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Lastbilstrafik\2023\2023_xx\"/>
    </mc:Choice>
  </mc:AlternateContent>
  <xr:revisionPtr revIDLastSave="0" documentId="13_ncr:1_{753002C4-342F-4691-8A6B-5B4DFA4B6874}" xr6:coauthVersionLast="47" xr6:coauthVersionMax="47" xr10:uidLastSave="{00000000-0000-0000-0000-000000000000}"/>
  <bookViews>
    <workbookView xWindow="28680" yWindow="-120" windowWidth="51840" windowHeight="21120" tabRatio="951" xr2:uid="{00000000-000D-0000-FFFF-FFFF00000000}"/>
  </bookViews>
  <sheets>
    <sheet name="Titel _ Title" sheetId="110" r:id="rId1"/>
    <sheet name="Tabellförteckning_List of table" sheetId="81" r:id="rId2"/>
    <sheet name="Kort om statistiken - In brief" sheetId="112" r:id="rId3"/>
    <sheet name="Definitioner _ Definitions" sheetId="104" r:id="rId4"/>
    <sheet name="Varugrupper _ Commodity groups" sheetId="105" r:id="rId5"/>
    <sheet name="Teckenförklaring _ Legends" sheetId="107" r:id="rId6"/>
    <sheet name="Tabell 1" sheetId="49" r:id="rId7"/>
    <sheet name="Tabell 2" sheetId="2" r:id="rId8"/>
    <sheet name="Tabell 3" sheetId="50" r:id="rId9"/>
    <sheet name="Tabell 4A" sheetId="89" r:id="rId10"/>
    <sheet name="Tabell 4B" sheetId="91" r:id="rId11"/>
    <sheet name="Tabell 4C" sheetId="92" r:id="rId12"/>
    <sheet name="Tabell 4D" sheetId="93" r:id="rId13"/>
    <sheet name="Tabell 5" sheetId="12" r:id="rId14"/>
    <sheet name="Tabell 6A" sheetId="51" r:id="rId15"/>
    <sheet name="Tabell 6B" sheetId="10" r:id="rId16"/>
    <sheet name="Tabell 6C" sheetId="78" r:id="rId17"/>
    <sheet name="Tabell 7A" sheetId="8" r:id="rId18"/>
    <sheet name="Tabell 7B" sheetId="53" r:id="rId19"/>
    <sheet name="Tabell 7C" sheetId="70" r:id="rId20"/>
    <sheet name="Tabell 7D" sheetId="71" r:id="rId21"/>
    <sheet name="Tabell 8" sheetId="54" r:id="rId22"/>
    <sheet name="Tabell 9" sheetId="72" r:id="rId23"/>
    <sheet name="Tabell 10" sheetId="76" r:id="rId24"/>
    <sheet name="Tabell 11" sheetId="18" r:id="rId25"/>
    <sheet name="Tabell 12" sheetId="59" r:id="rId26"/>
    <sheet name="Tabell 13" sheetId="60" r:id="rId27"/>
    <sheet name="Tabell 14A" sheetId="63" r:id="rId28"/>
    <sheet name="Tabell 14B" sheetId="100" r:id="rId29"/>
    <sheet name="Tabell 15A" sheetId="77" r:id="rId30"/>
    <sheet name="Tabell 15B" sheetId="101" r:id="rId31"/>
    <sheet name="Tabell 16" sheetId="66" r:id="rId32"/>
    <sheet name="Tabell 17" sheetId="79" r:id="rId33"/>
    <sheet name="Tabell 18" sheetId="30" r:id="rId34"/>
    <sheet name="Tabell 19" sheetId="96" r:id="rId35"/>
    <sheet name="Tabell 20" sheetId="97" r:id="rId36"/>
    <sheet name="Tabell 21" sheetId="98" r:id="rId37"/>
  </sheets>
  <externalReferences>
    <externalReference r:id="rId38"/>
    <externalReference r:id="rId39"/>
    <externalReference r:id="rId40"/>
    <externalReference r:id="rId41"/>
    <externalReference r:id="rId42"/>
    <externalReference r:id="rId43"/>
    <externalReference r:id="rId44"/>
  </externalReferences>
  <definedNames>
    <definedName name="_10FrC1" localSheetId="2">#REF!</definedName>
    <definedName name="_10FrC1" localSheetId="0">#REF!</definedName>
    <definedName name="_10FrC1">#REF!</definedName>
    <definedName name="_10FrC2" localSheetId="2">#REF!</definedName>
    <definedName name="_10FrC2" localSheetId="0">#REF!</definedName>
    <definedName name="_10FrC2">#REF!</definedName>
    <definedName name="_10FrC3" localSheetId="2">#REF!</definedName>
    <definedName name="_10FrC3" localSheetId="0">#REF!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1" localSheetId="15">'Tabell 6B'!#REF!</definedName>
    <definedName name="_Toc507214361" localSheetId="16">'Tabell 6C'!#REF!</definedName>
    <definedName name="_Toc507214363" localSheetId="26">'Tabell 13'!#REF!</definedName>
    <definedName name="_Toc507214363" localSheetId="17">'Tabell 7A'!#REF!</definedName>
    <definedName name="_Toc507214363" localSheetId="18">'Tabell 7B'!#REF!</definedName>
    <definedName name="_Toc507214363" localSheetId="19">'Tabell 7C'!#REF!</definedName>
    <definedName name="_Toc507214363" localSheetId="20">'Tabell 7D'!#REF!</definedName>
    <definedName name="_Toc515941894" localSheetId="23">'Tabell 10'!#REF!</definedName>
    <definedName name="_Toc515941894" localSheetId="7">'Tabell 2'!#REF!</definedName>
    <definedName name="_Toc515941894" localSheetId="8">'Tabell 3'!#REF!</definedName>
    <definedName name="_Toc515941894" localSheetId="21">'Tabell 8'!#REF!</definedName>
    <definedName name="_Toc515941896" localSheetId="9">'Tabell 4A'!#REF!</definedName>
    <definedName name="_Toc515941896" localSheetId="10">'Tabell 4B'!#REF!</definedName>
    <definedName name="_Toc515941896" localSheetId="11">'Tabell 4C'!#REF!</definedName>
    <definedName name="_Toc515941896" localSheetId="12">'Tabell 4D'!#REF!</definedName>
    <definedName name="_Toc515941896" localSheetId="13">'Tabell 5'!#REF!</definedName>
    <definedName name="_Toc515941896" localSheetId="22">'Tabell 9'!#REF!</definedName>
    <definedName name="_Toc515941907" localSheetId="24">'Tabell 11'!#REF!</definedName>
    <definedName name="_Toc515941907" localSheetId="25">'Tabell 12'!#REF!</definedName>
    <definedName name="_Toc515941907" localSheetId="27">'Tabell 14A'!#REF!</definedName>
    <definedName name="_Toc515941907" localSheetId="28">'Tabell 14B'!#REF!</definedName>
    <definedName name="_Toc515941907" localSheetId="29">'Tabell 15A'!#REF!</definedName>
    <definedName name="_Toc515941907" localSheetId="30">'Tabell 15B'!#REF!</definedName>
    <definedName name="_Toc515941907" localSheetId="31">'Tabell 16'!#REF!</definedName>
    <definedName name="_Toc515941907" localSheetId="32">'Tabell 17'!#REF!</definedName>
    <definedName name="_Toc524335857" localSheetId="23">'Tabell 10'!$A$3</definedName>
    <definedName name="_Toc524335857" localSheetId="7">'Tabell 2'!$A$3</definedName>
    <definedName name="_Toc524335857" localSheetId="8">'Tabell 3'!$A$3</definedName>
    <definedName name="_Toc524335857" localSheetId="21">'Tabell 8'!$A$3</definedName>
    <definedName name="_Toc524335861" localSheetId="9">'Tabell 4A'!$A$2</definedName>
    <definedName name="_Toc524335861" localSheetId="10">'Tabell 4B'!$A$2</definedName>
    <definedName name="_Toc524335861" localSheetId="11">'Tabell 4C'!$A$2</definedName>
    <definedName name="_Toc524335861" localSheetId="12">'Tabell 4D'!$A$2</definedName>
    <definedName name="_Toc524335861" localSheetId="13">'Tabell 5'!$A$2</definedName>
    <definedName name="_Toc524335861" localSheetId="22">'Tabell 9'!#REF!</definedName>
    <definedName name="_Toc524335865" localSheetId="15">'Tabell 6B'!$A$2</definedName>
    <definedName name="_Toc524335865" localSheetId="16">'Tabell 6C'!$A$2</definedName>
    <definedName name="_Toc524335869" localSheetId="26">'Tabell 13'!$A$2</definedName>
    <definedName name="_Toc524335869" localSheetId="17">'Tabell 7A'!$A$2</definedName>
    <definedName name="_Toc524335869" localSheetId="18">'Tabell 7B'!$A$2</definedName>
    <definedName name="_Toc524335869" localSheetId="19">'Tabell 7C'!$A$2</definedName>
    <definedName name="_Toc524335869" localSheetId="20">'Tabell 7D'!$A$2</definedName>
    <definedName name="_Toc524335885" localSheetId="24">'Tabell 11'!#REF!</definedName>
    <definedName name="_Toc524335885" localSheetId="25">'Tabell 12'!#REF!</definedName>
    <definedName name="_Toc524335885" localSheetId="27">'Tabell 14A'!#REF!</definedName>
    <definedName name="_Toc524335885" localSheetId="28">'Tabell 14B'!#REF!</definedName>
    <definedName name="_Toc524335885" localSheetId="29">'Tabell 15A'!#REF!</definedName>
    <definedName name="_Toc524335885" localSheetId="30">'Tabell 15B'!#REF!</definedName>
    <definedName name="_Toc524335885" localSheetId="31">'Tabell 16'!#REF!</definedName>
    <definedName name="_Toc524335885" localSheetId="32">'Tabell 17'!#REF!</definedName>
    <definedName name="_xl10" localSheetId="15">'Tabell 6B'!#REF!</definedName>
    <definedName name="_xl10" localSheetId="16">'Tabell 6C'!#REF!</definedName>
    <definedName name="_xl11" localSheetId="15">'Tabell 6B'!#REF!</definedName>
    <definedName name="_xl11" localSheetId="16">'Tabell 6C'!#REF!</definedName>
    <definedName name="_xl14" localSheetId="26">'Tabell 13'!$A$9</definedName>
    <definedName name="_xl14" localSheetId="17">'Tabell 7A'!$A$10</definedName>
    <definedName name="_xl14" localSheetId="18">'Tabell 7B'!$A$10</definedName>
    <definedName name="_xl14" localSheetId="19">'Tabell 7C'!$A$10</definedName>
    <definedName name="_xl14" localSheetId="20">'Tabell 7D'!$A$10</definedName>
    <definedName name="_xl2" localSheetId="23">'Tabell 10'!$A$10</definedName>
    <definedName name="_xl2" localSheetId="7">'Tabell 2'!$A$10</definedName>
    <definedName name="_xl2" localSheetId="8">'Tabell 3'!$A$13</definedName>
    <definedName name="_xl2" localSheetId="21">'Tabell 8'!$A$11</definedName>
    <definedName name="_xl21" localSheetId="24">'Tabell 11'!#REF!</definedName>
    <definedName name="_xl21" localSheetId="25">'Tabell 12'!#REF!</definedName>
    <definedName name="_xl21" localSheetId="27">'Tabell 14A'!#REF!</definedName>
    <definedName name="_xl21" localSheetId="28">'Tabell 14B'!#REF!</definedName>
    <definedName name="_xl21" localSheetId="29">'Tabell 15A'!#REF!</definedName>
    <definedName name="_xl21" localSheetId="30">'Tabell 15B'!#REF!</definedName>
    <definedName name="_xl21" localSheetId="31">'Tabell 16'!#REF!</definedName>
    <definedName name="_xl21" localSheetId="32">'Tabell 17'!#REF!</definedName>
    <definedName name="_xl23" localSheetId="24">'Tabell 11'!#REF!</definedName>
    <definedName name="_xl23" localSheetId="25">'Tabell 12'!#REF!</definedName>
    <definedName name="_xl23" localSheetId="27">'Tabell 14A'!#REF!</definedName>
    <definedName name="_xl23" localSheetId="28">'Tabell 14B'!#REF!</definedName>
    <definedName name="_xl23" localSheetId="29">'Tabell 15A'!#REF!</definedName>
    <definedName name="_xl23" localSheetId="30">'Tabell 15B'!#REF!</definedName>
    <definedName name="_xl23" localSheetId="31">'Tabell 16'!#REF!</definedName>
    <definedName name="_xl23" localSheetId="32">'Tabell 17'!#REF!</definedName>
    <definedName name="_xl32" localSheetId="23">'Tabell 10'!$C$12</definedName>
    <definedName name="_xl32" localSheetId="7">'Tabell 2'!$C$12</definedName>
    <definedName name="_xl32" localSheetId="8">'Tabell 3'!#REF!</definedName>
    <definedName name="_xl32" localSheetId="21">'Tabell 8'!#REF!</definedName>
    <definedName name="_xl37" localSheetId="15">'Tabell 6B'!$F$11</definedName>
    <definedName name="_xl37" localSheetId="16">'Tabell 6C'!$F$11</definedName>
    <definedName name="_xl38" localSheetId="15">'Tabell 6B'!$Q$11</definedName>
    <definedName name="_xl38" localSheetId="16">'Tabell 6C'!$Q$11</definedName>
    <definedName name="_xl41" localSheetId="26">'Tabell 13'!$F$13</definedName>
    <definedName name="_xl41" localSheetId="17">'Tabell 7A'!$F$15</definedName>
    <definedName name="_xl41" localSheetId="18">'Tabell 7B'!$F$15</definedName>
    <definedName name="_xl41" localSheetId="19">'Tabell 7C'!$F$15</definedName>
    <definedName name="_xl41" localSheetId="20">'Tabell 7D'!$F$15</definedName>
    <definedName name="_xl51" localSheetId="24">'Tabell 11'!#REF!</definedName>
    <definedName name="_xl51" localSheetId="25">'Tabell 12'!#REF!</definedName>
    <definedName name="_xl51" localSheetId="27">'Tabell 14A'!#REF!</definedName>
    <definedName name="_xl51" localSheetId="28">'Tabell 14B'!#REF!</definedName>
    <definedName name="_xl51" localSheetId="29">'Tabell 15A'!#REF!</definedName>
    <definedName name="_xl51" localSheetId="30">'Tabell 15B'!#REF!</definedName>
    <definedName name="_xl51" localSheetId="31">'Tabell 16'!#REF!</definedName>
    <definedName name="_xl51" localSheetId="32">'Tabell 17'!#REF!</definedName>
    <definedName name="_xl6" localSheetId="9">'Tabell 4A'!$B$13</definedName>
    <definedName name="_xl6" localSheetId="10">'Tabell 4B'!$B$13</definedName>
    <definedName name="_xl6" localSheetId="11">'Tabell 4C'!$B$13</definedName>
    <definedName name="_xl6" localSheetId="12">'Tabell 4D'!$B$13</definedName>
    <definedName name="_xl6" localSheetId="13">'Tabell 5'!$B$13</definedName>
    <definedName name="_xl6" localSheetId="22">'Tabell 9'!#REF!</definedName>
    <definedName name="_xl79" localSheetId="9">'Tabell 4A'!#REF!</definedName>
    <definedName name="_xl79" localSheetId="10">'Tabell 4B'!#REF!</definedName>
    <definedName name="_xl79" localSheetId="11">'Tabell 4C'!#REF!</definedName>
    <definedName name="_xl79" localSheetId="12">'Tabell 4D'!#REF!</definedName>
    <definedName name="_xl79" localSheetId="13">'Tabell 5'!$F$13</definedName>
    <definedName name="_xl79" localSheetId="22">'Tabell 9'!#REF!</definedName>
    <definedName name="_xl80" localSheetId="9">'Tabell 4A'!$U$13</definedName>
    <definedName name="_xl80" localSheetId="10">'Tabell 4B'!$U$13</definedName>
    <definedName name="_xl80" localSheetId="11">'Tabell 4C'!$U$13</definedName>
    <definedName name="_xl80" localSheetId="12">'Tabell 4D'!$U$13</definedName>
    <definedName name="_xl80" localSheetId="13">'Tabell 5'!$V$13</definedName>
    <definedName name="_xl80" localSheetId="22">'Tabell 9'!#REF!</definedName>
    <definedName name="adsfasdassdf" localSheetId="3">#REF!</definedName>
    <definedName name="adsfasdassdf" localSheetId="2">#REF!</definedName>
    <definedName name="adsfasdassdf" localSheetId="5">#REF!</definedName>
    <definedName name="adsfasdassdf">#REF!</definedName>
    <definedName name="afa" localSheetId="3">'[2]RSK-Tabell 1_2012'!#REF!</definedName>
    <definedName name="afa" localSheetId="2">'[2]RSK-Tabell 1_2012'!#REF!</definedName>
    <definedName name="afa" localSheetId="5">'[2]RSK-Tabell 1_2012'!#REF!</definedName>
    <definedName name="afa">'[2]RSK-Tabell 1_2012'!#REF!</definedName>
    <definedName name="asaf" localSheetId="3">#REF!</definedName>
    <definedName name="asaf" localSheetId="2">#REF!</definedName>
    <definedName name="asaf" localSheetId="5">#REF!</definedName>
    <definedName name="asaf">#REF!</definedName>
    <definedName name="Excel_BuiltIn__FilterDatabase_1" localSheetId="3">'[3]RSK-Tabell 1_2012'!#REF!</definedName>
    <definedName name="Excel_BuiltIn__FilterDatabase_1" localSheetId="2">'[3]RSK-Tabell 1_2012'!#REF!</definedName>
    <definedName name="Excel_BuiltIn__FilterDatabase_1" localSheetId="5">'[3]RSK-Tabell 1_2012'!#REF!</definedName>
    <definedName name="Excel_BuiltIn__FilterDatabase_1" localSheetId="0">'[4]RSK-Tabell 1_2011'!#REF!</definedName>
    <definedName name="Excel_BuiltIn__FilterDatabase_1" localSheetId="4">'[3]RSK-Tabell 1_2012'!#REF!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5">#REF!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5">#REF!</definedName>
    <definedName name="Excel_BuiltIn_Print_Titles_4" localSheetId="4">#REF!</definedName>
    <definedName name="Excel_BuiltIn_Print_Titles_4">#REF!</definedName>
    <definedName name="gfqagq">'[5]Tabell 2'!#REF!</definedName>
    <definedName name="jtjr">'[5]Tabell 2'!#REF!</definedName>
    <definedName name="Kort_om_statistiken" localSheetId="2">'Kort om statistiken - In brief'!$A$1</definedName>
    <definedName name="Kort_om_statistiken">#REF!</definedName>
    <definedName name="Print_Area" localSheetId="3">'Definitioner _ Definitions'!$A$1:$M$102</definedName>
    <definedName name="Print_Area" localSheetId="5">'Teckenförklaring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6">'Tabell 1'!$A$1:$L$99</definedName>
    <definedName name="_xlnm.Print_Area" localSheetId="23">'Tabell 10'!$A$1:$U$60</definedName>
    <definedName name="_xlnm.Print_Area" localSheetId="24">'Tabell 11'!$A$1:$T$74</definedName>
    <definedName name="_xlnm.Print_Area" localSheetId="25">'Tabell 12'!$A$1:$T$42</definedName>
    <definedName name="_xlnm.Print_Area" localSheetId="27">'Tabell 14A'!$A$1:$AN$39</definedName>
    <definedName name="_xlnm.Print_Area" localSheetId="28">'Tabell 14B'!$A$1:$AN$39</definedName>
    <definedName name="_xlnm.Print_Area" localSheetId="29">'Tabell 15A'!$A$1:$AN$38</definedName>
    <definedName name="_xlnm.Print_Area" localSheetId="30">'Tabell 15B'!$A$1:$AN$38</definedName>
    <definedName name="_xlnm.Print_Area" localSheetId="31">'Tabell 16'!$A$1:$Z$67</definedName>
    <definedName name="_xlnm.Print_Area" localSheetId="32">'Tabell 17'!$A$1:$AB$67</definedName>
    <definedName name="_xlnm.Print_Area" localSheetId="33">'Tabell 18'!$A$1:$M$32</definedName>
    <definedName name="_xlnm.Print_Area" localSheetId="34">'Tabell 19'!$A$1:$K$71</definedName>
    <definedName name="_xlnm.Print_Area" localSheetId="7">'Tabell 2'!$A$1:$U$60</definedName>
    <definedName name="_xlnm.Print_Area" localSheetId="35">'Tabell 20'!$A$1:$K$72</definedName>
    <definedName name="_xlnm.Print_Area" localSheetId="36">'Tabell 21'!$A$1:$K$72</definedName>
    <definedName name="_xlnm.Print_Area" localSheetId="8">'Tabell 3'!$A$1:$T$81</definedName>
    <definedName name="_xlnm.Print_Area" localSheetId="9">'Tabell 4A'!$A$1:$Z$26</definedName>
    <definedName name="_xlnm.Print_Area" localSheetId="10">'Tabell 4B'!$A$1:$Z$26</definedName>
    <definedName name="_xlnm.Print_Area" localSheetId="11">'Tabell 4C'!$A$1:$Z$26</definedName>
    <definedName name="_xlnm.Print_Area" localSheetId="12">'Tabell 4D'!$A$1:$Z$26</definedName>
    <definedName name="_xlnm.Print_Area" localSheetId="13">'Tabell 5'!$A$1:$AB$42</definedName>
    <definedName name="_xlnm.Print_Area" localSheetId="14">'Tabell 6A'!$A$1:$P$52</definedName>
    <definedName name="_xlnm.Print_Area" localSheetId="15">'Tabell 6B'!$A$1:$AB$41</definedName>
    <definedName name="_xlnm.Print_Area" localSheetId="16">'Tabell 6C'!$A$1:$AB$41</definedName>
    <definedName name="_xlnm.Print_Area" localSheetId="17">'Tabell 7A'!$A$1:$R$51</definedName>
    <definedName name="_xlnm.Print_Area" localSheetId="20">'Tabell 7D'!$A$1:$L$51</definedName>
    <definedName name="_xlnm.Print_Area" localSheetId="21">'Tabell 8'!$A$1:$T$29</definedName>
    <definedName name="_xlnm.Print_Area" localSheetId="22">'Tabell 9'!$A$1:$N$18</definedName>
    <definedName name="_xlnm.Print_Area" localSheetId="1">'Tabellförteckning_List of table'!$G$2:$K$39</definedName>
    <definedName name="wb" localSheetId="2">'[5]Tabell 1B'!#REF!</definedName>
    <definedName name="wb" localSheetId="0">'[5]Tabell 1B'!#REF!</definedName>
    <definedName name="wb">'[5]Tabell 1B'!#REF!</definedName>
    <definedName name="XXXXX" localSheetId="2">#REF!</definedName>
    <definedName name="XXXXX" localSheetId="0">#REF!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81" l="1"/>
  <c r="G31" i="81"/>
  <c r="E31" i="81"/>
  <c r="J31" i="81" s="1"/>
  <c r="D31" i="81"/>
  <c r="H31" i="81" s="1"/>
  <c r="I29" i="81"/>
  <c r="G29" i="81"/>
  <c r="E29" i="81"/>
  <c r="J29" i="81" s="1"/>
  <c r="D29" i="81"/>
  <c r="H29" i="81" s="1"/>
  <c r="G38" i="81"/>
  <c r="G37" i="81"/>
  <c r="G36" i="81"/>
  <c r="G25" i="81"/>
  <c r="G26" i="81"/>
  <c r="G27" i="81"/>
  <c r="G28" i="81"/>
  <c r="G30" i="81"/>
  <c r="G32" i="81"/>
  <c r="G33" i="81"/>
  <c r="G34" i="81"/>
  <c r="G24" i="81"/>
  <c r="G8" i="81"/>
  <c r="G9" i="81"/>
  <c r="G10" i="81"/>
  <c r="G11" i="81"/>
  <c r="G12" i="81"/>
  <c r="G13" i="81"/>
  <c r="G14" i="81"/>
  <c r="G15" i="81"/>
  <c r="G16" i="81"/>
  <c r="G17" i="81"/>
  <c r="G18" i="81"/>
  <c r="G19" i="81"/>
  <c r="G20" i="81"/>
  <c r="G21" i="81"/>
  <c r="G22" i="81"/>
  <c r="G7" i="81"/>
  <c r="G6" i="81"/>
  <c r="E38" i="81"/>
  <c r="J38" i="81" s="1"/>
  <c r="D38" i="81"/>
  <c r="H38" i="81" s="1"/>
  <c r="E37" i="81"/>
  <c r="J37" i="81" s="1"/>
  <c r="D37" i="81"/>
  <c r="H37" i="81" s="1"/>
  <c r="E36" i="81"/>
  <c r="J36" i="81" s="1"/>
  <c r="D36" i="81"/>
  <c r="H36" i="81" s="1"/>
  <c r="I38" i="81"/>
  <c r="I37" i="81"/>
  <c r="I36" i="81"/>
  <c r="I11" i="81"/>
  <c r="I12" i="81"/>
  <c r="E12" i="81"/>
  <c r="J12" i="81" s="1"/>
  <c r="D12" i="81"/>
  <c r="H12" i="81" s="1"/>
  <c r="E11" i="81"/>
  <c r="J11" i="81" s="1"/>
  <c r="D11" i="81"/>
  <c r="H11" i="81" s="1"/>
  <c r="E10" i="81"/>
  <c r="J10" i="81" s="1"/>
  <c r="D10" i="81"/>
  <c r="H10" i="81" s="1"/>
  <c r="E9" i="81"/>
  <c r="J9" i="81" s="1"/>
  <c r="D9" i="81"/>
  <c r="H9" i="81" s="1"/>
  <c r="I25" i="81"/>
  <c r="I26" i="81"/>
  <c r="I27" i="81"/>
  <c r="I28" i="81"/>
  <c r="I30" i="81"/>
  <c r="I32" i="81"/>
  <c r="I33" i="81"/>
  <c r="I34" i="81"/>
  <c r="I24" i="81"/>
  <c r="I7" i="81"/>
  <c r="I8" i="81"/>
  <c r="I9" i="81"/>
  <c r="I10" i="81"/>
  <c r="I13" i="81"/>
  <c r="I14" i="81"/>
  <c r="I15" i="81"/>
  <c r="I16" i="81"/>
  <c r="I17" i="81"/>
  <c r="I18" i="81"/>
  <c r="I19" i="81"/>
  <c r="I20" i="81"/>
  <c r="I21" i="81"/>
  <c r="I22" i="81"/>
  <c r="I6" i="81"/>
  <c r="E20" i="81"/>
  <c r="J20" i="81" s="1"/>
  <c r="D20" i="81"/>
  <c r="H20" i="81" s="1"/>
  <c r="E19" i="81"/>
  <c r="J19" i="81" s="1"/>
  <c r="E34" i="81"/>
  <c r="J34" i="81" s="1"/>
  <c r="E33" i="81"/>
  <c r="J33" i="81" s="1"/>
  <c r="E32" i="81"/>
  <c r="J32" i="81" s="1"/>
  <c r="E30" i="81"/>
  <c r="J30" i="81" s="1"/>
  <c r="E28" i="81"/>
  <c r="J28" i="81" s="1"/>
  <c r="E27" i="81"/>
  <c r="J27" i="81" s="1"/>
  <c r="E25" i="81"/>
  <c r="J25" i="81" s="1"/>
  <c r="E24" i="81"/>
  <c r="J24" i="81" s="1"/>
  <c r="E18" i="81"/>
  <c r="J18" i="81" s="1"/>
  <c r="E17" i="81"/>
  <c r="J17" i="81" s="1"/>
  <c r="E16" i="81"/>
  <c r="J16" i="81" s="1"/>
  <c r="E15" i="81"/>
  <c r="J15" i="81" s="1"/>
  <c r="E14" i="81"/>
  <c r="J14" i="81" s="1"/>
  <c r="E8" i="81"/>
  <c r="J8" i="81" s="1"/>
  <c r="E7" i="81"/>
  <c r="J7" i="81" s="1"/>
  <c r="E13" i="81"/>
  <c r="J13" i="81" s="1"/>
  <c r="E21" i="81"/>
  <c r="J21" i="81" s="1"/>
  <c r="E22" i="81"/>
  <c r="J22" i="81" s="1"/>
  <c r="E26" i="81"/>
  <c r="J26" i="81" s="1"/>
  <c r="E6" i="81"/>
  <c r="J6" i="81" s="1"/>
  <c r="D28" i="81"/>
  <c r="H28" i="81" s="1"/>
  <c r="D25" i="81"/>
  <c r="H25" i="81" s="1"/>
  <c r="D26" i="81"/>
  <c r="H26" i="81" s="1"/>
  <c r="D27" i="81"/>
  <c r="H27" i="81" s="1"/>
  <c r="D30" i="81"/>
  <c r="H30" i="81"/>
  <c r="D32" i="81"/>
  <c r="H32" i="81" s="1"/>
  <c r="D33" i="81"/>
  <c r="H33" i="81" s="1"/>
  <c r="D34" i="81"/>
  <c r="H34" i="81" s="1"/>
  <c r="D24" i="81"/>
  <c r="H24" i="81" s="1"/>
  <c r="D22" i="81"/>
  <c r="H22" i="81" s="1"/>
  <c r="D15" i="81"/>
  <c r="H15" i="81"/>
  <c r="D16" i="81"/>
  <c r="H16" i="81" s="1"/>
  <c r="D17" i="81"/>
  <c r="H17" i="81" s="1"/>
  <c r="D18" i="81"/>
  <c r="H18" i="81" s="1"/>
  <c r="D19" i="81"/>
  <c r="H19" i="81" s="1"/>
  <c r="D14" i="81"/>
  <c r="H14" i="81" s="1"/>
  <c r="D13" i="81"/>
  <c r="H13" i="81" s="1"/>
  <c r="D8" i="81"/>
  <c r="H8" i="81" s="1"/>
  <c r="D7" i="81"/>
  <c r="H7" i="81" s="1"/>
  <c r="D6" i="81"/>
  <c r="H6" i="81" s="1"/>
  <c r="D21" i="81"/>
  <c r="H21" i="81" s="1"/>
</calcChain>
</file>

<file path=xl/sharedStrings.xml><?xml version="1.0" encoding="utf-8"?>
<sst xmlns="http://schemas.openxmlformats.org/spreadsheetml/2006/main" count="7074" uniqueCount="598">
  <si>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</si>
  <si>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</si>
  <si>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</si>
  <si>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</si>
  <si>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</si>
  <si>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</si>
  <si>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</si>
  <si>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</si>
  <si>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</si>
  <si>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</si>
  <si>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</si>
  <si>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</si>
  <si>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</si>
  <si>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</si>
  <si>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</si>
  <si>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</si>
  <si>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</si>
  <si>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</si>
  <si>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</si>
  <si>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</si>
  <si>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</si>
  <si>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</si>
  <si>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</si>
  <si>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</si>
  <si>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</si>
  <si>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</si>
  <si>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</si>
  <si>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</si>
  <si>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</si>
  <si>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</si>
  <si>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</si>
  <si>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</si>
  <si>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</si>
  <si>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</si>
  <si>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</si>
  <si>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</si>
  <si>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</si>
  <si>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</si>
  <si>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</si>
  <si>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</si>
  <si>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</si>
  <si>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</si>
  <si>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</si>
  <si>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</si>
  <si>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</si>
  <si>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</si>
  <si>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</si>
  <si>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</si>
  <si>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</si>
  <si>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</si>
  <si>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</si>
  <si>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</si>
  <si>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</si>
  <si>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</si>
  <si>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</si>
  <si>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</si>
  <si>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</si>
  <si>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</si>
  <si>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</si>
  <si>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</si>
  <si>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</si>
  <si>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</si>
  <si>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</si>
  <si>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</si>
  <si>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</si>
  <si>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</si>
  <si>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</si>
  <si>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</si>
  <si>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</si>
  <si>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</si>
  <si>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</si>
  <si>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</si>
  <si>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</si>
  <si>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</si>
  <si>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</si>
  <si>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</si>
  <si>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</si>
  <si>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</si>
  <si>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</si>
  <si>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</si>
  <si>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</si>
  <si>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</si>
  <si>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</si>
  <si>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</si>
  <si>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</si>
  <si>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</si>
  <si>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</si>
  <si>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</si>
  <si>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</si>
  <si>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</si>
  <si>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</si>
  <si>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</si>
  <si>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</si>
  <si>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</si>
  <si>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</si>
  <si>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</si>
  <si>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</si>
  <si>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</si>
  <si>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</si>
  <si>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</si>
  <si>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</si>
  <si>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</si>
  <si>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</si>
  <si>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</si>
  <si>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</si>
  <si>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</si>
  <si>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</si>
  <si>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</si>
  <si>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</si>
  <si>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</si>
  <si>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</si>
  <si>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</si>
  <si>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</si>
  <si>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</si>
  <si>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</si>
  <si>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</si>
  <si>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</si>
  <si>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</si>
  <si>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</si>
  <si>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</si>
  <si>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</si>
  <si>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</si>
  <si>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</si>
  <si>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</si>
  <si>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</si>
  <si>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</si>
  <si>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</si>
  <si>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</si>
  <si>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</si>
  <si>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</si>
  <si>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</si>
  <si>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</si>
  <si>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</si>
  <si>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</si>
  <si>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</si>
  <si>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</si>
  <si>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</si>
  <si>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</si>
  <si>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</si>
  <si>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</si>
  <si>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</si>
  <si>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</si>
  <si>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</si>
  <si>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</si>
  <si>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</si>
  <si>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</si>
  <si>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</si>
  <si>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</si>
  <si>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</si>
  <si>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</si>
  <si>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</si>
  <si>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</si>
  <si>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</si>
  <si>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</si>
  <si>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</si>
  <si>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</si>
  <si>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</si>
  <si>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</si>
  <si>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</si>
  <si>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</si>
  <si>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</si>
  <si>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</si>
  <si>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</si>
  <si>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</si>
  <si>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</si>
  <si>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</si>
  <si>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</si>
  <si>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</si>
  <si>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</si>
  <si>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</si>
  <si>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</si>
  <si>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</si>
  <si>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</si>
  <si>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</si>
  <si>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</si>
  <si>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</si>
  <si>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</si>
  <si>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</si>
  <si>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</si>
  <si>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</si>
  <si>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</si>
  <si>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</si>
  <si>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</si>
  <si>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</si>
  <si>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</si>
  <si>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</si>
  <si>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</si>
  <si>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</si>
  <si>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</si>
  <si>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</si>
  <si>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</si>
  <si>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</si>
  <si>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</si>
  <si>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</si>
  <si>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</si>
  <si>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</si>
  <si>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</si>
  <si>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</si>
  <si>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</si>
  <si>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</si>
  <si>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</si>
  <si>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</si>
  <si>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</si>
  <si>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</si>
  <si>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</si>
  <si>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</si>
  <si>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</si>
  <si>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</si>
  <si>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</si>
  <si>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</si>
  <si>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</si>
  <si>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</si>
  <si>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</si>
  <si>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</si>
  <si>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</si>
  <si>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</si>
  <si>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</si>
  <si>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</si>
  <si>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</si>
  <si>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</si>
  <si>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</si>
  <si>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</si>
  <si>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</si>
  <si>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</si>
  <si>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</si>
  <si>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</si>
  <si>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</si>
  <si>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</si>
  <si>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</si>
  <si>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</si>
  <si>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</si>
  <si>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</si>
  <si>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</si>
  <si>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</si>
  <si>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</si>
  <si>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</si>
  <si>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</si>
  <si>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</si>
  <si>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</si>
  <si>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</si>
  <si>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</si>
  <si>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</si>
  <si>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</si>
  <si>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</si>
  <si>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</si>
  <si>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</si>
  <si>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</si>
  <si>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</si>
  <si>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</si>
  <si>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</si>
  <si>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</si>
  <si>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</si>
  <si>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</si>
  <si>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</si>
  <si>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</si>
  <si>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</si>
  <si>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</si>
  <si>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</si>
  <si>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</si>
  <si>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</si>
  <si>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</si>
  <si>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</si>
  <si>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</si>
  <si>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</si>
  <si>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</si>
  <si>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</si>
  <si>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</si>
  <si>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</si>
  <si>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</si>
  <si>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</si>
  <si>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</si>
  <si>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</si>
  <si>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</si>
  <si>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</si>
  <si>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</si>
  <si>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r>
      <t>Antal lastbilar, totalt</t>
    </r>
    <r>
      <rPr>
        <vertAlign val="superscript"/>
        <sz val="8"/>
        <rFont val="Arial"/>
        <family val="2"/>
      </rPr>
      <t>1</t>
    </r>
  </si>
  <si>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</si>
  <si>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</si>
  <si>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</si>
  <si>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</si>
  <si>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</si>
  <si>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</si>
  <si>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</si>
  <si>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Trafikarbetet </t>
    </r>
    <r>
      <rPr>
        <sz val="9.5"/>
        <rFont val="Arial"/>
        <family val="2"/>
      </rPr>
      <t>redovisas som antal körda kilometer.</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</si>
  <si>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</si>
  <si>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Yrkesmässig trafik </t>
    </r>
    <r>
      <rPr>
        <sz val="9.5"/>
        <rFont val="Arial"/>
        <family val="2"/>
      </rPr>
      <t>avser transporter åt andra mot betalning, till exempel godstrafik.</t>
    </r>
  </si>
  <si>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</si>
  <si>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</si>
  <si>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</si>
  <si>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</si>
  <si>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</si>
  <si>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</si>
  <si>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</si>
  <si>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</si>
  <si>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</si>
  <si>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</si>
  <si>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</si>
  <si>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</si>
  <si>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</si>
  <si>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</si>
  <si>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</si>
  <si>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</si>
  <si>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</si>
  <si>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</si>
  <si>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Trafikanalys</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</si>
  <si>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</si>
  <si>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</si>
  <si>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</si>
  <si>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</si>
  <si>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</si>
  <si>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</si>
  <si>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</si>
  <si>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</si>
  <si>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</si>
  <si>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</si>
  <si>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</si>
  <si>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</si>
  <si>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</si>
  <si>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</si>
  <si>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</si>
  <si>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</si>
  <si>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</si>
  <si>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</si>
  <si>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</si>
  <si>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</si>
  <si>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</si>
  <si>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</si>
  <si>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</si>
  <si>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</si>
  <si>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</si>
  <si>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</si>
  <si>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</si>
  <si>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</si>
  <si>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</si>
  <si>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</si>
  <si>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</si>
  <si>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</si>
  <si>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</si>
  <si>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</si>
  <si>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</si>
  <si>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</si>
  <si>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</si>
  <si>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</si>
  <si>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</si>
  <si>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</si>
  <si>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</si>
  <si>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</si>
  <si>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</si>
  <si>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</si>
  <si>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</si>
  <si>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</si>
  <si>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</si>
  <si>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</si>
  <si>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</si>
  <si>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</si>
  <si>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</si>
  <si>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</si>
  <si>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</si>
  <si>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</si>
  <si>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</si>
  <si>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</si>
  <si>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</si>
  <si>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</si>
  <si>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</si>
  <si>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</si>
  <si>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</si>
  <si>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</si>
  <si>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</si>
  <si>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</si>
  <si>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</si>
  <si>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</si>
  <si>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</si>
  <si>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</si>
  <si>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</si>
  <si>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</si>
  <si>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</si>
  <si>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</si>
  <si>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</si>
  <si>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</si>
  <si>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</si>
  <si>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</si>
  <si>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</si>
  <si>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</si>
  <si>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</si>
  <si>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</si>
  <si>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</si>
  <si>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</si>
  <si>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</si>
  <si>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</si>
  <si>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</si>
  <si>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</si>
  <si>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</si>
  <si>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</si>
  <si>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</si>
  <si>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</si>
  <si>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</si>
  <si>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</si>
  <si>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</si>
  <si>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</si>
  <si>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</si>
  <si>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</si>
  <si>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</si>
  <si>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</si>
  <si>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</si>
  <si>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</si>
  <si>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</si>
  <si>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</si>
  <si>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</si>
  <si>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</si>
  <si>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</si>
  <si>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</si>
  <si>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</si>
  <si>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</si>
  <si>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</si>
  <si>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</si>
  <si>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</si>
  <si>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</si>
  <si>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</si>
  <si>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</si>
  <si>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</si>
  <si>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</si>
  <si>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</si>
  <si>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</si>
  <si>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r>
      <t>Table 19. Road goods transport in domestic and international traffic. Number of haulages (in 1</t>
    </r>
    <r>
      <rPr>
        <i/>
        <sz val="10"/>
        <rFont val="Arial"/>
        <family val="2"/>
      </rPr>
      <t>000s), kilometres driven (in 1 000s of kilometers), goods carried (in 1 000s of tonnes) and tonne-</t>
    </r>
  </si>
  <si>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</si>
  <si>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</si>
  <si>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</si>
  <si>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</si>
  <si>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</si>
  <si>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</si>
  <si>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</si>
  <si>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</si>
  <si>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</si>
  <si>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</si>
  <si>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</si>
  <si>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</si>
  <si>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</si>
  <si>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</si>
  <si>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</si>
  <si>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Ystad-Swinoujscie</t>
  </si>
  <si>
    <t>Visby-Nynäshamn</t>
  </si>
  <si>
    <t>Göteborg-Fredrikshamn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</si>
  <si>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</si>
  <si>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Tabell 20. Lastbilstransporter i inrikestrafik. Antal transporter (1 000-tal), körda kilometer (1 </t>
    </r>
    <r>
      <rPr>
        <b/>
        <sz val="10"/>
        <rFont val="Arial"/>
        <family val="2"/>
      </rPr>
      <t xml:space="preserve">000-tal km), lastad godsmängd (1 000-tals ton) och transportarbete (1 000-tals ton-km), </t>
    </r>
  </si>
  <si>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</si>
  <si>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</si>
  <si>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</si>
  <si>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</si>
  <si>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</si>
  <si>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</si>
  <si>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</si>
  <si>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</si>
  <si>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</si>
  <si>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</si>
  <si>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</si>
  <si>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</si>
  <si>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</si>
  <si>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</si>
  <si>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</si>
  <si>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</si>
  <si>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</si>
  <si>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</si>
  <si>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</si>
  <si>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</si>
  <si>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</si>
  <si>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</si>
  <si>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</si>
  <si>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</si>
  <si>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</si>
  <si>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</si>
  <si>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</si>
  <si>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</si>
  <si>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</si>
  <si>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 xml:space="preserve">Tabell 21. Lastbilstransporter i utrikestrafik. Antal transporter (1 000-tal), körda kilometer (1 </t>
    </r>
    <r>
      <rPr>
        <b/>
        <sz val="10"/>
        <rFont val="Arial"/>
        <family val="2"/>
      </rPr>
      <t xml:space="preserve">000-tal km), lastad godsmängd (1 000-tals ton) och transportarbete (1 000-tals ton-km), </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</si>
  <si>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</si>
  <si>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Endast dragbil</t>
    </r>
    <r>
      <rPr>
        <b/>
        <i/>
        <vertAlign val="superscript"/>
        <sz val="8"/>
        <rFont val="Arial"/>
        <family val="2"/>
      </rPr>
      <t>1</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</si>
  <si>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</si>
  <si>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r>
      <t xml:space="preserve">1) Det förekommer i undantagsfall att dragbilar med 3 eller 4 axlar kör gods med ett växelflak (alltså inte med påhängsvagn). Därför kan det förekomma värden större än 0 för godsvikt och tonkm för kategorin </t>
    </r>
    <r>
      <rPr>
        <i/>
        <sz val="8"/>
        <rFont val="Arial"/>
        <family val="2"/>
      </rPr>
      <t>endast</t>
    </r>
    <r>
      <rPr>
        <sz val="8"/>
        <rFont val="Arial"/>
        <family val="2"/>
      </rPr>
      <t xml:space="preserve"> dragbil.</t>
    </r>
  </si>
  <si>
    <r>
      <t xml:space="preserve">Definitioner / </t>
    </r>
    <r>
      <rPr>
        <b/>
        <i/>
        <sz val="16"/>
        <color rgb="FFFFFFFF"/>
        <rFont val="Tahoma"/>
        <family val="2"/>
      </rPr>
      <t>Definitions</t>
    </r>
  </si>
  <si>
    <r>
      <t xml:space="preserve">Varugrupper / </t>
    </r>
    <r>
      <rPr>
        <b/>
        <i/>
        <sz val="16"/>
        <color rgb="FFFFFFFF"/>
        <rFont val="Tahoma"/>
        <family val="2"/>
      </rPr>
      <t>Commodity groups</t>
    </r>
  </si>
  <si>
    <t>Kort om statistiken</t>
  </si>
  <si>
    <t>Ändamål och innehåll</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</si>
  <si>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</si>
  <si>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Statistikens framställning</t>
  </si>
  <si>
    <t>Statistikens kvalitet</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</si>
  <si>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</si>
  <si>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</si>
  <si>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</si>
  <si>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</si>
  <si>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</si>
  <si>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</si>
  <si>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</si>
  <si>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</si>
  <si>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</si>
  <si>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</si>
  <si>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</si>
  <si>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</si>
  <si>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</si>
  <si>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</si>
  <si>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</si>
  <si>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</si>
  <si>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</si>
  <si>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</si>
  <si>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</si>
  <si>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</si>
  <si>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</si>
  <si>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</si>
  <si>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</si>
  <si>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t>The statistics in brief</t>
  </si>
  <si>
    <t>Purpose and content</t>
  </si>
  <si>
    <t>Generating the statistics</t>
  </si>
  <si>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</si>
  <si>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</si>
  <si>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Statistical quality</t>
  </si>
  <si>
    <r>
      <t xml:space="preserve">Kontaktpersoner: / </t>
    </r>
    <r>
      <rPr>
        <b/>
        <i/>
        <sz val="10"/>
        <rFont val="Arial"/>
        <family val="2"/>
      </rPr>
      <t xml:space="preserve">Contact persons: </t>
    </r>
  </si>
  <si>
    <t>Kvartalsuppgifter publiceras</t>
  </si>
  <si>
    <t>3 + 5 axlar</t>
  </si>
  <si>
    <t>4 + 3 axlar</t>
  </si>
  <si>
    <t>Utrustning och material som används vid varutransporter</t>
  </si>
  <si>
    <t>Björn Tano</t>
  </si>
  <si>
    <t>tel: 010 414 42 28, e-post: bjorn.tano@trafa.se</t>
  </si>
  <si>
    <t>Henrik Petterson</t>
  </si>
  <si>
    <t>tel: 010 414 42 18, e-post: henrik.petterson@trafa.se</t>
  </si>
  <si>
    <r>
      <t xml:space="preserve">Exakt datum för publicering återfinns ovan samt i publiceringsplanen på Trafikanalys webbplats </t>
    </r>
    <r>
      <rPr>
        <u/>
        <sz val="10"/>
        <color theme="4" tint="-0.249977111117893"/>
        <rFont val="Arial"/>
        <family val="2"/>
      </rPr>
      <t>www.trafa.se/statistik</t>
    </r>
  </si>
  <si>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(hela sträckan från lastning till lossning av gods),  sändningens vikt och varuslag.</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</si>
  <si>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</si>
  <si>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Thestatistics covers quarterly values ​​and moving averages for four quarters.</t>
    </r>
  </si>
  <si>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</si>
  <si>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Innehåll / </t>
    </r>
    <r>
      <rPr>
        <b/>
        <i/>
        <sz val="16"/>
        <color rgb="FFFFFFFF"/>
        <rFont val="Tahoma"/>
        <family val="2"/>
      </rPr>
      <t>Content</t>
    </r>
  </si>
  <si>
    <t>1) Värdet avser det genomsnittliga antalet lastbilar i urvalsramen under undersökningsåret.</t>
  </si>
  <si>
    <t>Stockholm-Helsingfors</t>
  </si>
  <si>
    <t>Göteborg-Kiel</t>
  </si>
  <si>
    <t>Helsingborg-Puttgarden</t>
  </si>
  <si>
    <t xml:space="preserve">   därav pallastat gods </t>
  </si>
  <si>
    <t xml:space="preserve">   därav flytande och fast bulkgods </t>
  </si>
  <si>
    <t xml:space="preserve">   därav containergods</t>
  </si>
  <si>
    <t>Lasttyp</t>
  </si>
  <si>
    <t>Indelning i tabell 9</t>
  </si>
  <si>
    <t>Indelning i tabell 7A till 7D</t>
  </si>
  <si>
    <t xml:space="preserve">Flytande och fast bulkgods </t>
  </si>
  <si>
    <t>Redovisas ej i tabell 7A-7D</t>
  </si>
  <si>
    <t>Containergods (det är alltså endast benämningen som skiljer sig åt)</t>
  </si>
  <si>
    <t>.</t>
  </si>
  <si>
    <t>första kvartalet fastställs under juni år 2022</t>
  </si>
  <si>
    <t>andra kvartalet fastställs under september år 2022</t>
  </si>
  <si>
    <t>tredje kvartalet fastställs under december år 2022</t>
  </si>
  <si>
    <t>fjärde kvartalet fastställs under mars år 2023</t>
  </si>
  <si>
    <t>Samtliga fyra kvartal summeras till årsstatistik. Årsstatistiken för 2022 publiceras under maj år 2023.</t>
  </si>
  <si>
    <t>Lastbilstrafik 2022</t>
  </si>
  <si>
    <t>Swedish national and international road goods transport 2022</t>
  </si>
  <si>
    <r>
      <t xml:space="preserve">                                            Statistik 2023:15</t>
    </r>
    <r>
      <rPr>
        <b/>
        <sz val="16"/>
        <color rgb="FFFF0000"/>
        <rFont val="Tahoma"/>
        <family val="2"/>
      </rPr>
      <t xml:space="preserve"> </t>
    </r>
    <r>
      <rPr>
        <b/>
        <sz val="16"/>
        <color theme="0"/>
        <rFont val="Tahoma"/>
        <family val="2"/>
      </rPr>
      <t xml:space="preserve">    </t>
    </r>
  </si>
  <si>
    <t>Tabell 1. Svenska lastbilars godstransporter under 2022 och 2021.</t>
  </si>
  <si>
    <t>Table 1. Transport of goods by road by Swedish registered lorries, 2022 and 2021.</t>
  </si>
  <si>
    <t>maximilastvikt, antal axlar samt fordonets ålder, 2022.</t>
  </si>
  <si>
    <t>load capacity, axle configuration of the vehicle combination and the age of the vehicle, 2022.</t>
  </si>
  <si>
    <t>kilometer, godsmängd och transportarbete efter ekipagets antal axlar, 2022.</t>
  </si>
  <si>
    <t>driven, tonnes, tonne-kilometres. Division by axle configuration, 2022.</t>
  </si>
  <si>
    <t>efter transportavstånd och varugrupp (NST2007), 2022.</t>
  </si>
  <si>
    <t>divided by length of haul and commodity group (NST2007), 2022.</t>
  </si>
  <si>
    <t>Tabell 5. Inrikes godstransporter med svenska lastbilar i transporterad godsmängd och transportarbete efter transportavstånd, 2022.</t>
  </si>
  <si>
    <t>Table 5. National road goods transport by Swedish registered lorries, in goods carried and tonnes-kilometres performed, by length of haul, 2022.</t>
  </si>
  <si>
    <t>Tabell 6B. Inrikes godstransporter med svenska lastbilar (1 000-tal ton) fördelat på län, 2022.</t>
  </si>
  <si>
    <t>Table 6B. National road goods transport with Swedish registered lorries (in 1 000s of tonnes) by county, 2022.</t>
  </si>
  <si>
    <t>Tabell 6C. Inrikes godstransporter med svenska lastbilar (miljoner ton-km) fördelat på län, 2022.</t>
  </si>
  <si>
    <t>Table 6C. National road goods transport with Swedish registered lorries (in millions of tonne-kilometres) by county, 2022.</t>
  </si>
  <si>
    <t>Antal transporter, körda kilometer, transporterad godsmängd och transportarbete, 2022.</t>
  </si>
  <si>
    <t>Number of haulages, kilometres driven, goods carried and tonne-kilometres performed, 2022.</t>
  </si>
  <si>
    <t>och körda kilometer med last efter lasttyp, 2022.</t>
  </si>
  <si>
    <t>and kilometres driven with load, 2022.</t>
  </si>
  <si>
    <t>countries. Number of haulages, kilometres driven, goods carried and tonne-kilometres performed, 2022.</t>
  </si>
  <si>
    <t>transporter, körda kilometer, transporterad godsmängd och transportarbete, 2022.</t>
  </si>
  <si>
    <t>(1 000-tal ton och miljoner ton-km), 2022.</t>
  </si>
  <si>
    <t>(in 1 000 of tonnes and millions of tonne-kilometres), 2022.</t>
  </si>
  <si>
    <t>i Sverige, 2022.</t>
  </si>
  <si>
    <t>region in Sweden, 2022.</t>
  </si>
  <si>
    <t>och mottagarland, 2022.</t>
  </si>
  <si>
    <t>dispatching country and import region in Sweden, 2022.</t>
  </si>
  <si>
    <t>export region in Sweden and receiving country, 2022.</t>
  </si>
  <si>
    <t>avsändarland/mottagarland och varugrupp (NST2007), 2022.</t>
  </si>
  <si>
    <t>to/from Sweden divided according to dispatching/receiving country and commodity group (NST2007), 2022.</t>
  </si>
  <si>
    <t>of tonne-kilometres) to/from Sweden divided according to dispatching/receiving country and commodity group (NST2007), 2022.</t>
  </si>
  <si>
    <t>färjelinjerna (1 000-tal och 1000-tal ton), 2022.</t>
  </si>
  <si>
    <t>to/from Sweden or in/between other countries, (in 1 000s and 1 000s of tonnes), 2022.</t>
  </si>
  <si>
    <t xml:space="preserve">(1 000-tals ton-km), per kvartal och per år, 2012 - 2022.    </t>
  </si>
  <si>
    <t xml:space="preserve">kilometres performed (in 1 000s of tonne-kilometres), per year and per quarter, 2012 - 2022.        </t>
  </si>
  <si>
    <t xml:space="preserve">per kvartal och per år, 2012 - 2022.              </t>
  </si>
  <si>
    <t xml:space="preserve">performed (in 1 000s of tonne-kilometres), per year and per quarter, 2012 - 2022.                   </t>
  </si>
  <si>
    <r>
      <t>Publiceringsdatum: 2023-05-16 /</t>
    </r>
    <r>
      <rPr>
        <b/>
        <i/>
        <sz val="10"/>
        <rFont val="Arial"/>
        <family val="2"/>
      </rPr>
      <t xml:space="preserve"> Date of publication: May 16, 2023</t>
    </r>
  </si>
  <si>
    <t>län samt efter destination respektive ursprung, 2022 och 2021.</t>
  </si>
  <si>
    <t>and some city areas, by destination and origin of the haulages respectively, 2022 and 2021.</t>
  </si>
  <si>
    <t>Tabell 7A. Inrikes godstransporter med svenska lastbilar (1 000-tal ton) fördelat på varugrupper (NST2007) och transportavstånd, 2022 och 2021.</t>
  </si>
  <si>
    <t>Table 7A. National road goods transport with Swedish registered lorries (in 1 000s of tonnes) by commodity group (NST2007) and length of haul, 2022 and 2021.</t>
  </si>
  <si>
    <t>Tabell 7B. Inrikes godstransporter med svenska lastbilar (miljoner ton-km) fördelat på varugrupper (NST2007) och transportavstånd, 2022 och 2021.</t>
  </si>
  <si>
    <t>Table 7B. National road goods transport with Swedish registered lorries (in millions of tonne-kilometres) by commodity group (NST2007) and length of haul, 2022 and 2021.</t>
  </si>
  <si>
    <t>Tabell 7C. Inrikes godstransporter med svenska lastbilar (1 000-tal km) fördelat på varugrupper (NST2007), 2022 och 2021.</t>
  </si>
  <si>
    <t>Table 7C. National road goods transport with Swedish registered lorries (in 1 000s of kilometres) by commodity group (NST2007), 2022 och 2021.</t>
  </si>
  <si>
    <t>Tabell 7D. Inrikes godstransporter med svenska lastbilar (1 000-tal) fördelat på varugrupper (NST2007), 2022 och 2021.</t>
  </si>
  <si>
    <t>Table 7D. National road goods transport with Swedish registered lorries (in 1 000s) by commodity group (NST2007), 2022 och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</si>
</sst>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2" x14ac:knownFonts="1">
    <font>
      <sz val="10"/>
      <name val="Arial"/>
    </font>
    <font>
      <sz val="11"/>
      <color theme="1"/>
      <name val="Calibri"/>
      <family val="2"/>
      <scheme val="minor"/>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b/>
      <sz val="9.5"/>
      <name val="Arial"/>
      <family val="2"/>
    </font>
    <font>
      <i/>
      <sz val="9.5"/>
      <name val="Arial"/>
      <family val="2"/>
    </font>
    <font>
      <sz val="8"/>
      <name val="Tahoma"/>
      <family val="2"/>
    </font>
    <font>
      <u/>
      <sz val="10"/>
      <name val="Arial"/>
      <family val="2"/>
    </font>
    <font>
      <sz val="9"/>
      <color rgb="FF000000"/>
      <name val="Arial"/>
      <family val="2"/>
    </font>
    <font>
      <i/>
      <sz val="10"/>
      <color theme="1"/>
      <name val="Arial"/>
      <family val="2"/>
    </font>
    <font>
      <sz val="10"/>
      <color rgb="FFFF0000"/>
      <name val="Arial"/>
      <family val="2"/>
    </font>
    <font>
      <b/>
      <sz val="16"/>
      <color rgb="FFFF0000"/>
      <name val="Tahoma"/>
      <family val="2"/>
    </font>
    <font>
      <sz val="9"/>
      <color rgb="FF333333"/>
      <name val="Arial"/>
      <family val="2"/>
    </font>
    <font>
      <sz val="10"/>
      <color theme="1"/>
      <name val="Arial"/>
      <family val="2"/>
    </font>
    <font>
      <sz val="10"/>
      <name val="Arial"/>
      <family val="2"/>
    </font>
    <font>
      <b/>
      <i/>
      <sz val="16"/>
      <color rgb="FFFFFFFF"/>
      <name val="Tahoma"/>
      <family val="2"/>
    </font>
    <font>
      <b/>
      <i/>
      <sz val="10"/>
      <name val="Arial"/>
      <family val="2"/>
    </font>
    <font>
      <sz val="10"/>
      <name val="Calibri"/>
      <family val="2"/>
    </font>
    <font>
      <u/>
      <sz val="10"/>
      <color theme="4" tint="-0.249977111117893"/>
      <name val="Arial"/>
      <family val="2"/>
    </font>
    <font>
      <b/>
      <i/>
      <sz val="16"/>
      <color indexed="9"/>
      <name val="Tahoma"/>
      <family val="2"/>
    </font>
    <font>
      <b/>
      <i/>
      <u/>
      <sz val="10"/>
      <name val="Arial"/>
      <family val="2"/>
    </font>
    <font>
      <b/>
      <sz val="16"/>
      <color theme="0"/>
      <name val="Tahoma"/>
      <family val="2"/>
    </font>
    <font>
      <sz val="10"/>
      <color theme="0"/>
      <name val="Arial"/>
      <family val="2"/>
    </font>
    <font>
      <b/>
      <u/>
      <sz val="8"/>
      <color indexed="8"/>
      <name val="Arial"/>
      <family val="2"/>
    </font>
    <font>
      <u/>
      <sz val="8"/>
      <color indexed="8"/>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FFFFFF"/>
        <bgColor indexed="64"/>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18" fillId="0" borderId="0" applyNumberFormat="0" applyFill="0" applyBorder="0" applyAlignment="0" applyProtection="0">
      <alignment vertical="top"/>
      <protection locked="0"/>
    </xf>
    <xf numFmtId="0" fontId="17" fillId="0" borderId="0"/>
    <xf numFmtId="0" fontId="6" fillId="0" borderId="0"/>
    <xf numFmtId="0" fontId="6" fillId="0" borderId="0"/>
    <xf numFmtId="0" fontId="19" fillId="0" borderId="0"/>
    <xf numFmtId="0" fontId="32" fillId="0" borderId="0"/>
    <xf numFmtId="9" fontId="2" fillId="0" borderId="0" applyFont="0" applyFill="0" applyBorder="0" applyAlignment="0" applyProtection="0"/>
    <xf numFmtId="0" fontId="51" fillId="0" borderId="0"/>
    <xf numFmtId="0" fontId="2" fillId="0" borderId="0"/>
    <xf numFmtId="0" fontId="2" fillId="0" borderId="0"/>
    <xf numFmtId="0" fontId="6" fillId="0" borderId="0"/>
    <xf numFmtId="0" fontId="2" fillId="0" borderId="0"/>
    <xf numFmtId="0" fontId="1" fillId="0" borderId="0"/>
    <xf numFmtId="9" fontId="2" fillId="0" borderId="0" applyFill="0" applyBorder="0" applyAlignment="0" applyProtection="0"/>
    <xf numFmtId="0" fontId="57"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 fillId="0" borderId="0"/>
  </cellStyleXfs>
  <cellXfs count="485">
    <xf numFmtId="0" fontId="0" fillId="0" borderId="0" xfId="0"/>
    <xf numFmtId="0" fontId="0" fillId="2" borderId="0" xfId="0" applyFill="1"/>
    <xf numFmtId="0" fontId="20" fillId="2" borderId="0" xfId="0" applyFont="1" applyFill="1" applyAlignment="1">
      <alignment horizontal="left"/>
    </xf>
    <xf numFmtId="0" fontId="6" fillId="2" borderId="1" xfId="0" applyFont="1" applyFill="1" applyBorder="1" applyAlignment="1">
      <alignment horizontal="right" vertical="top"/>
    </xf>
    <xf numFmtId="0" fontId="7" fillId="2" borderId="0" xfId="0" applyFont="1" applyFill="1" applyAlignment="1">
      <alignment horizontal="left"/>
    </xf>
    <xf numFmtId="0" fontId="6" fillId="2" borderId="0" xfId="0" applyFont="1" applyFill="1" applyAlignment="1">
      <alignment horizontal="right"/>
    </xf>
    <xf numFmtId="0" fontId="7" fillId="2" borderId="0" xfId="0" applyFont="1" applyFill="1" applyAlignment="1">
      <alignment horizontal="right" vertical="top" wrapText="1"/>
    </xf>
    <xf numFmtId="0" fontId="7" fillId="2" borderId="0" xfId="0" applyFont="1" applyFill="1" applyAlignment="1">
      <alignment horizontal="left" vertical="center"/>
    </xf>
    <xf numFmtId="0" fontId="0" fillId="2" borderId="0" xfId="0" applyFill="1" applyAlignment="1">
      <alignment horizontal="left"/>
    </xf>
    <xf numFmtId="3" fontId="7" fillId="2" borderId="0" xfId="0" applyNumberFormat="1" applyFont="1" applyFill="1" applyAlignment="1">
      <alignment horizontal="right" vertical="center"/>
    </xf>
    <xf numFmtId="3" fontId="6" fillId="2" borderId="0" xfId="0" applyNumberFormat="1" applyFont="1" applyFill="1" applyAlignment="1">
      <alignment horizontal="right" vertical="center"/>
    </xf>
    <xf numFmtId="3" fontId="7"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left" vertical="center"/>
    </xf>
    <xf numFmtId="3" fontId="6" fillId="2" borderId="0" xfId="0" applyNumberFormat="1" applyFont="1" applyFill="1" applyAlignment="1">
      <alignment horizontal="right"/>
    </xf>
    <xf numFmtId="0" fontId="6" fillId="2" borderId="2" xfId="0" applyFont="1" applyFill="1" applyBorder="1" applyAlignment="1">
      <alignment horizontal="left" vertical="center"/>
    </xf>
    <xf numFmtId="3" fontId="6" fillId="2" borderId="2" xfId="0" applyNumberFormat="1" applyFont="1" applyFill="1" applyBorder="1" applyAlignment="1">
      <alignment horizontal="right" vertical="center"/>
    </xf>
    <xf numFmtId="0" fontId="8" fillId="2" borderId="0" xfId="0" applyFont="1" applyFill="1" applyAlignment="1">
      <alignment horizontal="left" vertical="center"/>
    </xf>
    <xf numFmtId="0" fontId="6" fillId="2" borderId="3" xfId="0" applyFont="1" applyFill="1" applyBorder="1" applyAlignment="1">
      <alignment horizontal="left"/>
    </xf>
    <xf numFmtId="0" fontId="6" fillId="2" borderId="3" xfId="0" applyFont="1" applyFill="1" applyBorder="1" applyAlignment="1">
      <alignment horizontal="right"/>
    </xf>
    <xf numFmtId="0" fontId="7" fillId="2" borderId="1" xfId="0" applyFont="1" applyFill="1" applyBorder="1" applyAlignment="1">
      <alignment horizontal="right"/>
    </xf>
    <xf numFmtId="0" fontId="6"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3" fillId="2" borderId="0" xfId="0" applyFont="1" applyFill="1"/>
    <xf numFmtId="3" fontId="2" fillId="2" borderId="0" xfId="0" applyNumberFormat="1" applyFont="1" applyFill="1" applyAlignment="1">
      <alignment horizontal="right" vertical="center"/>
    </xf>
    <xf numFmtId="0" fontId="7" fillId="2" borderId="0" xfId="0" applyFont="1" applyFill="1" applyAlignment="1">
      <alignment horizontal="left" vertical="top" wrapText="1"/>
    </xf>
    <xf numFmtId="3" fontId="6" fillId="2" borderId="0" xfId="0" applyNumberFormat="1" applyFont="1" applyFill="1" applyAlignment="1">
      <alignment horizontal="right" wrapText="1"/>
    </xf>
    <xf numFmtId="3" fontId="7" fillId="2" borderId="0" xfId="0" applyNumberFormat="1" applyFont="1" applyFill="1" applyAlignment="1">
      <alignment horizontal="right" wrapText="1"/>
    </xf>
    <xf numFmtId="0" fontId="6" fillId="2" borderId="0" xfId="0" applyFont="1" applyFill="1" applyAlignment="1">
      <alignment horizontal="right" wrapText="1"/>
    </xf>
    <xf numFmtId="0" fontId="14" fillId="2" borderId="0" xfId="0" applyFont="1" applyFill="1" applyAlignment="1">
      <alignment horizontal="right" vertical="top" wrapText="1"/>
    </xf>
    <xf numFmtId="3" fontId="14" fillId="2" borderId="0" xfId="0" applyNumberFormat="1" applyFont="1" applyFill="1" applyAlignment="1">
      <alignment horizontal="right" wrapText="1"/>
    </xf>
    <xf numFmtId="0" fontId="7" fillId="2" borderId="0" xfId="0" applyFont="1" applyFill="1"/>
    <xf numFmtId="0" fontId="0" fillId="2" borderId="0" xfId="0" applyFill="1" applyAlignment="1">
      <alignment horizontal="right"/>
    </xf>
    <xf numFmtId="0" fontId="6" fillId="2" borderId="1" xfId="0" applyFont="1" applyFill="1" applyBorder="1" applyAlignment="1">
      <alignment horizontal="left"/>
    </xf>
    <xf numFmtId="0" fontId="0" fillId="2" borderId="1" xfId="0" applyFill="1" applyBorder="1"/>
    <xf numFmtId="0" fontId="3" fillId="2" borderId="1" xfId="0" applyFont="1" applyFill="1" applyBorder="1"/>
    <xf numFmtId="0" fontId="17" fillId="2" borderId="1" xfId="0" applyFont="1" applyFill="1" applyBorder="1" applyAlignment="1">
      <alignment horizontal="right"/>
    </xf>
    <xf numFmtId="0" fontId="6" fillId="2" borderId="4" xfId="0" applyFont="1" applyFill="1" applyBorder="1" applyAlignment="1">
      <alignment horizontal="right" vertical="top" wrapText="1"/>
    </xf>
    <xf numFmtId="0" fontId="0" fillId="2" borderId="1" xfId="0" applyFill="1" applyBorder="1" applyAlignment="1">
      <alignment horizontal="right"/>
    </xf>
    <xf numFmtId="0" fontId="9" fillId="2" borderId="0" xfId="0" applyFont="1" applyFill="1" applyAlignment="1">
      <alignment horizontal="right" wrapText="1"/>
    </xf>
    <xf numFmtId="0" fontId="13" fillId="2" borderId="0" xfId="0" applyFont="1" applyFill="1" applyAlignment="1">
      <alignment horizontal="right"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wrapText="1"/>
    </xf>
    <xf numFmtId="0" fontId="0" fillId="2" borderId="0" xfId="0" applyFill="1" applyAlignment="1">
      <alignment wrapText="1"/>
    </xf>
    <xf numFmtId="1" fontId="6" fillId="2" borderId="0" xfId="0" applyNumberFormat="1" applyFont="1" applyFill="1" applyAlignment="1">
      <alignment horizontal="right" wrapText="1"/>
    </xf>
    <xf numFmtId="0" fontId="8" fillId="2" borderId="0" xfId="0" applyFont="1" applyFill="1" applyAlignment="1">
      <alignment horizontal="lef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0" fillId="2" borderId="1" xfId="0" applyFill="1" applyBorder="1" applyAlignment="1">
      <alignment wrapText="1"/>
    </xf>
    <xf numFmtId="0" fontId="6" fillId="2" borderId="1" xfId="0" applyFont="1" applyFill="1" applyBorder="1" applyAlignment="1">
      <alignment horizontal="right" wrapText="1"/>
    </xf>
    <xf numFmtId="0" fontId="15" fillId="2" borderId="1" xfId="0" applyFont="1" applyFill="1" applyBorder="1" applyAlignment="1">
      <alignment horizontal="right" wrapText="1"/>
    </xf>
    <xf numFmtId="0" fontId="5" fillId="2" borderId="0" xfId="0" applyFont="1" applyFill="1"/>
    <xf numFmtId="0" fontId="10" fillId="2" borderId="0" xfId="0" applyFont="1" applyFill="1" applyAlignment="1">
      <alignment horizontal="left" vertical="top" wrapText="1"/>
    </xf>
    <xf numFmtId="0" fontId="20" fillId="2" borderId="0" xfId="5" applyFont="1" applyFill="1"/>
    <xf numFmtId="0" fontId="19" fillId="2" borderId="0" xfId="5" applyFill="1"/>
    <xf numFmtId="0" fontId="3" fillId="2" borderId="0" xfId="5" applyFont="1" applyFill="1"/>
    <xf numFmtId="0" fontId="7" fillId="2" borderId="5" xfId="5" applyFont="1" applyFill="1" applyBorder="1" applyAlignment="1">
      <alignment vertical="top"/>
    </xf>
    <xf numFmtId="0" fontId="7" fillId="2" borderId="5" xfId="5" applyFont="1" applyFill="1" applyBorder="1" applyAlignment="1">
      <alignment horizontal="center"/>
    </xf>
    <xf numFmtId="0" fontId="7" fillId="2" borderId="0" xfId="5" applyFont="1" applyFill="1" applyAlignment="1">
      <alignment vertical="top"/>
    </xf>
    <xf numFmtId="0" fontId="6" fillId="2" borderId="0" xfId="5" applyFont="1" applyFill="1" applyAlignment="1">
      <alignment horizontal="left"/>
    </xf>
    <xf numFmtId="0" fontId="6" fillId="2" borderId="0" xfId="5" applyFont="1" applyFill="1" applyAlignment="1">
      <alignment horizontal="center" vertical="top" wrapText="1"/>
    </xf>
    <xf numFmtId="0" fontId="7" fillId="2" borderId="0" xfId="5" applyFont="1" applyFill="1" applyAlignment="1">
      <alignment horizontal="right"/>
    </xf>
    <xf numFmtId="0" fontId="7" fillId="2" borderId="1" xfId="5" applyFont="1" applyFill="1" applyBorder="1" applyAlignment="1">
      <alignment horizontal="right"/>
    </xf>
    <xf numFmtId="0" fontId="6" fillId="2" borderId="1" xfId="5" applyFont="1" applyFill="1" applyBorder="1" applyAlignment="1">
      <alignment horizontal="center" vertical="top" wrapText="1"/>
    </xf>
    <xf numFmtId="0" fontId="7" fillId="2" borderId="0" xfId="5" applyFont="1" applyFill="1" applyAlignment="1">
      <alignment vertical="center"/>
    </xf>
    <xf numFmtId="3" fontId="7" fillId="2" borderId="0" xfId="5" applyNumberFormat="1" applyFont="1" applyFill="1" applyAlignment="1">
      <alignment horizontal="right" vertical="center"/>
    </xf>
    <xf numFmtId="0" fontId="6" fillId="2" borderId="0" xfId="5" applyFont="1" applyFill="1" applyAlignment="1">
      <alignment vertical="center"/>
    </xf>
    <xf numFmtId="3" fontId="6" fillId="2" borderId="0" xfId="5" applyNumberFormat="1" applyFont="1" applyFill="1" applyAlignment="1">
      <alignment horizontal="right" vertical="center"/>
    </xf>
    <xf numFmtId="0" fontId="9" fillId="2" borderId="3" xfId="5" applyFont="1" applyFill="1" applyBorder="1" applyAlignment="1">
      <alignment horizontal="right"/>
    </xf>
    <xf numFmtId="0" fontId="6" fillId="2" borderId="3" xfId="5" applyFont="1" applyFill="1" applyBorder="1" applyAlignment="1">
      <alignment horizontal="right"/>
    </xf>
    <xf numFmtId="0" fontId="6" fillId="2" borderId="0" xfId="5" applyFont="1" applyFill="1" applyAlignment="1">
      <alignment horizontal="right" vertical="top" wrapText="1"/>
    </xf>
    <xf numFmtId="0" fontId="6" fillId="2" borderId="0" xfId="5" applyFont="1" applyFill="1" applyAlignment="1">
      <alignment horizontal="right"/>
    </xf>
    <xf numFmtId="0" fontId="7" fillId="2" borderId="1" xfId="5" applyFont="1" applyFill="1" applyBorder="1" applyAlignment="1">
      <alignment vertical="top"/>
    </xf>
    <xf numFmtId="0" fontId="6" fillId="2" borderId="1" xfId="5" applyFont="1" applyFill="1" applyBorder="1" applyAlignment="1">
      <alignment horizontal="left" vertical="top" wrapText="1"/>
    </xf>
    <xf numFmtId="0" fontId="6" fillId="2" borderId="1" xfId="5" applyFont="1" applyFill="1" applyBorder="1" applyAlignment="1">
      <alignment vertical="top" wrapText="1"/>
    </xf>
    <xf numFmtId="1" fontId="6" fillId="2" borderId="0" xfId="0" applyNumberFormat="1" applyFont="1" applyFill="1" applyAlignment="1">
      <alignment horizontal="right" vertical="top" wrapText="1"/>
    </xf>
    <xf numFmtId="0" fontId="16" fillId="2" borderId="0" xfId="0" applyFont="1" applyFill="1"/>
    <xf numFmtId="0" fontId="6" fillId="2" borderId="0" xfId="0" applyFont="1" applyFill="1" applyAlignment="1">
      <alignment horizontal="center" vertical="top" wrapText="1"/>
    </xf>
    <xf numFmtId="164" fontId="6" fillId="2" borderId="0" xfId="0" applyNumberFormat="1" applyFont="1" applyFill="1" applyAlignment="1">
      <alignment horizontal="right" vertical="top" wrapText="1"/>
    </xf>
    <xf numFmtId="164" fontId="6"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0" fontId="7" fillId="2" borderId="1" xfId="0" applyFont="1" applyFill="1" applyBorder="1" applyAlignment="1">
      <alignment horizontal="left" vertical="top" wrapText="1"/>
    </xf>
    <xf numFmtId="164" fontId="6" fillId="2" borderId="0" xfId="0" applyNumberFormat="1" applyFont="1" applyFill="1" applyAlignment="1">
      <alignment horizontal="left" vertical="top" wrapText="1"/>
    </xf>
    <xf numFmtId="0" fontId="6" fillId="2" borderId="1"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4"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3" fontId="6" fillId="2" borderId="0" xfId="0" applyNumberFormat="1" applyFont="1" applyFill="1" applyAlignment="1">
      <alignment horizontal="right" vertical="top" wrapText="1"/>
    </xf>
    <xf numFmtId="1" fontId="7" fillId="2" borderId="0" xfId="0" applyNumberFormat="1" applyFont="1" applyFill="1" applyAlignment="1">
      <alignment horizontal="right" wrapText="1"/>
    </xf>
    <xf numFmtId="0" fontId="6" fillId="2" borderId="0" xfId="0" applyFont="1" applyFill="1" applyAlignment="1">
      <alignment vertical="top" wrapText="1"/>
    </xf>
    <xf numFmtId="0" fontId="7" fillId="2" borderId="4" xfId="0" applyFont="1" applyFill="1" applyBorder="1" applyAlignment="1">
      <alignment horizontal="right" vertical="top" wrapText="1"/>
    </xf>
    <xf numFmtId="0" fontId="7" fillId="2" borderId="4" xfId="0" applyFont="1" applyFill="1" applyBorder="1" applyAlignment="1">
      <alignment vertical="top" wrapText="1"/>
    </xf>
    <xf numFmtId="3" fontId="6" fillId="2" borderId="1" xfId="0" applyNumberFormat="1" applyFont="1" applyFill="1" applyBorder="1" applyAlignment="1">
      <alignment horizontal="right" wrapText="1"/>
    </xf>
    <xf numFmtId="0" fontId="9" fillId="2" borderId="1" xfId="0" applyFont="1" applyFill="1" applyBorder="1" applyAlignment="1">
      <alignment horizontal="right" wrapText="1"/>
    </xf>
    <xf numFmtId="1" fontId="6" fillId="2" borderId="1" xfId="0" applyNumberFormat="1" applyFont="1" applyFill="1" applyBorder="1" applyAlignment="1">
      <alignment horizontal="right" wrapText="1"/>
    </xf>
    <xf numFmtId="3" fontId="9" fillId="2" borderId="0" xfId="0" applyNumberFormat="1" applyFont="1" applyFill="1" applyAlignment="1">
      <alignment horizontal="center" wrapText="1"/>
    </xf>
    <xf numFmtId="0" fontId="6" fillId="2" borderId="0" xfId="0" applyFont="1" applyFill="1" applyAlignment="1">
      <alignment horizontal="left" vertical="top"/>
    </xf>
    <xf numFmtId="0" fontId="6" fillId="2" borderId="0" xfId="0" applyFont="1" applyFill="1" applyAlignment="1">
      <alignment horizontal="right" vertical="top"/>
    </xf>
    <xf numFmtId="0" fontId="7" fillId="2" borderId="0" xfId="0" applyFont="1" applyFill="1" applyAlignment="1">
      <alignment horizontal="left" vertical="top"/>
    </xf>
    <xf numFmtId="3" fontId="7" fillId="2" borderId="0" xfId="0" applyNumberFormat="1" applyFont="1" applyFill="1" applyAlignment="1">
      <alignment horizontal="right" vertical="top" wrapText="1"/>
    </xf>
    <xf numFmtId="0" fontId="6" fillId="2" borderId="0" xfId="0" applyFont="1" applyFill="1" applyAlignment="1">
      <alignment horizontal="left" wrapText="1"/>
    </xf>
    <xf numFmtId="0" fontId="3" fillId="2" borderId="0" xfId="0" applyFont="1" applyFill="1" applyAlignment="1">
      <alignment horizontal="left" wrapText="1"/>
    </xf>
    <xf numFmtId="0" fontId="7" fillId="2" borderId="0" xfId="0" applyFont="1" applyFill="1" applyAlignment="1">
      <alignment vertical="top" wrapText="1"/>
    </xf>
    <xf numFmtId="0" fontId="9" fillId="2" borderId="0" xfId="0" applyFont="1" applyFill="1" applyAlignment="1">
      <alignment horizontal="right" vertical="top" wrapText="1"/>
    </xf>
    <xf numFmtId="0" fontId="7" fillId="2" borderId="0" xfId="0" applyFont="1" applyFill="1" applyAlignment="1">
      <alignment horizontal="center"/>
    </xf>
    <xf numFmtId="0" fontId="3" fillId="2" borderId="1" xfId="0" applyFont="1" applyFill="1" applyBorder="1" applyAlignment="1">
      <alignment horizontal="left" wrapText="1"/>
    </xf>
    <xf numFmtId="0" fontId="10" fillId="2" borderId="1" xfId="0" applyFont="1" applyFill="1" applyBorder="1" applyAlignment="1">
      <alignment horizontal="left" vertical="top"/>
    </xf>
    <xf numFmtId="0" fontId="6" fillId="2" borderId="1" xfId="0" applyFont="1" applyFill="1" applyBorder="1"/>
    <xf numFmtId="0" fontId="6" fillId="2" borderId="1" xfId="0" applyFont="1" applyFill="1" applyBorder="1" applyAlignment="1">
      <alignment horizontal="left" vertical="top"/>
    </xf>
    <xf numFmtId="0" fontId="9" fillId="2" borderId="0" xfId="0" applyFont="1" applyFill="1" applyAlignment="1">
      <alignment horizontal="right"/>
    </xf>
    <xf numFmtId="3" fontId="6" fillId="2" borderId="1" xfId="0" applyNumberFormat="1" applyFont="1" applyFill="1" applyBorder="1" applyAlignment="1">
      <alignment horizontal="right" vertical="top" wrapText="1"/>
    </xf>
    <xf numFmtId="0" fontId="9" fillId="2" borderId="1" xfId="0" applyFont="1" applyFill="1" applyBorder="1" applyAlignment="1">
      <alignment horizontal="right" vertical="top" wrapText="1"/>
    </xf>
    <xf numFmtId="0" fontId="3" fillId="2" borderId="0" xfId="0" applyFont="1" applyFill="1" applyAlignment="1">
      <alignment horizontal="right" wrapText="1"/>
    </xf>
    <xf numFmtId="0" fontId="6" fillId="2" borderId="2" xfId="0" applyFont="1" applyFill="1" applyBorder="1" applyAlignment="1">
      <alignment horizontal="right" vertical="center"/>
    </xf>
    <xf numFmtId="0" fontId="7" fillId="2" borderId="0" xfId="0" applyFont="1" applyFill="1" applyAlignment="1">
      <alignment horizontal="right" vertical="center"/>
    </xf>
    <xf numFmtId="0" fontId="8" fillId="2" borderId="0" xfId="0" applyFont="1" applyFill="1" applyAlignment="1">
      <alignment horizontal="right" vertical="top" wrapText="1"/>
    </xf>
    <xf numFmtId="0" fontId="6" fillId="2" borderId="0" xfId="0" applyFont="1" applyFill="1" applyAlignment="1">
      <alignment horizontal="right" vertical="center"/>
    </xf>
    <xf numFmtId="0" fontId="16" fillId="2" borderId="0" xfId="0" applyFont="1" applyFill="1" applyAlignment="1">
      <alignment horizontal="center"/>
    </xf>
    <xf numFmtId="0" fontId="6" fillId="2" borderId="1" xfId="0" applyFont="1" applyFill="1" applyBorder="1" applyAlignment="1">
      <alignment horizontal="right"/>
    </xf>
    <xf numFmtId="0" fontId="8" fillId="2" borderId="0" xfId="0" applyFont="1" applyFill="1" applyAlignment="1">
      <alignment vertical="top" wrapText="1"/>
    </xf>
    <xf numFmtId="0" fontId="0" fillId="2" borderId="0" xfId="0" quotePrefix="1" applyFill="1"/>
    <xf numFmtId="0" fontId="7" fillId="2" borderId="4" xfId="0" applyFont="1" applyFill="1" applyBorder="1" applyAlignment="1">
      <alignment horizontal="left" vertical="top" wrapText="1"/>
    </xf>
    <xf numFmtId="0" fontId="4" fillId="2" borderId="0" xfId="0" applyFont="1" applyFill="1"/>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wrapText="1"/>
    </xf>
    <xf numFmtId="3" fontId="6" fillId="2" borderId="6" xfId="0" applyNumberFormat="1" applyFont="1" applyFill="1" applyBorder="1" applyAlignment="1">
      <alignment horizontal="right" vertical="top" wrapText="1"/>
    </xf>
    <xf numFmtId="0" fontId="6" fillId="2" borderId="1" xfId="0" applyFont="1" applyFill="1" applyBorder="1" applyAlignment="1">
      <alignment horizontal="right" vertical="center"/>
    </xf>
    <xf numFmtId="0" fontId="3" fillId="2" borderId="0" xfId="0" applyFont="1" applyFill="1" applyAlignment="1">
      <alignment wrapText="1"/>
    </xf>
    <xf numFmtId="165" fontId="6" fillId="2" borderId="0" xfId="0" applyNumberFormat="1" applyFont="1" applyFill="1" applyAlignment="1">
      <alignment horizontal="right" vertical="top" wrapText="1"/>
    </xf>
    <xf numFmtId="0" fontId="7" fillId="2" borderId="4" xfId="0" applyFont="1" applyFill="1" applyBorder="1" applyAlignment="1">
      <alignment wrapText="1"/>
    </xf>
    <xf numFmtId="0" fontId="7" fillId="2" borderId="0" xfId="0" applyFont="1" applyFill="1" applyAlignment="1">
      <alignment wrapText="1"/>
    </xf>
    <xf numFmtId="0" fontId="7" fillId="2" borderId="1" xfId="0" applyFont="1" applyFill="1" applyBorder="1" applyAlignment="1">
      <alignment wrapText="1"/>
    </xf>
    <xf numFmtId="3" fontId="9" fillId="2" borderId="0" xfId="0" applyNumberFormat="1" applyFont="1" applyFill="1" applyAlignment="1">
      <alignment horizontal="right" vertical="top" wrapText="1"/>
    </xf>
    <xf numFmtId="0" fontId="14" fillId="2" borderId="0" xfId="0" applyFont="1" applyFill="1" applyAlignment="1">
      <alignment vertical="top" wrapText="1"/>
    </xf>
    <xf numFmtId="0" fontId="14" fillId="2" borderId="0" xfId="0" applyFont="1" applyFill="1" applyAlignment="1">
      <alignment horizontal="left" wrapText="1"/>
    </xf>
    <xf numFmtId="3" fontId="14" fillId="2" borderId="0" xfId="0" applyNumberFormat="1" applyFont="1" applyFill="1" applyAlignment="1">
      <alignment horizontal="right" vertical="top" wrapText="1"/>
    </xf>
    <xf numFmtId="0" fontId="10" fillId="2" borderId="0" xfId="0" applyFont="1" applyFill="1" applyAlignment="1">
      <alignment horizontal="left" wrapText="1"/>
    </xf>
    <xf numFmtId="0" fontId="10" fillId="2" borderId="0" xfId="0" applyFont="1" applyFill="1" applyAlignment="1">
      <alignment wrapText="1"/>
    </xf>
    <xf numFmtId="0" fontId="17" fillId="2" borderId="0" xfId="0" applyFont="1" applyFill="1"/>
    <xf numFmtId="0" fontId="2" fillId="2" borderId="0" xfId="0" applyFont="1" applyFill="1"/>
    <xf numFmtId="0" fontId="2" fillId="2" borderId="0" xfId="0" applyFont="1" applyFill="1" applyAlignment="1">
      <alignment wrapText="1"/>
    </xf>
    <xf numFmtId="0" fontId="22" fillId="2" borderId="0" xfId="0" applyFont="1" applyFill="1"/>
    <xf numFmtId="0" fontId="13" fillId="2" borderId="0" xfId="0" applyFont="1" applyFill="1" applyAlignment="1">
      <alignment horizontal="right" vertical="top" wrapText="1"/>
    </xf>
    <xf numFmtId="0" fontId="6" fillId="2" borderId="1" xfId="0" quotePrefix="1" applyFont="1" applyFill="1" applyBorder="1" applyAlignment="1">
      <alignment horizontal="right" vertical="top" wrapText="1"/>
    </xf>
    <xf numFmtId="0" fontId="17" fillId="2" borderId="0" xfId="0" applyFont="1" applyFill="1" applyAlignment="1">
      <alignment horizontal="right"/>
    </xf>
    <xf numFmtId="0" fontId="16" fillId="2" borderId="0" xfId="5" applyFont="1" applyFill="1"/>
    <xf numFmtId="0" fontId="16" fillId="2" borderId="0" xfId="0" applyFont="1" applyFill="1" applyAlignment="1">
      <alignment horizontal="left" wrapText="1"/>
    </xf>
    <xf numFmtId="0" fontId="16" fillId="2" borderId="0" xfId="0" applyFont="1" applyFill="1" applyAlignment="1">
      <alignment horizontal="right" wrapText="1"/>
    </xf>
    <xf numFmtId="0" fontId="17" fillId="2" borderId="0" xfId="0" applyFont="1" applyFill="1" applyAlignment="1">
      <alignment horizontal="left"/>
    </xf>
    <xf numFmtId="0" fontId="26" fillId="2" borderId="0" xfId="0" applyFont="1" applyFill="1"/>
    <xf numFmtId="0" fontId="3" fillId="2" borderId="1" xfId="0" applyFont="1" applyFill="1" applyBorder="1" applyAlignment="1">
      <alignment horizontal="right" wrapText="1"/>
    </xf>
    <xf numFmtId="0" fontId="31" fillId="2" borderId="2" xfId="0" applyFont="1" applyFill="1" applyBorder="1" applyAlignment="1">
      <alignment horizontal="left" vertical="center"/>
    </xf>
    <xf numFmtId="0" fontId="17" fillId="2" borderId="0" xfId="6" applyFont="1" applyFill="1"/>
    <xf numFmtId="0" fontId="17" fillId="2" borderId="0" xfId="6" applyFont="1" applyFill="1" applyAlignment="1">
      <alignment vertical="center"/>
    </xf>
    <xf numFmtId="0" fontId="16" fillId="2" borderId="0" xfId="0" applyFont="1" applyFill="1" applyAlignment="1">
      <alignment wrapText="1"/>
    </xf>
    <xf numFmtId="0" fontId="16" fillId="2" borderId="0" xfId="6" applyFont="1" applyFill="1" applyAlignment="1">
      <alignment horizontal="center"/>
    </xf>
    <xf numFmtId="0" fontId="17" fillId="2" borderId="0" xfId="6" quotePrefix="1" applyFont="1" applyFill="1" applyAlignment="1">
      <alignment vertical="center"/>
    </xf>
    <xf numFmtId="165" fontId="14" fillId="2" borderId="0" xfId="0" applyNumberFormat="1" applyFont="1" applyFill="1" applyAlignment="1">
      <alignment horizontal="right" vertical="top" wrapText="1"/>
    </xf>
    <xf numFmtId="0" fontId="16" fillId="2" borderId="7" xfId="6" applyFont="1" applyFill="1" applyBorder="1"/>
    <xf numFmtId="0" fontId="16" fillId="2" borderId="0" xfId="6" applyFont="1" applyFill="1"/>
    <xf numFmtId="0" fontId="7" fillId="2" borderId="0" xfId="0" applyFont="1" applyFill="1" applyAlignment="1">
      <alignment horizontal="center" vertical="top"/>
    </xf>
    <xf numFmtId="0" fontId="7" fillId="2" borderId="4" xfId="0" applyFont="1" applyFill="1" applyBorder="1" applyAlignment="1">
      <alignment horizontal="left" wrapText="1"/>
    </xf>
    <xf numFmtId="3" fontId="6" fillId="3" borderId="0" xfId="0" applyNumberFormat="1" applyFont="1" applyFill="1" applyAlignment="1">
      <alignment horizontal="right" wrapText="1"/>
    </xf>
    <xf numFmtId="3" fontId="7" fillId="3" borderId="0" xfId="0" applyNumberFormat="1" applyFont="1" applyFill="1" applyAlignment="1">
      <alignment horizontal="right" wrapText="1"/>
    </xf>
    <xf numFmtId="0" fontId="7" fillId="2" borderId="0" xfId="0" applyFont="1" applyFill="1" applyAlignment="1">
      <alignment vertical="top"/>
    </xf>
    <xf numFmtId="0" fontId="28" fillId="2" borderId="0" xfId="0" applyFont="1" applyFill="1"/>
    <xf numFmtId="0" fontId="25" fillId="2" borderId="0" xfId="0" applyFont="1" applyFill="1"/>
    <xf numFmtId="0" fontId="27" fillId="2" borderId="0" xfId="0" applyFont="1" applyFill="1"/>
    <xf numFmtId="0" fontId="6" fillId="2" borderId="4" xfId="0" applyFont="1" applyFill="1" applyBorder="1" applyAlignment="1">
      <alignment horizontal="right" vertical="top"/>
    </xf>
    <xf numFmtId="0" fontId="7" fillId="2" borderId="4" xfId="0" applyFont="1" applyFill="1" applyBorder="1" applyAlignment="1">
      <alignment horizontal="center" vertical="top"/>
    </xf>
    <xf numFmtId="0" fontId="6" fillId="2" borderId="1" xfId="0" applyFont="1" applyFill="1" applyBorder="1" applyAlignment="1">
      <alignment horizontal="center" vertical="top"/>
    </xf>
    <xf numFmtId="0" fontId="14" fillId="2" borderId="0" xfId="0" applyFont="1" applyFill="1" applyAlignment="1">
      <alignment horizontal="right" vertical="top"/>
    </xf>
    <xf numFmtId="0" fontId="14" fillId="2" borderId="0" xfId="0" applyFont="1" applyFill="1"/>
    <xf numFmtId="0" fontId="13" fillId="2" borderId="0" xfId="0" applyFont="1" applyFill="1" applyAlignment="1">
      <alignment horizontal="right"/>
    </xf>
    <xf numFmtId="0" fontId="30" fillId="2" borderId="0" xfId="0" applyFont="1" applyFill="1" applyAlignment="1">
      <alignment horizontal="left" vertical="top"/>
    </xf>
    <xf numFmtId="165" fontId="14" fillId="2" borderId="0" xfId="0" applyNumberFormat="1" applyFont="1" applyFill="1" applyAlignment="1">
      <alignment horizontal="right" vertical="top"/>
    </xf>
    <xf numFmtId="3" fontId="14" fillId="2" borderId="0" xfId="0" applyNumberFormat="1" applyFont="1" applyFill="1" applyAlignment="1">
      <alignment horizontal="right"/>
    </xf>
    <xf numFmtId="0" fontId="31" fillId="2" borderId="0" xfId="0" applyFont="1" applyFill="1"/>
    <xf numFmtId="0" fontId="31" fillId="2" borderId="0" xfId="0" applyFont="1" applyFill="1" applyAlignment="1">
      <alignment horizontal="left" vertical="top"/>
    </xf>
    <xf numFmtId="165" fontId="6" fillId="2" borderId="0" xfId="0" applyNumberFormat="1" applyFont="1" applyFill="1" applyAlignment="1">
      <alignment horizontal="right" vertical="top"/>
    </xf>
    <xf numFmtId="0" fontId="8" fillId="2" borderId="0" xfId="0" applyFont="1" applyFill="1" applyAlignment="1">
      <alignment vertical="top"/>
    </xf>
    <xf numFmtId="0" fontId="8" fillId="2" borderId="0" xfId="0" applyFont="1" applyFill="1" applyAlignment="1">
      <alignment horizontal="left" vertical="top"/>
    </xf>
    <xf numFmtId="0" fontId="14" fillId="2" borderId="0" xfId="0" applyFont="1" applyFill="1" applyAlignment="1">
      <alignment horizontal="right"/>
    </xf>
    <xf numFmtId="0" fontId="29" fillId="2" borderId="1" xfId="0" applyFont="1" applyFill="1" applyBorder="1"/>
    <xf numFmtId="0" fontId="26" fillId="2" borderId="1" xfId="0" applyFont="1" applyFill="1" applyBorder="1"/>
    <xf numFmtId="0" fontId="17" fillId="2" borderId="1" xfId="0" applyFont="1" applyFill="1" applyBorder="1"/>
    <xf numFmtId="0" fontId="7" fillId="2" borderId="0" xfId="0" applyFont="1" applyFill="1" applyAlignment="1">
      <alignment horizontal="right" vertical="top"/>
    </xf>
    <xf numFmtId="0" fontId="0" fillId="2" borderId="8" xfId="0" applyFill="1" applyBorder="1"/>
    <xf numFmtId="0" fontId="9" fillId="2" borderId="0" xfId="0" applyFont="1" applyFill="1" applyAlignment="1">
      <alignment horizontal="right" vertical="center"/>
    </xf>
    <xf numFmtId="0" fontId="9" fillId="2" borderId="2" xfId="0" applyFont="1" applyFill="1" applyBorder="1" applyAlignment="1">
      <alignment horizontal="right" vertical="center"/>
    </xf>
    <xf numFmtId="3" fontId="0" fillId="2" borderId="0" xfId="0" applyNumberFormat="1" applyFill="1"/>
    <xf numFmtId="0" fontId="9" fillId="2" borderId="3" xfId="0" applyFont="1" applyFill="1" applyBorder="1" applyAlignment="1">
      <alignment horizontal="right"/>
    </xf>
    <xf numFmtId="0" fontId="6" fillId="2" borderId="4" xfId="0" applyFont="1" applyFill="1" applyBorder="1" applyAlignment="1">
      <alignment vertical="top"/>
    </xf>
    <xf numFmtId="0" fontId="6" fillId="2" borderId="0" xfId="0" applyFont="1" applyFill="1" applyAlignment="1">
      <alignment vertical="top"/>
    </xf>
    <xf numFmtId="0" fontId="6" fillId="2" borderId="1" xfId="0" applyFont="1" applyFill="1" applyBorder="1" applyAlignment="1">
      <alignment vertical="top"/>
    </xf>
    <xf numFmtId="0" fontId="3" fillId="2" borderId="1" xfId="0" quotePrefix="1" applyFont="1" applyFill="1" applyBorder="1"/>
    <xf numFmtId="0" fontId="6" fillId="2" borderId="0" xfId="0" applyFont="1" applyFill="1" applyAlignment="1">
      <alignment horizontal="center" vertical="top"/>
    </xf>
    <xf numFmtId="0" fontId="10" fillId="2" borderId="0" xfId="0" applyFont="1" applyFill="1" applyAlignment="1">
      <alignment horizontal="left" vertical="top"/>
    </xf>
    <xf numFmtId="0" fontId="7" fillId="2" borderId="4" xfId="0" applyFont="1" applyFill="1" applyBorder="1" applyAlignment="1">
      <alignment horizontal="left" vertical="top"/>
    </xf>
    <xf numFmtId="0" fontId="7" fillId="2" borderId="0" xfId="0" applyFont="1" applyFill="1" applyAlignment="1">
      <alignment horizontal="right"/>
    </xf>
    <xf numFmtId="0" fontId="15" fillId="2" borderId="0" xfId="0" applyFont="1" applyFill="1" applyAlignment="1">
      <alignment horizontal="right"/>
    </xf>
    <xf numFmtId="1" fontId="6" fillId="2" borderId="0" xfId="0" applyNumberFormat="1" applyFont="1" applyFill="1" applyAlignment="1">
      <alignment horizontal="right"/>
    </xf>
    <xf numFmtId="0" fontId="15" fillId="2" borderId="1" xfId="0" applyFont="1" applyFill="1" applyBorder="1" applyAlignment="1">
      <alignment horizontal="right"/>
    </xf>
    <xf numFmtId="0" fontId="6" fillId="2" borderId="0" xfId="5" applyFont="1" applyFill="1" applyAlignment="1">
      <alignment horizontal="right" vertical="top"/>
    </xf>
    <xf numFmtId="3" fontId="9" fillId="2" borderId="0" xfId="5" applyNumberFormat="1" applyFont="1" applyFill="1" applyAlignment="1">
      <alignment horizontal="right" vertical="center"/>
    </xf>
    <xf numFmtId="3" fontId="6" fillId="2" borderId="3" xfId="5" applyNumberFormat="1" applyFont="1" applyFill="1" applyBorder="1" applyAlignment="1">
      <alignment horizontal="left"/>
    </xf>
    <xf numFmtId="3" fontId="9" fillId="2" borderId="3" xfId="5" applyNumberFormat="1" applyFont="1" applyFill="1" applyBorder="1" applyAlignment="1">
      <alignment horizontal="right"/>
    </xf>
    <xf numFmtId="164" fontId="6" fillId="2" borderId="0" xfId="0" applyNumberFormat="1" applyFont="1" applyFill="1" applyAlignment="1">
      <alignment horizontal="left" vertical="top"/>
    </xf>
    <xf numFmtId="3" fontId="6" fillId="3" borderId="0" xfId="0" applyNumberFormat="1" applyFont="1" applyFill="1" applyAlignment="1">
      <alignment horizontal="right"/>
    </xf>
    <xf numFmtId="1" fontId="6" fillId="2" borderId="0" xfId="0" applyNumberFormat="1" applyFont="1" applyFill="1" applyAlignment="1">
      <alignment horizontal="right" vertical="top"/>
    </xf>
    <xf numFmtId="3" fontId="7" fillId="3" borderId="0" xfId="0" applyNumberFormat="1" applyFont="1" applyFill="1" applyAlignment="1">
      <alignment horizontal="right"/>
    </xf>
    <xf numFmtId="0" fontId="7" fillId="2" borderId="1" xfId="0" applyFont="1" applyFill="1" applyBorder="1" applyAlignment="1">
      <alignment horizontal="right" vertical="top"/>
    </xf>
    <xf numFmtId="0" fontId="7" fillId="2" borderId="9" xfId="0" applyFont="1" applyFill="1" applyBorder="1" applyAlignment="1">
      <alignment vertical="top" wrapText="1"/>
    </xf>
    <xf numFmtId="0" fontId="0" fillId="2" borderId="6" xfId="0" applyFill="1" applyBorder="1"/>
    <xf numFmtId="0" fontId="16" fillId="4" borderId="0" xfId="6" applyFont="1" applyFill="1" applyAlignment="1">
      <alignment horizontal="center"/>
    </xf>
    <xf numFmtId="0" fontId="16" fillId="2" borderId="0" xfId="6" applyFont="1" applyFill="1" applyAlignment="1">
      <alignment vertical="top"/>
    </xf>
    <xf numFmtId="0" fontId="16" fillId="2" borderId="0" xfId="6" applyFont="1" applyFill="1" applyAlignment="1">
      <alignment vertical="top" wrapText="1"/>
    </xf>
    <xf numFmtId="0" fontId="22" fillId="0" borderId="0" xfId="0" applyFont="1"/>
    <xf numFmtId="0" fontId="0" fillId="2" borderId="0" xfId="0" applyFill="1" applyAlignment="1">
      <alignment horizontal="center"/>
    </xf>
    <xf numFmtId="0" fontId="14" fillId="2" borderId="2" xfId="0" applyFont="1" applyFill="1" applyBorder="1" applyAlignment="1">
      <alignment horizontal="left" vertical="center"/>
    </xf>
    <xf numFmtId="0" fontId="7" fillId="2" borderId="2" xfId="0" applyFont="1" applyFill="1" applyBorder="1" applyAlignment="1">
      <alignment horizontal="left" vertical="center"/>
    </xf>
    <xf numFmtId="0" fontId="10" fillId="2" borderId="0" xfId="0" applyFont="1" applyFill="1" applyAlignment="1">
      <alignment vertical="top"/>
    </xf>
    <xf numFmtId="3" fontId="14" fillId="2" borderId="0" xfId="5" applyNumberFormat="1" applyFont="1" applyFill="1" applyAlignment="1">
      <alignment horizontal="right" vertical="center"/>
    </xf>
    <xf numFmtId="0" fontId="10" fillId="2" borderId="0" xfId="0" applyFont="1" applyFill="1" applyAlignment="1">
      <alignment vertical="top" wrapText="1"/>
    </xf>
    <xf numFmtId="3" fontId="6" fillId="2" borderId="2" xfId="0" applyNumberFormat="1" applyFont="1" applyFill="1" applyBorder="1" applyAlignment="1">
      <alignment horizontal="left" vertical="center"/>
    </xf>
    <xf numFmtId="3" fontId="6" fillId="2" borderId="0" xfId="0" applyNumberFormat="1" applyFont="1" applyFill="1" applyAlignment="1">
      <alignment horizontal="right" vertical="top"/>
    </xf>
    <xf numFmtId="0" fontId="6" fillId="2" borderId="0" xfId="5" quotePrefix="1" applyFont="1" applyFill="1" applyAlignment="1">
      <alignment horizontal="left" vertical="center"/>
    </xf>
    <xf numFmtId="0" fontId="6" fillId="2" borderId="0" xfId="5" applyFont="1" applyFill="1" applyAlignment="1">
      <alignment horizontal="left" vertical="center"/>
    </xf>
    <xf numFmtId="0" fontId="7" fillId="2" borderId="0" xfId="5" applyFont="1" applyFill="1" applyAlignment="1">
      <alignment horizontal="left" vertical="center"/>
    </xf>
    <xf numFmtId="0" fontId="19" fillId="2" borderId="0" xfId="5" applyFill="1" applyAlignment="1">
      <alignment horizontal="left"/>
    </xf>
    <xf numFmtId="49" fontId="6" fillId="2" borderId="0" xfId="5" applyNumberFormat="1" applyFont="1" applyFill="1" applyAlignment="1">
      <alignment horizontal="left" vertical="center"/>
    </xf>
    <xf numFmtId="49" fontId="6" fillId="2" borderId="0" xfId="5" quotePrefix="1" applyNumberFormat="1" applyFont="1" applyFill="1" applyAlignment="1">
      <alignment horizontal="left" vertical="center"/>
    </xf>
    <xf numFmtId="1" fontId="7"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1" fontId="19" fillId="2" borderId="0" xfId="5" applyNumberFormat="1" applyFill="1"/>
    <xf numFmtId="0" fontId="6" fillId="2" borderId="0" xfId="5" applyFont="1" applyFill="1"/>
    <xf numFmtId="165" fontId="6" fillId="2" borderId="0" xfId="0" applyNumberFormat="1" applyFont="1" applyFill="1" applyAlignment="1">
      <alignment horizontal="left" vertical="top"/>
    </xf>
    <xf numFmtId="165" fontId="6" fillId="2" borderId="0" xfId="0" applyNumberFormat="1" applyFont="1" applyFill="1" applyAlignment="1">
      <alignment horizontal="left" vertical="top" wrapText="1"/>
    </xf>
    <xf numFmtId="0" fontId="0" fillId="5" borderId="0" xfId="0" applyFill="1"/>
    <xf numFmtId="0" fontId="17" fillId="5" borderId="0" xfId="6" applyFont="1" applyFill="1"/>
    <xf numFmtId="0" fontId="17" fillId="0" borderId="0" xfId="6" applyFont="1"/>
    <xf numFmtId="49" fontId="26" fillId="2" borderId="1" xfId="0" applyNumberFormat="1" applyFont="1" applyFill="1" applyBorder="1"/>
    <xf numFmtId="0" fontId="17" fillId="5" borderId="0" xfId="0" applyFont="1" applyFill="1"/>
    <xf numFmtId="0" fontId="18" fillId="2" borderId="0" xfId="1" applyFill="1" applyAlignment="1" applyProtection="1">
      <alignment vertical="top"/>
    </xf>
    <xf numFmtId="0" fontId="18" fillId="2" borderId="0" xfId="1" applyFill="1" applyAlignment="1" applyProtection="1">
      <alignment vertical="top" wrapText="1"/>
    </xf>
    <xf numFmtId="0" fontId="6" fillId="5" borderId="3" xfId="0" applyFont="1" applyFill="1" applyBorder="1" applyAlignment="1">
      <alignment horizontal="right"/>
    </xf>
    <xf numFmtId="0" fontId="9" fillId="5" borderId="3" xfId="0" applyFont="1" applyFill="1" applyBorder="1" applyAlignment="1">
      <alignment horizontal="right"/>
    </xf>
    <xf numFmtId="0" fontId="46" fillId="2" borderId="1" xfId="0" applyFont="1" applyFill="1" applyBorder="1"/>
    <xf numFmtId="49" fontId="46" fillId="2" borderId="1" xfId="0" applyNumberFormat="1" applyFont="1" applyFill="1" applyBorder="1"/>
    <xf numFmtId="9" fontId="0" fillId="2" borderId="0" xfId="7" applyFont="1" applyFill="1" applyAlignment="1"/>
    <xf numFmtId="9" fontId="14" fillId="2" borderId="0" xfId="7" applyFont="1" applyFill="1" applyAlignment="1"/>
    <xf numFmtId="0" fontId="43" fillId="5" borderId="0" xfId="4" applyFont="1" applyFill="1"/>
    <xf numFmtId="0" fontId="16" fillId="5" borderId="0" xfId="0" applyFont="1" applyFill="1"/>
    <xf numFmtId="0" fontId="26" fillId="5" borderId="0" xfId="0" applyFont="1" applyFill="1"/>
    <xf numFmtId="0" fontId="6" fillId="5" borderId="0" xfId="4" applyFill="1"/>
    <xf numFmtId="0" fontId="6" fillId="5" borderId="0" xfId="4" applyFill="1" applyAlignment="1">
      <alignment vertical="center"/>
    </xf>
    <xf numFmtId="0" fontId="43" fillId="5" borderId="0" xfId="4" applyFont="1" applyFill="1" applyAlignment="1">
      <alignment vertical="center"/>
    </xf>
    <xf numFmtId="3" fontId="6" fillId="5" borderId="0" xfId="4" applyNumberFormat="1" applyFill="1"/>
    <xf numFmtId="3" fontId="43" fillId="5" borderId="0" xfId="4" applyNumberFormat="1" applyFont="1" applyFill="1"/>
    <xf numFmtId="0" fontId="20" fillId="5" borderId="0" xfId="4" applyFont="1" applyFill="1"/>
    <xf numFmtId="0" fontId="7" fillId="5" borderId="0" xfId="4" applyFont="1" applyFill="1" applyProtection="1">
      <protection locked="0"/>
    </xf>
    <xf numFmtId="3" fontId="6" fillId="5" borderId="0" xfId="0" applyNumberFormat="1" applyFont="1" applyFill="1"/>
    <xf numFmtId="0" fontId="7" fillId="5" borderId="1" xfId="4" applyFont="1" applyFill="1" applyBorder="1" applyProtection="1">
      <protection locked="0"/>
    </xf>
    <xf numFmtId="3" fontId="6" fillId="5" borderId="1" xfId="4" applyNumberFormat="1" applyFill="1" applyBorder="1"/>
    <xf numFmtId="0" fontId="6" fillId="5" borderId="1" xfId="4" applyFill="1" applyBorder="1" applyAlignment="1">
      <alignment horizontal="center" vertical="center"/>
    </xf>
    <xf numFmtId="0" fontId="7" fillId="5" borderId="0" xfId="4" applyFont="1" applyFill="1" applyAlignment="1">
      <alignment vertical="center"/>
    </xf>
    <xf numFmtId="0" fontId="7" fillId="5" borderId="1" xfId="4" applyFont="1" applyFill="1" applyBorder="1" applyAlignment="1">
      <alignment vertical="center"/>
    </xf>
    <xf numFmtId="3" fontId="10" fillId="5" borderId="0" xfId="4" applyNumberFormat="1" applyFont="1" applyFill="1"/>
    <xf numFmtId="0" fontId="6" fillId="5" borderId="0" xfId="0" applyFont="1" applyFill="1"/>
    <xf numFmtId="0" fontId="7" fillId="5" borderId="0" xfId="0" applyFont="1" applyFill="1" applyAlignment="1">
      <alignment horizontal="left" vertical="top"/>
    </xf>
    <xf numFmtId="0" fontId="6" fillId="5" borderId="0" xfId="0" applyFont="1" applyFill="1" applyAlignment="1">
      <alignment horizontal="left" vertical="top"/>
    </xf>
    <xf numFmtId="0" fontId="16" fillId="5" borderId="0" xfId="0" applyFont="1" applyFill="1" applyAlignment="1">
      <alignment wrapText="1"/>
    </xf>
    <xf numFmtId="0" fontId="26" fillId="5" borderId="1" xfId="0" applyFont="1" applyFill="1" applyBorder="1" applyAlignment="1">
      <alignment vertical="top" wrapText="1"/>
    </xf>
    <xf numFmtId="0" fontId="26" fillId="5" borderId="1" xfId="0" applyFont="1" applyFill="1" applyBorder="1" applyAlignment="1">
      <alignment vertical="top"/>
    </xf>
    <xf numFmtId="3" fontId="7" fillId="2" borderId="0" xfId="0" applyNumberFormat="1" applyFont="1" applyFill="1" applyAlignment="1">
      <alignment horizontal="left" vertical="center"/>
    </xf>
    <xf numFmtId="0" fontId="6" fillId="2" borderId="4" xfId="0" applyFont="1" applyFill="1" applyBorder="1" applyAlignment="1">
      <alignment horizontal="left" vertical="top"/>
    </xf>
    <xf numFmtId="0" fontId="45" fillId="5" borderId="16" xfId="0" applyFont="1" applyFill="1" applyBorder="1" applyAlignment="1">
      <alignment horizontal="center" vertical="center"/>
    </xf>
    <xf numFmtId="0" fontId="45" fillId="5" borderId="16" xfId="0" applyFont="1" applyFill="1" applyBorder="1" applyAlignment="1">
      <alignment vertical="center"/>
    </xf>
    <xf numFmtId="0" fontId="45" fillId="5" borderId="16" xfId="0" quotePrefix="1" applyFont="1" applyFill="1" applyBorder="1" applyAlignment="1">
      <alignment horizontal="center" vertical="center"/>
    </xf>
    <xf numFmtId="0" fontId="34" fillId="5" borderId="0" xfId="0" applyFont="1" applyFill="1"/>
    <xf numFmtId="0" fontId="0" fillId="5" borderId="16" xfId="0" applyFill="1" applyBorder="1" applyAlignment="1">
      <alignment wrapText="1"/>
    </xf>
    <xf numFmtId="0" fontId="49" fillId="7" borderId="16" xfId="0" applyFont="1" applyFill="1" applyBorder="1" applyAlignment="1">
      <alignment vertical="center" wrapText="1"/>
    </xf>
    <xf numFmtId="0" fontId="45" fillId="5" borderId="16" xfId="0" applyFont="1" applyFill="1" applyBorder="1" applyAlignment="1">
      <alignment vertical="center" wrapText="1"/>
    </xf>
    <xf numFmtId="3" fontId="13" fillId="2" borderId="0" xfId="5" applyNumberFormat="1" applyFont="1" applyFill="1" applyAlignment="1">
      <alignment horizontal="right" vertical="center"/>
    </xf>
    <xf numFmtId="0" fontId="47" fillId="0" borderId="0" xfId="0" applyFont="1"/>
    <xf numFmtId="0" fontId="10" fillId="2" borderId="0" xfId="0" applyFont="1" applyFill="1" applyAlignment="1">
      <alignment horizontal="left" vertical="center"/>
    </xf>
    <xf numFmtId="0" fontId="10" fillId="5" borderId="0" xfId="0" applyFont="1" applyFill="1" applyAlignment="1">
      <alignment horizontal="left" vertical="center"/>
    </xf>
    <xf numFmtId="0" fontId="6" fillId="5" borderId="0" xfId="0" applyFont="1" applyFill="1" applyAlignment="1">
      <alignment horizontal="left" vertical="center"/>
    </xf>
    <xf numFmtId="3" fontId="0" fillId="5" borderId="0" xfId="0" applyNumberFormat="1" applyFill="1"/>
    <xf numFmtId="0" fontId="9" fillId="5" borderId="0" xfId="0" applyFont="1" applyFill="1" applyAlignment="1">
      <alignment horizontal="right" vertical="center"/>
    </xf>
    <xf numFmtId="0" fontId="51" fillId="0" borderId="0" xfId="8"/>
    <xf numFmtId="0" fontId="51" fillId="5" borderId="0" xfId="8" applyFill="1"/>
    <xf numFmtId="0" fontId="42" fillId="5" borderId="0" xfId="8" applyFont="1" applyFill="1" applyAlignment="1">
      <alignment vertical="center"/>
    </xf>
    <xf numFmtId="0" fontId="3" fillId="5" borderId="0" xfId="8" applyFont="1" applyFill="1" applyAlignment="1">
      <alignment vertical="top" wrapText="1"/>
    </xf>
    <xf numFmtId="0" fontId="35" fillId="5" borderId="0" xfId="8" applyFont="1" applyFill="1"/>
    <xf numFmtId="0" fontId="45" fillId="5" borderId="0" xfId="8" applyFont="1" applyFill="1" applyAlignment="1">
      <alignment vertical="center"/>
    </xf>
    <xf numFmtId="0" fontId="16" fillId="5" borderId="0" xfId="8" applyFont="1" applyFill="1" applyAlignment="1">
      <alignment vertical="center"/>
    </xf>
    <xf numFmtId="0" fontId="35" fillId="5" borderId="1" xfId="8" applyFont="1" applyFill="1" applyBorder="1"/>
    <xf numFmtId="0" fontId="34" fillId="5" borderId="1" xfId="8" applyFont="1" applyFill="1" applyBorder="1" applyAlignment="1">
      <alignment vertical="center"/>
    </xf>
    <xf numFmtId="0" fontId="41" fillId="5" borderId="9" xfId="8" applyFont="1" applyFill="1" applyBorder="1" applyAlignment="1">
      <alignment vertical="center" wrapText="1"/>
    </xf>
    <xf numFmtId="0" fontId="41" fillId="5" borderId="0" xfId="8" applyFont="1" applyFill="1" applyAlignment="1">
      <alignment vertical="center" wrapText="1"/>
    </xf>
    <xf numFmtId="0" fontId="41" fillId="5" borderId="0" xfId="8" applyFont="1" applyFill="1" applyAlignment="1">
      <alignment vertical="center"/>
    </xf>
    <xf numFmtId="0" fontId="35" fillId="5" borderId="9" xfId="8" applyFont="1" applyFill="1" applyBorder="1" applyAlignment="1">
      <alignment vertical="center"/>
    </xf>
    <xf numFmtId="0" fontId="35" fillId="5" borderId="0" xfId="8" applyFont="1" applyFill="1" applyAlignment="1">
      <alignment vertical="center"/>
    </xf>
    <xf numFmtId="0" fontId="35" fillId="5" borderId="0" xfId="8" applyFont="1" applyFill="1" applyAlignment="1">
      <alignment horizontal="left" vertical="center"/>
    </xf>
    <xf numFmtId="0" fontId="41" fillId="5" borderId="1" xfId="8" applyFont="1" applyFill="1" applyBorder="1" applyAlignment="1">
      <alignment vertical="center"/>
    </xf>
    <xf numFmtId="0" fontId="41" fillId="5" borderId="1" xfId="8" applyFont="1" applyFill="1" applyBorder="1" applyAlignment="1">
      <alignment vertical="center" wrapText="1"/>
    </xf>
    <xf numFmtId="0" fontId="35" fillId="5" borderId="1" xfId="8" applyFont="1" applyFill="1" applyBorder="1" applyAlignment="1">
      <alignment vertical="center" wrapText="1"/>
    </xf>
    <xf numFmtId="0" fontId="35" fillId="5" borderId="0" xfId="8" applyFont="1" applyFill="1" applyAlignment="1">
      <alignment vertical="center" wrapText="1"/>
    </xf>
    <xf numFmtId="0" fontId="51" fillId="5" borderId="0" xfId="8" applyFill="1" applyAlignment="1">
      <alignment horizontal="left"/>
    </xf>
    <xf numFmtId="0" fontId="35" fillId="5" borderId="0" xfId="8" applyFont="1" applyFill="1" applyAlignment="1">
      <alignment horizontal="right" vertical="center"/>
    </xf>
    <xf numFmtId="0" fontId="35" fillId="5" borderId="1" xfId="8" applyFont="1" applyFill="1" applyBorder="1" applyAlignment="1">
      <alignment vertical="top" wrapText="1"/>
    </xf>
    <xf numFmtId="0" fontId="51" fillId="5" borderId="1" xfId="8" applyFill="1" applyBorder="1"/>
    <xf numFmtId="0" fontId="35" fillId="5" borderId="9" xfId="8" applyFont="1" applyFill="1" applyBorder="1" applyAlignment="1">
      <alignment vertical="center" wrapText="1"/>
    </xf>
    <xf numFmtId="0" fontId="51" fillId="5" borderId="9" xfId="8" applyFill="1" applyBorder="1"/>
    <xf numFmtId="0" fontId="35" fillId="5" borderId="1" xfId="8" applyFont="1" applyFill="1" applyBorder="1" applyAlignment="1">
      <alignment horizontal="left" vertical="center"/>
    </xf>
    <xf numFmtId="0" fontId="35" fillId="5" borderId="1" xfId="8" applyFont="1" applyFill="1" applyBorder="1" applyAlignment="1">
      <alignment vertical="center"/>
    </xf>
    <xf numFmtId="0" fontId="35" fillId="5" borderId="0" xfId="8" applyFont="1" applyFill="1" applyAlignment="1">
      <alignment horizontal="left" vertical="center" wrapText="1"/>
    </xf>
    <xf numFmtId="0" fontId="35" fillId="5" borderId="1" xfId="8" applyFont="1" applyFill="1" applyBorder="1" applyAlignment="1">
      <alignment horizontal="left" vertical="center" wrapText="1"/>
    </xf>
    <xf numFmtId="0" fontId="35" fillId="5" borderId="9" xfId="8" applyFont="1" applyFill="1" applyBorder="1" applyAlignment="1">
      <alignment horizontal="left" vertical="center" wrapText="1"/>
    </xf>
    <xf numFmtId="0" fontId="35" fillId="5" borderId="10" xfId="8" applyFont="1" applyFill="1" applyBorder="1" applyAlignment="1">
      <alignment vertical="center" wrapText="1"/>
    </xf>
    <xf numFmtId="0" fontId="35" fillId="5" borderId="12" xfId="8" applyFont="1" applyFill="1" applyBorder="1" applyAlignment="1">
      <alignment vertical="center" wrapText="1"/>
    </xf>
    <xf numFmtId="0" fontId="34" fillId="5" borderId="10" xfId="8" applyFont="1" applyFill="1" applyBorder="1" applyAlignment="1">
      <alignment vertical="center"/>
    </xf>
    <xf numFmtId="0" fontId="35" fillId="5" borderId="10" xfId="8" applyFont="1" applyFill="1" applyBorder="1" applyAlignment="1">
      <alignment vertical="center"/>
    </xf>
    <xf numFmtId="0" fontId="35" fillId="5" borderId="11" xfId="8" applyFont="1" applyFill="1" applyBorder="1" applyAlignment="1">
      <alignment vertical="center" wrapText="1"/>
    </xf>
    <xf numFmtId="0" fontId="35" fillId="5" borderId="0" xfId="8" applyFont="1" applyFill="1" applyAlignment="1">
      <alignment horizontal="center" vertical="center" wrapText="1"/>
    </xf>
    <xf numFmtId="0" fontId="35" fillId="5" borderId="0" xfId="8" applyFont="1" applyFill="1" applyAlignment="1">
      <alignment horizontal="right" vertical="center" wrapText="1"/>
    </xf>
    <xf numFmtId="0" fontId="34" fillId="5" borderId="10" xfId="8" applyFont="1" applyFill="1" applyBorder="1" applyAlignment="1">
      <alignment vertical="center" wrapText="1"/>
    </xf>
    <xf numFmtId="0" fontId="37" fillId="6" borderId="0" xfId="9" applyFont="1" applyFill="1" applyAlignment="1">
      <alignment horizontal="center" vertical="center"/>
    </xf>
    <xf numFmtId="0" fontId="2" fillId="5" borderId="0" xfId="9" applyFill="1"/>
    <xf numFmtId="0" fontId="2" fillId="0" borderId="0" xfId="9"/>
    <xf numFmtId="0" fontId="2" fillId="5" borderId="0" xfId="10" applyFill="1"/>
    <xf numFmtId="0" fontId="41" fillId="5" borderId="0" xfId="10" applyFont="1" applyFill="1" applyAlignment="1">
      <alignment vertical="center"/>
    </xf>
    <xf numFmtId="0" fontId="53" fillId="5" borderId="0" xfId="10" applyFont="1" applyFill="1"/>
    <xf numFmtId="0" fontId="16" fillId="0" borderId="0" xfId="10" applyFont="1"/>
    <xf numFmtId="0" fontId="2" fillId="5" borderId="0" xfId="11" applyFont="1" applyFill="1" applyAlignment="1">
      <alignment horizontal="left"/>
    </xf>
    <xf numFmtId="0" fontId="54" fillId="5" borderId="0" xfId="11" applyFont="1" applyFill="1" applyAlignment="1">
      <alignment horizontal="left"/>
    </xf>
    <xf numFmtId="0" fontId="2" fillId="5" borderId="0" xfId="11" applyFont="1" applyFill="1"/>
    <xf numFmtId="0" fontId="2" fillId="5" borderId="0" xfId="11" quotePrefix="1" applyFont="1" applyFill="1" applyAlignment="1">
      <alignment horizontal="left"/>
    </xf>
    <xf numFmtId="0" fontId="44" fillId="5" borderId="0" xfId="11" applyFont="1" applyFill="1" applyAlignment="1">
      <alignment horizontal="left"/>
    </xf>
    <xf numFmtId="0" fontId="2" fillId="5" borderId="0" xfId="11" applyFont="1" applyFill="1" applyAlignment="1">
      <alignment wrapText="1"/>
    </xf>
    <xf numFmtId="0" fontId="2" fillId="5" borderId="0" xfId="10" applyFill="1" applyAlignment="1">
      <alignment wrapText="1"/>
    </xf>
    <xf numFmtId="0" fontId="16" fillId="5" borderId="0" xfId="9" applyFont="1" applyFill="1"/>
    <xf numFmtId="0" fontId="2" fillId="5" borderId="0" xfId="9" applyFill="1" applyAlignment="1">
      <alignment wrapText="1"/>
    </xf>
    <xf numFmtId="0" fontId="56" fillId="6" borderId="0" xfId="9" applyFont="1" applyFill="1" applyAlignment="1">
      <alignment horizontal="center" vertical="center"/>
    </xf>
    <xf numFmtId="0" fontId="38" fillId="0" borderId="0" xfId="9" applyFont="1"/>
    <xf numFmtId="0" fontId="6" fillId="0" borderId="0" xfId="9" applyFont="1"/>
    <xf numFmtId="0" fontId="43" fillId="0" borderId="0" xfId="9" applyFont="1"/>
    <xf numFmtId="0" fontId="6" fillId="5" borderId="0" xfId="3" applyFill="1"/>
    <xf numFmtId="0" fontId="50" fillId="0" borderId="0" xfId="9" applyFont="1"/>
    <xf numFmtId="0" fontId="50" fillId="2" borderId="0" xfId="9" applyFont="1" applyFill="1"/>
    <xf numFmtId="0" fontId="10" fillId="5" borderId="0" xfId="3" applyFont="1" applyFill="1" applyAlignment="1">
      <alignment horizontal="left" vertical="center"/>
    </xf>
    <xf numFmtId="0" fontId="16" fillId="0" borderId="0" xfId="9" applyFont="1"/>
    <xf numFmtId="0" fontId="39" fillId="5" borderId="0" xfId="9" applyFont="1" applyFill="1"/>
    <xf numFmtId="0" fontId="40" fillId="5" borderId="0" xfId="9" applyFont="1" applyFill="1"/>
    <xf numFmtId="0" fontId="6" fillId="2" borderId="0" xfId="0" applyFont="1" applyFill="1" applyAlignment="1">
      <alignment horizontal="left"/>
    </xf>
    <xf numFmtId="3" fontId="15" fillId="2" borderId="0" xfId="0" applyNumberFormat="1" applyFont="1" applyFill="1" applyAlignment="1">
      <alignment vertical="top"/>
    </xf>
    <xf numFmtId="3" fontId="15" fillId="2" borderId="0" xfId="0" applyNumberFormat="1" applyFont="1" applyFill="1" applyAlignment="1">
      <alignment horizontal="right" vertical="top"/>
    </xf>
    <xf numFmtId="3" fontId="21" fillId="2" borderId="0" xfId="0" applyNumberFormat="1" applyFont="1" applyFill="1" applyAlignment="1">
      <alignment vertical="top"/>
    </xf>
    <xf numFmtId="3" fontId="21" fillId="2" borderId="0" xfId="0" applyNumberFormat="1" applyFont="1" applyFill="1" applyAlignment="1">
      <alignment horizontal="right" vertical="top"/>
    </xf>
    <xf numFmtId="0" fontId="6" fillId="5" borderId="0" xfId="3" applyFill="1" applyAlignment="1">
      <alignment horizontal="left" vertical="center"/>
    </xf>
    <xf numFmtId="3" fontId="15" fillId="5" borderId="0" xfId="0" applyNumberFormat="1" applyFont="1" applyFill="1" applyAlignment="1">
      <alignment vertical="top"/>
    </xf>
    <xf numFmtId="3" fontId="15" fillId="5" borderId="0" xfId="0" applyNumberFormat="1" applyFont="1" applyFill="1" applyAlignment="1">
      <alignment horizontal="right" vertical="top"/>
    </xf>
    <xf numFmtId="3" fontId="6" fillId="2" borderId="0" xfId="0" applyNumberFormat="1" applyFont="1" applyFill="1" applyAlignment="1">
      <alignment vertical="top"/>
    </xf>
    <xf numFmtId="3" fontId="6" fillId="5" borderId="0" xfId="0" applyNumberFormat="1" applyFont="1" applyFill="1" applyAlignment="1">
      <alignment vertical="top"/>
    </xf>
    <xf numFmtId="3" fontId="6" fillId="5" borderId="0" xfId="0" applyNumberFormat="1" applyFont="1" applyFill="1" applyAlignment="1">
      <alignment horizontal="right" vertical="top"/>
    </xf>
    <xf numFmtId="3" fontId="7" fillId="2" borderId="0" xfId="0" applyNumberFormat="1" applyFont="1" applyFill="1" applyAlignment="1">
      <alignment vertical="top"/>
    </xf>
    <xf numFmtId="3" fontId="7" fillId="2" borderId="0" xfId="0" applyNumberFormat="1" applyFont="1" applyFill="1" applyAlignment="1">
      <alignment horizontal="right" vertical="top"/>
    </xf>
    <xf numFmtId="165" fontId="6" fillId="5" borderId="0" xfId="0" applyNumberFormat="1" applyFont="1" applyFill="1" applyAlignment="1">
      <alignment horizontal="left" vertical="top"/>
    </xf>
    <xf numFmtId="165" fontId="6" fillId="5" borderId="0" xfId="0" applyNumberFormat="1" applyFont="1" applyFill="1" applyAlignment="1">
      <alignment horizontal="right" vertical="top"/>
    </xf>
    <xf numFmtId="0" fontId="6" fillId="5" borderId="0" xfId="0" applyFont="1" applyFill="1" applyAlignment="1">
      <alignment horizontal="left"/>
    </xf>
    <xf numFmtId="0" fontId="0" fillId="5" borderId="0" xfId="9" applyFont="1" applyFill="1" applyAlignment="1">
      <alignment wrapText="1"/>
    </xf>
    <xf numFmtId="0" fontId="16" fillId="5" borderId="0" xfId="9" applyFont="1" applyFill="1" applyAlignment="1">
      <alignment vertical="center"/>
    </xf>
    <xf numFmtId="0" fontId="0" fillId="5" borderId="0" xfId="9" applyFont="1" applyFill="1" applyAlignment="1">
      <alignment vertical="center" wrapText="1"/>
    </xf>
    <xf numFmtId="0" fontId="10" fillId="2" borderId="0" xfId="13" applyFont="1" applyFill="1" applyAlignment="1">
      <alignment horizontal="left" vertical="top" wrapText="1"/>
    </xf>
    <xf numFmtId="0" fontId="53" fillId="5" borderId="0" xfId="8" applyFont="1" applyFill="1"/>
    <xf numFmtId="0" fontId="51" fillId="5" borderId="7" xfId="8" applyFill="1" applyBorder="1"/>
    <xf numFmtId="0" fontId="26" fillId="5" borderId="7" xfId="8" applyFont="1" applyFill="1" applyBorder="1"/>
    <xf numFmtId="0" fontId="2" fillId="5" borderId="0" xfId="8" applyFont="1" applyFill="1"/>
    <xf numFmtId="0" fontId="2" fillId="2" borderId="0" xfId="9" applyFill="1"/>
    <xf numFmtId="0" fontId="2" fillId="5" borderId="0" xfId="0" applyFont="1" applyFill="1"/>
    <xf numFmtId="3" fontId="60" fillId="2" borderId="0" xfId="0" applyNumberFormat="1" applyFont="1" applyFill="1" applyAlignment="1">
      <alignment vertical="top"/>
    </xf>
    <xf numFmtId="3" fontId="61" fillId="2" borderId="0" xfId="0" applyNumberFormat="1" applyFont="1" applyFill="1" applyAlignment="1">
      <alignment vertical="top"/>
    </xf>
    <xf numFmtId="3" fontId="9" fillId="2" borderId="0" xfId="0" applyNumberFormat="1" applyFont="1" applyFill="1" applyAlignment="1">
      <alignment vertical="top"/>
    </xf>
    <xf numFmtId="0" fontId="16" fillId="2" borderId="1" xfId="0" applyFont="1" applyFill="1" applyBorder="1"/>
    <xf numFmtId="3" fontId="9" fillId="2" borderId="0" xfId="0" applyNumberFormat="1" applyFont="1" applyFill="1" applyAlignment="1">
      <alignment horizontal="right" wrapText="1"/>
    </xf>
    <xf numFmtId="0" fontId="46" fillId="2" borderId="0" xfId="0" applyFont="1" applyFill="1"/>
    <xf numFmtId="0" fontId="0" fillId="2" borderId="4" xfId="0" applyFill="1" applyBorder="1"/>
    <xf numFmtId="49" fontId="46" fillId="2" borderId="4" xfId="0" applyNumberFormat="1" applyFont="1" applyFill="1" applyBorder="1"/>
    <xf numFmtId="3" fontId="13" fillId="2" borderId="0" xfId="0" applyNumberFormat="1" applyFont="1" applyFill="1" applyAlignment="1">
      <alignment horizontal="right" wrapText="1"/>
    </xf>
    <xf numFmtId="0" fontId="58" fillId="6" borderId="0" xfId="9" applyFont="1" applyFill="1" applyAlignment="1">
      <alignment vertical="center"/>
    </xf>
    <xf numFmtId="0" fontId="59" fillId="0" borderId="0" xfId="9" applyFont="1" applyAlignment="1">
      <alignment vertical="center"/>
    </xf>
    <xf numFmtId="0" fontId="59" fillId="0" borderId="0" xfId="9" applyFont="1"/>
    <xf numFmtId="0" fontId="2" fillId="0" borderId="0" xfId="9" applyAlignment="1">
      <alignment horizontal="left"/>
    </xf>
    <xf numFmtId="0" fontId="37" fillId="6" borderId="0" xfId="10" applyFont="1" applyFill="1" applyAlignment="1">
      <alignment horizontal="center" vertical="center"/>
    </xf>
    <xf numFmtId="0" fontId="18" fillId="2" borderId="0" xfId="1" applyFill="1" applyAlignment="1" applyProtection="1">
      <alignment horizontal="left" vertical="top" wrapText="1"/>
    </xf>
    <xf numFmtId="0" fontId="16" fillId="4" borderId="0" xfId="6" applyFont="1" applyFill="1" applyAlignment="1">
      <alignment horizontal="center"/>
    </xf>
    <xf numFmtId="49" fontId="18" fillId="2" borderId="0" xfId="1" applyNumberFormat="1" applyFill="1" applyAlignment="1" applyProtection="1">
      <alignment horizontal="left" vertical="top" wrapText="1"/>
    </xf>
    <xf numFmtId="0" fontId="51" fillId="5" borderId="0" xfId="8" applyFill="1" applyAlignment="1">
      <alignment horizontal="left" wrapText="1"/>
    </xf>
    <xf numFmtId="0" fontId="2" fillId="5" borderId="0" xfId="8" applyFont="1" applyFill="1" applyAlignment="1">
      <alignment horizontal="left" vertical="top" wrapText="1"/>
    </xf>
    <xf numFmtId="0" fontId="35" fillId="5" borderId="0" xfId="8" applyFont="1" applyFill="1" applyAlignment="1">
      <alignment vertical="center" wrapText="1"/>
    </xf>
    <xf numFmtId="0" fontId="34" fillId="5" borderId="10" xfId="8" applyFont="1" applyFill="1" applyBorder="1" applyAlignment="1">
      <alignment vertical="center" wrapText="1"/>
    </xf>
    <xf numFmtId="0" fontId="35" fillId="5" borderId="11" xfId="8" applyFont="1" applyFill="1" applyBorder="1" applyAlignment="1">
      <alignment horizontal="left" vertical="center" wrapText="1"/>
    </xf>
    <xf numFmtId="0" fontId="35" fillId="5" borderId="11" xfId="8" applyFont="1" applyFill="1" applyBorder="1" applyAlignment="1">
      <alignment vertical="center" wrapText="1"/>
    </xf>
    <xf numFmtId="0" fontId="35" fillId="5" borderId="12" xfId="8" applyFont="1" applyFill="1" applyBorder="1" applyAlignment="1">
      <alignment vertical="center" wrapText="1"/>
    </xf>
    <xf numFmtId="0" fontId="35" fillId="5" borderId="10" xfId="8" applyFont="1" applyFill="1" applyBorder="1" applyAlignment="1">
      <alignment vertical="center" wrapText="1"/>
    </xf>
    <xf numFmtId="0" fontId="35" fillId="5" borderId="12" xfId="8" applyFont="1" applyFill="1" applyBorder="1" applyAlignment="1">
      <alignment horizontal="left" vertical="center" wrapText="1"/>
    </xf>
    <xf numFmtId="0" fontId="41" fillId="5" borderId="0" xfId="8" applyFont="1" applyFill="1" applyAlignment="1">
      <alignment vertical="center" wrapText="1"/>
    </xf>
    <xf numFmtId="0" fontId="35" fillId="5" borderId="9" xfId="8" applyFont="1" applyFill="1" applyBorder="1" applyAlignment="1">
      <alignment horizontal="left" vertical="center" wrapText="1"/>
    </xf>
    <xf numFmtId="0" fontId="51" fillId="0" borderId="9" xfId="8" applyBorder="1" applyAlignment="1">
      <alignment horizontal="left" vertical="center" wrapText="1"/>
    </xf>
    <xf numFmtId="0" fontId="35" fillId="5" borderId="10" xfId="8" applyFont="1" applyFill="1" applyBorder="1" applyAlignment="1">
      <alignment horizontal="left" vertical="center" wrapText="1"/>
    </xf>
    <xf numFmtId="0" fontId="41" fillId="5" borderId="1" xfId="8" applyFont="1" applyFill="1" applyBorder="1" applyAlignment="1">
      <alignment vertical="center" wrapText="1"/>
    </xf>
    <xf numFmtId="0" fontId="35" fillId="5" borderId="0" xfId="8" applyFont="1" applyFill="1" applyAlignment="1">
      <alignment horizontal="left" vertical="center" wrapText="1"/>
    </xf>
    <xf numFmtId="0" fontId="35" fillId="5" borderId="1" xfId="8" applyFont="1" applyFill="1" applyBorder="1" applyAlignment="1">
      <alignment horizontal="left" vertical="center" wrapText="1"/>
    </xf>
    <xf numFmtId="0" fontId="35" fillId="5" borderId="1" xfId="8" applyFont="1" applyFill="1" applyBorder="1" applyAlignment="1">
      <alignment vertical="top" wrapText="1"/>
    </xf>
    <xf numFmtId="0" fontId="35" fillId="5" borderId="9" xfId="8" applyFont="1" applyFill="1" applyBorder="1" applyAlignment="1">
      <alignment horizontal="left" vertical="center"/>
    </xf>
    <xf numFmtId="0" fontId="35" fillId="5" borderId="0" xfId="8" applyFont="1" applyFill="1" applyAlignment="1">
      <alignment horizontal="left" vertical="center"/>
    </xf>
    <xf numFmtId="0" fontId="51" fillId="0" borderId="0" xfId="8" applyAlignment="1">
      <alignment horizontal="left" vertical="center"/>
    </xf>
    <xf numFmtId="0" fontId="35" fillId="5" borderId="1" xfId="8" applyFont="1" applyFill="1" applyBorder="1" applyAlignment="1">
      <alignment vertical="center" wrapText="1"/>
    </xf>
    <xf numFmtId="0" fontId="51" fillId="0" borderId="1" xfId="8" applyBorder="1" applyAlignment="1">
      <alignment vertical="center" wrapText="1"/>
    </xf>
    <xf numFmtId="0" fontId="41" fillId="5" borderId="9" xfId="8" applyFont="1" applyFill="1" applyBorder="1" applyAlignment="1">
      <alignment horizontal="center" vertical="center" wrapText="1"/>
    </xf>
    <xf numFmtId="0" fontId="35" fillId="5" borderId="0" xfId="8" applyFont="1" applyFill="1" applyAlignment="1">
      <alignment horizontal="center" vertical="center"/>
    </xf>
    <xf numFmtId="0" fontId="42" fillId="5" borderId="0" xfId="8" applyFont="1" applyFill="1" applyAlignment="1">
      <alignment horizontal="left" vertical="center"/>
    </xf>
    <xf numFmtId="0" fontId="34" fillId="5" borderId="1" xfId="8" applyFont="1" applyFill="1" applyBorder="1" applyAlignment="1">
      <alignment vertical="center" wrapText="1"/>
    </xf>
    <xf numFmtId="0" fontId="41" fillId="5" borderId="9" xfId="8" applyFont="1" applyFill="1" applyBorder="1" applyAlignment="1">
      <alignment horizontal="left" vertical="center" wrapText="1"/>
    </xf>
    <xf numFmtId="0" fontId="36" fillId="5" borderId="0" xfId="8" applyFont="1" applyFill="1" applyAlignment="1">
      <alignment horizontal="left" vertical="center" wrapText="1"/>
    </xf>
    <xf numFmtId="0" fontId="42" fillId="5" borderId="0" xfId="8" applyFont="1" applyFill="1" applyAlignment="1">
      <alignment horizontal="left" vertical="center" wrapText="1"/>
    </xf>
    <xf numFmtId="0" fontId="36" fillId="5" borderId="0" xfId="8" applyFont="1" applyFill="1" applyAlignment="1">
      <alignment horizontal="left" vertical="center"/>
    </xf>
    <xf numFmtId="0" fontId="41" fillId="5" borderId="0" xfId="8" applyFont="1" applyFill="1" applyAlignment="1">
      <alignment horizontal="left" vertical="center" wrapText="1"/>
    </xf>
    <xf numFmtId="0" fontId="37" fillId="6" borderId="0" xfId="8" applyFont="1" applyFill="1" applyAlignment="1">
      <alignment horizontal="center" vertical="center"/>
    </xf>
    <xf numFmtId="0" fontId="37" fillId="6" borderId="0" xfId="0" applyFont="1" applyFill="1" applyAlignment="1">
      <alignment horizontal="center" vertical="center"/>
    </xf>
    <xf numFmtId="0" fontId="6" fillId="2" borderId="4" xfId="5" applyFont="1" applyFill="1" applyBorder="1" applyAlignment="1">
      <alignment horizontal="left" wrapText="1"/>
    </xf>
    <xf numFmtId="0" fontId="6" fillId="2" borderId="0" xfId="5" applyFont="1" applyFill="1" applyAlignment="1">
      <alignment horizontal="left" wrapText="1"/>
    </xf>
    <xf numFmtId="0" fontId="7" fillId="2" borderId="4" xfId="0" applyFont="1" applyFill="1" applyBorder="1" applyAlignment="1">
      <alignment horizontal="center" vertical="top"/>
    </xf>
    <xf numFmtId="0" fontId="7" fillId="2" borderId="7" xfId="0" applyFont="1" applyFill="1" applyBorder="1" applyAlignment="1">
      <alignment horizontal="center" vertical="top"/>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7" fillId="2" borderId="9" xfId="0" applyFont="1" applyFill="1" applyBorder="1" applyAlignment="1">
      <alignment horizontal="center" vertical="top" wrapText="1"/>
    </xf>
    <xf numFmtId="0" fontId="7" fillId="2" borderId="1"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center" wrapText="1"/>
    </xf>
    <xf numFmtId="0" fontId="7" fillId="2" borderId="7" xfId="0" applyFont="1" applyFill="1" applyBorder="1" applyAlignment="1">
      <alignment horizontal="center" wrapText="1"/>
    </xf>
    <xf numFmtId="0" fontId="6" fillId="2" borderId="13" xfId="0" applyFont="1" applyFill="1" applyBorder="1" applyAlignment="1">
      <alignment horizontal="center" wrapText="1"/>
    </xf>
    <xf numFmtId="0" fontId="6" fillId="2" borderId="0" xfId="0" applyFont="1" applyFill="1" applyAlignment="1">
      <alignment horizontal="center" wrapText="1"/>
    </xf>
    <xf numFmtId="0" fontId="7" fillId="2" borderId="15" xfId="5" applyFont="1" applyFill="1" applyBorder="1" applyAlignment="1">
      <alignment horizontal="center"/>
    </xf>
    <xf numFmtId="0" fontId="6" fillId="2" borderId="14" xfId="5" applyFont="1" applyFill="1" applyBorder="1" applyAlignment="1">
      <alignment horizontal="center" vertical="top" wrapText="1"/>
    </xf>
    <xf numFmtId="0" fontId="16" fillId="2" borderId="9" xfId="0" applyFont="1" applyFill="1" applyBorder="1" applyAlignment="1">
      <alignment horizontal="center" vertical="top" wrapText="1"/>
    </xf>
    <xf numFmtId="0" fontId="6" fillId="2" borderId="4" xfId="0" applyFont="1" applyFill="1" applyBorder="1" applyAlignment="1">
      <alignment horizontal="right" vertical="top" wrapText="1"/>
    </xf>
    <xf numFmtId="0" fontId="6" fillId="2" borderId="1" xfId="0" applyFont="1" applyFill="1" applyBorder="1" applyAlignment="1">
      <alignment horizontal="righ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16" fillId="2" borderId="7" xfId="0" applyFont="1" applyFill="1" applyBorder="1" applyAlignment="1">
      <alignment wrapText="1"/>
    </xf>
    <xf numFmtId="0" fontId="6" fillId="2" borderId="1"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9" xfId="0" applyFont="1" applyFill="1" applyBorder="1" applyAlignment="1">
      <alignment horizontal="center" wrapText="1"/>
    </xf>
    <xf numFmtId="0" fontId="16" fillId="2" borderId="9" xfId="0" applyFont="1" applyFill="1" applyBorder="1" applyAlignment="1">
      <alignment wrapText="1"/>
    </xf>
    <xf numFmtId="0" fontId="7" fillId="2" borderId="4" xfId="0" applyFont="1" applyFill="1" applyBorder="1" applyAlignment="1">
      <alignment horizontal="center" vertical="top" wrapText="1"/>
    </xf>
    <xf numFmtId="0" fontId="4" fillId="2" borderId="0" xfId="0" applyFont="1" applyFill="1"/>
    <xf numFmtId="0" fontId="0" fillId="5" borderId="0" xfId="0" applyFill="1"/>
    <xf numFmtId="0" fontId="6" fillId="2" borderId="0" xfId="0" applyFont="1" applyFill="1" applyAlignment="1">
      <alignment horizontal="left" wrapText="1"/>
    </xf>
    <xf numFmtId="0" fontId="14" fillId="2" borderId="0" xfId="0" applyFont="1" applyFill="1" applyAlignment="1">
      <alignment horizontal="left" wrapText="1"/>
    </xf>
    <xf numFmtId="0" fontId="6" fillId="2" borderId="0" xfId="0" applyFont="1" applyFill="1" applyAlignment="1">
      <alignment horizontal="right" vertical="top" wrapText="1"/>
    </xf>
    <xf numFmtId="0" fontId="7" fillId="2" borderId="4" xfId="0" applyFont="1" applyFill="1" applyBorder="1" applyAlignment="1">
      <alignment horizontal="left" wrapText="1"/>
    </xf>
    <xf numFmtId="0" fontId="8" fillId="2" borderId="0" xfId="0" applyFont="1" applyFill="1" applyAlignment="1">
      <alignment horizontal="left" vertical="top" wrapText="1"/>
    </xf>
    <xf numFmtId="0" fontId="6" fillId="5" borderId="0" xfId="0" applyFont="1" applyFill="1" applyAlignment="1">
      <alignment horizontal="left" vertical="top"/>
    </xf>
    <xf numFmtId="0" fontId="16" fillId="2" borderId="0" xfId="0" applyFont="1" applyFill="1" applyAlignment="1">
      <alignment horizontal="left" wrapText="1"/>
    </xf>
    <xf numFmtId="0" fontId="23" fillId="2" borderId="0" xfId="0" applyFont="1" applyFill="1" applyAlignment="1">
      <alignment horizontal="left" vertical="top" wrapText="1"/>
    </xf>
    <xf numFmtId="0" fontId="7" fillId="2" borderId="1" xfId="0" applyFont="1" applyFill="1" applyBorder="1" applyAlignment="1">
      <alignment horizontal="left" vertical="top" wrapText="1"/>
    </xf>
    <xf numFmtId="0" fontId="6" fillId="2" borderId="14" xfId="0" applyFont="1" applyFill="1" applyBorder="1" applyAlignment="1">
      <alignment horizontal="center"/>
    </xf>
    <xf numFmtId="0" fontId="7" fillId="2" borderId="9" xfId="0" applyFont="1" applyFill="1" applyBorder="1" applyAlignment="1">
      <alignment horizontal="center" vertical="top"/>
    </xf>
    <xf numFmtId="0" fontId="0" fillId="0" borderId="4" xfId="0" applyBorder="1" applyAlignment="1">
      <alignment wrapText="1"/>
    </xf>
    <xf numFmtId="0" fontId="6" fillId="5" borderId="0" xfId="0" applyFont="1" applyFill="1" applyAlignment="1">
      <alignment horizontal="right" vertical="top"/>
    </xf>
    <xf numFmtId="0" fontId="7" fillId="2" borderId="0" xfId="0" applyFont="1" applyFill="1" applyAlignment="1">
      <alignment horizontal="center" vertical="top"/>
    </xf>
    <xf numFmtId="0" fontId="16" fillId="2" borderId="0" xfId="0" applyFont="1" applyFill="1" applyAlignment="1">
      <alignment horizontal="center"/>
    </xf>
    <xf numFmtId="0" fontId="16" fillId="2" borderId="7" xfId="0" applyFont="1" applyFill="1" applyBorder="1" applyAlignment="1">
      <alignment horizontal="center"/>
    </xf>
    <xf numFmtId="0" fontId="6" fillId="2" borderId="1" xfId="0" applyFont="1" applyFill="1" applyBorder="1" applyAlignment="1">
      <alignment horizontal="right"/>
    </xf>
    <xf numFmtId="3" fontId="7" fillId="5" borderId="0" xfId="4" applyNumberFormat="1" applyFont="1" applyFill="1" applyAlignment="1">
      <alignment horizontal="center" vertical="center"/>
    </xf>
    <xf numFmtId="0" fontId="6" fillId="5" borderId="14" xfId="4" applyFill="1" applyBorder="1" applyAlignment="1">
      <alignment horizontal="center" vertical="center"/>
    </xf>
    <xf numFmtId="0" fontId="6" fillId="5" borderId="0" xfId="0" applyFont="1" applyFill="1" applyAlignment="1">
      <alignment horizontal="left" wrapText="1"/>
    </xf>
    <xf numFmtId="0" fontId="16" fillId="5" borderId="0" xfId="0" applyFont="1" applyFill="1" applyAlignment="1">
      <alignment horizontal="left" wrapText="1"/>
    </xf>
    <xf numFmtId="0" fontId="26" fillId="5" borderId="0" xfId="0" applyFont="1" applyFill="1" applyAlignment="1">
      <alignment horizontal="left" wrapText="1"/>
    </xf>
    <xf numFmtId="0" fontId="6" fillId="5" borderId="4" xfId="0" applyFont="1" applyFill="1" applyBorder="1" applyAlignment="1">
      <alignment horizontal="left" wrapText="1"/>
    </xf>
  </cellXfs>
  <cellStyles count="19">
    <cellStyle name="Hyperlänk" xfId="1" builtinId="8"/>
    <cellStyle name="Normal" xfId="0" builtinId="0"/>
    <cellStyle name="Normal 11" xfId="9" xr:uid="{F52F2A11-EE29-4B0B-A37F-2D18E2AE1487}"/>
    <cellStyle name="Normal 2" xfId="2" xr:uid="{00000000-0005-0000-0000-000002000000}"/>
    <cellStyle name="Normal 2 2" xfId="12" xr:uid="{861303FD-DA21-476C-BA04-01FB395BBCBA}"/>
    <cellStyle name="Normal 2 3" xfId="18" xr:uid="{B7C9E6F5-41C3-4C34-BE9E-462ED516A49B}"/>
    <cellStyle name="Normal 3" xfId="13" xr:uid="{E649D2D9-5EB5-49E9-BA19-F947B2564FF3}"/>
    <cellStyle name="Normal 4" xfId="3" xr:uid="{00000000-0005-0000-0000-000003000000}"/>
    <cellStyle name="Normal 4 2" xfId="4" xr:uid="{00000000-0005-0000-0000-000004000000}"/>
    <cellStyle name="Normal 5" xfId="8" xr:uid="{582D27D1-D6C8-40FD-BBAA-5B3910652AB4}"/>
    <cellStyle name="Normal 5 4" xfId="10" xr:uid="{C714CF4C-81A3-4829-9DA4-629A34AE418B}"/>
    <cellStyle name="Normal 6 4" xfId="11" xr:uid="{C0D8C406-2571-4576-85FA-E9F1BB84FC17}"/>
    <cellStyle name="Normal_ADP_0.0" xfId="5" xr:uid="{00000000-0005-0000-0000-000005000000}"/>
    <cellStyle name="Normal_ADP_0.3_Tabellmall" xfId="6" xr:uid="{00000000-0005-0000-0000-000006000000}"/>
    <cellStyle name="Procent" xfId="7" builtinId="5"/>
    <cellStyle name="Procent 2" xfId="14" xr:uid="{03B5030B-F2F3-42E2-A960-1A8D4FAC38D5}"/>
    <cellStyle name="Procent 2 2" xfId="16" xr:uid="{5CD85DFA-D2F2-4C1C-AD4E-4D7E776DF0B2}"/>
    <cellStyle name="Procent 3" xfId="17" xr:uid="{8263D97F-299F-41FD-8EBD-913D4E8F9FFA}"/>
    <cellStyle name="Resultat" xfId="15" xr:uid="{BA1FE1D8-C77E-4241-A51D-567396DFAE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85725</xdr:rowOff>
    </xdr:from>
    <xdr:to>
      <xdr:col>12</xdr:col>
      <xdr:colOff>428625</xdr:colOff>
      <xdr:row>23</xdr:row>
      <xdr:rowOff>85725</xdr:rowOff>
    </xdr:to>
    <xdr:sp macro="" textlink="">
      <xdr:nvSpPr>
        <xdr:cNvPr id="2" name="Line 4">
          <a:extLst>
            <a:ext uri="{FF2B5EF4-FFF2-40B4-BE49-F238E27FC236}">
              <a16:creationId xmlns:a16="http://schemas.microsoft.com/office/drawing/2014/main" id="{F01B6E67-8F6F-4100-ADDD-7CB09BEA5655}"/>
            </a:ext>
          </a:extLst>
        </xdr:cNvPr>
        <xdr:cNvSpPr>
          <a:spLocks noChangeShapeType="1"/>
        </xdr:cNvSpPr>
      </xdr:nvSpPr>
      <xdr:spPr bwMode="auto">
        <a:xfrm>
          <a:off x="0" y="512445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13</xdr:col>
      <xdr:colOff>9525</xdr:colOff>
      <xdr:row>33</xdr:row>
      <xdr:rowOff>0</xdr:rowOff>
    </xdr:to>
    <xdr:sp macro="" textlink="">
      <xdr:nvSpPr>
        <xdr:cNvPr id="3" name="Line 4">
          <a:extLst>
            <a:ext uri="{FF2B5EF4-FFF2-40B4-BE49-F238E27FC236}">
              <a16:creationId xmlns:a16="http://schemas.microsoft.com/office/drawing/2014/main" id="{87121AB0-87CF-447B-ADF2-5453A9E928B0}"/>
            </a:ext>
          </a:extLst>
        </xdr:cNvPr>
        <xdr:cNvSpPr>
          <a:spLocks noChangeShapeType="1"/>
        </xdr:cNvSpPr>
      </xdr:nvSpPr>
      <xdr:spPr bwMode="auto">
        <a:xfrm>
          <a:off x="0" y="6610350"/>
          <a:ext cx="7334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466725</xdr:colOff>
      <xdr:row>10</xdr:row>
      <xdr:rowOff>129872</xdr:rowOff>
    </xdr:to>
    <xdr:pic>
      <xdr:nvPicPr>
        <xdr:cNvPr id="4" name="Bildobjekt 3">
          <a:extLst>
            <a:ext uri="{FF2B5EF4-FFF2-40B4-BE49-F238E27FC236}">
              <a16:creationId xmlns:a16="http://schemas.microsoft.com/office/drawing/2014/main" id="{207AEE30-8B3E-4520-9A19-E73C01063D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5" name="Bildobjekt 4">
          <a:extLst>
            <a:ext uri="{FF2B5EF4-FFF2-40B4-BE49-F238E27FC236}">
              <a16:creationId xmlns:a16="http://schemas.microsoft.com/office/drawing/2014/main" id="{C1BA1F1E-E934-4D60-96E3-857992DBF60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48</xdr:row>
      <xdr:rowOff>57150</xdr:rowOff>
    </xdr:from>
    <xdr:to>
      <xdr:col>8</xdr:col>
      <xdr:colOff>200025</xdr:colOff>
      <xdr:row>50</xdr:row>
      <xdr:rowOff>98642</xdr:rowOff>
    </xdr:to>
    <xdr:pic>
      <xdr:nvPicPr>
        <xdr:cNvPr id="3" name="Bildobjekt 2">
          <a:extLst>
            <a:ext uri="{FF2B5EF4-FFF2-40B4-BE49-F238E27FC236}">
              <a16:creationId xmlns:a16="http://schemas.microsoft.com/office/drawing/2014/main" id="{26419B36-A830-44DF-9BE2-10A2D4B9E4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6648450"/>
          <a:ext cx="2343150" cy="3272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39</xdr:row>
      <xdr:rowOff>85725</xdr:rowOff>
    </xdr:from>
    <xdr:to>
      <xdr:col>8</xdr:col>
      <xdr:colOff>266700</xdr:colOff>
      <xdr:row>41</xdr:row>
      <xdr:rowOff>89117</xdr:rowOff>
    </xdr:to>
    <xdr:pic>
      <xdr:nvPicPr>
        <xdr:cNvPr id="3" name="Bildobjekt 2">
          <a:extLst>
            <a:ext uri="{FF2B5EF4-FFF2-40B4-BE49-F238E27FC236}">
              <a16:creationId xmlns:a16="http://schemas.microsoft.com/office/drawing/2014/main" id="{CCCCAEB0-977E-4122-BF8F-31D1B6F75C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429250"/>
          <a:ext cx="2343150" cy="3272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39</xdr:row>
      <xdr:rowOff>104775</xdr:rowOff>
    </xdr:from>
    <xdr:to>
      <xdr:col>8</xdr:col>
      <xdr:colOff>304800</xdr:colOff>
      <xdr:row>41</xdr:row>
      <xdr:rowOff>108167</xdr:rowOff>
    </xdr:to>
    <xdr:pic>
      <xdr:nvPicPr>
        <xdr:cNvPr id="3" name="Bildobjekt 2">
          <a:extLst>
            <a:ext uri="{FF2B5EF4-FFF2-40B4-BE49-F238E27FC236}">
              <a16:creationId xmlns:a16="http://schemas.microsoft.com/office/drawing/2014/main" id="{CC7D5A2D-9759-44DA-947A-486F415CB8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5448300"/>
          <a:ext cx="2343150" cy="3272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48</xdr:row>
      <xdr:rowOff>114300</xdr:rowOff>
    </xdr:from>
    <xdr:to>
      <xdr:col>1</xdr:col>
      <xdr:colOff>2200275</xdr:colOff>
      <xdr:row>50</xdr:row>
      <xdr:rowOff>117692</xdr:rowOff>
    </xdr:to>
    <xdr:pic>
      <xdr:nvPicPr>
        <xdr:cNvPr id="3" name="Bildobjekt 2">
          <a:extLst>
            <a:ext uri="{FF2B5EF4-FFF2-40B4-BE49-F238E27FC236}">
              <a16:creationId xmlns:a16="http://schemas.microsoft.com/office/drawing/2014/main" id="{1817BA08-8496-4EE9-A18C-D11999EBBE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23825" y="5543550"/>
          <a:ext cx="2343150" cy="3272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114300</xdr:colOff>
      <xdr:row>48</xdr:row>
      <xdr:rowOff>114300</xdr:rowOff>
    </xdr:from>
    <xdr:to>
      <xdr:col>1</xdr:col>
      <xdr:colOff>2200275</xdr:colOff>
      <xdr:row>50</xdr:row>
      <xdr:rowOff>117692</xdr:rowOff>
    </xdr:to>
    <xdr:pic>
      <xdr:nvPicPr>
        <xdr:cNvPr id="3" name="Bildobjekt 2">
          <a:extLst>
            <a:ext uri="{FF2B5EF4-FFF2-40B4-BE49-F238E27FC236}">
              <a16:creationId xmlns:a16="http://schemas.microsoft.com/office/drawing/2014/main" id="{88CEB737-31C5-49F0-AE6D-5F86F19C0B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5372100"/>
          <a:ext cx="2343150" cy="3272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49</xdr:row>
      <xdr:rowOff>57150</xdr:rowOff>
    </xdr:from>
    <xdr:to>
      <xdr:col>1</xdr:col>
      <xdr:colOff>2190750</xdr:colOff>
      <xdr:row>51</xdr:row>
      <xdr:rowOff>60542</xdr:rowOff>
    </xdr:to>
    <xdr:pic>
      <xdr:nvPicPr>
        <xdr:cNvPr id="3" name="Bildobjekt 2">
          <a:extLst>
            <a:ext uri="{FF2B5EF4-FFF2-40B4-BE49-F238E27FC236}">
              <a16:creationId xmlns:a16="http://schemas.microsoft.com/office/drawing/2014/main" id="{658D56FB-E610-4E2F-8AE7-080FE71FF7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905500"/>
          <a:ext cx="2343150" cy="3272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49</xdr:row>
      <xdr:rowOff>9525</xdr:rowOff>
    </xdr:from>
    <xdr:to>
      <xdr:col>1</xdr:col>
      <xdr:colOff>2143125</xdr:colOff>
      <xdr:row>51</xdr:row>
      <xdr:rowOff>12917</xdr:rowOff>
    </xdr:to>
    <xdr:pic>
      <xdr:nvPicPr>
        <xdr:cNvPr id="3" name="Bildobjekt 2">
          <a:extLst>
            <a:ext uri="{FF2B5EF4-FFF2-40B4-BE49-F238E27FC236}">
              <a16:creationId xmlns:a16="http://schemas.microsoft.com/office/drawing/2014/main" id="{ABCC234C-D21F-4FE8-A3BC-4450E49648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867400"/>
          <a:ext cx="2343150" cy="3272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133350</xdr:colOff>
      <xdr:row>26</xdr:row>
      <xdr:rowOff>76200</xdr:rowOff>
    </xdr:from>
    <xdr:to>
      <xdr:col>1</xdr:col>
      <xdr:colOff>2190750</xdr:colOff>
      <xdr:row>28</xdr:row>
      <xdr:rowOff>79592</xdr:rowOff>
    </xdr:to>
    <xdr:pic>
      <xdr:nvPicPr>
        <xdr:cNvPr id="3" name="Bildobjekt 2">
          <a:extLst>
            <a:ext uri="{FF2B5EF4-FFF2-40B4-BE49-F238E27FC236}">
              <a16:creationId xmlns:a16="http://schemas.microsoft.com/office/drawing/2014/main" id="{5FC9994C-0CB6-467D-94BC-8DBD45064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3829050"/>
          <a:ext cx="2343150" cy="32724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16</xdr:row>
      <xdr:rowOff>104775</xdr:rowOff>
    </xdr:from>
    <xdr:to>
      <xdr:col>5</xdr:col>
      <xdr:colOff>495300</xdr:colOff>
      <xdr:row>18</xdr:row>
      <xdr:rowOff>108167</xdr:rowOff>
    </xdr:to>
    <xdr:pic>
      <xdr:nvPicPr>
        <xdr:cNvPr id="3" name="Bildobjekt 2">
          <a:extLst>
            <a:ext uri="{FF2B5EF4-FFF2-40B4-BE49-F238E27FC236}">
              <a16:creationId xmlns:a16="http://schemas.microsoft.com/office/drawing/2014/main" id="{F91C3233-2AE5-4183-BA91-482A52C8D2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6675" y="2743200"/>
          <a:ext cx="2343150" cy="3272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142875</xdr:colOff>
      <xdr:row>58</xdr:row>
      <xdr:rowOff>66675</xdr:rowOff>
    </xdr:from>
    <xdr:to>
      <xdr:col>10</xdr:col>
      <xdr:colOff>47625</xdr:colOff>
      <xdr:row>60</xdr:row>
      <xdr:rowOff>70067</xdr:rowOff>
    </xdr:to>
    <xdr:pic>
      <xdr:nvPicPr>
        <xdr:cNvPr id="3" name="Bildobjekt 2">
          <a:extLst>
            <a:ext uri="{FF2B5EF4-FFF2-40B4-BE49-F238E27FC236}">
              <a16:creationId xmlns:a16="http://schemas.microsoft.com/office/drawing/2014/main" id="{E0671602-0452-43DF-8AC9-F5DC8ECFFB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8582025"/>
          <a:ext cx="2343150" cy="327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97</xdr:row>
      <xdr:rowOff>28575</xdr:rowOff>
    </xdr:from>
    <xdr:to>
      <xdr:col>5</xdr:col>
      <xdr:colOff>200025</xdr:colOff>
      <xdr:row>99</xdr:row>
      <xdr:rowOff>31967</xdr:rowOff>
    </xdr:to>
    <xdr:pic>
      <xdr:nvPicPr>
        <xdr:cNvPr id="3" name="Bildobjekt 2">
          <a:extLst>
            <a:ext uri="{FF2B5EF4-FFF2-40B4-BE49-F238E27FC236}">
              <a16:creationId xmlns:a16="http://schemas.microsoft.com/office/drawing/2014/main" id="{0DB6EF67-531F-445F-9524-C856096E15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11430000"/>
          <a:ext cx="2343150" cy="3272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142875</xdr:colOff>
      <xdr:row>71</xdr:row>
      <xdr:rowOff>104775</xdr:rowOff>
    </xdr:from>
    <xdr:to>
      <xdr:col>8</xdr:col>
      <xdr:colOff>28575</xdr:colOff>
      <xdr:row>73</xdr:row>
      <xdr:rowOff>108167</xdr:rowOff>
    </xdr:to>
    <xdr:pic>
      <xdr:nvPicPr>
        <xdr:cNvPr id="3" name="Bildobjekt 2">
          <a:extLst>
            <a:ext uri="{FF2B5EF4-FFF2-40B4-BE49-F238E27FC236}">
              <a16:creationId xmlns:a16="http://schemas.microsoft.com/office/drawing/2014/main" id="{3F86F4D2-F69E-42A9-A7CB-B68305B94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9124950"/>
          <a:ext cx="2343150" cy="32724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8</xdr:col>
      <xdr:colOff>9525</xdr:colOff>
      <xdr:row>42</xdr:row>
      <xdr:rowOff>3392</xdr:rowOff>
    </xdr:to>
    <xdr:pic>
      <xdr:nvPicPr>
        <xdr:cNvPr id="3" name="Bildobjekt 2">
          <a:extLst>
            <a:ext uri="{FF2B5EF4-FFF2-40B4-BE49-F238E27FC236}">
              <a16:creationId xmlns:a16="http://schemas.microsoft.com/office/drawing/2014/main" id="{C33E1B15-D6EB-4105-BF71-52D1CD02BC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5915025"/>
          <a:ext cx="2343150" cy="32724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2343150</xdr:colOff>
      <xdr:row>41</xdr:row>
      <xdr:rowOff>165317</xdr:rowOff>
    </xdr:to>
    <xdr:pic>
      <xdr:nvPicPr>
        <xdr:cNvPr id="3" name="Bildobjekt 2">
          <a:extLst>
            <a:ext uri="{FF2B5EF4-FFF2-40B4-BE49-F238E27FC236}">
              <a16:creationId xmlns:a16="http://schemas.microsoft.com/office/drawing/2014/main" id="{7F9EE24A-CBB1-4A45-836C-39B82A6FC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57175" y="5781675"/>
          <a:ext cx="2343150" cy="32724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AA25CBD-90C0-4A72-BBD1-9C5247368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6B0009BD-5CFC-47EC-A73B-784C13A518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60920AE-A57B-463D-82C0-AC9B357CE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D6619086-BF68-44F7-B34B-6C05FF7D10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ABE0A743-33E4-45E0-A9EA-4647BE537A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4FD8FC47-78DB-4C5A-A35D-43AF22DD9A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47625</xdr:colOff>
      <xdr:row>31</xdr:row>
      <xdr:rowOff>152400</xdr:rowOff>
    </xdr:from>
    <xdr:to>
      <xdr:col>0</xdr:col>
      <xdr:colOff>2390775</xdr:colOff>
      <xdr:row>33</xdr:row>
      <xdr:rowOff>155792</xdr:rowOff>
    </xdr:to>
    <xdr:pic>
      <xdr:nvPicPr>
        <xdr:cNvPr id="3" name="Bildobjekt 2">
          <a:extLst>
            <a:ext uri="{FF2B5EF4-FFF2-40B4-BE49-F238E27FC236}">
              <a16:creationId xmlns:a16="http://schemas.microsoft.com/office/drawing/2014/main" id="{C51F7DFB-DD11-4B20-9E42-EE4D68A1B6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4810125"/>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58</xdr:row>
      <xdr:rowOff>57150</xdr:rowOff>
    </xdr:from>
    <xdr:to>
      <xdr:col>9</xdr:col>
      <xdr:colOff>314325</xdr:colOff>
      <xdr:row>60</xdr:row>
      <xdr:rowOff>60542</xdr:rowOff>
    </xdr:to>
    <xdr:pic>
      <xdr:nvPicPr>
        <xdr:cNvPr id="3" name="Bildobjekt 2">
          <a:extLst>
            <a:ext uri="{FF2B5EF4-FFF2-40B4-BE49-F238E27FC236}">
              <a16:creationId xmlns:a16="http://schemas.microsoft.com/office/drawing/2014/main" id="{5D053EE3-906A-498A-9A7F-7897C087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8620125"/>
          <a:ext cx="2343150" cy="32724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8E736628-4AE7-468E-8AA9-E760243466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106275"/>
          <a:ext cx="2343150" cy="32724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295A01B1-83F6-481A-999A-7EDE8CEAF7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096750"/>
          <a:ext cx="2343150" cy="32724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1A74EFB6-1354-463A-B031-7AE5CC6060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05865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81</xdr:row>
      <xdr:rowOff>19050</xdr:rowOff>
    </xdr:from>
    <xdr:to>
      <xdr:col>7</xdr:col>
      <xdr:colOff>358140</xdr:colOff>
      <xdr:row>83</xdr:row>
      <xdr:rowOff>22442</xdr:rowOff>
    </xdr:to>
    <xdr:pic>
      <xdr:nvPicPr>
        <xdr:cNvPr id="3" name="Bildobjekt 2">
          <a:extLst>
            <a:ext uri="{FF2B5EF4-FFF2-40B4-BE49-F238E27FC236}">
              <a16:creationId xmlns:a16="http://schemas.microsoft.com/office/drawing/2014/main" id="{91661E9E-BD95-4717-ACFE-196DFF9A95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10086975"/>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23</xdr:row>
      <xdr:rowOff>66675</xdr:rowOff>
    </xdr:from>
    <xdr:to>
      <xdr:col>9</xdr:col>
      <xdr:colOff>161925</xdr:colOff>
      <xdr:row>25</xdr:row>
      <xdr:rowOff>127217</xdr:rowOff>
    </xdr:to>
    <xdr:pic>
      <xdr:nvPicPr>
        <xdr:cNvPr id="3" name="Bildobjekt 2">
          <a:extLst>
            <a:ext uri="{FF2B5EF4-FFF2-40B4-BE49-F238E27FC236}">
              <a16:creationId xmlns:a16="http://schemas.microsoft.com/office/drawing/2014/main" id="{096A9746-1A30-47C3-8D24-C72BC8A5E5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76200" y="3438525"/>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19050</xdr:rowOff>
    </xdr:from>
    <xdr:to>
      <xdr:col>8</xdr:col>
      <xdr:colOff>342900</xdr:colOff>
      <xdr:row>25</xdr:row>
      <xdr:rowOff>79592</xdr:rowOff>
    </xdr:to>
    <xdr:pic>
      <xdr:nvPicPr>
        <xdr:cNvPr id="3" name="Bildobjekt 2">
          <a:extLst>
            <a:ext uri="{FF2B5EF4-FFF2-40B4-BE49-F238E27FC236}">
              <a16:creationId xmlns:a16="http://schemas.microsoft.com/office/drawing/2014/main" id="{EB38A29C-C19A-4F63-AB21-3AB0B09A4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3390900"/>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9</xdr:col>
      <xdr:colOff>180975</xdr:colOff>
      <xdr:row>26</xdr:row>
      <xdr:rowOff>3392</xdr:rowOff>
    </xdr:to>
    <xdr:pic>
      <xdr:nvPicPr>
        <xdr:cNvPr id="3" name="Bildobjekt 2">
          <a:extLst>
            <a:ext uri="{FF2B5EF4-FFF2-40B4-BE49-F238E27FC236}">
              <a16:creationId xmlns:a16="http://schemas.microsoft.com/office/drawing/2014/main" id="{103D2B0B-056E-4113-A16C-1DC7B6F84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348615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23</xdr:row>
      <xdr:rowOff>47625</xdr:rowOff>
    </xdr:from>
    <xdr:to>
      <xdr:col>9</xdr:col>
      <xdr:colOff>123825</xdr:colOff>
      <xdr:row>25</xdr:row>
      <xdr:rowOff>108167</xdr:rowOff>
    </xdr:to>
    <xdr:pic>
      <xdr:nvPicPr>
        <xdr:cNvPr id="3" name="Bildobjekt 2">
          <a:extLst>
            <a:ext uri="{FF2B5EF4-FFF2-40B4-BE49-F238E27FC236}">
              <a16:creationId xmlns:a16="http://schemas.microsoft.com/office/drawing/2014/main" id="{41912DD1-99B2-470F-AD23-85BADF1099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3419475"/>
          <a:ext cx="2343150" cy="3272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38</xdr:row>
      <xdr:rowOff>76200</xdr:rowOff>
    </xdr:from>
    <xdr:to>
      <xdr:col>9</xdr:col>
      <xdr:colOff>361950</xdr:colOff>
      <xdr:row>40</xdr:row>
      <xdr:rowOff>108167</xdr:rowOff>
    </xdr:to>
    <xdr:pic>
      <xdr:nvPicPr>
        <xdr:cNvPr id="3" name="Bildobjekt 2">
          <a:extLst>
            <a:ext uri="{FF2B5EF4-FFF2-40B4-BE49-F238E27FC236}">
              <a16:creationId xmlns:a16="http://schemas.microsoft.com/office/drawing/2014/main" id="{2618A03B-CE69-420C-B4BF-1B35C3A825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295900"/>
          <a:ext cx="2343150" cy="3272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7550-D13E-4D08-B6D2-AE6B486A6B63}">
  <sheetPr>
    <pageSetUpPr fitToPage="1"/>
  </sheetPr>
  <dimension ref="A1:M34"/>
  <sheetViews>
    <sheetView showGridLines="0" tabSelected="1" zoomScaleNormal="100" workbookViewId="0">
      <selection sqref="A1:M1"/>
    </sheetView>
  </sheetViews>
  <sheetFormatPr defaultColWidth="9.109375" defaultRowHeight="13.2" x14ac:dyDescent="0.25"/>
  <cols>
    <col min="1" max="12" width="9.109375" style="333"/>
    <col min="13" max="13" width="0.109375" style="333" customWidth="1"/>
    <col min="14" max="16384" width="9.109375" style="333"/>
  </cols>
  <sheetData>
    <row r="1" spans="1:13" ht="32.25" customHeight="1" x14ac:dyDescent="0.25">
      <c r="A1" s="393" t="s">
        <v>550</v>
      </c>
      <c r="B1" s="394"/>
      <c r="C1" s="394"/>
      <c r="D1" s="394"/>
      <c r="E1" s="394"/>
      <c r="F1" s="394"/>
      <c r="G1" s="394"/>
      <c r="H1" s="394"/>
      <c r="I1" s="394"/>
      <c r="J1" s="394"/>
      <c r="K1" s="394"/>
      <c r="L1" s="394"/>
      <c r="M1" s="395"/>
    </row>
    <row r="11" spans="1:13" ht="65.25" customHeight="1" x14ac:dyDescent="0.4">
      <c r="B11" s="348" t="s">
        <v>548</v>
      </c>
    </row>
    <row r="12" spans="1:13" ht="20.399999999999999" x14ac:dyDescent="0.35">
      <c r="B12" s="356" t="s">
        <v>549</v>
      </c>
    </row>
    <row r="13" spans="1:13" ht="17.399999999999999" x14ac:dyDescent="0.3">
      <c r="B13" s="357"/>
    </row>
    <row r="14" spans="1:13" ht="14.25" customHeight="1" x14ac:dyDescent="0.25">
      <c r="B14" s="355" t="s">
        <v>587</v>
      </c>
    </row>
    <row r="15" spans="1:13" ht="16.5" customHeight="1" x14ac:dyDescent="0.3">
      <c r="B15" s="357"/>
    </row>
    <row r="16" spans="1:13" x14ac:dyDescent="0.25">
      <c r="B16" s="355" t="s">
        <v>514</v>
      </c>
    </row>
    <row r="17" spans="1:12" ht="17.25" customHeight="1" x14ac:dyDescent="0.25">
      <c r="B17" s="345" t="s">
        <v>304</v>
      </c>
    </row>
    <row r="18" spans="1:12" x14ac:dyDescent="0.25">
      <c r="B18" s="333" t="s">
        <v>519</v>
      </c>
    </row>
    <row r="19" spans="1:12" x14ac:dyDescent="0.25">
      <c r="B19" s="333" t="s">
        <v>520</v>
      </c>
    </row>
    <row r="20" spans="1:12" ht="22.5" customHeight="1" x14ac:dyDescent="0.25">
      <c r="B20" s="333" t="s">
        <v>521</v>
      </c>
    </row>
    <row r="21" spans="1:12" x14ac:dyDescent="0.25">
      <c r="B21" s="333" t="s">
        <v>522</v>
      </c>
    </row>
    <row r="23" spans="1:12" s="350" customFormat="1" ht="10.199999999999999" x14ac:dyDescent="0.2">
      <c r="A23" s="349"/>
      <c r="B23" s="349"/>
      <c r="C23" s="349"/>
      <c r="D23" s="349"/>
      <c r="E23" s="349"/>
      <c r="F23" s="349"/>
      <c r="G23" s="349"/>
      <c r="H23" s="349"/>
      <c r="I23" s="349"/>
      <c r="J23" s="349"/>
      <c r="K23" s="349"/>
      <c r="L23" s="349"/>
    </row>
    <row r="24" spans="1:12" s="350" customFormat="1" ht="10.199999999999999" x14ac:dyDescent="0.2">
      <c r="A24" s="349"/>
      <c r="B24" s="349"/>
      <c r="C24" s="349"/>
      <c r="D24" s="349"/>
      <c r="E24" s="349"/>
      <c r="F24" s="349"/>
      <c r="G24" s="349"/>
      <c r="H24" s="349"/>
      <c r="I24" s="349"/>
      <c r="J24" s="349"/>
      <c r="K24" s="349"/>
      <c r="L24" s="349"/>
    </row>
    <row r="25" spans="1:12" s="350" customFormat="1" x14ac:dyDescent="0.25">
      <c r="A25" s="349"/>
      <c r="B25" s="333" t="s">
        <v>515</v>
      </c>
      <c r="C25" s="333"/>
      <c r="D25" s="333"/>
      <c r="E25" s="333" t="s">
        <v>543</v>
      </c>
      <c r="F25" s="333"/>
      <c r="G25" s="333"/>
      <c r="H25" s="333"/>
      <c r="I25" s="333"/>
      <c r="J25" s="382"/>
      <c r="K25" s="382"/>
      <c r="L25" s="353"/>
    </row>
    <row r="26" spans="1:12" s="350" customFormat="1" x14ac:dyDescent="0.25">
      <c r="A26" s="349"/>
      <c r="B26" s="333"/>
      <c r="C26" s="333"/>
      <c r="D26" s="333"/>
      <c r="E26" s="382" t="s">
        <v>544</v>
      </c>
      <c r="F26" s="382"/>
      <c r="G26" s="382"/>
      <c r="H26" s="382"/>
      <c r="I26" s="382"/>
      <c r="J26" s="382"/>
      <c r="K26" s="382"/>
      <c r="L26" s="353"/>
    </row>
    <row r="27" spans="1:12" s="350" customFormat="1" x14ac:dyDescent="0.25">
      <c r="A27" s="349"/>
      <c r="B27" s="333"/>
      <c r="C27" s="333"/>
      <c r="D27" s="333"/>
      <c r="E27" s="333" t="s">
        <v>545</v>
      </c>
      <c r="F27" s="382"/>
      <c r="G27" s="382"/>
      <c r="H27" s="382"/>
      <c r="I27" s="382"/>
      <c r="J27" s="382"/>
      <c r="K27" s="382"/>
      <c r="L27" s="353"/>
    </row>
    <row r="28" spans="1:12" s="350" customFormat="1" x14ac:dyDescent="0.25">
      <c r="A28" s="349"/>
      <c r="B28" s="333"/>
      <c r="C28" s="333"/>
      <c r="D28" s="333"/>
      <c r="E28" s="382" t="s">
        <v>546</v>
      </c>
      <c r="F28" s="382"/>
      <c r="G28" s="382"/>
      <c r="H28" s="382"/>
      <c r="I28" s="382"/>
      <c r="J28" s="382"/>
      <c r="K28" s="382"/>
      <c r="L28" s="353"/>
    </row>
    <row r="29" spans="1:12" s="350" customFormat="1" x14ac:dyDescent="0.25">
      <c r="A29" s="349"/>
      <c r="B29" s="333"/>
      <c r="C29" s="333"/>
      <c r="D29" s="333"/>
      <c r="E29" s="382"/>
      <c r="F29" s="382"/>
      <c r="G29" s="382"/>
      <c r="H29" s="382"/>
      <c r="I29" s="333"/>
      <c r="J29" s="333"/>
      <c r="K29" s="333"/>
      <c r="L29" s="352"/>
    </row>
    <row r="30" spans="1:12" s="350" customFormat="1" x14ac:dyDescent="0.25">
      <c r="A30" s="349"/>
      <c r="B30" s="333" t="s">
        <v>547</v>
      </c>
      <c r="C30" s="333"/>
      <c r="D30" s="333"/>
      <c r="E30" s="333"/>
      <c r="F30" s="333"/>
      <c r="G30" s="333"/>
      <c r="H30" s="333"/>
      <c r="I30" s="333"/>
      <c r="J30" s="333"/>
      <c r="K30" s="333"/>
      <c r="L30" s="352"/>
    </row>
    <row r="31" spans="1:12" s="350" customFormat="1" x14ac:dyDescent="0.25">
      <c r="A31" s="349"/>
      <c r="B31" s="333"/>
      <c r="C31" s="333"/>
      <c r="D31" s="333"/>
      <c r="E31" s="333"/>
      <c r="F31" s="333"/>
      <c r="G31" s="333"/>
      <c r="H31" s="333"/>
      <c r="I31" s="333"/>
      <c r="J31" s="333"/>
      <c r="K31" s="333"/>
      <c r="L31" s="333"/>
    </row>
    <row r="32" spans="1:12" s="350" customFormat="1" x14ac:dyDescent="0.25">
      <c r="A32" s="349"/>
      <c r="B32" s="396" t="s">
        <v>523</v>
      </c>
      <c r="C32" s="396"/>
      <c r="D32" s="396"/>
      <c r="E32" s="396"/>
      <c r="F32" s="396"/>
      <c r="G32" s="396"/>
      <c r="H32" s="396"/>
      <c r="I32" s="396"/>
      <c r="J32" s="396"/>
      <c r="K32" s="396"/>
      <c r="L32" s="396"/>
    </row>
    <row r="33" s="350" customFormat="1" ht="10.199999999999999" x14ac:dyDescent="0.2"/>
    <row r="34" s="350" customFormat="1" ht="10.199999999999999" x14ac:dyDescent="0.2"/>
  </sheetData>
  <mergeCells count="2">
    <mergeCell ref="A1:M1"/>
    <mergeCell ref="B32:L32"/>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Z24"/>
  <sheetViews>
    <sheetView zoomScaleNormal="100" workbookViewId="0"/>
  </sheetViews>
  <sheetFormatPr defaultColWidth="9.109375" defaultRowHeight="13.2" x14ac:dyDescent="0.25"/>
  <cols>
    <col min="1" max="1" width="2.33203125" style="1" customWidth="1"/>
    <col min="2" max="2" width="3.44140625" style="1" customWidth="1"/>
    <col min="3" max="3" width="1.88671875" style="1" bestFit="1" customWidth="1"/>
    <col min="4" max="4" width="3.44140625" style="1" customWidth="1"/>
    <col min="5" max="5" width="3.44140625" style="1" hidden="1" customWidth="1"/>
    <col min="6" max="26" width="5.6640625" style="1" customWidth="1"/>
    <col min="27" max="16384" width="9.109375" style="1"/>
  </cols>
  <sheetData>
    <row r="1" spans="1:26" ht="6.75" customHeight="1" x14ac:dyDescent="0.25"/>
    <row r="2" spans="1:26" x14ac:dyDescent="0.25">
      <c r="A2" s="78" t="s">
        <v>296</v>
      </c>
    </row>
    <row r="3" spans="1:26" ht="16.5" customHeight="1" x14ac:dyDescent="0.25">
      <c r="A3" s="78" t="s">
        <v>557</v>
      </c>
    </row>
    <row r="4" spans="1:26" ht="16.5" customHeight="1" x14ac:dyDescent="0.25">
      <c r="A4" s="152" t="s">
        <v>297</v>
      </c>
    </row>
    <row r="5" spans="1:26" ht="16.5" customHeight="1" x14ac:dyDescent="0.25">
      <c r="A5" s="152" t="s">
        <v>558</v>
      </c>
      <c r="B5" s="152"/>
    </row>
    <row r="6" spans="1:26" ht="2.1" customHeight="1" thickBot="1" x14ac:dyDescent="0.3">
      <c r="A6" s="120"/>
      <c r="B6" s="120"/>
      <c r="C6" s="120"/>
      <c r="D6" s="120"/>
      <c r="E6" s="120"/>
      <c r="F6" s="120"/>
      <c r="G6" s="120"/>
      <c r="H6" s="120"/>
      <c r="I6" s="120"/>
      <c r="J6" s="120"/>
      <c r="K6" s="120"/>
      <c r="L6" s="120"/>
      <c r="M6" s="120"/>
      <c r="N6" s="120"/>
      <c r="O6" s="120"/>
      <c r="P6" s="120"/>
      <c r="Q6" s="120"/>
      <c r="R6" s="120"/>
      <c r="S6" s="120"/>
      <c r="T6" s="120"/>
      <c r="U6" s="205"/>
      <c r="V6" s="205"/>
      <c r="W6" s="205"/>
      <c r="X6" s="205"/>
      <c r="Y6" s="205"/>
      <c r="Z6" s="205"/>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6" t="s">
        <v>185</v>
      </c>
      <c r="G9" s="146" t="s">
        <v>186</v>
      </c>
      <c r="H9" s="146" t="s">
        <v>187</v>
      </c>
      <c r="I9" s="146" t="s">
        <v>188</v>
      </c>
      <c r="J9" s="146" t="s">
        <v>189</v>
      </c>
      <c r="K9" s="146" t="s">
        <v>190</v>
      </c>
      <c r="L9" s="146" t="s">
        <v>191</v>
      </c>
      <c r="M9" s="146" t="s">
        <v>192</v>
      </c>
      <c r="N9" s="146" t="s">
        <v>193</v>
      </c>
      <c r="O9" s="21">
        <v>10</v>
      </c>
      <c r="P9" s="21">
        <v>11</v>
      </c>
      <c r="Q9" s="21">
        <v>12</v>
      </c>
      <c r="R9" s="21">
        <v>13</v>
      </c>
      <c r="S9" s="21">
        <v>14</v>
      </c>
      <c r="T9" s="21">
        <v>15</v>
      </c>
      <c r="U9" s="21">
        <v>16</v>
      </c>
      <c r="V9" s="21">
        <v>17</v>
      </c>
      <c r="W9" s="21">
        <v>18</v>
      </c>
      <c r="X9" s="21">
        <v>19</v>
      </c>
      <c r="Y9" s="21">
        <v>20</v>
      </c>
      <c r="Z9" s="82"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1730.0709999999999</v>
      </c>
      <c r="G11" s="11">
        <v>22.721</v>
      </c>
      <c r="H11" s="11">
        <v>7241.0370000000003</v>
      </c>
      <c r="I11" s="11">
        <v>2370.96</v>
      </c>
      <c r="J11" s="11">
        <v>307.88299999999998</v>
      </c>
      <c r="K11" s="11">
        <v>1674.08</v>
      </c>
      <c r="L11" s="11">
        <v>444.55099999999999</v>
      </c>
      <c r="M11" s="11">
        <v>400.50900000000001</v>
      </c>
      <c r="N11" s="11">
        <v>1438.8430000000001</v>
      </c>
      <c r="O11" s="11">
        <v>658.66099999999994</v>
      </c>
      <c r="P11" s="11">
        <v>819.76900000000001</v>
      </c>
      <c r="Q11" s="11">
        <v>360.84500000000003</v>
      </c>
      <c r="R11" s="11">
        <v>141.77799999999999</v>
      </c>
      <c r="S11" s="11">
        <v>1904.2940000000001</v>
      </c>
      <c r="T11" s="11">
        <v>1212.9280000000001</v>
      </c>
      <c r="U11" s="11">
        <v>6120.0739999999996</v>
      </c>
      <c r="V11" s="11">
        <v>190.88399999999999</v>
      </c>
      <c r="W11" s="11">
        <v>3495.5740000000001</v>
      </c>
      <c r="X11" s="11">
        <v>100.68899999999999</v>
      </c>
      <c r="Y11" s="11">
        <v>818.58699999999999</v>
      </c>
      <c r="Z11" s="11">
        <v>31454.739000000001</v>
      </c>
    </row>
    <row r="12" spans="1:26" ht="9.75" customHeight="1" x14ac:dyDescent="0.25">
      <c r="A12" s="5"/>
      <c r="B12" s="5"/>
      <c r="C12" s="5"/>
      <c r="D12" s="5"/>
      <c r="E12" s="5"/>
      <c r="F12" s="5"/>
      <c r="G12" s="5"/>
      <c r="H12" s="5"/>
      <c r="I12" s="5"/>
      <c r="J12" s="5"/>
      <c r="K12" s="5"/>
      <c r="L12" s="5"/>
      <c r="M12" s="5"/>
      <c r="N12" s="5"/>
      <c r="O12" s="5"/>
      <c r="P12" s="5"/>
      <c r="Q12" s="5"/>
      <c r="R12" s="5"/>
      <c r="S12" s="5"/>
      <c r="T12" s="5"/>
      <c r="U12" s="203"/>
      <c r="V12" s="203"/>
      <c r="W12" s="203"/>
      <c r="X12" s="203"/>
      <c r="Y12" s="203"/>
      <c r="Z12" s="203"/>
    </row>
    <row r="13" spans="1:26" ht="11.25" customHeight="1" x14ac:dyDescent="0.25">
      <c r="B13" s="5">
        <v>0</v>
      </c>
      <c r="C13" s="5" t="s">
        <v>21</v>
      </c>
      <c r="D13" s="5">
        <v>9</v>
      </c>
      <c r="E13" s="5"/>
      <c r="F13" s="14">
        <v>95.07</v>
      </c>
      <c r="G13" s="14" t="s">
        <v>280</v>
      </c>
      <c r="H13" s="14">
        <v>2184.1309999999999</v>
      </c>
      <c r="I13" s="14">
        <v>177.90100000000001</v>
      </c>
      <c r="J13" s="14">
        <v>40.631</v>
      </c>
      <c r="K13" s="14">
        <v>259.68700000000001</v>
      </c>
      <c r="L13" s="14">
        <v>8.6430000000000007</v>
      </c>
      <c r="M13" s="14">
        <v>81.950999999999993</v>
      </c>
      <c r="N13" s="14">
        <v>249.55699999999999</v>
      </c>
      <c r="O13" s="14">
        <v>92.34</v>
      </c>
      <c r="P13" s="14">
        <v>106.896</v>
      </c>
      <c r="Q13" s="14">
        <v>126.506</v>
      </c>
      <c r="R13" s="14">
        <v>11.8</v>
      </c>
      <c r="S13" s="14">
        <v>371.86</v>
      </c>
      <c r="T13" s="14">
        <v>167.97399999999999</v>
      </c>
      <c r="U13" s="14">
        <v>1578.338</v>
      </c>
      <c r="V13" s="14">
        <v>29.387</v>
      </c>
      <c r="W13" s="14">
        <v>144.60499999999999</v>
      </c>
      <c r="X13" s="14">
        <v>9.5570000000000004</v>
      </c>
      <c r="Y13" s="14">
        <v>124.895</v>
      </c>
      <c r="Z13" s="14">
        <v>5861.7280000000001</v>
      </c>
    </row>
    <row r="14" spans="1:26" ht="11.25" customHeight="1" x14ac:dyDescent="0.25">
      <c r="B14" s="5">
        <v>10</v>
      </c>
      <c r="C14" s="5" t="s">
        <v>21</v>
      </c>
      <c r="D14" s="5">
        <v>24</v>
      </c>
      <c r="E14" s="5"/>
      <c r="F14" s="14">
        <v>166.96100000000001</v>
      </c>
      <c r="G14" s="14">
        <v>1.665</v>
      </c>
      <c r="H14" s="14">
        <v>2831.6529999999998</v>
      </c>
      <c r="I14" s="14">
        <v>111.97</v>
      </c>
      <c r="J14" s="14">
        <v>15.49</v>
      </c>
      <c r="K14" s="14">
        <v>323.48700000000002</v>
      </c>
      <c r="L14" s="14">
        <v>91.745999999999995</v>
      </c>
      <c r="M14" s="14">
        <v>33.353000000000002</v>
      </c>
      <c r="N14" s="14">
        <v>467.15300000000002</v>
      </c>
      <c r="O14" s="14">
        <v>52.957999999999998</v>
      </c>
      <c r="P14" s="14">
        <v>193.99299999999999</v>
      </c>
      <c r="Q14" s="14">
        <v>74.808999999999997</v>
      </c>
      <c r="R14" s="14">
        <v>18.456</v>
      </c>
      <c r="S14" s="14">
        <v>344.68400000000003</v>
      </c>
      <c r="T14" s="14">
        <v>180.86199999999999</v>
      </c>
      <c r="U14" s="14">
        <v>1998.76</v>
      </c>
      <c r="V14" s="14">
        <v>63.082999999999998</v>
      </c>
      <c r="W14" s="14">
        <v>201.39099999999999</v>
      </c>
      <c r="X14" s="14">
        <v>1.2709999999999999</v>
      </c>
      <c r="Y14" s="14">
        <v>306.44600000000003</v>
      </c>
      <c r="Z14" s="14">
        <v>7480.19</v>
      </c>
    </row>
    <row r="15" spans="1:26" ht="11.25" customHeight="1" x14ac:dyDescent="0.25">
      <c r="B15" s="5">
        <v>25</v>
      </c>
      <c r="C15" s="5" t="s">
        <v>21</v>
      </c>
      <c r="D15" s="5">
        <v>49</v>
      </c>
      <c r="E15" s="5"/>
      <c r="F15" s="14">
        <v>226.66800000000001</v>
      </c>
      <c r="G15" s="14">
        <v>4.7050000000000001</v>
      </c>
      <c r="H15" s="14">
        <v>1376.65</v>
      </c>
      <c r="I15" s="14">
        <v>151.54300000000001</v>
      </c>
      <c r="J15" s="14">
        <v>79.468999999999994</v>
      </c>
      <c r="K15" s="14">
        <v>211.999</v>
      </c>
      <c r="L15" s="14">
        <v>99.016999999999996</v>
      </c>
      <c r="M15" s="14">
        <v>37.679000000000002</v>
      </c>
      <c r="N15" s="14">
        <v>297.31599999999997</v>
      </c>
      <c r="O15" s="14">
        <v>129.40199999999999</v>
      </c>
      <c r="P15" s="14">
        <v>172.89099999999999</v>
      </c>
      <c r="Q15" s="14">
        <v>13.285</v>
      </c>
      <c r="R15" s="14">
        <v>34.201999999999998</v>
      </c>
      <c r="S15" s="14">
        <v>370.23</v>
      </c>
      <c r="T15" s="14">
        <v>161.66800000000001</v>
      </c>
      <c r="U15" s="14">
        <v>1104.096</v>
      </c>
      <c r="V15" s="14">
        <v>56.095999999999997</v>
      </c>
      <c r="W15" s="14">
        <v>415.95400000000001</v>
      </c>
      <c r="X15" s="14">
        <v>10.989000000000001</v>
      </c>
      <c r="Y15" s="14">
        <v>130.33699999999999</v>
      </c>
      <c r="Z15" s="14">
        <v>5084.1959999999999</v>
      </c>
    </row>
    <row r="16" spans="1:26" ht="11.25" customHeight="1" x14ac:dyDescent="0.25">
      <c r="B16" s="5">
        <v>50</v>
      </c>
      <c r="C16" s="5" t="s">
        <v>21</v>
      </c>
      <c r="D16" s="5">
        <v>99</v>
      </c>
      <c r="E16" s="5"/>
      <c r="F16" s="14">
        <v>542.71100000000001</v>
      </c>
      <c r="G16" s="14">
        <v>3.4129999999999998</v>
      </c>
      <c r="H16" s="14">
        <v>651.63400000000001</v>
      </c>
      <c r="I16" s="14">
        <v>339.01</v>
      </c>
      <c r="J16" s="14">
        <v>50.677999999999997</v>
      </c>
      <c r="K16" s="14">
        <v>312.81400000000002</v>
      </c>
      <c r="L16" s="14">
        <v>94.125</v>
      </c>
      <c r="M16" s="14">
        <v>44.938000000000002</v>
      </c>
      <c r="N16" s="14">
        <v>164.40700000000001</v>
      </c>
      <c r="O16" s="14">
        <v>140.023</v>
      </c>
      <c r="P16" s="14">
        <v>155.31100000000001</v>
      </c>
      <c r="Q16" s="14">
        <v>38.277999999999999</v>
      </c>
      <c r="R16" s="14">
        <v>14.868</v>
      </c>
      <c r="S16" s="14">
        <v>323.55700000000002</v>
      </c>
      <c r="T16" s="14">
        <v>232.649</v>
      </c>
      <c r="U16" s="14">
        <v>775.45799999999997</v>
      </c>
      <c r="V16" s="14">
        <v>18.234999999999999</v>
      </c>
      <c r="W16" s="14">
        <v>760.24800000000005</v>
      </c>
      <c r="X16" s="14">
        <v>29.045000000000002</v>
      </c>
      <c r="Y16" s="14">
        <v>67.694999999999993</v>
      </c>
      <c r="Z16" s="14">
        <v>4759.0959999999995</v>
      </c>
    </row>
    <row r="17" spans="1:26" ht="11.25" customHeight="1" x14ac:dyDescent="0.25">
      <c r="B17" s="5">
        <v>100</v>
      </c>
      <c r="C17" s="5" t="s">
        <v>21</v>
      </c>
      <c r="D17" s="5">
        <v>149</v>
      </c>
      <c r="E17" s="5"/>
      <c r="F17" s="14">
        <v>329.85899999999998</v>
      </c>
      <c r="G17" s="14">
        <v>3.149</v>
      </c>
      <c r="H17" s="14">
        <v>92.522999999999996</v>
      </c>
      <c r="I17" s="14">
        <v>336.98200000000003</v>
      </c>
      <c r="J17" s="14">
        <v>39.375999999999998</v>
      </c>
      <c r="K17" s="14">
        <v>162.62299999999999</v>
      </c>
      <c r="L17" s="14">
        <v>50.16</v>
      </c>
      <c r="M17" s="14">
        <v>45.720999999999997</v>
      </c>
      <c r="N17" s="14">
        <v>85.153000000000006</v>
      </c>
      <c r="O17" s="14">
        <v>77.347999999999999</v>
      </c>
      <c r="P17" s="14">
        <v>37.884999999999998</v>
      </c>
      <c r="Q17" s="14">
        <v>14.891999999999999</v>
      </c>
      <c r="R17" s="14">
        <v>5.6310000000000002</v>
      </c>
      <c r="S17" s="14">
        <v>253.97800000000001</v>
      </c>
      <c r="T17" s="14">
        <v>177.64400000000001</v>
      </c>
      <c r="U17" s="14">
        <v>286.43099999999998</v>
      </c>
      <c r="V17" s="14">
        <v>3.8180000000000001</v>
      </c>
      <c r="W17" s="14">
        <v>574.01400000000001</v>
      </c>
      <c r="X17" s="14">
        <v>23.434999999999999</v>
      </c>
      <c r="Y17" s="14">
        <v>49.555999999999997</v>
      </c>
      <c r="Z17" s="14">
        <v>2650.1790000000001</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267.12400000000002</v>
      </c>
      <c r="G19" s="14">
        <v>6.7149999999999999</v>
      </c>
      <c r="H19" s="14">
        <v>88.462999999999994</v>
      </c>
      <c r="I19" s="14">
        <v>699.56299999999999</v>
      </c>
      <c r="J19" s="14">
        <v>61.69</v>
      </c>
      <c r="K19" s="14">
        <v>257.47399999999999</v>
      </c>
      <c r="L19" s="14">
        <v>58.542000000000002</v>
      </c>
      <c r="M19" s="14">
        <v>101.078</v>
      </c>
      <c r="N19" s="14">
        <v>80.680000000000007</v>
      </c>
      <c r="O19" s="14">
        <v>93.947000000000003</v>
      </c>
      <c r="P19" s="14">
        <v>89.587999999999994</v>
      </c>
      <c r="Q19" s="14">
        <v>46.040999999999997</v>
      </c>
      <c r="R19" s="14">
        <v>41.289000000000001</v>
      </c>
      <c r="S19" s="14">
        <v>155.35400000000001</v>
      </c>
      <c r="T19" s="14">
        <v>209.523</v>
      </c>
      <c r="U19" s="14">
        <v>281.63099999999997</v>
      </c>
      <c r="V19" s="14">
        <v>13.814</v>
      </c>
      <c r="W19" s="14">
        <v>729.75</v>
      </c>
      <c r="X19" s="14">
        <v>22.077000000000002</v>
      </c>
      <c r="Y19" s="14">
        <v>85.162000000000006</v>
      </c>
      <c r="Z19" s="14">
        <v>3389.5050000000001</v>
      </c>
    </row>
    <row r="20" spans="1:26" ht="11.25" customHeight="1" x14ac:dyDescent="0.25">
      <c r="B20" s="5">
        <v>300</v>
      </c>
      <c r="C20" s="5" t="s">
        <v>21</v>
      </c>
      <c r="D20" s="5">
        <v>499</v>
      </c>
      <c r="E20" s="5"/>
      <c r="F20" s="14">
        <v>74.507999999999996</v>
      </c>
      <c r="G20" s="14">
        <v>2.1120000000000001</v>
      </c>
      <c r="H20" s="14">
        <v>13.8</v>
      </c>
      <c r="I20" s="14">
        <v>295.70499999999998</v>
      </c>
      <c r="J20" s="14">
        <v>19.792999999999999</v>
      </c>
      <c r="K20" s="14">
        <v>95.504000000000005</v>
      </c>
      <c r="L20" s="14">
        <v>32.786999999999999</v>
      </c>
      <c r="M20" s="14">
        <v>36.71</v>
      </c>
      <c r="N20" s="14">
        <v>70.069999999999993</v>
      </c>
      <c r="O20" s="14">
        <v>52.018999999999998</v>
      </c>
      <c r="P20" s="14">
        <v>40.095999999999997</v>
      </c>
      <c r="Q20" s="14">
        <v>22.408999999999999</v>
      </c>
      <c r="R20" s="14">
        <v>9.67</v>
      </c>
      <c r="S20" s="14">
        <v>52.811999999999998</v>
      </c>
      <c r="T20" s="14">
        <v>64.400000000000006</v>
      </c>
      <c r="U20" s="14">
        <v>54.628</v>
      </c>
      <c r="V20" s="14">
        <v>2.6360000000000001</v>
      </c>
      <c r="W20" s="14">
        <v>398.53199999999998</v>
      </c>
      <c r="X20" s="14">
        <v>4.3170000000000002</v>
      </c>
      <c r="Y20" s="14">
        <v>40.466000000000001</v>
      </c>
      <c r="Z20" s="14">
        <v>1382.9739999999999</v>
      </c>
    </row>
    <row r="21" spans="1:26" ht="11.25" customHeight="1" x14ac:dyDescent="0.25">
      <c r="B21" s="5">
        <v>500</v>
      </c>
      <c r="C21" s="5" t="s">
        <v>21</v>
      </c>
      <c r="D21" s="5"/>
      <c r="E21" s="5"/>
      <c r="F21" s="14">
        <v>27.17</v>
      </c>
      <c r="G21" s="14">
        <v>0.96199999999999997</v>
      </c>
      <c r="H21" s="14">
        <v>2.1840000000000002</v>
      </c>
      <c r="I21" s="14">
        <v>258.28699999999998</v>
      </c>
      <c r="J21" s="14">
        <v>0.755</v>
      </c>
      <c r="K21" s="14">
        <v>50.491</v>
      </c>
      <c r="L21" s="14">
        <v>9.5310000000000006</v>
      </c>
      <c r="M21" s="14">
        <v>19.077999999999999</v>
      </c>
      <c r="N21" s="14">
        <v>24.507999999999999</v>
      </c>
      <c r="O21" s="14">
        <v>20.625</v>
      </c>
      <c r="P21" s="14">
        <v>23.11</v>
      </c>
      <c r="Q21" s="14">
        <v>24.623000000000001</v>
      </c>
      <c r="R21" s="14">
        <v>5.8639999999999999</v>
      </c>
      <c r="S21" s="14">
        <v>31.818999999999999</v>
      </c>
      <c r="T21" s="14">
        <v>18.209</v>
      </c>
      <c r="U21" s="14">
        <v>40.732999999999997</v>
      </c>
      <c r="V21" s="14">
        <v>3.8140000000000001</v>
      </c>
      <c r="W21" s="14">
        <v>271.08</v>
      </c>
      <c r="X21" s="14" t="s">
        <v>280</v>
      </c>
      <c r="Y21" s="14">
        <v>14.028</v>
      </c>
      <c r="Z21" s="14">
        <v>846.87</v>
      </c>
    </row>
    <row r="22" spans="1:26" ht="12" customHeight="1" thickBot="1" x14ac:dyDescent="0.3">
      <c r="A22" s="120"/>
      <c r="B22" s="120"/>
      <c r="C22" s="120"/>
      <c r="D22" s="120"/>
      <c r="E22" s="120"/>
      <c r="F22" s="120"/>
      <c r="G22" s="120"/>
      <c r="H22" s="120"/>
      <c r="I22" s="120"/>
      <c r="J22" s="120"/>
      <c r="K22" s="120"/>
      <c r="L22" s="120"/>
      <c r="M22" s="120"/>
      <c r="N22" s="120"/>
      <c r="O22" s="120"/>
      <c r="P22" s="120"/>
      <c r="Q22" s="120"/>
      <c r="R22" s="120"/>
      <c r="S22" s="120"/>
      <c r="T22" s="120"/>
      <c r="U22" s="205"/>
      <c r="V22" s="205"/>
      <c r="W22" s="205"/>
      <c r="X22" s="205"/>
      <c r="Y22" s="205"/>
      <c r="Z22" s="205"/>
    </row>
    <row r="23" spans="1:26" ht="12.75" customHeight="1" x14ac:dyDescent="0.25">
      <c r="A23" s="442" t="s">
        <v>448</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Z24"/>
  <sheetViews>
    <sheetView zoomScaleNormal="100" workbookViewId="0"/>
  </sheetViews>
  <sheetFormatPr defaultColWidth="9.109375" defaultRowHeight="13.2" x14ac:dyDescent="0.25"/>
  <cols>
    <col min="1" max="1" width="2.33203125" style="1" customWidth="1"/>
    <col min="2" max="2" width="3.44140625" style="1" customWidth="1"/>
    <col min="3" max="3" width="1.88671875" style="1" bestFit="1" customWidth="1"/>
    <col min="4" max="4" width="3.44140625" style="1" customWidth="1"/>
    <col min="5" max="5" width="3.44140625" style="1" hidden="1" customWidth="1"/>
    <col min="6" max="6" width="6.6640625" style="1" customWidth="1"/>
    <col min="7" max="7" width="5.6640625" style="1" customWidth="1"/>
    <col min="8" max="8" width="6.5546875" style="1" customWidth="1"/>
    <col min="9" max="9" width="6.6640625" style="1" customWidth="1"/>
    <col min="10" max="10" width="5.6640625" style="1" customWidth="1"/>
    <col min="11" max="11" width="6.6640625" style="1" customWidth="1"/>
    <col min="12" max="13" width="5.6640625" style="1" customWidth="1"/>
    <col min="14" max="14" width="6.5546875" style="1" customWidth="1"/>
    <col min="15" max="18" width="5.6640625" style="1" customWidth="1"/>
    <col min="19" max="19" width="6.6640625" style="1" customWidth="1"/>
    <col min="20" max="20" width="6.5546875" style="1" customWidth="1"/>
    <col min="21" max="21" width="6.6640625" style="1" customWidth="1"/>
    <col min="22" max="22" width="5.6640625" style="1" customWidth="1"/>
    <col min="23" max="23" width="6.6640625" style="1" customWidth="1"/>
    <col min="24" max="25" width="5.6640625" style="1" customWidth="1"/>
    <col min="26" max="26" width="7.88671875" style="1" customWidth="1"/>
    <col min="27" max="16384" width="9.109375" style="1"/>
  </cols>
  <sheetData>
    <row r="1" spans="1:26" ht="6.75" customHeight="1" x14ac:dyDescent="0.25"/>
    <row r="2" spans="1:26" x14ac:dyDescent="0.25">
      <c r="A2" s="78" t="s">
        <v>286</v>
      </c>
    </row>
    <row r="3" spans="1:26" ht="16.5" customHeight="1" x14ac:dyDescent="0.25">
      <c r="A3" s="78" t="s">
        <v>557</v>
      </c>
    </row>
    <row r="4" spans="1:26" ht="16.5" customHeight="1" x14ac:dyDescent="0.25">
      <c r="A4" s="152" t="s">
        <v>287</v>
      </c>
    </row>
    <row r="5" spans="1:26" ht="16.5" customHeight="1" x14ac:dyDescent="0.25">
      <c r="A5" s="152" t="s">
        <v>558</v>
      </c>
      <c r="B5" s="152"/>
    </row>
    <row r="6" spans="1:26" ht="2.1" customHeight="1" thickBot="1" x14ac:dyDescent="0.3">
      <c r="A6" s="120"/>
      <c r="B6" s="120"/>
      <c r="C6" s="120"/>
      <c r="D6" s="120"/>
      <c r="E6" s="120"/>
      <c r="F6" s="120"/>
      <c r="G6" s="120"/>
      <c r="H6" s="120"/>
      <c r="I6" s="120"/>
      <c r="J6" s="120"/>
      <c r="K6" s="120"/>
      <c r="L6" s="120"/>
      <c r="M6" s="120"/>
      <c r="N6" s="120"/>
      <c r="O6" s="120"/>
      <c r="P6" s="120"/>
      <c r="Q6" s="120"/>
      <c r="R6" s="120"/>
      <c r="S6" s="120"/>
      <c r="T6" s="120"/>
      <c r="U6" s="205"/>
      <c r="V6" s="205"/>
      <c r="W6" s="205"/>
      <c r="X6" s="205"/>
      <c r="Y6" s="205"/>
      <c r="Z6" s="205"/>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6" t="s">
        <v>185</v>
      </c>
      <c r="G9" s="146" t="s">
        <v>186</v>
      </c>
      <c r="H9" s="146" t="s">
        <v>187</v>
      </c>
      <c r="I9" s="146" t="s">
        <v>188</v>
      </c>
      <c r="J9" s="146" t="s">
        <v>189</v>
      </c>
      <c r="K9" s="146" t="s">
        <v>190</v>
      </c>
      <c r="L9" s="146" t="s">
        <v>191</v>
      </c>
      <c r="M9" s="146" t="s">
        <v>192</v>
      </c>
      <c r="N9" s="146" t="s">
        <v>193</v>
      </c>
      <c r="O9" s="21">
        <v>10</v>
      </c>
      <c r="P9" s="21">
        <v>11</v>
      </c>
      <c r="Q9" s="21">
        <v>12</v>
      </c>
      <c r="R9" s="21">
        <v>13</v>
      </c>
      <c r="S9" s="21">
        <v>14</v>
      </c>
      <c r="T9" s="21">
        <v>15</v>
      </c>
      <c r="U9" s="21">
        <v>16</v>
      </c>
      <c r="V9" s="21">
        <v>17</v>
      </c>
      <c r="W9" s="21">
        <v>18</v>
      </c>
      <c r="X9" s="21">
        <v>19</v>
      </c>
      <c r="Y9" s="21">
        <v>20</v>
      </c>
      <c r="Z9" s="82"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192141.53599999999</v>
      </c>
      <c r="G11" s="11">
        <v>3607.36</v>
      </c>
      <c r="H11" s="11">
        <v>180300.18400000001</v>
      </c>
      <c r="I11" s="11">
        <v>504625.45600000001</v>
      </c>
      <c r="J11" s="11">
        <v>32951.133999999998</v>
      </c>
      <c r="K11" s="11">
        <v>183191.614</v>
      </c>
      <c r="L11" s="11">
        <v>49095.256000000001</v>
      </c>
      <c r="M11" s="11">
        <v>59739.874000000003</v>
      </c>
      <c r="N11" s="11">
        <v>104822.36900000001</v>
      </c>
      <c r="O11" s="11">
        <v>78029.851999999999</v>
      </c>
      <c r="P11" s="11">
        <v>75328.494000000006</v>
      </c>
      <c r="Q11" s="11">
        <v>41646.415000000001</v>
      </c>
      <c r="R11" s="11">
        <v>20331.611000000001</v>
      </c>
      <c r="S11" s="11">
        <v>149270.38800000001</v>
      </c>
      <c r="T11" s="11">
        <v>124946.099</v>
      </c>
      <c r="U11" s="11">
        <v>274767.84000000003</v>
      </c>
      <c r="V11" s="11">
        <v>12753.032999999999</v>
      </c>
      <c r="W11" s="11">
        <v>635174.70700000005</v>
      </c>
      <c r="X11" s="11">
        <v>11226.989</v>
      </c>
      <c r="Y11" s="11">
        <v>64846.57</v>
      </c>
      <c r="Z11" s="11">
        <v>2798796.7790000001</v>
      </c>
    </row>
    <row r="12" spans="1:26" ht="9.75" customHeight="1" x14ac:dyDescent="0.25">
      <c r="A12" s="5"/>
      <c r="B12" s="5"/>
      <c r="C12" s="5"/>
      <c r="D12" s="5"/>
      <c r="E12" s="5"/>
      <c r="F12" s="5"/>
      <c r="G12" s="5"/>
      <c r="H12" s="5"/>
      <c r="I12" s="5"/>
      <c r="J12" s="5"/>
      <c r="K12" s="5"/>
      <c r="L12" s="5"/>
      <c r="M12" s="5"/>
      <c r="N12" s="5"/>
      <c r="O12" s="5"/>
      <c r="P12" s="5"/>
      <c r="Q12" s="5"/>
      <c r="R12" s="5"/>
      <c r="S12" s="5"/>
      <c r="T12" s="5"/>
      <c r="U12" s="203"/>
      <c r="V12" s="203"/>
      <c r="W12" s="203"/>
      <c r="X12" s="203"/>
      <c r="Y12" s="203"/>
      <c r="Z12" s="203"/>
    </row>
    <row r="13" spans="1:26" ht="11.25" customHeight="1" x14ac:dyDescent="0.25">
      <c r="B13" s="5">
        <v>0</v>
      </c>
      <c r="C13" s="5" t="s">
        <v>21</v>
      </c>
      <c r="D13" s="5">
        <v>9</v>
      </c>
      <c r="E13" s="5"/>
      <c r="F13" s="14">
        <v>638.12099999999998</v>
      </c>
      <c r="G13" s="14" t="s">
        <v>280</v>
      </c>
      <c r="H13" s="14">
        <v>11362.356</v>
      </c>
      <c r="I13" s="14">
        <v>954.98400000000004</v>
      </c>
      <c r="J13" s="14">
        <v>351.34500000000003</v>
      </c>
      <c r="K13" s="14">
        <v>1413.0719999999999</v>
      </c>
      <c r="L13" s="14">
        <v>48.243000000000002</v>
      </c>
      <c r="M13" s="14">
        <v>289.29700000000003</v>
      </c>
      <c r="N13" s="14">
        <v>1322.453</v>
      </c>
      <c r="O13" s="14">
        <v>508.46300000000002</v>
      </c>
      <c r="P13" s="14">
        <v>487.202</v>
      </c>
      <c r="Q13" s="14">
        <v>342.80200000000002</v>
      </c>
      <c r="R13" s="14">
        <v>53.86</v>
      </c>
      <c r="S13" s="14">
        <v>1885.76</v>
      </c>
      <c r="T13" s="14">
        <v>1378.7190000000001</v>
      </c>
      <c r="U13" s="14">
        <v>8497.5820000000003</v>
      </c>
      <c r="V13" s="14">
        <v>155.01400000000001</v>
      </c>
      <c r="W13" s="14">
        <v>795.20799999999997</v>
      </c>
      <c r="X13" s="14">
        <v>74.162000000000006</v>
      </c>
      <c r="Y13" s="14">
        <v>671.15200000000004</v>
      </c>
      <c r="Z13" s="14">
        <v>31229.794999999998</v>
      </c>
    </row>
    <row r="14" spans="1:26" ht="11.25" customHeight="1" x14ac:dyDescent="0.25">
      <c r="B14" s="5">
        <v>10</v>
      </c>
      <c r="C14" s="5" t="s">
        <v>21</v>
      </c>
      <c r="D14" s="5">
        <v>24</v>
      </c>
      <c r="E14" s="5"/>
      <c r="F14" s="14">
        <v>3134.511</v>
      </c>
      <c r="G14" s="14">
        <v>18.28</v>
      </c>
      <c r="H14" s="14">
        <v>45132.362000000001</v>
      </c>
      <c r="I14" s="14">
        <v>2010.5630000000001</v>
      </c>
      <c r="J14" s="14">
        <v>268.32100000000003</v>
      </c>
      <c r="K14" s="14">
        <v>4986.7839999999997</v>
      </c>
      <c r="L14" s="14">
        <v>1504.35</v>
      </c>
      <c r="M14" s="14">
        <v>602.91300000000001</v>
      </c>
      <c r="N14" s="14">
        <v>7511.3789999999999</v>
      </c>
      <c r="O14" s="14">
        <v>898.57500000000005</v>
      </c>
      <c r="P14" s="14">
        <v>3009.0340000000001</v>
      </c>
      <c r="Q14" s="14">
        <v>1237.068</v>
      </c>
      <c r="R14" s="14">
        <v>308.89400000000001</v>
      </c>
      <c r="S14" s="14">
        <v>5728.1239999999998</v>
      </c>
      <c r="T14" s="14">
        <v>2825.694</v>
      </c>
      <c r="U14" s="14">
        <v>32319.330999999998</v>
      </c>
      <c r="V14" s="14">
        <v>1081.2370000000001</v>
      </c>
      <c r="W14" s="14">
        <v>3536.1080000000002</v>
      </c>
      <c r="X14" s="14">
        <v>24.135999999999999</v>
      </c>
      <c r="Y14" s="14">
        <v>4494.6019999999999</v>
      </c>
      <c r="Z14" s="14">
        <v>120632.266</v>
      </c>
    </row>
    <row r="15" spans="1:26" ht="11.25" customHeight="1" x14ac:dyDescent="0.25">
      <c r="B15" s="5">
        <v>25</v>
      </c>
      <c r="C15" s="5" t="s">
        <v>21</v>
      </c>
      <c r="D15" s="5">
        <v>49</v>
      </c>
      <c r="E15" s="5"/>
      <c r="F15" s="14">
        <v>8411.0429999999997</v>
      </c>
      <c r="G15" s="14">
        <v>173.56899999999999</v>
      </c>
      <c r="H15" s="14">
        <v>46219.822999999997</v>
      </c>
      <c r="I15" s="14">
        <v>5298.43</v>
      </c>
      <c r="J15" s="14">
        <v>3280.5680000000002</v>
      </c>
      <c r="K15" s="14">
        <v>7388.6409999999996</v>
      </c>
      <c r="L15" s="14">
        <v>3493.556</v>
      </c>
      <c r="M15" s="14">
        <v>1507.4190000000001</v>
      </c>
      <c r="N15" s="14">
        <v>10903.324000000001</v>
      </c>
      <c r="O15" s="14">
        <v>4344.9870000000001</v>
      </c>
      <c r="P15" s="14">
        <v>6240.5590000000002</v>
      </c>
      <c r="Q15" s="14">
        <v>452.61</v>
      </c>
      <c r="R15" s="14">
        <v>1137.355</v>
      </c>
      <c r="S15" s="14">
        <v>12882.51</v>
      </c>
      <c r="T15" s="14">
        <v>5186.3190000000004</v>
      </c>
      <c r="U15" s="14">
        <v>37630.817999999999</v>
      </c>
      <c r="V15" s="14">
        <v>1930.8510000000001</v>
      </c>
      <c r="W15" s="14">
        <v>14254.4</v>
      </c>
      <c r="X15" s="14">
        <v>436.87299999999999</v>
      </c>
      <c r="Y15" s="14">
        <v>4683.5550000000003</v>
      </c>
      <c r="Z15" s="14">
        <v>175857.212</v>
      </c>
    </row>
    <row r="16" spans="1:26" ht="11.25" customHeight="1" x14ac:dyDescent="0.25">
      <c r="B16" s="5">
        <v>50</v>
      </c>
      <c r="C16" s="5" t="s">
        <v>21</v>
      </c>
      <c r="D16" s="5">
        <v>99</v>
      </c>
      <c r="E16" s="5"/>
      <c r="F16" s="14">
        <v>39529.718999999997</v>
      </c>
      <c r="G16" s="14">
        <v>262.42700000000002</v>
      </c>
      <c r="H16" s="14">
        <v>42983.906999999999</v>
      </c>
      <c r="I16" s="14">
        <v>24063.512999999999</v>
      </c>
      <c r="J16" s="14">
        <v>3888.4450000000002</v>
      </c>
      <c r="K16" s="14">
        <v>22609.135999999999</v>
      </c>
      <c r="L16" s="14">
        <v>6706.107</v>
      </c>
      <c r="M16" s="14">
        <v>3079.48</v>
      </c>
      <c r="N16" s="14">
        <v>12162.925999999999</v>
      </c>
      <c r="O16" s="14">
        <v>10754.767</v>
      </c>
      <c r="P16" s="14">
        <v>10628.65</v>
      </c>
      <c r="Q16" s="14">
        <v>2297.8240000000001</v>
      </c>
      <c r="R16" s="14">
        <v>1053.5160000000001</v>
      </c>
      <c r="S16" s="14">
        <v>22766.934000000001</v>
      </c>
      <c r="T16" s="14">
        <v>17677.213</v>
      </c>
      <c r="U16" s="14">
        <v>53097.722000000002</v>
      </c>
      <c r="V16" s="14">
        <v>1352.606</v>
      </c>
      <c r="W16" s="14">
        <v>54389.796999999999</v>
      </c>
      <c r="X16" s="14">
        <v>2123.6439999999998</v>
      </c>
      <c r="Y16" s="14">
        <v>4820.9949999999999</v>
      </c>
      <c r="Z16" s="14">
        <v>336249.32900000003</v>
      </c>
    </row>
    <row r="17" spans="1:26" ht="11.25" customHeight="1" x14ac:dyDescent="0.25">
      <c r="B17" s="5">
        <v>100</v>
      </c>
      <c r="C17" s="5" t="s">
        <v>21</v>
      </c>
      <c r="D17" s="5">
        <v>149</v>
      </c>
      <c r="E17" s="5"/>
      <c r="F17" s="14">
        <v>40799.830999999998</v>
      </c>
      <c r="G17" s="14">
        <v>419.755</v>
      </c>
      <c r="H17" s="14">
        <v>11041.446</v>
      </c>
      <c r="I17" s="14">
        <v>40829.053999999996</v>
      </c>
      <c r="J17" s="14">
        <v>4564.8869999999997</v>
      </c>
      <c r="K17" s="14">
        <v>20140.942999999999</v>
      </c>
      <c r="L17" s="14">
        <v>5992.4539999999997</v>
      </c>
      <c r="M17" s="14">
        <v>5384.9610000000002</v>
      </c>
      <c r="N17" s="14">
        <v>10421.584999999999</v>
      </c>
      <c r="O17" s="14">
        <v>9306.4220000000005</v>
      </c>
      <c r="P17" s="14">
        <v>4551.8869999999997</v>
      </c>
      <c r="Q17" s="14">
        <v>1723.645</v>
      </c>
      <c r="R17" s="14">
        <v>671.27599999999995</v>
      </c>
      <c r="S17" s="14">
        <v>30489.845000000001</v>
      </c>
      <c r="T17" s="14">
        <v>21490.888999999999</v>
      </c>
      <c r="U17" s="14">
        <v>34076.955000000002</v>
      </c>
      <c r="V17" s="14">
        <v>426.48700000000002</v>
      </c>
      <c r="W17" s="14">
        <v>73087.644</v>
      </c>
      <c r="X17" s="14">
        <v>2798.1590000000001</v>
      </c>
      <c r="Y17" s="14">
        <v>6291.6559999999999</v>
      </c>
      <c r="Z17" s="14">
        <v>324509.78000000003</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54440.504999999997</v>
      </c>
      <c r="G19" s="14">
        <v>1298.203</v>
      </c>
      <c r="H19" s="14">
        <v>16968.948</v>
      </c>
      <c r="I19" s="14">
        <v>151062.307</v>
      </c>
      <c r="J19" s="14">
        <v>12529.152</v>
      </c>
      <c r="K19" s="14">
        <v>50882.356</v>
      </c>
      <c r="L19" s="14">
        <v>12745.138000000001</v>
      </c>
      <c r="M19" s="14">
        <v>20980.127</v>
      </c>
      <c r="N19" s="14">
        <v>16142.165999999999</v>
      </c>
      <c r="O19" s="14">
        <v>19809.934000000001</v>
      </c>
      <c r="P19" s="14">
        <v>17826.456999999999</v>
      </c>
      <c r="Q19" s="14">
        <v>10204.495000000001</v>
      </c>
      <c r="R19" s="14">
        <v>8222.2340000000004</v>
      </c>
      <c r="S19" s="14">
        <v>31729.062000000002</v>
      </c>
      <c r="T19" s="14">
        <v>42389.843999999997</v>
      </c>
      <c r="U19" s="14">
        <v>58793.94</v>
      </c>
      <c r="V19" s="14">
        <v>2802.85</v>
      </c>
      <c r="W19" s="14">
        <v>152989.258</v>
      </c>
      <c r="X19" s="14">
        <v>4233.9799999999996</v>
      </c>
      <c r="Y19" s="14">
        <v>18097.038</v>
      </c>
      <c r="Z19" s="14">
        <v>704147.995</v>
      </c>
    </row>
    <row r="20" spans="1:26" ht="11.25" customHeight="1" x14ac:dyDescent="0.25">
      <c r="B20" s="5">
        <v>300</v>
      </c>
      <c r="C20" s="5" t="s">
        <v>21</v>
      </c>
      <c r="D20" s="5">
        <v>499</v>
      </c>
      <c r="E20" s="5"/>
      <c r="F20" s="14">
        <v>27655.333999999999</v>
      </c>
      <c r="G20" s="14">
        <v>841.03200000000004</v>
      </c>
      <c r="H20" s="14">
        <v>5087.5320000000002</v>
      </c>
      <c r="I20" s="14">
        <v>115328.68399999999</v>
      </c>
      <c r="J20" s="14">
        <v>7687.1530000000002</v>
      </c>
      <c r="K20" s="14">
        <v>36076.351000000002</v>
      </c>
      <c r="L20" s="14">
        <v>12253.849</v>
      </c>
      <c r="M20" s="14">
        <v>13331.814</v>
      </c>
      <c r="N20" s="14">
        <v>27690.116999999998</v>
      </c>
      <c r="O20" s="14">
        <v>19564.88</v>
      </c>
      <c r="P20" s="14">
        <v>15336.014999999999</v>
      </c>
      <c r="Q20" s="14">
        <v>8276.77</v>
      </c>
      <c r="R20" s="14">
        <v>3766.2249999999999</v>
      </c>
      <c r="S20" s="14">
        <v>19973.356</v>
      </c>
      <c r="T20" s="14">
        <v>22932.929</v>
      </c>
      <c r="U20" s="14">
        <v>20861.391</v>
      </c>
      <c r="V20" s="14">
        <v>1038.155</v>
      </c>
      <c r="W20" s="14">
        <v>151569.633</v>
      </c>
      <c r="X20" s="14">
        <v>1536.0350000000001</v>
      </c>
      <c r="Y20" s="14">
        <v>14888.775</v>
      </c>
      <c r="Z20" s="14">
        <v>525696.03</v>
      </c>
    </row>
    <row r="21" spans="1:26" ht="11.25" customHeight="1" x14ac:dyDescent="0.25">
      <c r="B21" s="5">
        <v>500</v>
      </c>
      <c r="C21" s="5" t="s">
        <v>21</v>
      </c>
      <c r="D21" s="5"/>
      <c r="E21" s="5"/>
      <c r="F21" s="14">
        <v>17532.471000000001</v>
      </c>
      <c r="G21" s="14">
        <v>594.09400000000005</v>
      </c>
      <c r="H21" s="14">
        <v>1503.809</v>
      </c>
      <c r="I21" s="14">
        <v>165077.92000000001</v>
      </c>
      <c r="J21" s="14">
        <v>381.26299999999998</v>
      </c>
      <c r="K21" s="14">
        <v>39694.330999999998</v>
      </c>
      <c r="L21" s="14">
        <v>6351.5569999999998</v>
      </c>
      <c r="M21" s="14">
        <v>14563.861999999999</v>
      </c>
      <c r="N21" s="14">
        <v>18668.418000000001</v>
      </c>
      <c r="O21" s="14">
        <v>12841.824000000001</v>
      </c>
      <c r="P21" s="14">
        <v>17248.689999999999</v>
      </c>
      <c r="Q21" s="14">
        <v>17111.201000000001</v>
      </c>
      <c r="R21" s="14">
        <v>5118.2529999999997</v>
      </c>
      <c r="S21" s="14">
        <v>23814.795999999998</v>
      </c>
      <c r="T21" s="14">
        <v>11064.493</v>
      </c>
      <c r="U21" s="14">
        <v>29490.101999999999</v>
      </c>
      <c r="V21" s="14">
        <v>3965.8319999999999</v>
      </c>
      <c r="W21" s="14">
        <v>184552.65900000001</v>
      </c>
      <c r="X21" s="14" t="s">
        <v>280</v>
      </c>
      <c r="Y21" s="14">
        <v>10898.796</v>
      </c>
      <c r="Z21" s="14">
        <v>580474.37199999997</v>
      </c>
    </row>
    <row r="22" spans="1:26" ht="12" customHeight="1" thickBot="1" x14ac:dyDescent="0.3">
      <c r="A22" s="120"/>
      <c r="B22" s="120"/>
      <c r="C22" s="120"/>
      <c r="D22" s="120"/>
      <c r="E22" s="120"/>
      <c r="F22" s="120"/>
      <c r="G22" s="120"/>
      <c r="H22" s="120"/>
      <c r="I22" s="120"/>
      <c r="J22" s="120"/>
      <c r="K22" s="120"/>
      <c r="L22" s="120"/>
      <c r="M22" s="120"/>
      <c r="N22" s="120"/>
      <c r="O22" s="120"/>
      <c r="P22" s="120"/>
      <c r="Q22" s="120"/>
      <c r="R22" s="120"/>
      <c r="S22" s="120"/>
      <c r="T22" s="120"/>
      <c r="U22" s="205"/>
      <c r="V22" s="205"/>
      <c r="W22" s="205"/>
      <c r="X22" s="205"/>
      <c r="Y22" s="205"/>
      <c r="Z22" s="205"/>
    </row>
    <row r="23" spans="1:26" ht="12.75" customHeight="1" x14ac:dyDescent="0.25">
      <c r="A23" s="442" t="s">
        <v>448</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Z24"/>
  <sheetViews>
    <sheetView zoomScaleNormal="100" workbookViewId="0"/>
  </sheetViews>
  <sheetFormatPr defaultColWidth="9.109375" defaultRowHeight="13.2" x14ac:dyDescent="0.25"/>
  <cols>
    <col min="1" max="1" width="2.33203125" style="1" customWidth="1"/>
    <col min="2" max="2" width="3.44140625" style="1" customWidth="1"/>
    <col min="3" max="3" width="1.88671875" style="1" bestFit="1" customWidth="1"/>
    <col min="4" max="4" width="3.44140625" style="1" customWidth="1"/>
    <col min="5" max="5" width="3.44140625" style="1" hidden="1" customWidth="1"/>
    <col min="6" max="7" width="5.6640625" style="1" customWidth="1"/>
    <col min="8" max="8" width="6.5546875" style="1" customWidth="1"/>
    <col min="9" max="25" width="5.6640625" style="1" customWidth="1"/>
    <col min="26" max="26" width="6.6640625" style="1" customWidth="1"/>
    <col min="27" max="16384" width="9.109375" style="1"/>
  </cols>
  <sheetData>
    <row r="1" spans="1:26" ht="6.75" customHeight="1" x14ac:dyDescent="0.25"/>
    <row r="2" spans="1:26" x14ac:dyDescent="0.25">
      <c r="A2" s="78" t="s">
        <v>273</v>
      </c>
    </row>
    <row r="3" spans="1:26" ht="16.5" customHeight="1" x14ac:dyDescent="0.25">
      <c r="A3" s="78" t="s">
        <v>557</v>
      </c>
    </row>
    <row r="4" spans="1:26" ht="16.5" customHeight="1" x14ac:dyDescent="0.25">
      <c r="A4" s="152" t="s">
        <v>288</v>
      </c>
    </row>
    <row r="5" spans="1:26" ht="16.5" customHeight="1" x14ac:dyDescent="0.25">
      <c r="A5" s="152" t="s">
        <v>558</v>
      </c>
      <c r="B5" s="152"/>
    </row>
    <row r="6" spans="1:26" ht="2.1" customHeight="1" thickBot="1" x14ac:dyDescent="0.3">
      <c r="A6" s="120"/>
      <c r="B6" s="120"/>
      <c r="C6" s="120"/>
      <c r="D6" s="120"/>
      <c r="E6" s="120"/>
      <c r="F6" s="120"/>
      <c r="G6" s="120"/>
      <c r="H6" s="120"/>
      <c r="I6" s="120"/>
      <c r="J6" s="120"/>
      <c r="K6" s="120"/>
      <c r="L6" s="120"/>
      <c r="M6" s="120"/>
      <c r="N6" s="120"/>
      <c r="O6" s="120"/>
      <c r="P6" s="120"/>
      <c r="Q6" s="120"/>
      <c r="R6" s="120"/>
      <c r="S6" s="120"/>
      <c r="T6" s="120"/>
      <c r="U6" s="205"/>
      <c r="V6" s="205"/>
      <c r="W6" s="205"/>
      <c r="X6" s="205"/>
      <c r="Y6" s="205"/>
      <c r="Z6" s="205"/>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6" t="s">
        <v>185</v>
      </c>
      <c r="G9" s="146" t="s">
        <v>186</v>
      </c>
      <c r="H9" s="146" t="s">
        <v>187</v>
      </c>
      <c r="I9" s="146" t="s">
        <v>188</v>
      </c>
      <c r="J9" s="146" t="s">
        <v>189</v>
      </c>
      <c r="K9" s="146" t="s">
        <v>190</v>
      </c>
      <c r="L9" s="146" t="s">
        <v>191</v>
      </c>
      <c r="M9" s="146" t="s">
        <v>192</v>
      </c>
      <c r="N9" s="146" t="s">
        <v>193</v>
      </c>
      <c r="O9" s="21">
        <v>10</v>
      </c>
      <c r="P9" s="21">
        <v>11</v>
      </c>
      <c r="Q9" s="21">
        <v>12</v>
      </c>
      <c r="R9" s="21">
        <v>13</v>
      </c>
      <c r="S9" s="21">
        <v>14</v>
      </c>
      <c r="T9" s="21">
        <v>15</v>
      </c>
      <c r="U9" s="21">
        <v>16</v>
      </c>
      <c r="V9" s="21">
        <v>17</v>
      </c>
      <c r="W9" s="21">
        <v>18</v>
      </c>
      <c r="X9" s="21">
        <v>19</v>
      </c>
      <c r="Y9" s="21">
        <v>20</v>
      </c>
      <c r="Z9" s="82"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60054.67</v>
      </c>
      <c r="G11" s="11">
        <v>707.30100000000004</v>
      </c>
      <c r="H11" s="11">
        <v>161536.25099999999</v>
      </c>
      <c r="I11" s="11">
        <v>37584.521000000001</v>
      </c>
      <c r="J11" s="11">
        <v>2246.748</v>
      </c>
      <c r="K11" s="11">
        <v>35889.368000000002</v>
      </c>
      <c r="L11" s="11">
        <v>11673.02</v>
      </c>
      <c r="M11" s="11">
        <v>9662.8940000000002</v>
      </c>
      <c r="N11" s="11">
        <v>25225.493999999999</v>
      </c>
      <c r="O11" s="11">
        <v>12324.823</v>
      </c>
      <c r="P11" s="11">
        <v>9906.8819999999996</v>
      </c>
      <c r="Q11" s="11">
        <v>4408.9960000000001</v>
      </c>
      <c r="R11" s="11">
        <v>1139.596</v>
      </c>
      <c r="S11" s="11">
        <v>18363.129000000001</v>
      </c>
      <c r="T11" s="11">
        <v>8334.4959999999992</v>
      </c>
      <c r="U11" s="11">
        <v>16576.097000000002</v>
      </c>
      <c r="V11" s="11">
        <v>1351.537</v>
      </c>
      <c r="W11" s="11">
        <v>42015.788999999997</v>
      </c>
      <c r="X11" s="11">
        <v>1391.451</v>
      </c>
      <c r="Y11" s="11">
        <v>11171.763999999999</v>
      </c>
      <c r="Z11" s="11">
        <v>471564.826</v>
      </c>
    </row>
    <row r="12" spans="1:26" ht="9.75" customHeight="1" x14ac:dyDescent="0.25">
      <c r="A12" s="5"/>
      <c r="B12" s="5"/>
      <c r="C12" s="5"/>
      <c r="D12" s="5"/>
      <c r="E12" s="5"/>
      <c r="F12" s="5"/>
      <c r="G12" s="5"/>
      <c r="H12" s="5"/>
      <c r="I12" s="5"/>
      <c r="J12" s="5"/>
      <c r="K12" s="5"/>
      <c r="L12" s="5"/>
      <c r="M12" s="5"/>
      <c r="N12" s="5"/>
      <c r="O12" s="5"/>
      <c r="P12" s="5"/>
      <c r="Q12" s="5"/>
      <c r="R12" s="5"/>
      <c r="S12" s="5"/>
      <c r="T12" s="5"/>
      <c r="U12" s="203"/>
      <c r="V12" s="203"/>
      <c r="W12" s="203"/>
      <c r="X12" s="203"/>
      <c r="Y12" s="203"/>
      <c r="Z12" s="203"/>
    </row>
    <row r="13" spans="1:26" ht="11.25" customHeight="1" x14ac:dyDescent="0.25">
      <c r="B13" s="5">
        <v>0</v>
      </c>
      <c r="C13" s="5" t="s">
        <v>21</v>
      </c>
      <c r="D13" s="5">
        <v>9</v>
      </c>
      <c r="E13" s="5"/>
      <c r="F13" s="14">
        <v>3110.326</v>
      </c>
      <c r="G13" s="14" t="s">
        <v>280</v>
      </c>
      <c r="H13" s="14">
        <v>38481.739000000001</v>
      </c>
      <c r="I13" s="14">
        <v>1582.011</v>
      </c>
      <c r="J13" s="14">
        <v>155.923</v>
      </c>
      <c r="K13" s="14">
        <v>3158.3560000000002</v>
      </c>
      <c r="L13" s="14">
        <v>150.02600000000001</v>
      </c>
      <c r="M13" s="14">
        <v>2147.2930000000001</v>
      </c>
      <c r="N13" s="14">
        <v>3572.4360000000001</v>
      </c>
      <c r="O13" s="14">
        <v>1143.1590000000001</v>
      </c>
      <c r="P13" s="14">
        <v>914.08199999999999</v>
      </c>
      <c r="Q13" s="14">
        <v>1321.319</v>
      </c>
      <c r="R13" s="14">
        <v>44.863999999999997</v>
      </c>
      <c r="S13" s="14">
        <v>3120.9780000000001</v>
      </c>
      <c r="T13" s="14">
        <v>805.654</v>
      </c>
      <c r="U13" s="14">
        <v>3416.2350000000001</v>
      </c>
      <c r="V13" s="14">
        <v>138.607</v>
      </c>
      <c r="W13" s="14">
        <v>1303.1500000000001</v>
      </c>
      <c r="X13" s="14">
        <v>80.974000000000004</v>
      </c>
      <c r="Y13" s="14">
        <v>1664.0630000000001</v>
      </c>
      <c r="Z13" s="14">
        <v>66311.195000000007</v>
      </c>
    </row>
    <row r="14" spans="1:26" ht="11.25" customHeight="1" x14ac:dyDescent="0.25">
      <c r="B14" s="5">
        <v>10</v>
      </c>
      <c r="C14" s="5" t="s">
        <v>21</v>
      </c>
      <c r="D14" s="5">
        <v>24</v>
      </c>
      <c r="E14" s="5"/>
      <c r="F14" s="14">
        <v>5114.299</v>
      </c>
      <c r="G14" s="14">
        <v>19.811</v>
      </c>
      <c r="H14" s="14">
        <v>62130.622000000003</v>
      </c>
      <c r="I14" s="14">
        <v>1364.9549999999999</v>
      </c>
      <c r="J14" s="14">
        <v>46.134999999999998</v>
      </c>
      <c r="K14" s="14">
        <v>6385.8130000000001</v>
      </c>
      <c r="L14" s="14">
        <v>1888.7170000000001</v>
      </c>
      <c r="M14" s="14">
        <v>332.00200000000001</v>
      </c>
      <c r="N14" s="14">
        <v>7079.9769999999999</v>
      </c>
      <c r="O14" s="14">
        <v>592.67700000000002</v>
      </c>
      <c r="P14" s="14">
        <v>1943.999</v>
      </c>
      <c r="Q14" s="14">
        <v>901.11699999999996</v>
      </c>
      <c r="R14" s="14">
        <v>105.265</v>
      </c>
      <c r="S14" s="14">
        <v>3514.6909999999998</v>
      </c>
      <c r="T14" s="14">
        <v>875.39200000000005</v>
      </c>
      <c r="U14" s="14">
        <v>4780.125</v>
      </c>
      <c r="V14" s="14">
        <v>457.63099999999997</v>
      </c>
      <c r="W14" s="14">
        <v>1455.9829999999999</v>
      </c>
      <c r="X14" s="14">
        <v>18.21</v>
      </c>
      <c r="Y14" s="14">
        <v>4282.72</v>
      </c>
      <c r="Z14" s="14">
        <v>103290.143</v>
      </c>
    </row>
    <row r="15" spans="1:26" ht="11.25" customHeight="1" x14ac:dyDescent="0.25">
      <c r="B15" s="5">
        <v>25</v>
      </c>
      <c r="C15" s="5" t="s">
        <v>21</v>
      </c>
      <c r="D15" s="5">
        <v>49</v>
      </c>
      <c r="E15" s="5"/>
      <c r="F15" s="14">
        <v>7783.5290000000005</v>
      </c>
      <c r="G15" s="14">
        <v>171.24700000000001</v>
      </c>
      <c r="H15" s="14">
        <v>34479.137000000002</v>
      </c>
      <c r="I15" s="14">
        <v>1919.5060000000001</v>
      </c>
      <c r="J15" s="14">
        <v>383.012</v>
      </c>
      <c r="K15" s="14">
        <v>4512.6090000000004</v>
      </c>
      <c r="L15" s="14">
        <v>2622.9160000000002</v>
      </c>
      <c r="M15" s="14">
        <v>709.13300000000004</v>
      </c>
      <c r="N15" s="14">
        <v>4693.3389999999999</v>
      </c>
      <c r="O15" s="14">
        <v>3040.0459999999998</v>
      </c>
      <c r="P15" s="14">
        <v>1766.7460000000001</v>
      </c>
      <c r="Q15" s="14">
        <v>155.22399999999999</v>
      </c>
      <c r="R15" s="14">
        <v>393.892</v>
      </c>
      <c r="S15" s="14">
        <v>3006.17</v>
      </c>
      <c r="T15" s="14">
        <v>952.94799999999998</v>
      </c>
      <c r="U15" s="14">
        <v>2589.9609999999998</v>
      </c>
      <c r="V15" s="14">
        <v>452.86200000000002</v>
      </c>
      <c r="W15" s="14">
        <v>2538.1469999999999</v>
      </c>
      <c r="X15" s="14">
        <v>152.065</v>
      </c>
      <c r="Y15" s="14">
        <v>1951.86</v>
      </c>
      <c r="Z15" s="14">
        <v>74274.350000000006</v>
      </c>
    </row>
    <row r="16" spans="1:26" ht="11.25" customHeight="1" x14ac:dyDescent="0.25">
      <c r="B16" s="5">
        <v>50</v>
      </c>
      <c r="C16" s="5" t="s">
        <v>21</v>
      </c>
      <c r="D16" s="5">
        <v>99</v>
      </c>
      <c r="E16" s="5"/>
      <c r="F16" s="14">
        <v>20330.295999999998</v>
      </c>
      <c r="G16" s="14">
        <v>135.99600000000001</v>
      </c>
      <c r="H16" s="14">
        <v>19525.295999999998</v>
      </c>
      <c r="I16" s="14">
        <v>3171.7620000000002</v>
      </c>
      <c r="J16" s="14">
        <v>411.72899999999998</v>
      </c>
      <c r="K16" s="14">
        <v>7866.509</v>
      </c>
      <c r="L16" s="14">
        <v>2955.7579999999998</v>
      </c>
      <c r="M16" s="14">
        <v>1189.0039999999999</v>
      </c>
      <c r="N16" s="14">
        <v>3184.518</v>
      </c>
      <c r="O16" s="14">
        <v>2112.5259999999998</v>
      </c>
      <c r="P16" s="14">
        <v>2248.8020000000001</v>
      </c>
      <c r="Q16" s="14">
        <v>530.26700000000005</v>
      </c>
      <c r="R16" s="14">
        <v>110.38800000000001</v>
      </c>
      <c r="S16" s="14">
        <v>2989.77</v>
      </c>
      <c r="T16" s="14">
        <v>1228.184</v>
      </c>
      <c r="U16" s="14">
        <v>2134.6030000000001</v>
      </c>
      <c r="V16" s="14">
        <v>101.127</v>
      </c>
      <c r="W16" s="14">
        <v>6743.2120000000004</v>
      </c>
      <c r="X16" s="14">
        <v>433.952</v>
      </c>
      <c r="Y16" s="14">
        <v>490.17500000000001</v>
      </c>
      <c r="Z16" s="14">
        <v>77893.873999999996</v>
      </c>
    </row>
    <row r="17" spans="1:26" ht="11.25" customHeight="1" x14ac:dyDescent="0.25">
      <c r="B17" s="5">
        <v>100</v>
      </c>
      <c r="C17" s="5" t="s">
        <v>21</v>
      </c>
      <c r="D17" s="5">
        <v>149</v>
      </c>
      <c r="E17" s="5"/>
      <c r="F17" s="14">
        <v>12191.031999999999</v>
      </c>
      <c r="G17" s="14">
        <v>84.625</v>
      </c>
      <c r="H17" s="14">
        <v>2906.7539999999999</v>
      </c>
      <c r="I17" s="14">
        <v>4249.6729999999998</v>
      </c>
      <c r="J17" s="14">
        <v>423.60399999999998</v>
      </c>
      <c r="K17" s="14">
        <v>3712.3290000000002</v>
      </c>
      <c r="L17" s="14">
        <v>1019.081</v>
      </c>
      <c r="M17" s="14">
        <v>948.00099999999998</v>
      </c>
      <c r="N17" s="14">
        <v>2537.922</v>
      </c>
      <c r="O17" s="14">
        <v>1637.7570000000001</v>
      </c>
      <c r="P17" s="14">
        <v>469.113</v>
      </c>
      <c r="Q17" s="14">
        <v>123.42400000000001</v>
      </c>
      <c r="R17" s="14">
        <v>33.869</v>
      </c>
      <c r="S17" s="14">
        <v>2606.8539999999998</v>
      </c>
      <c r="T17" s="14">
        <v>1397.674</v>
      </c>
      <c r="U17" s="14">
        <v>1210.855</v>
      </c>
      <c r="V17" s="14">
        <v>35.286999999999999</v>
      </c>
      <c r="W17" s="14">
        <v>5217.1180000000004</v>
      </c>
      <c r="X17" s="14">
        <v>333.238</v>
      </c>
      <c r="Y17" s="14">
        <v>644.69200000000001</v>
      </c>
      <c r="Z17" s="14">
        <v>41782.902000000002</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8713.6180000000004</v>
      </c>
      <c r="G19" s="14">
        <v>204.03200000000001</v>
      </c>
      <c r="H19" s="14">
        <v>3402.8910000000001</v>
      </c>
      <c r="I19" s="14">
        <v>11044.543</v>
      </c>
      <c r="J19" s="14">
        <v>725.79499999999996</v>
      </c>
      <c r="K19" s="14">
        <v>6370.8040000000001</v>
      </c>
      <c r="L19" s="14">
        <v>1718.837</v>
      </c>
      <c r="M19" s="14">
        <v>2886.125</v>
      </c>
      <c r="N19" s="14">
        <v>2072.9810000000002</v>
      </c>
      <c r="O19" s="14">
        <v>2032.8430000000001</v>
      </c>
      <c r="P19" s="14">
        <v>1428.952</v>
      </c>
      <c r="Q19" s="14">
        <v>672.05499999999995</v>
      </c>
      <c r="R19" s="14">
        <v>249.50800000000001</v>
      </c>
      <c r="S19" s="14">
        <v>2133.37</v>
      </c>
      <c r="T19" s="14">
        <v>2075.4369999999999</v>
      </c>
      <c r="U19" s="14">
        <v>1603.923</v>
      </c>
      <c r="V19" s="14">
        <v>127.82</v>
      </c>
      <c r="W19" s="14">
        <v>10905.822</v>
      </c>
      <c r="X19" s="14">
        <v>311.14400000000001</v>
      </c>
      <c r="Y19" s="14">
        <v>1354.98</v>
      </c>
      <c r="Z19" s="14">
        <v>60035.482000000004</v>
      </c>
    </row>
    <row r="20" spans="1:26" ht="11.25" customHeight="1" x14ac:dyDescent="0.25">
      <c r="B20" s="5">
        <v>300</v>
      </c>
      <c r="C20" s="5" t="s">
        <v>21</v>
      </c>
      <c r="D20" s="5">
        <v>499</v>
      </c>
      <c r="E20" s="5"/>
      <c r="F20" s="14">
        <v>1897.9190000000001</v>
      </c>
      <c r="G20" s="14">
        <v>54.067</v>
      </c>
      <c r="H20" s="14">
        <v>547.37800000000004</v>
      </c>
      <c r="I20" s="14">
        <v>6896.6509999999998</v>
      </c>
      <c r="J20" s="14">
        <v>97.528999999999996</v>
      </c>
      <c r="K20" s="14">
        <v>2485.933</v>
      </c>
      <c r="L20" s="14">
        <v>1001.177</v>
      </c>
      <c r="M20" s="14">
        <v>1016.856</v>
      </c>
      <c r="N20" s="14">
        <v>1525.6679999999999</v>
      </c>
      <c r="O20" s="14">
        <v>1265.328</v>
      </c>
      <c r="P20" s="14">
        <v>783.94600000000003</v>
      </c>
      <c r="Q20" s="14">
        <v>305.59899999999999</v>
      </c>
      <c r="R20" s="14">
        <v>70.72</v>
      </c>
      <c r="S20" s="14">
        <v>627.19799999999998</v>
      </c>
      <c r="T20" s="14">
        <v>612.97</v>
      </c>
      <c r="U20" s="14">
        <v>491.89600000000002</v>
      </c>
      <c r="V20" s="14">
        <v>13.983000000000001</v>
      </c>
      <c r="W20" s="14">
        <v>7158.4979999999996</v>
      </c>
      <c r="X20" s="14">
        <v>61.868000000000002</v>
      </c>
      <c r="Y20" s="14">
        <v>473.392</v>
      </c>
      <c r="Z20" s="14">
        <v>27388.577000000001</v>
      </c>
    </row>
    <row r="21" spans="1:26" ht="11.25" customHeight="1" x14ac:dyDescent="0.25">
      <c r="B21" s="5">
        <v>500</v>
      </c>
      <c r="C21" s="5" t="s">
        <v>21</v>
      </c>
      <c r="D21" s="5"/>
      <c r="E21" s="5"/>
      <c r="F21" s="14">
        <v>913.65099999999995</v>
      </c>
      <c r="G21" s="14">
        <v>37.521999999999998</v>
      </c>
      <c r="H21" s="14">
        <v>62.433999999999997</v>
      </c>
      <c r="I21" s="14">
        <v>7355.4189999999999</v>
      </c>
      <c r="J21" s="14">
        <v>3.02</v>
      </c>
      <c r="K21" s="14">
        <v>1397.0150000000001</v>
      </c>
      <c r="L21" s="14">
        <v>316.50799999999998</v>
      </c>
      <c r="M21" s="14">
        <v>434.48099999999999</v>
      </c>
      <c r="N21" s="14">
        <v>558.65300000000002</v>
      </c>
      <c r="O21" s="14">
        <v>500.48700000000002</v>
      </c>
      <c r="P21" s="14">
        <v>351.24200000000002</v>
      </c>
      <c r="Q21" s="14">
        <v>399.99</v>
      </c>
      <c r="R21" s="14">
        <v>131.089</v>
      </c>
      <c r="S21" s="14">
        <v>364.09800000000001</v>
      </c>
      <c r="T21" s="14">
        <v>386.23700000000002</v>
      </c>
      <c r="U21" s="14">
        <v>348.49799999999999</v>
      </c>
      <c r="V21" s="14">
        <v>24.22</v>
      </c>
      <c r="W21" s="14">
        <v>6693.8590000000004</v>
      </c>
      <c r="X21" s="14" t="s">
        <v>280</v>
      </c>
      <c r="Y21" s="14">
        <v>309.88200000000001</v>
      </c>
      <c r="Z21" s="14">
        <v>20588.304</v>
      </c>
    </row>
    <row r="22" spans="1:26" ht="12" customHeight="1" thickBot="1" x14ac:dyDescent="0.3">
      <c r="A22" s="120"/>
      <c r="B22" s="120"/>
      <c r="C22" s="120"/>
      <c r="D22" s="120"/>
      <c r="E22" s="120"/>
      <c r="F22" s="120"/>
      <c r="G22" s="120"/>
      <c r="H22" s="120"/>
      <c r="I22" s="120"/>
      <c r="J22" s="120"/>
      <c r="K22" s="120"/>
      <c r="L22" s="120"/>
      <c r="M22" s="120"/>
      <c r="N22" s="120"/>
      <c r="O22" s="120"/>
      <c r="P22" s="120"/>
      <c r="Q22" s="120"/>
      <c r="R22" s="120"/>
      <c r="S22" s="120"/>
      <c r="T22" s="120"/>
      <c r="U22" s="205"/>
      <c r="V22" s="205"/>
      <c r="W22" s="205"/>
      <c r="X22" s="205"/>
      <c r="Y22" s="205"/>
      <c r="Z22" s="205"/>
    </row>
    <row r="23" spans="1:26" ht="13.5" customHeight="1" x14ac:dyDescent="0.25">
      <c r="A23" s="442" t="s">
        <v>448</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Z24"/>
  <sheetViews>
    <sheetView zoomScaleNormal="100" workbookViewId="0"/>
  </sheetViews>
  <sheetFormatPr defaultColWidth="9.109375" defaultRowHeight="13.2" x14ac:dyDescent="0.25"/>
  <cols>
    <col min="1" max="1" width="2.33203125" style="1" customWidth="1"/>
    <col min="2" max="2" width="3.44140625" style="1" customWidth="1"/>
    <col min="3" max="3" width="1.88671875" style="1" bestFit="1" customWidth="1"/>
    <col min="4" max="4" width="3.44140625" style="1" customWidth="1"/>
    <col min="5" max="5" width="3.44140625" style="1" hidden="1" customWidth="1"/>
    <col min="6" max="25" width="5.6640625" style="1" customWidth="1"/>
    <col min="26" max="26" width="6.6640625" style="1" customWidth="1"/>
    <col min="27" max="16384" width="9.109375" style="1"/>
  </cols>
  <sheetData>
    <row r="1" spans="1:26" ht="6.75" customHeight="1" x14ac:dyDescent="0.25"/>
    <row r="2" spans="1:26" x14ac:dyDescent="0.25">
      <c r="A2" s="78" t="s">
        <v>270</v>
      </c>
    </row>
    <row r="3" spans="1:26" ht="16.5" customHeight="1" x14ac:dyDescent="0.25">
      <c r="A3" s="78" t="s">
        <v>557</v>
      </c>
    </row>
    <row r="4" spans="1:26" ht="16.5" customHeight="1" x14ac:dyDescent="0.25">
      <c r="A4" s="152" t="s">
        <v>289</v>
      </c>
    </row>
    <row r="5" spans="1:26" ht="16.5" customHeight="1" x14ac:dyDescent="0.25">
      <c r="A5" s="152" t="s">
        <v>558</v>
      </c>
      <c r="B5" s="152"/>
    </row>
    <row r="6" spans="1:26" ht="2.1" customHeight="1" thickBot="1" x14ac:dyDescent="0.3">
      <c r="A6" s="120"/>
      <c r="B6" s="120"/>
      <c r="C6" s="120"/>
      <c r="D6" s="120"/>
      <c r="E6" s="120"/>
      <c r="F6" s="120"/>
      <c r="G6" s="120"/>
      <c r="H6" s="120"/>
      <c r="I6" s="120"/>
      <c r="J6" s="120"/>
      <c r="K6" s="120"/>
      <c r="L6" s="120"/>
      <c r="M6" s="120"/>
      <c r="N6" s="120"/>
      <c r="O6" s="120"/>
      <c r="P6" s="120"/>
      <c r="Q6" s="120"/>
      <c r="R6" s="120"/>
      <c r="S6" s="120"/>
      <c r="T6" s="120"/>
      <c r="U6" s="205"/>
      <c r="V6" s="205"/>
      <c r="W6" s="205"/>
      <c r="X6" s="205"/>
      <c r="Y6" s="205"/>
      <c r="Z6" s="205"/>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6" t="s">
        <v>185</v>
      </c>
      <c r="G9" s="146" t="s">
        <v>186</v>
      </c>
      <c r="H9" s="146" t="s">
        <v>187</v>
      </c>
      <c r="I9" s="146" t="s">
        <v>188</v>
      </c>
      <c r="J9" s="146" t="s">
        <v>189</v>
      </c>
      <c r="K9" s="146" t="s">
        <v>190</v>
      </c>
      <c r="L9" s="146" t="s">
        <v>191</v>
      </c>
      <c r="M9" s="146" t="s">
        <v>192</v>
      </c>
      <c r="N9" s="146" t="s">
        <v>193</v>
      </c>
      <c r="O9" s="21">
        <v>10</v>
      </c>
      <c r="P9" s="21">
        <v>11</v>
      </c>
      <c r="Q9" s="21">
        <v>12</v>
      </c>
      <c r="R9" s="21">
        <v>13</v>
      </c>
      <c r="S9" s="21">
        <v>14</v>
      </c>
      <c r="T9" s="21">
        <v>15</v>
      </c>
      <c r="U9" s="21">
        <v>16</v>
      </c>
      <c r="V9" s="21">
        <v>17</v>
      </c>
      <c r="W9" s="21">
        <v>18</v>
      </c>
      <c r="X9" s="21">
        <v>19</v>
      </c>
      <c r="Y9" s="21">
        <v>20</v>
      </c>
      <c r="Z9" s="82"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5770.183</v>
      </c>
      <c r="G11" s="11">
        <v>112.083</v>
      </c>
      <c r="H11" s="11">
        <v>4818.7719999999999</v>
      </c>
      <c r="I11" s="11">
        <v>8675.4940000000006</v>
      </c>
      <c r="J11" s="11">
        <v>250.732</v>
      </c>
      <c r="K11" s="11">
        <v>4427.5820000000003</v>
      </c>
      <c r="L11" s="11">
        <v>1125.433</v>
      </c>
      <c r="M11" s="11">
        <v>1493.498</v>
      </c>
      <c r="N11" s="11">
        <v>2148.7289999999998</v>
      </c>
      <c r="O11" s="11">
        <v>1468.7059999999999</v>
      </c>
      <c r="P11" s="11">
        <v>1110.173</v>
      </c>
      <c r="Q11" s="11">
        <v>500.01600000000002</v>
      </c>
      <c r="R11" s="11">
        <v>168.57599999999999</v>
      </c>
      <c r="S11" s="11">
        <v>1359.9090000000001</v>
      </c>
      <c r="T11" s="11">
        <v>1066.452</v>
      </c>
      <c r="U11" s="11">
        <v>1241.068</v>
      </c>
      <c r="V11" s="11">
        <v>82.078999999999994</v>
      </c>
      <c r="W11" s="11">
        <v>8867.7150000000001</v>
      </c>
      <c r="X11" s="11">
        <v>161.66800000000001</v>
      </c>
      <c r="Y11" s="11">
        <v>914.84100000000001</v>
      </c>
      <c r="Z11" s="11">
        <v>45763.71</v>
      </c>
    </row>
    <row r="12" spans="1:26" ht="9.75" customHeight="1" x14ac:dyDescent="0.25">
      <c r="A12" s="5"/>
      <c r="B12" s="5"/>
      <c r="C12" s="5"/>
      <c r="D12" s="5"/>
      <c r="E12" s="5"/>
      <c r="F12" s="5"/>
      <c r="G12" s="5"/>
      <c r="H12" s="5"/>
      <c r="I12" s="5"/>
      <c r="J12" s="5"/>
      <c r="K12" s="5"/>
      <c r="L12" s="5"/>
      <c r="M12" s="5"/>
      <c r="N12" s="5"/>
      <c r="O12" s="5"/>
      <c r="P12" s="5"/>
      <c r="Q12" s="5"/>
      <c r="R12" s="5"/>
      <c r="S12" s="5"/>
      <c r="T12" s="5"/>
      <c r="U12" s="203"/>
      <c r="V12" s="203"/>
      <c r="W12" s="203"/>
      <c r="X12" s="203"/>
      <c r="Y12" s="203"/>
      <c r="Z12" s="203"/>
    </row>
    <row r="13" spans="1:26" ht="11.25" customHeight="1" x14ac:dyDescent="0.25">
      <c r="B13" s="5">
        <v>0</v>
      </c>
      <c r="C13" s="5" t="s">
        <v>21</v>
      </c>
      <c r="D13" s="5">
        <v>9</v>
      </c>
      <c r="E13" s="5"/>
      <c r="F13" s="14">
        <v>21.759</v>
      </c>
      <c r="G13" s="14" t="s">
        <v>280</v>
      </c>
      <c r="H13" s="14">
        <v>201.137</v>
      </c>
      <c r="I13" s="14">
        <v>7.5510000000000002</v>
      </c>
      <c r="J13" s="14">
        <v>1.331</v>
      </c>
      <c r="K13" s="14">
        <v>15.576000000000001</v>
      </c>
      <c r="L13" s="14">
        <v>0.85599999999999998</v>
      </c>
      <c r="M13" s="14">
        <v>7.0010000000000003</v>
      </c>
      <c r="N13" s="14">
        <v>17.983000000000001</v>
      </c>
      <c r="O13" s="14">
        <v>6.4130000000000003</v>
      </c>
      <c r="P13" s="14">
        <v>4.3330000000000002</v>
      </c>
      <c r="Q13" s="14">
        <v>3.6549999999999998</v>
      </c>
      <c r="R13" s="14">
        <v>0.23100000000000001</v>
      </c>
      <c r="S13" s="14">
        <v>13.894</v>
      </c>
      <c r="T13" s="14">
        <v>5.7629999999999999</v>
      </c>
      <c r="U13" s="14">
        <v>18.074000000000002</v>
      </c>
      <c r="V13" s="14">
        <v>0.755</v>
      </c>
      <c r="W13" s="14">
        <v>6.44</v>
      </c>
      <c r="X13" s="14">
        <v>0.61499999999999999</v>
      </c>
      <c r="Y13" s="14">
        <v>9.2029999999999994</v>
      </c>
      <c r="Z13" s="14">
        <v>342.57</v>
      </c>
    </row>
    <row r="14" spans="1:26" ht="11.25" customHeight="1" x14ac:dyDescent="0.25">
      <c r="B14" s="5">
        <v>10</v>
      </c>
      <c r="C14" s="5" t="s">
        <v>21</v>
      </c>
      <c r="D14" s="5">
        <v>24</v>
      </c>
      <c r="E14" s="5"/>
      <c r="F14" s="14">
        <v>97.25</v>
      </c>
      <c r="G14" s="14">
        <v>0.217</v>
      </c>
      <c r="H14" s="14">
        <v>978.46600000000001</v>
      </c>
      <c r="I14" s="14">
        <v>21.486999999999998</v>
      </c>
      <c r="J14" s="14">
        <v>0.56399999999999995</v>
      </c>
      <c r="K14" s="14">
        <v>94.554000000000002</v>
      </c>
      <c r="L14" s="14">
        <v>30.54</v>
      </c>
      <c r="M14" s="14">
        <v>5.2329999999999997</v>
      </c>
      <c r="N14" s="14">
        <v>111.571</v>
      </c>
      <c r="O14" s="14">
        <v>10.99</v>
      </c>
      <c r="P14" s="14">
        <v>29.068999999999999</v>
      </c>
      <c r="Q14" s="14">
        <v>16.326000000000001</v>
      </c>
      <c r="R14" s="14">
        <v>1.7</v>
      </c>
      <c r="S14" s="14">
        <v>56.384999999999998</v>
      </c>
      <c r="T14" s="14">
        <v>12.589</v>
      </c>
      <c r="U14" s="14">
        <v>77.325999999999993</v>
      </c>
      <c r="V14" s="14">
        <v>8.3490000000000002</v>
      </c>
      <c r="W14" s="14">
        <v>24.1</v>
      </c>
      <c r="X14" s="14">
        <v>0.34599999999999997</v>
      </c>
      <c r="Y14" s="14">
        <v>59.634999999999998</v>
      </c>
      <c r="Z14" s="14">
        <v>1636.6980000000001</v>
      </c>
    </row>
    <row r="15" spans="1:26" ht="11.25" customHeight="1" x14ac:dyDescent="0.25">
      <c r="B15" s="5">
        <v>25</v>
      </c>
      <c r="C15" s="5" t="s">
        <v>21</v>
      </c>
      <c r="D15" s="5">
        <v>49</v>
      </c>
      <c r="E15" s="5"/>
      <c r="F15" s="14">
        <v>292.87400000000002</v>
      </c>
      <c r="G15" s="14">
        <v>6.2850000000000001</v>
      </c>
      <c r="H15" s="14">
        <v>1135.079</v>
      </c>
      <c r="I15" s="14">
        <v>57.002000000000002</v>
      </c>
      <c r="J15" s="14">
        <v>9.3759999999999994</v>
      </c>
      <c r="K15" s="14">
        <v>143.63399999999999</v>
      </c>
      <c r="L15" s="14">
        <v>89.382000000000005</v>
      </c>
      <c r="M15" s="14">
        <v>28.550999999999998</v>
      </c>
      <c r="N15" s="14">
        <v>165.124</v>
      </c>
      <c r="O15" s="14">
        <v>102.655</v>
      </c>
      <c r="P15" s="14">
        <v>62.887</v>
      </c>
      <c r="Q15" s="14">
        <v>4.9580000000000002</v>
      </c>
      <c r="R15" s="14">
        <v>10.263</v>
      </c>
      <c r="S15" s="14">
        <v>91.849000000000004</v>
      </c>
      <c r="T15" s="14">
        <v>32.22</v>
      </c>
      <c r="U15" s="14">
        <v>87.122</v>
      </c>
      <c r="V15" s="14">
        <v>15.384</v>
      </c>
      <c r="W15" s="14">
        <v>64.55</v>
      </c>
      <c r="X15" s="14">
        <v>6.1790000000000003</v>
      </c>
      <c r="Y15" s="14">
        <v>70.427000000000007</v>
      </c>
      <c r="Z15" s="14">
        <v>2475.8009999999999</v>
      </c>
    </row>
    <row r="16" spans="1:26" ht="11.25" customHeight="1" x14ac:dyDescent="0.25">
      <c r="B16" s="5">
        <v>50</v>
      </c>
      <c r="C16" s="5" t="s">
        <v>21</v>
      </c>
      <c r="D16" s="5">
        <v>99</v>
      </c>
      <c r="E16" s="5"/>
      <c r="F16" s="14">
        <v>1455.06</v>
      </c>
      <c r="G16" s="14">
        <v>10.074999999999999</v>
      </c>
      <c r="H16" s="14">
        <v>1294.325</v>
      </c>
      <c r="I16" s="14">
        <v>179.727</v>
      </c>
      <c r="J16" s="14">
        <v>29.853999999999999</v>
      </c>
      <c r="K16" s="14">
        <v>537.99099999999999</v>
      </c>
      <c r="L16" s="14">
        <v>196.68199999999999</v>
      </c>
      <c r="M16" s="14">
        <v>84.162999999999997</v>
      </c>
      <c r="N16" s="14">
        <v>229.16900000000001</v>
      </c>
      <c r="O16" s="14">
        <v>155.45599999999999</v>
      </c>
      <c r="P16" s="14">
        <v>155.81200000000001</v>
      </c>
      <c r="Q16" s="14">
        <v>31.286999999999999</v>
      </c>
      <c r="R16" s="14">
        <v>7.524</v>
      </c>
      <c r="S16" s="14">
        <v>177.15799999999999</v>
      </c>
      <c r="T16" s="14">
        <v>81.400999999999996</v>
      </c>
      <c r="U16" s="14">
        <v>150.054</v>
      </c>
      <c r="V16" s="14">
        <v>6.976</v>
      </c>
      <c r="W16" s="14">
        <v>358.649</v>
      </c>
      <c r="X16" s="14">
        <v>32.805999999999997</v>
      </c>
      <c r="Y16" s="14">
        <v>35.067</v>
      </c>
      <c r="Z16" s="14">
        <v>5209.2380000000003</v>
      </c>
    </row>
    <row r="17" spans="1:26" ht="11.25" customHeight="1" x14ac:dyDescent="0.25">
      <c r="B17" s="5">
        <v>100</v>
      </c>
      <c r="C17" s="5" t="s">
        <v>21</v>
      </c>
      <c r="D17" s="5">
        <v>149</v>
      </c>
      <c r="E17" s="5"/>
      <c r="F17" s="14">
        <v>1474.864</v>
      </c>
      <c r="G17" s="14">
        <v>10.446999999999999</v>
      </c>
      <c r="H17" s="14">
        <v>344.02199999999999</v>
      </c>
      <c r="I17" s="14">
        <v>419.48099999999999</v>
      </c>
      <c r="J17" s="14">
        <v>48.322000000000003</v>
      </c>
      <c r="K17" s="14">
        <v>453.02199999999999</v>
      </c>
      <c r="L17" s="14">
        <v>106.358</v>
      </c>
      <c r="M17" s="14">
        <v>110.068</v>
      </c>
      <c r="N17" s="14">
        <v>305.22300000000001</v>
      </c>
      <c r="O17" s="14">
        <v>173.88</v>
      </c>
      <c r="P17" s="14">
        <v>54.188000000000002</v>
      </c>
      <c r="Q17" s="14">
        <v>11.840999999999999</v>
      </c>
      <c r="R17" s="14">
        <v>3.4620000000000002</v>
      </c>
      <c r="S17" s="14">
        <v>231.13800000000001</v>
      </c>
      <c r="T17" s="14">
        <v>136.227</v>
      </c>
      <c r="U17" s="14">
        <v>138.941</v>
      </c>
      <c r="V17" s="14">
        <v>3.8879999999999999</v>
      </c>
      <c r="W17" s="14">
        <v>459.03500000000003</v>
      </c>
      <c r="X17" s="14">
        <v>39.820999999999998</v>
      </c>
      <c r="Y17" s="14">
        <v>78.852000000000004</v>
      </c>
      <c r="Z17" s="14">
        <v>4603.0770000000002</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1552.873</v>
      </c>
      <c r="G19" s="14">
        <v>39.997</v>
      </c>
      <c r="H19" s="14">
        <v>635.12800000000004</v>
      </c>
      <c r="I19" s="14">
        <v>2004.4549999999999</v>
      </c>
      <c r="J19" s="14">
        <v>136.78299999999999</v>
      </c>
      <c r="K19" s="14">
        <v>1230.4449999999999</v>
      </c>
      <c r="L19" s="14">
        <v>316.34100000000001</v>
      </c>
      <c r="M19" s="14">
        <v>603.79</v>
      </c>
      <c r="N19" s="14">
        <v>415.21699999999998</v>
      </c>
      <c r="O19" s="14">
        <v>367.95400000000001</v>
      </c>
      <c r="P19" s="14">
        <v>272.05</v>
      </c>
      <c r="Q19" s="14">
        <v>147.20599999999999</v>
      </c>
      <c r="R19" s="14">
        <v>41.082000000000001</v>
      </c>
      <c r="S19" s="14">
        <v>380.80399999999997</v>
      </c>
      <c r="T19" s="14">
        <v>397.048</v>
      </c>
      <c r="U19" s="14">
        <v>333.10300000000001</v>
      </c>
      <c r="V19" s="14">
        <v>22.722999999999999</v>
      </c>
      <c r="W19" s="14">
        <v>1934.7940000000001</v>
      </c>
      <c r="X19" s="14">
        <v>59.886000000000003</v>
      </c>
      <c r="Y19" s="14">
        <v>285.46499999999997</v>
      </c>
      <c r="Z19" s="14">
        <v>11177.143</v>
      </c>
    </row>
    <row r="20" spans="1:26" ht="11.25" customHeight="1" x14ac:dyDescent="0.25">
      <c r="B20" s="5">
        <v>300</v>
      </c>
      <c r="C20" s="5" t="s">
        <v>21</v>
      </c>
      <c r="D20" s="5">
        <v>499</v>
      </c>
      <c r="E20" s="5"/>
      <c r="F20" s="14">
        <v>479.93200000000002</v>
      </c>
      <c r="G20" s="14">
        <v>21.891999999999999</v>
      </c>
      <c r="H20" s="14">
        <v>195</v>
      </c>
      <c r="I20" s="14">
        <v>2132.19</v>
      </c>
      <c r="J20" s="14">
        <v>22.975999999999999</v>
      </c>
      <c r="K20" s="14">
        <v>888.20500000000004</v>
      </c>
      <c r="L20" s="14">
        <v>248.78299999999999</v>
      </c>
      <c r="M20" s="14">
        <v>331.07799999999997</v>
      </c>
      <c r="N20" s="14">
        <v>538.99</v>
      </c>
      <c r="O20" s="14">
        <v>418.334</v>
      </c>
      <c r="P20" s="14">
        <v>266.73200000000003</v>
      </c>
      <c r="Q20" s="14">
        <v>86.397999999999996</v>
      </c>
      <c r="R20" s="14">
        <v>25.248999999999999</v>
      </c>
      <c r="S20" s="14">
        <v>182.32</v>
      </c>
      <c r="T20" s="14">
        <v>220.09200000000001</v>
      </c>
      <c r="U20" s="14">
        <v>168.53</v>
      </c>
      <c r="V20" s="14">
        <v>5.133</v>
      </c>
      <c r="W20" s="14">
        <v>2259.2559999999999</v>
      </c>
      <c r="X20" s="14">
        <v>22.013999999999999</v>
      </c>
      <c r="Y20" s="14">
        <v>163.66499999999999</v>
      </c>
      <c r="Z20" s="14">
        <v>8676.7720000000008</v>
      </c>
    </row>
    <row r="21" spans="1:26" ht="11.25" customHeight="1" x14ac:dyDescent="0.25">
      <c r="B21" s="5">
        <v>500</v>
      </c>
      <c r="C21" s="5" t="s">
        <v>21</v>
      </c>
      <c r="D21" s="5"/>
      <c r="E21" s="5"/>
      <c r="F21" s="14">
        <v>395.57100000000003</v>
      </c>
      <c r="G21" s="14">
        <v>23.17</v>
      </c>
      <c r="H21" s="14">
        <v>35.613999999999997</v>
      </c>
      <c r="I21" s="14">
        <v>3853.6</v>
      </c>
      <c r="J21" s="14">
        <v>1.5249999999999999</v>
      </c>
      <c r="K21" s="14">
        <v>1064.153</v>
      </c>
      <c r="L21" s="14">
        <v>136.49199999999999</v>
      </c>
      <c r="M21" s="14">
        <v>323.61399999999998</v>
      </c>
      <c r="N21" s="14">
        <v>365.45299999999997</v>
      </c>
      <c r="O21" s="14">
        <v>233.024</v>
      </c>
      <c r="P21" s="14">
        <v>265.10300000000001</v>
      </c>
      <c r="Q21" s="14">
        <v>198.345</v>
      </c>
      <c r="R21" s="14">
        <v>79.064999999999998</v>
      </c>
      <c r="S21" s="14">
        <v>226.36099999999999</v>
      </c>
      <c r="T21" s="14">
        <v>181.11099999999999</v>
      </c>
      <c r="U21" s="14">
        <v>267.91699999999997</v>
      </c>
      <c r="V21" s="14">
        <v>18.870999999999999</v>
      </c>
      <c r="W21" s="14">
        <v>3760.8910000000001</v>
      </c>
      <c r="X21" s="14" t="s">
        <v>280</v>
      </c>
      <c r="Y21" s="14">
        <v>212.52699999999999</v>
      </c>
      <c r="Z21" s="14">
        <v>11642.409</v>
      </c>
    </row>
    <row r="22" spans="1:26" ht="12" customHeight="1" thickBot="1" x14ac:dyDescent="0.3">
      <c r="A22" s="120"/>
      <c r="B22" s="120"/>
      <c r="C22" s="120"/>
      <c r="D22" s="120"/>
      <c r="E22" s="120"/>
      <c r="F22" s="120"/>
      <c r="G22" s="120"/>
      <c r="H22" s="120"/>
      <c r="I22" s="120"/>
      <c r="J22" s="120"/>
      <c r="K22" s="120"/>
      <c r="L22" s="120"/>
      <c r="M22" s="120"/>
      <c r="N22" s="120"/>
      <c r="O22" s="120"/>
      <c r="P22" s="120"/>
      <c r="Q22" s="120"/>
      <c r="R22" s="120"/>
      <c r="S22" s="120"/>
      <c r="T22" s="120"/>
      <c r="U22" s="205"/>
      <c r="V22" s="205"/>
      <c r="W22" s="205"/>
      <c r="X22" s="205"/>
      <c r="Y22" s="205"/>
      <c r="Z22" s="205"/>
    </row>
    <row r="23" spans="1:26" ht="12.75" customHeight="1" x14ac:dyDescent="0.25">
      <c r="A23" s="278" t="s">
        <v>448</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row>
    <row r="24" spans="1:26" ht="8.25" customHeight="1" x14ac:dyDescent="0.25">
      <c r="A24" s="98"/>
      <c r="B24" s="98"/>
      <c r="C24" s="98"/>
      <c r="D24" s="98"/>
      <c r="E24" s="98"/>
      <c r="F24" s="98"/>
      <c r="G24" s="98"/>
      <c r="H24" s="98"/>
      <c r="I24" s="98"/>
      <c r="J24" s="98"/>
      <c r="K24" s="98"/>
      <c r="L24" s="98"/>
      <c r="M24" s="98"/>
      <c r="N24" s="98"/>
      <c r="O24" s="98"/>
      <c r="P24" s="98"/>
      <c r="Q24" s="98"/>
      <c r="R24" s="98"/>
      <c r="S24" s="98"/>
      <c r="T24" s="98"/>
      <c r="U24" s="98"/>
      <c r="V24" s="98"/>
      <c r="W24" s="98"/>
      <c r="X24" s="98"/>
      <c r="Y24" s="98"/>
      <c r="Z24" s="98"/>
    </row>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
  <dimension ref="A1:AB40"/>
  <sheetViews>
    <sheetView zoomScaleNormal="100" workbookViewId="0"/>
  </sheetViews>
  <sheetFormatPr defaultColWidth="9.109375" defaultRowHeight="13.2" x14ac:dyDescent="0.25"/>
  <cols>
    <col min="1" max="1" width="2.33203125" style="1" customWidth="1"/>
    <col min="2" max="2" width="3.44140625" style="1" customWidth="1"/>
    <col min="3" max="3" width="1.88671875" style="1" bestFit="1" customWidth="1"/>
    <col min="4" max="4" width="3.44140625" style="1" customWidth="1"/>
    <col min="5" max="5" width="3.44140625" style="1" hidden="1" customWidth="1"/>
    <col min="6" max="6" width="7.6640625" style="1" customWidth="1"/>
    <col min="7" max="7" width="4.44140625" style="1" bestFit="1" customWidth="1"/>
    <col min="8" max="8" width="5.6640625" style="1" bestFit="1" customWidth="1"/>
    <col min="9" max="9" width="1.6640625" style="1" customWidth="1"/>
    <col min="10" max="10" width="8.6640625" style="1" customWidth="1"/>
    <col min="11" max="11" width="4.44140625" style="1" bestFit="1" customWidth="1"/>
    <col min="12" max="12" width="5.6640625" style="1" bestFit="1" customWidth="1"/>
    <col min="13" max="13" width="1.6640625" style="1" customWidth="1"/>
    <col min="14" max="14" width="7.6640625" style="1" customWidth="1"/>
    <col min="15" max="15" width="4.44140625" style="1" bestFit="1" customWidth="1"/>
    <col min="16" max="16" width="5.6640625" style="1" bestFit="1" customWidth="1"/>
    <col min="17" max="17" width="1.6640625" style="1" customWidth="1"/>
    <col min="18" max="18" width="8.6640625" style="1" customWidth="1"/>
    <col min="19" max="19" width="4.44140625" style="1" bestFit="1" customWidth="1"/>
    <col min="20" max="20" width="5.6640625" style="1" bestFit="1" customWidth="1"/>
    <col min="21" max="21" width="1.6640625" style="1" customWidth="1"/>
    <col min="22" max="22" width="7.6640625" style="1" customWidth="1"/>
    <col min="23" max="23" width="4.44140625" style="1" bestFit="1" customWidth="1"/>
    <col min="24" max="24" width="5.6640625" style="1" bestFit="1" customWidth="1"/>
    <col min="25" max="25" width="1.6640625" style="1" customWidth="1"/>
    <col min="26" max="26" width="8.6640625" style="1" customWidth="1"/>
    <col min="27" max="27" width="4.44140625" style="1" bestFit="1" customWidth="1"/>
    <col min="28" max="28" width="5.6640625" style="1" bestFit="1" customWidth="1"/>
    <col min="29" max="16384" width="9.109375" style="1"/>
  </cols>
  <sheetData>
    <row r="1" spans="1:28" ht="6.75" customHeight="1" x14ac:dyDescent="0.25"/>
    <row r="2" spans="1:28" ht="16.5" customHeight="1" x14ac:dyDescent="0.25">
      <c r="A2" s="78" t="s">
        <v>559</v>
      </c>
    </row>
    <row r="3" spans="1:28" ht="16.5" hidden="1" customHeight="1" x14ac:dyDescent="0.25">
      <c r="A3" s="78"/>
    </row>
    <row r="4" spans="1:28" ht="16.5" customHeight="1" thickBot="1" x14ac:dyDescent="0.3">
      <c r="A4" s="187" t="s">
        <v>560</v>
      </c>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6.5" hidden="1" customHeight="1" thickBot="1" x14ac:dyDescent="0.3">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ht="13.5" customHeight="1" x14ac:dyDescent="0.25">
      <c r="A6" s="4" t="s">
        <v>24</v>
      </c>
      <c r="B6" s="4"/>
      <c r="C6" s="4"/>
      <c r="D6" s="4"/>
      <c r="E6" s="4"/>
      <c r="F6" s="444" t="s">
        <v>22</v>
      </c>
      <c r="G6" s="444"/>
      <c r="H6" s="444"/>
      <c r="I6" s="444"/>
      <c r="J6" s="444"/>
      <c r="K6" s="444"/>
      <c r="L6" s="444"/>
      <c r="M6" s="44"/>
      <c r="N6" s="444" t="s">
        <v>0</v>
      </c>
      <c r="O6" s="444"/>
      <c r="P6" s="444"/>
      <c r="Q6" s="444"/>
      <c r="R6" s="444"/>
      <c r="S6" s="444"/>
      <c r="T6" s="444"/>
      <c r="U6" s="44"/>
      <c r="V6" s="444" t="s">
        <v>1</v>
      </c>
      <c r="W6" s="444"/>
      <c r="X6" s="444"/>
      <c r="Y6" s="444"/>
      <c r="Z6" s="444"/>
      <c r="AA6" s="444"/>
      <c r="AB6" s="444"/>
    </row>
    <row r="7" spans="1:28" ht="12" customHeight="1" x14ac:dyDescent="0.25">
      <c r="A7" s="4" t="s">
        <v>25</v>
      </c>
      <c r="B7" s="4"/>
      <c r="C7" s="4"/>
      <c r="D7" s="4"/>
      <c r="E7" s="4"/>
      <c r="F7" s="445" t="s">
        <v>132</v>
      </c>
      <c r="G7" s="445"/>
      <c r="H7" s="445"/>
      <c r="I7" s="44"/>
      <c r="J7" s="446" t="s">
        <v>27</v>
      </c>
      <c r="K7" s="446"/>
      <c r="L7" s="446"/>
      <c r="M7" s="44"/>
      <c r="N7" s="445" t="s">
        <v>132</v>
      </c>
      <c r="O7" s="445"/>
      <c r="P7" s="445"/>
      <c r="Q7" s="44"/>
      <c r="R7" s="446" t="s">
        <v>27</v>
      </c>
      <c r="S7" s="446"/>
      <c r="T7" s="446"/>
      <c r="U7" s="44"/>
      <c r="V7" s="445" t="s">
        <v>132</v>
      </c>
      <c r="W7" s="445"/>
      <c r="X7" s="445"/>
      <c r="Y7" s="44"/>
      <c r="Z7" s="446" t="s">
        <v>27</v>
      </c>
      <c r="AA7" s="446"/>
      <c r="AB7" s="446"/>
    </row>
    <row r="8" spans="1:28" ht="12" customHeight="1" x14ac:dyDescent="0.25">
      <c r="A8" s="4" t="s">
        <v>26</v>
      </c>
      <c r="B8" s="4"/>
      <c r="C8" s="4"/>
      <c r="D8" s="4"/>
      <c r="E8" s="4"/>
      <c r="F8" s="443"/>
      <c r="G8" s="443"/>
      <c r="H8" s="443"/>
      <c r="I8" s="44"/>
      <c r="J8" s="443" t="s">
        <v>133</v>
      </c>
      <c r="K8" s="443"/>
      <c r="L8" s="443"/>
      <c r="M8" s="44"/>
      <c r="N8" s="443"/>
      <c r="O8" s="443"/>
      <c r="P8" s="443"/>
      <c r="Q8" s="44"/>
      <c r="R8" s="443" t="s">
        <v>133</v>
      </c>
      <c r="S8" s="443"/>
      <c r="T8" s="443"/>
      <c r="U8" s="44"/>
      <c r="V8" s="443"/>
      <c r="W8" s="443"/>
      <c r="X8" s="443"/>
      <c r="Y8" s="44"/>
      <c r="Z8" s="443" t="s">
        <v>133</v>
      </c>
      <c r="AA8" s="443"/>
      <c r="AB8" s="443"/>
    </row>
    <row r="9" spans="1:28" ht="14.25" customHeight="1" thickBot="1" x14ac:dyDescent="0.3">
      <c r="A9" s="50"/>
      <c r="B9" s="50"/>
      <c r="C9" s="50"/>
      <c r="D9" s="50"/>
      <c r="E9" s="50"/>
      <c r="F9" s="51" t="s">
        <v>22</v>
      </c>
      <c r="G9" s="51" t="s">
        <v>28</v>
      </c>
      <c r="H9" s="51" t="s">
        <v>144</v>
      </c>
      <c r="I9" s="51"/>
      <c r="J9" s="51" t="s">
        <v>22</v>
      </c>
      <c r="K9" s="51" t="s">
        <v>28</v>
      </c>
      <c r="L9" s="51" t="s">
        <v>144</v>
      </c>
      <c r="M9" s="51"/>
      <c r="N9" s="51" t="s">
        <v>22</v>
      </c>
      <c r="O9" s="51" t="s">
        <v>28</v>
      </c>
      <c r="P9" s="51" t="s">
        <v>144</v>
      </c>
      <c r="Q9" s="51"/>
      <c r="R9" s="51" t="s">
        <v>22</v>
      </c>
      <c r="S9" s="51" t="s">
        <v>28</v>
      </c>
      <c r="T9" s="51" t="s">
        <v>144</v>
      </c>
      <c r="U9" s="51"/>
      <c r="V9" s="52" t="s">
        <v>22</v>
      </c>
      <c r="W9" s="51" t="s">
        <v>28</v>
      </c>
      <c r="X9" s="51" t="s">
        <v>144</v>
      </c>
      <c r="Y9" s="51"/>
      <c r="Z9" s="52" t="s">
        <v>22</v>
      </c>
      <c r="AA9" s="51" t="s">
        <v>28</v>
      </c>
      <c r="AB9" s="51" t="s">
        <v>144</v>
      </c>
    </row>
    <row r="10" spans="1:28"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c r="AA10" s="44"/>
      <c r="AB10" s="44"/>
    </row>
    <row r="11" spans="1:28" ht="11.25" customHeight="1" x14ac:dyDescent="0.25">
      <c r="A11" s="4" t="s">
        <v>22</v>
      </c>
      <c r="B11" s="4"/>
      <c r="C11" s="4"/>
      <c r="D11" s="4"/>
      <c r="E11" s="4"/>
      <c r="F11" s="11">
        <v>471564.826</v>
      </c>
      <c r="G11" s="202">
        <v>100</v>
      </c>
      <c r="H11" s="202">
        <v>100</v>
      </c>
      <c r="I11" s="202" t="s">
        <v>281</v>
      </c>
      <c r="J11" s="11">
        <v>45763.71</v>
      </c>
      <c r="K11" s="202">
        <v>100</v>
      </c>
      <c r="L11" s="202">
        <v>100</v>
      </c>
      <c r="M11" s="202" t="s">
        <v>281</v>
      </c>
      <c r="N11" s="11">
        <v>426780.94099999999</v>
      </c>
      <c r="O11" s="202">
        <v>100</v>
      </c>
      <c r="P11" s="202">
        <v>100</v>
      </c>
      <c r="Q11" s="202" t="s">
        <v>281</v>
      </c>
      <c r="R11" s="11">
        <v>43074.618999999999</v>
      </c>
      <c r="S11" s="202">
        <v>100</v>
      </c>
      <c r="T11" s="202">
        <v>100</v>
      </c>
      <c r="U11" s="202" t="s">
        <v>281</v>
      </c>
      <c r="V11" s="11">
        <v>44783.885000000002</v>
      </c>
      <c r="W11" s="202">
        <v>100</v>
      </c>
      <c r="X11" s="202">
        <v>100</v>
      </c>
      <c r="Y11" s="202" t="s">
        <v>281</v>
      </c>
      <c r="Z11" s="11">
        <v>2689.0909999999999</v>
      </c>
      <c r="AA11" s="202">
        <v>100</v>
      </c>
      <c r="AB11" s="202">
        <v>100</v>
      </c>
    </row>
    <row r="12" spans="1:28" ht="9.75" customHeight="1" x14ac:dyDescent="0.25">
      <c r="A12" s="5"/>
      <c r="B12" s="5"/>
      <c r="C12" s="5"/>
      <c r="D12" s="5"/>
      <c r="E12" s="5"/>
      <c r="F12" s="5" t="s">
        <v>281</v>
      </c>
      <c r="G12" s="5" t="s">
        <v>281</v>
      </c>
      <c r="H12" s="5" t="s">
        <v>281</v>
      </c>
      <c r="I12" s="5" t="s">
        <v>281</v>
      </c>
      <c r="J12" s="5" t="s">
        <v>281</v>
      </c>
      <c r="K12" s="5" t="s">
        <v>281</v>
      </c>
      <c r="L12" s="5" t="s">
        <v>281</v>
      </c>
      <c r="M12" s="5" t="s">
        <v>281</v>
      </c>
      <c r="N12" s="5" t="s">
        <v>281</v>
      </c>
      <c r="O12" s="5" t="s">
        <v>281</v>
      </c>
      <c r="P12" s="5" t="s">
        <v>281</v>
      </c>
      <c r="Q12" s="5" t="s">
        <v>281</v>
      </c>
      <c r="R12" s="5" t="s">
        <v>281</v>
      </c>
      <c r="S12" s="5" t="s">
        <v>281</v>
      </c>
      <c r="T12" s="5" t="s">
        <v>281</v>
      </c>
      <c r="U12" s="5" t="s">
        <v>281</v>
      </c>
      <c r="V12" s="203" t="s">
        <v>281</v>
      </c>
      <c r="W12" s="203" t="s">
        <v>281</v>
      </c>
      <c r="X12" s="203" t="s">
        <v>281</v>
      </c>
      <c r="Y12" s="203" t="s">
        <v>281</v>
      </c>
      <c r="Z12" s="203" t="s">
        <v>281</v>
      </c>
      <c r="AA12" s="203" t="s">
        <v>281</v>
      </c>
      <c r="AB12" s="203" t="s">
        <v>281</v>
      </c>
    </row>
    <row r="13" spans="1:28" ht="11.25" customHeight="1" x14ac:dyDescent="0.25">
      <c r="B13" s="5">
        <v>0</v>
      </c>
      <c r="C13" s="5" t="s">
        <v>21</v>
      </c>
      <c r="D13" s="5">
        <v>4</v>
      </c>
      <c r="E13" s="5"/>
      <c r="F13" s="14">
        <v>26389.532999999999</v>
      </c>
      <c r="G13" s="204">
        <v>5.5960000000000001</v>
      </c>
      <c r="H13" s="204">
        <v>5.5960000000000001</v>
      </c>
      <c r="I13" s="204" t="s">
        <v>281</v>
      </c>
      <c r="J13" s="14">
        <v>67.956999999999994</v>
      </c>
      <c r="K13" s="204">
        <v>0.14799999999999999</v>
      </c>
      <c r="L13" s="204">
        <v>0.14799999999999999</v>
      </c>
      <c r="M13" s="204" t="s">
        <v>281</v>
      </c>
      <c r="N13" s="14">
        <v>22824.701000000001</v>
      </c>
      <c r="O13" s="204">
        <v>5.3479999999999999</v>
      </c>
      <c r="P13" s="204">
        <v>5.3479999999999999</v>
      </c>
      <c r="Q13" s="204" t="s">
        <v>281</v>
      </c>
      <c r="R13" s="14">
        <v>59.311</v>
      </c>
      <c r="S13" s="204">
        <v>0.13800000000000001</v>
      </c>
      <c r="T13" s="204">
        <v>0.13800000000000001</v>
      </c>
      <c r="U13" s="204" t="s">
        <v>281</v>
      </c>
      <c r="V13" s="14">
        <v>3564.8319999999999</v>
      </c>
      <c r="W13" s="204">
        <v>7.96</v>
      </c>
      <c r="X13" s="204">
        <v>7.96</v>
      </c>
      <c r="Y13" s="204" t="s">
        <v>281</v>
      </c>
      <c r="Z13" s="14">
        <v>8.6460000000000008</v>
      </c>
      <c r="AA13" s="204">
        <v>0.32200000000000001</v>
      </c>
      <c r="AB13" s="204">
        <v>0.32200000000000001</v>
      </c>
    </row>
    <row r="14" spans="1:28" ht="11.25" customHeight="1" x14ac:dyDescent="0.25">
      <c r="B14" s="5">
        <v>5</v>
      </c>
      <c r="C14" s="5" t="s">
        <v>21</v>
      </c>
      <c r="D14" s="5">
        <v>9</v>
      </c>
      <c r="E14" s="5"/>
      <c r="F14" s="14">
        <v>39921.661</v>
      </c>
      <c r="G14" s="204">
        <v>8.4659999999999993</v>
      </c>
      <c r="H14" s="204">
        <v>14.061999999999999</v>
      </c>
      <c r="I14" s="204" t="s">
        <v>281</v>
      </c>
      <c r="J14" s="14">
        <v>274.613</v>
      </c>
      <c r="K14" s="204">
        <v>0.6</v>
      </c>
      <c r="L14" s="204">
        <v>0.749</v>
      </c>
      <c r="M14" s="204" t="s">
        <v>281</v>
      </c>
      <c r="N14" s="14">
        <v>32732.29</v>
      </c>
      <c r="O14" s="204">
        <v>7.67</v>
      </c>
      <c r="P14" s="204">
        <v>13.018000000000001</v>
      </c>
      <c r="Q14" s="204" t="s">
        <v>281</v>
      </c>
      <c r="R14" s="14">
        <v>221.934</v>
      </c>
      <c r="S14" s="204">
        <v>0.51500000000000001</v>
      </c>
      <c r="T14" s="204">
        <v>0.65300000000000002</v>
      </c>
      <c r="U14" s="204" t="s">
        <v>281</v>
      </c>
      <c r="V14" s="14">
        <v>7189.3720000000003</v>
      </c>
      <c r="W14" s="204">
        <v>16.053000000000001</v>
      </c>
      <c r="X14" s="204">
        <v>24.013999999999999</v>
      </c>
      <c r="Y14" s="204" t="s">
        <v>281</v>
      </c>
      <c r="Z14" s="14">
        <v>52.68</v>
      </c>
      <c r="AA14" s="204">
        <v>1.9590000000000001</v>
      </c>
      <c r="AB14" s="204">
        <v>2.2810000000000001</v>
      </c>
    </row>
    <row r="15" spans="1:28" ht="11.25" customHeight="1" x14ac:dyDescent="0.25">
      <c r="B15" s="5">
        <v>10</v>
      </c>
      <c r="C15" s="5" t="s">
        <v>21</v>
      </c>
      <c r="D15" s="5">
        <v>14</v>
      </c>
      <c r="E15" s="5"/>
      <c r="F15" s="14">
        <v>39489.285000000003</v>
      </c>
      <c r="G15" s="204">
        <v>8.3740000000000006</v>
      </c>
      <c r="H15" s="204">
        <v>22.436</v>
      </c>
      <c r="I15" s="204" t="s">
        <v>281</v>
      </c>
      <c r="J15" s="14">
        <v>457.90199999999999</v>
      </c>
      <c r="K15" s="204">
        <v>1.0009999999999999</v>
      </c>
      <c r="L15" s="204">
        <v>1.7490000000000001</v>
      </c>
      <c r="M15" s="204" t="s">
        <v>281</v>
      </c>
      <c r="N15" s="14">
        <v>35177.021999999997</v>
      </c>
      <c r="O15" s="204">
        <v>8.2420000000000009</v>
      </c>
      <c r="P15" s="204">
        <v>21.26</v>
      </c>
      <c r="Q15" s="204" t="s">
        <v>281</v>
      </c>
      <c r="R15" s="14">
        <v>407.43400000000003</v>
      </c>
      <c r="S15" s="204">
        <v>0.94599999999999995</v>
      </c>
      <c r="T15" s="204">
        <v>1.599</v>
      </c>
      <c r="U15" s="204" t="s">
        <v>281</v>
      </c>
      <c r="V15" s="14">
        <v>4312.2629999999999</v>
      </c>
      <c r="W15" s="204">
        <v>9.6289999999999996</v>
      </c>
      <c r="X15" s="204">
        <v>33.643000000000001</v>
      </c>
      <c r="Y15" s="204" t="s">
        <v>281</v>
      </c>
      <c r="Z15" s="14">
        <v>50.469000000000001</v>
      </c>
      <c r="AA15" s="204">
        <v>1.877</v>
      </c>
      <c r="AB15" s="204">
        <v>4.157</v>
      </c>
    </row>
    <row r="16" spans="1:28" ht="11.25" customHeight="1" x14ac:dyDescent="0.25">
      <c r="B16" s="5">
        <v>15</v>
      </c>
      <c r="C16" s="5" t="s">
        <v>21</v>
      </c>
      <c r="D16" s="5">
        <v>19</v>
      </c>
      <c r="E16" s="5"/>
      <c r="F16" s="14">
        <v>33741.245000000003</v>
      </c>
      <c r="G16" s="204">
        <v>7.1550000000000002</v>
      </c>
      <c r="H16" s="204">
        <v>29.591000000000001</v>
      </c>
      <c r="I16" s="204" t="s">
        <v>281</v>
      </c>
      <c r="J16" s="14">
        <v>537.654</v>
      </c>
      <c r="K16" s="204">
        <v>1.175</v>
      </c>
      <c r="L16" s="204">
        <v>2.9239999999999999</v>
      </c>
      <c r="M16" s="204" t="s">
        <v>281</v>
      </c>
      <c r="N16" s="14">
        <v>31259.871999999999</v>
      </c>
      <c r="O16" s="204">
        <v>7.3250000000000002</v>
      </c>
      <c r="P16" s="204">
        <v>28.585000000000001</v>
      </c>
      <c r="Q16" s="204" t="s">
        <v>281</v>
      </c>
      <c r="R16" s="14">
        <v>498.72500000000002</v>
      </c>
      <c r="S16" s="204">
        <v>1.1579999999999999</v>
      </c>
      <c r="T16" s="204">
        <v>2.7570000000000001</v>
      </c>
      <c r="U16" s="204" t="s">
        <v>281</v>
      </c>
      <c r="V16" s="14">
        <v>2481.373</v>
      </c>
      <c r="W16" s="204">
        <v>5.5410000000000004</v>
      </c>
      <c r="X16" s="204">
        <v>39.183</v>
      </c>
      <c r="Y16" s="204" t="s">
        <v>281</v>
      </c>
      <c r="Z16" s="14">
        <v>38.929000000000002</v>
      </c>
      <c r="AA16" s="204">
        <v>1.448</v>
      </c>
      <c r="AB16" s="204">
        <v>5.6050000000000004</v>
      </c>
    </row>
    <row r="17" spans="2:28" ht="11.25" customHeight="1" x14ac:dyDescent="0.25">
      <c r="B17" s="5">
        <v>20</v>
      </c>
      <c r="C17" s="5" t="s">
        <v>21</v>
      </c>
      <c r="D17" s="5">
        <v>24</v>
      </c>
      <c r="E17" s="5"/>
      <c r="F17" s="14">
        <v>30059.612000000001</v>
      </c>
      <c r="G17" s="204">
        <v>6.3739999999999997</v>
      </c>
      <c r="H17" s="204">
        <v>35.966000000000001</v>
      </c>
      <c r="I17" s="204" t="s">
        <v>281</v>
      </c>
      <c r="J17" s="14">
        <v>641.14200000000005</v>
      </c>
      <c r="K17" s="204">
        <v>1.401</v>
      </c>
      <c r="L17" s="204">
        <v>4.3250000000000002</v>
      </c>
      <c r="M17" s="204" t="s">
        <v>281</v>
      </c>
      <c r="N17" s="14">
        <v>25674.636999999999</v>
      </c>
      <c r="O17" s="204">
        <v>6.016</v>
      </c>
      <c r="P17" s="204">
        <v>34.600999999999999</v>
      </c>
      <c r="Q17" s="204" t="s">
        <v>281</v>
      </c>
      <c r="R17" s="14">
        <v>549.78599999999994</v>
      </c>
      <c r="S17" s="204">
        <v>1.276</v>
      </c>
      <c r="T17" s="204">
        <v>4.0330000000000004</v>
      </c>
      <c r="U17" s="204" t="s">
        <v>281</v>
      </c>
      <c r="V17" s="14">
        <v>4384.9750000000004</v>
      </c>
      <c r="W17" s="204">
        <v>9.7910000000000004</v>
      </c>
      <c r="X17" s="204">
        <v>48.975000000000001</v>
      </c>
      <c r="Y17" s="204" t="s">
        <v>281</v>
      </c>
      <c r="Z17" s="14">
        <v>91.355000000000004</v>
      </c>
      <c r="AA17" s="204">
        <v>3.3969999999999998</v>
      </c>
      <c r="AB17" s="204">
        <v>9.0020000000000007</v>
      </c>
    </row>
    <row r="18" spans="2:28" ht="9.75" customHeight="1" x14ac:dyDescent="0.25">
      <c r="B18" s="5"/>
      <c r="C18" s="5"/>
      <c r="D18" s="5"/>
      <c r="E18" s="5"/>
      <c r="F18" s="5" t="s">
        <v>281</v>
      </c>
      <c r="G18" s="204" t="s">
        <v>281</v>
      </c>
      <c r="H18" s="204" t="s">
        <v>281</v>
      </c>
      <c r="I18" s="204" t="s">
        <v>281</v>
      </c>
      <c r="J18" s="5" t="s">
        <v>281</v>
      </c>
      <c r="K18" s="204" t="s">
        <v>281</v>
      </c>
      <c r="L18" s="204" t="s">
        <v>281</v>
      </c>
      <c r="M18" s="204" t="s">
        <v>281</v>
      </c>
      <c r="N18" s="5" t="s">
        <v>281</v>
      </c>
      <c r="O18" s="204" t="s">
        <v>281</v>
      </c>
      <c r="P18" s="204" t="s">
        <v>281</v>
      </c>
      <c r="Q18" s="204" t="s">
        <v>281</v>
      </c>
      <c r="R18" s="5" t="s">
        <v>281</v>
      </c>
      <c r="S18" s="204" t="s">
        <v>281</v>
      </c>
      <c r="T18" s="204" t="s">
        <v>281</v>
      </c>
      <c r="U18" s="204" t="s">
        <v>281</v>
      </c>
      <c r="V18" s="5" t="s">
        <v>281</v>
      </c>
      <c r="W18" s="204" t="s">
        <v>281</v>
      </c>
      <c r="X18" s="204" t="s">
        <v>281</v>
      </c>
      <c r="Y18" s="204" t="s">
        <v>281</v>
      </c>
      <c r="Z18" s="5" t="s">
        <v>281</v>
      </c>
      <c r="AA18" s="204" t="s">
        <v>281</v>
      </c>
      <c r="AB18" s="204" t="s">
        <v>281</v>
      </c>
    </row>
    <row r="19" spans="2:28" ht="11.25" customHeight="1" x14ac:dyDescent="0.25">
      <c r="B19" s="5">
        <v>25</v>
      </c>
      <c r="C19" s="5" t="s">
        <v>21</v>
      </c>
      <c r="D19" s="5">
        <v>29</v>
      </c>
      <c r="E19" s="5"/>
      <c r="F19" s="14">
        <v>18356.632000000001</v>
      </c>
      <c r="G19" s="204">
        <v>3.8929999999999998</v>
      </c>
      <c r="H19" s="204">
        <v>39.857999999999997</v>
      </c>
      <c r="I19" s="204" t="s">
        <v>281</v>
      </c>
      <c r="J19" s="14">
        <v>469.03800000000001</v>
      </c>
      <c r="K19" s="204">
        <v>1.0249999999999999</v>
      </c>
      <c r="L19" s="204">
        <v>5.35</v>
      </c>
      <c r="M19" s="204" t="s">
        <v>281</v>
      </c>
      <c r="N19" s="14">
        <v>16714.16</v>
      </c>
      <c r="O19" s="204">
        <v>3.9159999999999999</v>
      </c>
      <c r="P19" s="204">
        <v>38.517000000000003</v>
      </c>
      <c r="Q19" s="204" t="s">
        <v>281</v>
      </c>
      <c r="R19" s="14">
        <v>428.09</v>
      </c>
      <c r="S19" s="204">
        <v>0.99399999999999999</v>
      </c>
      <c r="T19" s="204">
        <v>5.0270000000000001</v>
      </c>
      <c r="U19" s="204" t="s">
        <v>281</v>
      </c>
      <c r="V19" s="14">
        <v>1642.472</v>
      </c>
      <c r="W19" s="204">
        <v>3.6680000000000001</v>
      </c>
      <c r="X19" s="204">
        <v>52.642000000000003</v>
      </c>
      <c r="Y19" s="204" t="s">
        <v>281</v>
      </c>
      <c r="Z19" s="14">
        <v>40.948</v>
      </c>
      <c r="AA19" s="204">
        <v>1.5229999999999999</v>
      </c>
      <c r="AB19" s="204">
        <v>10.525</v>
      </c>
    </row>
    <row r="20" spans="2:28" ht="11.25" customHeight="1" x14ac:dyDescent="0.25">
      <c r="B20" s="5">
        <v>30</v>
      </c>
      <c r="C20" s="5" t="s">
        <v>21</v>
      </c>
      <c r="D20" s="5">
        <v>34</v>
      </c>
      <c r="E20" s="5"/>
      <c r="F20" s="14">
        <v>18733.552</v>
      </c>
      <c r="G20" s="204">
        <v>3.9729999999999999</v>
      </c>
      <c r="H20" s="204">
        <v>43.831000000000003</v>
      </c>
      <c r="I20" s="204" t="s">
        <v>281</v>
      </c>
      <c r="J20" s="14">
        <v>568.20799999999997</v>
      </c>
      <c r="K20" s="204">
        <v>1.242</v>
      </c>
      <c r="L20" s="204">
        <v>6.5910000000000002</v>
      </c>
      <c r="M20" s="204" t="s">
        <v>281</v>
      </c>
      <c r="N20" s="14">
        <v>17064.400000000001</v>
      </c>
      <c r="O20" s="204">
        <v>3.9980000000000002</v>
      </c>
      <c r="P20" s="204">
        <v>42.515000000000001</v>
      </c>
      <c r="Q20" s="204" t="s">
        <v>281</v>
      </c>
      <c r="R20" s="14">
        <v>519.20100000000002</v>
      </c>
      <c r="S20" s="204">
        <v>1.2050000000000001</v>
      </c>
      <c r="T20" s="204">
        <v>6.2320000000000002</v>
      </c>
      <c r="U20" s="204" t="s">
        <v>281</v>
      </c>
      <c r="V20" s="14">
        <v>1669.152</v>
      </c>
      <c r="W20" s="204">
        <v>3.7269999999999999</v>
      </c>
      <c r="X20" s="204">
        <v>56.369</v>
      </c>
      <c r="Y20" s="204" t="s">
        <v>281</v>
      </c>
      <c r="Z20" s="14">
        <v>49.006</v>
      </c>
      <c r="AA20" s="204">
        <v>1.8220000000000001</v>
      </c>
      <c r="AB20" s="204">
        <v>12.347</v>
      </c>
    </row>
    <row r="21" spans="2:28" ht="11.25" customHeight="1" x14ac:dyDescent="0.25">
      <c r="B21" s="5">
        <v>35</v>
      </c>
      <c r="C21" s="5" t="s">
        <v>21</v>
      </c>
      <c r="D21" s="5">
        <v>39</v>
      </c>
      <c r="E21" s="5"/>
      <c r="F21" s="14">
        <v>15484.566999999999</v>
      </c>
      <c r="G21" s="204">
        <v>3.2839999999999998</v>
      </c>
      <c r="H21" s="204">
        <v>47.115000000000002</v>
      </c>
      <c r="I21" s="204" t="s">
        <v>281</v>
      </c>
      <c r="J21" s="14">
        <v>555.66999999999996</v>
      </c>
      <c r="K21" s="204">
        <v>1.214</v>
      </c>
      <c r="L21" s="204">
        <v>7.806</v>
      </c>
      <c r="M21" s="204" t="s">
        <v>281</v>
      </c>
      <c r="N21" s="14">
        <v>13054.522000000001</v>
      </c>
      <c r="O21" s="204">
        <v>3.0590000000000002</v>
      </c>
      <c r="P21" s="204">
        <v>45.573999999999998</v>
      </c>
      <c r="Q21" s="204" t="s">
        <v>281</v>
      </c>
      <c r="R21" s="14">
        <v>468.76</v>
      </c>
      <c r="S21" s="204">
        <v>1.0880000000000001</v>
      </c>
      <c r="T21" s="204">
        <v>7.32</v>
      </c>
      <c r="U21" s="204" t="s">
        <v>281</v>
      </c>
      <c r="V21" s="14">
        <v>2430.0439999999999</v>
      </c>
      <c r="W21" s="204">
        <v>5.4260000000000002</v>
      </c>
      <c r="X21" s="204">
        <v>61.795999999999999</v>
      </c>
      <c r="Y21" s="204" t="s">
        <v>281</v>
      </c>
      <c r="Z21" s="14">
        <v>86.91</v>
      </c>
      <c r="AA21" s="204">
        <v>3.2320000000000002</v>
      </c>
      <c r="AB21" s="204">
        <v>15.579000000000001</v>
      </c>
    </row>
    <row r="22" spans="2:28" ht="11.25" customHeight="1" x14ac:dyDescent="0.25">
      <c r="B22" s="5">
        <v>40</v>
      </c>
      <c r="C22" s="5" t="s">
        <v>21</v>
      </c>
      <c r="D22" s="5">
        <v>44</v>
      </c>
      <c r="E22" s="5"/>
      <c r="F22" s="14">
        <v>14986.266</v>
      </c>
      <c r="G22" s="204">
        <v>3.1779999999999999</v>
      </c>
      <c r="H22" s="204">
        <v>50.292999999999999</v>
      </c>
      <c r="I22" s="204" t="s">
        <v>281</v>
      </c>
      <c r="J22" s="14">
        <v>585.38099999999997</v>
      </c>
      <c r="K22" s="204">
        <v>1.2789999999999999</v>
      </c>
      <c r="L22" s="204">
        <v>9.0850000000000009</v>
      </c>
      <c r="M22" s="204" t="s">
        <v>281</v>
      </c>
      <c r="N22" s="14">
        <v>13741.087</v>
      </c>
      <c r="O22" s="204">
        <v>3.22</v>
      </c>
      <c r="P22" s="204">
        <v>48.793999999999997</v>
      </c>
      <c r="Q22" s="204" t="s">
        <v>281</v>
      </c>
      <c r="R22" s="14">
        <v>535.654</v>
      </c>
      <c r="S22" s="204">
        <v>1.244</v>
      </c>
      <c r="T22" s="204">
        <v>8.5640000000000001</v>
      </c>
      <c r="U22" s="204" t="s">
        <v>281</v>
      </c>
      <c r="V22" s="14">
        <v>1245.1790000000001</v>
      </c>
      <c r="W22" s="204">
        <v>2.78</v>
      </c>
      <c r="X22" s="204">
        <v>64.575999999999993</v>
      </c>
      <c r="Y22" s="204" t="s">
        <v>281</v>
      </c>
      <c r="Z22" s="14">
        <v>49.726999999999997</v>
      </c>
      <c r="AA22" s="204">
        <v>1.849</v>
      </c>
      <c r="AB22" s="204">
        <v>17.428999999999998</v>
      </c>
    </row>
    <row r="23" spans="2:28" ht="11.25" customHeight="1" x14ac:dyDescent="0.25">
      <c r="B23" s="5">
        <v>45</v>
      </c>
      <c r="C23" s="5" t="s">
        <v>21</v>
      </c>
      <c r="D23" s="5">
        <v>49</v>
      </c>
      <c r="E23" s="5"/>
      <c r="F23" s="14">
        <v>6713.3339999999998</v>
      </c>
      <c r="G23" s="204">
        <v>1.4239999999999999</v>
      </c>
      <c r="H23" s="204">
        <v>51.716000000000001</v>
      </c>
      <c r="I23" s="204" t="s">
        <v>281</v>
      </c>
      <c r="J23" s="14">
        <v>297.505</v>
      </c>
      <c r="K23" s="204">
        <v>0.65</v>
      </c>
      <c r="L23" s="204">
        <v>9.7349999999999994</v>
      </c>
      <c r="M23" s="204" t="s">
        <v>281</v>
      </c>
      <c r="N23" s="14">
        <v>5638.9269999999997</v>
      </c>
      <c r="O23" s="204">
        <v>1.321</v>
      </c>
      <c r="P23" s="204">
        <v>50.115000000000002</v>
      </c>
      <c r="Q23" s="204" t="s">
        <v>281</v>
      </c>
      <c r="R23" s="14">
        <v>250.178</v>
      </c>
      <c r="S23" s="204">
        <v>0.58099999999999996</v>
      </c>
      <c r="T23" s="204">
        <v>9.1449999999999996</v>
      </c>
      <c r="U23" s="204" t="s">
        <v>281</v>
      </c>
      <c r="V23" s="14">
        <v>1074.4069999999999</v>
      </c>
      <c r="W23" s="204">
        <v>2.399</v>
      </c>
      <c r="X23" s="204">
        <v>66.974999999999994</v>
      </c>
      <c r="Y23" s="204" t="s">
        <v>281</v>
      </c>
      <c r="Z23" s="14">
        <v>47.326999999999998</v>
      </c>
      <c r="AA23" s="204">
        <v>1.76</v>
      </c>
      <c r="AB23" s="204">
        <v>19.189</v>
      </c>
    </row>
    <row r="24" spans="2:28" ht="9.75" customHeight="1" x14ac:dyDescent="0.25">
      <c r="B24" s="5"/>
      <c r="C24" s="5"/>
      <c r="D24" s="5"/>
      <c r="E24" s="5"/>
      <c r="F24" s="5" t="s">
        <v>281</v>
      </c>
      <c r="G24" s="204" t="s">
        <v>281</v>
      </c>
      <c r="H24" s="204" t="s">
        <v>281</v>
      </c>
      <c r="I24" s="204" t="s">
        <v>281</v>
      </c>
      <c r="J24" s="5" t="s">
        <v>281</v>
      </c>
      <c r="K24" s="204" t="s">
        <v>281</v>
      </c>
      <c r="L24" s="204" t="s">
        <v>281</v>
      </c>
      <c r="M24" s="204" t="s">
        <v>281</v>
      </c>
      <c r="N24" s="5" t="s">
        <v>281</v>
      </c>
      <c r="O24" s="204" t="s">
        <v>281</v>
      </c>
      <c r="P24" s="204" t="s">
        <v>281</v>
      </c>
      <c r="Q24" s="204" t="s">
        <v>281</v>
      </c>
      <c r="R24" s="5" t="s">
        <v>281</v>
      </c>
      <c r="S24" s="204" t="s">
        <v>281</v>
      </c>
      <c r="T24" s="204" t="s">
        <v>281</v>
      </c>
      <c r="U24" s="204" t="s">
        <v>281</v>
      </c>
      <c r="V24" s="5" t="s">
        <v>281</v>
      </c>
      <c r="W24" s="204" t="s">
        <v>281</v>
      </c>
      <c r="X24" s="204" t="s">
        <v>281</v>
      </c>
      <c r="Y24" s="204" t="s">
        <v>281</v>
      </c>
      <c r="Z24" s="5" t="s">
        <v>281</v>
      </c>
      <c r="AA24" s="204" t="s">
        <v>281</v>
      </c>
      <c r="AB24" s="204" t="s">
        <v>281</v>
      </c>
    </row>
    <row r="25" spans="2:28" ht="11.25" customHeight="1" x14ac:dyDescent="0.25">
      <c r="B25" s="5">
        <v>50</v>
      </c>
      <c r="C25" s="5" t="s">
        <v>21</v>
      </c>
      <c r="D25" s="5">
        <v>74</v>
      </c>
      <c r="E25" s="5"/>
      <c r="F25" s="14">
        <v>45966.050999999999</v>
      </c>
      <c r="G25" s="204">
        <v>9.7479999999999993</v>
      </c>
      <c r="H25" s="204">
        <v>61.463999999999999</v>
      </c>
      <c r="I25" s="204" t="s">
        <v>281</v>
      </c>
      <c r="J25" s="14">
        <v>2647.4760000000001</v>
      </c>
      <c r="K25" s="204">
        <v>5.7850000000000001</v>
      </c>
      <c r="L25" s="204">
        <v>15.52</v>
      </c>
      <c r="M25" s="204" t="s">
        <v>281</v>
      </c>
      <c r="N25" s="14">
        <v>43205.561000000002</v>
      </c>
      <c r="O25" s="204">
        <v>10.124000000000001</v>
      </c>
      <c r="P25" s="204">
        <v>60.238999999999997</v>
      </c>
      <c r="Q25" s="204" t="s">
        <v>281</v>
      </c>
      <c r="R25" s="14">
        <v>2485.5509999999999</v>
      </c>
      <c r="S25" s="204">
        <v>5.77</v>
      </c>
      <c r="T25" s="204">
        <v>14.914999999999999</v>
      </c>
      <c r="U25" s="204" t="s">
        <v>281</v>
      </c>
      <c r="V25" s="14">
        <v>2760.49</v>
      </c>
      <c r="W25" s="204">
        <v>6.1639999999999997</v>
      </c>
      <c r="X25" s="204">
        <v>73.138999999999996</v>
      </c>
      <c r="Y25" s="204" t="s">
        <v>281</v>
      </c>
      <c r="Z25" s="14">
        <v>161.92500000000001</v>
      </c>
      <c r="AA25" s="204">
        <v>6.0220000000000002</v>
      </c>
      <c r="AB25" s="204">
        <v>25.21</v>
      </c>
    </row>
    <row r="26" spans="2:28" ht="11.25" customHeight="1" x14ac:dyDescent="0.25">
      <c r="B26" s="5">
        <v>75</v>
      </c>
      <c r="C26" s="5" t="s">
        <v>21</v>
      </c>
      <c r="D26" s="5">
        <v>99</v>
      </c>
      <c r="E26" s="5"/>
      <c r="F26" s="14">
        <v>31927.823</v>
      </c>
      <c r="G26" s="204">
        <v>6.7709999999999999</v>
      </c>
      <c r="H26" s="204">
        <v>68.233999999999995</v>
      </c>
      <c r="I26" s="204" t="s">
        <v>281</v>
      </c>
      <c r="J26" s="14">
        <v>2561.7629999999999</v>
      </c>
      <c r="K26" s="204">
        <v>5.5979999999999999</v>
      </c>
      <c r="L26" s="204">
        <v>21.117999999999999</v>
      </c>
      <c r="M26" s="204" t="s">
        <v>281</v>
      </c>
      <c r="N26" s="14">
        <v>29449.876</v>
      </c>
      <c r="O26" s="204">
        <v>6.9</v>
      </c>
      <c r="P26" s="204">
        <v>67.138999999999996</v>
      </c>
      <c r="Q26" s="204" t="s">
        <v>281</v>
      </c>
      <c r="R26" s="14">
        <v>2363.5479999999998</v>
      </c>
      <c r="S26" s="204">
        <v>5.4870000000000001</v>
      </c>
      <c r="T26" s="204">
        <v>20.402000000000001</v>
      </c>
      <c r="U26" s="204" t="s">
        <v>281</v>
      </c>
      <c r="V26" s="14">
        <v>2477.9470000000001</v>
      </c>
      <c r="W26" s="204">
        <v>5.5330000000000004</v>
      </c>
      <c r="X26" s="204">
        <v>78.671999999999997</v>
      </c>
      <c r="Y26" s="204" t="s">
        <v>281</v>
      </c>
      <c r="Z26" s="14">
        <v>198.214</v>
      </c>
      <c r="AA26" s="204">
        <v>7.3710000000000004</v>
      </c>
      <c r="AB26" s="204">
        <v>32.581000000000003</v>
      </c>
    </row>
    <row r="27" spans="2:28" ht="11.25" customHeight="1" x14ac:dyDescent="0.25">
      <c r="B27" s="5">
        <v>100</v>
      </c>
      <c r="C27" s="5" t="s">
        <v>21</v>
      </c>
      <c r="D27" s="5">
        <v>124</v>
      </c>
      <c r="E27" s="5"/>
      <c r="F27" s="14">
        <v>22253.737000000001</v>
      </c>
      <c r="G27" s="204">
        <v>4.7190000000000003</v>
      </c>
      <c r="H27" s="204">
        <v>72.953999999999994</v>
      </c>
      <c r="I27" s="204" t="s">
        <v>281</v>
      </c>
      <c r="J27" s="14">
        <v>2248.2840000000001</v>
      </c>
      <c r="K27" s="204">
        <v>4.9130000000000003</v>
      </c>
      <c r="L27" s="204">
        <v>26.030999999999999</v>
      </c>
      <c r="M27" s="204" t="s">
        <v>281</v>
      </c>
      <c r="N27" s="14">
        <v>20152.487000000001</v>
      </c>
      <c r="O27" s="204">
        <v>4.7220000000000004</v>
      </c>
      <c r="P27" s="204">
        <v>71.861000000000004</v>
      </c>
      <c r="Q27" s="204" t="s">
        <v>281</v>
      </c>
      <c r="R27" s="14">
        <v>2042.248</v>
      </c>
      <c r="S27" s="204">
        <v>4.7409999999999997</v>
      </c>
      <c r="T27" s="204">
        <v>25.143000000000001</v>
      </c>
      <c r="U27" s="204" t="s">
        <v>281</v>
      </c>
      <c r="V27" s="14">
        <v>2101.2510000000002</v>
      </c>
      <c r="W27" s="204">
        <v>4.6920000000000002</v>
      </c>
      <c r="X27" s="204">
        <v>83.364000000000004</v>
      </c>
      <c r="Y27" s="204" t="s">
        <v>281</v>
      </c>
      <c r="Z27" s="14">
        <v>206.036</v>
      </c>
      <c r="AA27" s="204">
        <v>7.6619999999999999</v>
      </c>
      <c r="AB27" s="204">
        <v>40.243000000000002</v>
      </c>
    </row>
    <row r="28" spans="2:28" ht="11.25" customHeight="1" x14ac:dyDescent="0.25">
      <c r="B28" s="5">
        <v>125</v>
      </c>
      <c r="C28" s="5" t="s">
        <v>21</v>
      </c>
      <c r="D28" s="5">
        <v>149</v>
      </c>
      <c r="E28" s="5"/>
      <c r="F28" s="14">
        <v>19529.165000000001</v>
      </c>
      <c r="G28" s="204">
        <v>4.141</v>
      </c>
      <c r="H28" s="204">
        <v>77.094999999999999</v>
      </c>
      <c r="I28" s="204" t="s">
        <v>281</v>
      </c>
      <c r="J28" s="14">
        <v>2354.7939999999999</v>
      </c>
      <c r="K28" s="204">
        <v>5.1459999999999999</v>
      </c>
      <c r="L28" s="204">
        <v>31.175999999999998</v>
      </c>
      <c r="M28" s="204" t="s">
        <v>281</v>
      </c>
      <c r="N28" s="14">
        <v>18085.618999999999</v>
      </c>
      <c r="O28" s="204">
        <v>4.2380000000000004</v>
      </c>
      <c r="P28" s="204">
        <v>76.099000000000004</v>
      </c>
      <c r="Q28" s="204" t="s">
        <v>281</v>
      </c>
      <c r="R28" s="14">
        <v>2176.029</v>
      </c>
      <c r="S28" s="204">
        <v>5.0519999999999996</v>
      </c>
      <c r="T28" s="204">
        <v>30.195</v>
      </c>
      <c r="U28" s="204" t="s">
        <v>281</v>
      </c>
      <c r="V28" s="14">
        <v>1443.546</v>
      </c>
      <c r="W28" s="204">
        <v>3.2229999999999999</v>
      </c>
      <c r="X28" s="204">
        <v>86.587999999999994</v>
      </c>
      <c r="Y28" s="204" t="s">
        <v>281</v>
      </c>
      <c r="Z28" s="14">
        <v>178.76400000000001</v>
      </c>
      <c r="AA28" s="204">
        <v>6.6479999999999997</v>
      </c>
      <c r="AB28" s="204">
        <v>46.890999999999998</v>
      </c>
    </row>
    <row r="29" spans="2:28" ht="11.25" customHeight="1" x14ac:dyDescent="0.25">
      <c r="B29" s="5">
        <v>150</v>
      </c>
      <c r="C29" s="5" t="s">
        <v>21</v>
      </c>
      <c r="D29" s="5">
        <v>199</v>
      </c>
      <c r="E29" s="5"/>
      <c r="F29" s="14">
        <v>26302.048999999999</v>
      </c>
      <c r="G29" s="204">
        <v>5.5780000000000003</v>
      </c>
      <c r="H29" s="204">
        <v>82.673000000000002</v>
      </c>
      <c r="I29" s="204" t="s">
        <v>281</v>
      </c>
      <c r="J29" s="14">
        <v>4055.8339999999998</v>
      </c>
      <c r="K29" s="204">
        <v>8.8629999999999995</v>
      </c>
      <c r="L29" s="204">
        <v>40.039000000000001</v>
      </c>
      <c r="M29" s="204" t="s">
        <v>281</v>
      </c>
      <c r="N29" s="14">
        <v>24952.758000000002</v>
      </c>
      <c r="O29" s="204">
        <v>5.8470000000000004</v>
      </c>
      <c r="P29" s="204">
        <v>81.945999999999998</v>
      </c>
      <c r="Q29" s="204" t="s">
        <v>281</v>
      </c>
      <c r="R29" s="14">
        <v>3864.2820000000002</v>
      </c>
      <c r="S29" s="204">
        <v>8.9710000000000001</v>
      </c>
      <c r="T29" s="204">
        <v>39.165999999999997</v>
      </c>
      <c r="U29" s="204" t="s">
        <v>281</v>
      </c>
      <c r="V29" s="14">
        <v>1349.2919999999999</v>
      </c>
      <c r="W29" s="204">
        <v>3.0129999999999999</v>
      </c>
      <c r="X29" s="204">
        <v>89.600999999999999</v>
      </c>
      <c r="Y29" s="204" t="s">
        <v>281</v>
      </c>
      <c r="Z29" s="14">
        <v>191.55199999999999</v>
      </c>
      <c r="AA29" s="204">
        <v>7.1230000000000002</v>
      </c>
      <c r="AB29" s="204">
        <v>54.014000000000003</v>
      </c>
    </row>
    <row r="30" spans="2:28" ht="9.75" customHeight="1" x14ac:dyDescent="0.25">
      <c r="B30" s="5"/>
      <c r="C30" s="5"/>
      <c r="D30" s="5"/>
      <c r="E30" s="5"/>
      <c r="F30" s="5" t="s">
        <v>281</v>
      </c>
      <c r="G30" s="204" t="s">
        <v>281</v>
      </c>
      <c r="H30" s="204" t="s">
        <v>281</v>
      </c>
      <c r="I30" s="204" t="s">
        <v>281</v>
      </c>
      <c r="J30" s="5" t="s">
        <v>281</v>
      </c>
      <c r="K30" s="204" t="s">
        <v>281</v>
      </c>
      <c r="L30" s="204" t="s">
        <v>281</v>
      </c>
      <c r="M30" s="204" t="s">
        <v>281</v>
      </c>
      <c r="N30" s="5" t="s">
        <v>281</v>
      </c>
      <c r="O30" s="204" t="s">
        <v>281</v>
      </c>
      <c r="P30" s="204" t="s">
        <v>281</v>
      </c>
      <c r="Q30" s="204" t="s">
        <v>281</v>
      </c>
      <c r="R30" s="5" t="s">
        <v>281</v>
      </c>
      <c r="S30" s="204" t="s">
        <v>281</v>
      </c>
      <c r="T30" s="204" t="s">
        <v>281</v>
      </c>
      <c r="U30" s="204" t="s">
        <v>281</v>
      </c>
      <c r="V30" s="5" t="s">
        <v>281</v>
      </c>
      <c r="W30" s="204" t="s">
        <v>281</v>
      </c>
      <c r="X30" s="204" t="s">
        <v>281</v>
      </c>
      <c r="Y30" s="204" t="s">
        <v>281</v>
      </c>
      <c r="Z30" s="5" t="s">
        <v>281</v>
      </c>
      <c r="AA30" s="204" t="s">
        <v>281</v>
      </c>
      <c r="AB30" s="204" t="s">
        <v>281</v>
      </c>
    </row>
    <row r="31" spans="2:28" ht="11.25" customHeight="1" x14ac:dyDescent="0.25">
      <c r="B31" s="5">
        <v>200</v>
      </c>
      <c r="C31" s="5" t="s">
        <v>21</v>
      </c>
      <c r="D31" s="5">
        <v>299</v>
      </c>
      <c r="E31" s="5"/>
      <c r="F31" s="14">
        <v>33733.432999999997</v>
      </c>
      <c r="G31" s="204">
        <v>7.1539999999999999</v>
      </c>
      <c r="H31" s="204">
        <v>89.825999999999993</v>
      </c>
      <c r="I31" s="204" t="s">
        <v>281</v>
      </c>
      <c r="J31" s="14">
        <v>7121.3090000000002</v>
      </c>
      <c r="K31" s="204">
        <v>15.561</v>
      </c>
      <c r="L31" s="204">
        <v>55.6</v>
      </c>
      <c r="M31" s="204" t="s">
        <v>281</v>
      </c>
      <c r="N31" s="14">
        <v>31755.829000000002</v>
      </c>
      <c r="O31" s="204">
        <v>7.4409999999999998</v>
      </c>
      <c r="P31" s="204">
        <v>89.385999999999996</v>
      </c>
      <c r="Q31" s="204" t="s">
        <v>281</v>
      </c>
      <c r="R31" s="14">
        <v>6780.1139999999996</v>
      </c>
      <c r="S31" s="204">
        <v>15.74</v>
      </c>
      <c r="T31" s="204">
        <v>54.906999999999996</v>
      </c>
      <c r="U31" s="204" t="s">
        <v>281</v>
      </c>
      <c r="V31" s="14">
        <v>1977.604</v>
      </c>
      <c r="W31" s="204">
        <v>4.4160000000000004</v>
      </c>
      <c r="X31" s="204">
        <v>94.016000000000005</v>
      </c>
      <c r="Y31" s="204" t="s">
        <v>281</v>
      </c>
      <c r="Z31" s="14">
        <v>341.19600000000003</v>
      </c>
      <c r="AA31" s="204">
        <v>12.688000000000001</v>
      </c>
      <c r="AB31" s="204">
        <v>66.701999999999998</v>
      </c>
    </row>
    <row r="32" spans="2:28" ht="11.25" customHeight="1" x14ac:dyDescent="0.25">
      <c r="B32" s="5">
        <v>300</v>
      </c>
      <c r="C32" s="5" t="s">
        <v>21</v>
      </c>
      <c r="D32" s="5">
        <v>399</v>
      </c>
      <c r="E32" s="5"/>
      <c r="F32" s="14">
        <v>16447.931</v>
      </c>
      <c r="G32" s="204">
        <v>3.488</v>
      </c>
      <c r="H32" s="204">
        <v>93.313999999999993</v>
      </c>
      <c r="I32" s="204" t="s">
        <v>281</v>
      </c>
      <c r="J32" s="14">
        <v>4595.2139999999999</v>
      </c>
      <c r="K32" s="204">
        <v>10.041</v>
      </c>
      <c r="L32" s="204">
        <v>65.641000000000005</v>
      </c>
      <c r="M32" s="204" t="s">
        <v>281</v>
      </c>
      <c r="N32" s="14">
        <v>15073.797</v>
      </c>
      <c r="O32" s="204">
        <v>3.532</v>
      </c>
      <c r="P32" s="204">
        <v>92.918000000000006</v>
      </c>
      <c r="Q32" s="204" t="s">
        <v>281</v>
      </c>
      <c r="R32" s="14">
        <v>4237.8379999999997</v>
      </c>
      <c r="S32" s="204">
        <v>9.8379999999999992</v>
      </c>
      <c r="T32" s="204">
        <v>64.745000000000005</v>
      </c>
      <c r="U32" s="204" t="s">
        <v>281</v>
      </c>
      <c r="V32" s="14">
        <v>1374.134</v>
      </c>
      <c r="W32" s="204">
        <v>3.0680000000000001</v>
      </c>
      <c r="X32" s="204">
        <v>97.084999999999994</v>
      </c>
      <c r="Y32" s="204" t="s">
        <v>281</v>
      </c>
      <c r="Z32" s="14">
        <v>357.375</v>
      </c>
      <c r="AA32" s="204">
        <v>13.29</v>
      </c>
      <c r="AB32" s="204">
        <v>79.992000000000004</v>
      </c>
    </row>
    <row r="33" spans="1:28" ht="11.25" customHeight="1" x14ac:dyDescent="0.25">
      <c r="B33" s="5">
        <v>400</v>
      </c>
      <c r="C33" s="5" t="s">
        <v>21</v>
      </c>
      <c r="D33" s="5">
        <v>499</v>
      </c>
      <c r="E33" s="5"/>
      <c r="F33" s="14">
        <v>10940.645</v>
      </c>
      <c r="G33" s="204">
        <v>2.3199999999999998</v>
      </c>
      <c r="H33" s="204">
        <v>95.634</v>
      </c>
      <c r="I33" s="204" t="s">
        <v>281</v>
      </c>
      <c r="J33" s="14">
        <v>4081.5590000000002</v>
      </c>
      <c r="K33" s="204">
        <v>8.9190000000000005</v>
      </c>
      <c r="L33" s="204">
        <v>74.56</v>
      </c>
      <c r="M33" s="204" t="s">
        <v>281</v>
      </c>
      <c r="N33" s="14">
        <v>10278.931</v>
      </c>
      <c r="O33" s="204">
        <v>2.4079999999999999</v>
      </c>
      <c r="P33" s="204">
        <v>95.326999999999998</v>
      </c>
      <c r="Q33" s="204" t="s">
        <v>281</v>
      </c>
      <c r="R33" s="14">
        <v>3864.5189999999998</v>
      </c>
      <c r="S33" s="204">
        <v>8.9719999999999995</v>
      </c>
      <c r="T33" s="204">
        <v>73.716999999999999</v>
      </c>
      <c r="U33" s="204" t="s">
        <v>281</v>
      </c>
      <c r="V33" s="14">
        <v>661.71500000000003</v>
      </c>
      <c r="W33" s="204">
        <v>1.478</v>
      </c>
      <c r="X33" s="204">
        <v>98.561999999999998</v>
      </c>
      <c r="Y33" s="204" t="s">
        <v>281</v>
      </c>
      <c r="Z33" s="14">
        <v>217.04</v>
      </c>
      <c r="AA33" s="204">
        <v>8.0709999999999997</v>
      </c>
      <c r="AB33" s="204">
        <v>88.063000000000002</v>
      </c>
    </row>
    <row r="34" spans="1:28" ht="11.25" customHeight="1" x14ac:dyDescent="0.25">
      <c r="B34" s="5">
        <v>500</v>
      </c>
      <c r="C34" s="5" t="s">
        <v>21</v>
      </c>
      <c r="D34" s="5">
        <v>699</v>
      </c>
      <c r="E34" s="5"/>
      <c r="F34" s="14">
        <v>14440.655000000001</v>
      </c>
      <c r="G34" s="204">
        <v>3.0619999999999998</v>
      </c>
      <c r="H34" s="204">
        <v>98.695999999999998</v>
      </c>
      <c r="I34" s="204" t="s">
        <v>281</v>
      </c>
      <c r="J34" s="14">
        <v>6862.2169999999996</v>
      </c>
      <c r="K34" s="204">
        <v>14.994999999999999</v>
      </c>
      <c r="L34" s="204">
        <v>89.555000000000007</v>
      </c>
      <c r="M34" s="204" t="s">
        <v>281</v>
      </c>
      <c r="N34" s="14">
        <v>13966.812</v>
      </c>
      <c r="O34" s="204">
        <v>3.2730000000000001</v>
      </c>
      <c r="P34" s="204">
        <v>98.599000000000004</v>
      </c>
      <c r="Q34" s="204" t="s">
        <v>281</v>
      </c>
      <c r="R34" s="14">
        <v>6658.8140000000003</v>
      </c>
      <c r="S34" s="204">
        <v>15.459</v>
      </c>
      <c r="T34" s="204">
        <v>89.176000000000002</v>
      </c>
      <c r="U34" s="204" t="s">
        <v>281</v>
      </c>
      <c r="V34" s="14">
        <v>473.84300000000002</v>
      </c>
      <c r="W34" s="204">
        <v>1.0580000000000001</v>
      </c>
      <c r="X34" s="204">
        <v>99.62</v>
      </c>
      <c r="Y34" s="204" t="s">
        <v>281</v>
      </c>
      <c r="Z34" s="14">
        <v>203.40299999999999</v>
      </c>
      <c r="AA34" s="204">
        <v>7.5640000000000001</v>
      </c>
      <c r="AB34" s="204">
        <v>95.626999999999995</v>
      </c>
    </row>
    <row r="35" spans="1:28" ht="11.25" customHeight="1" x14ac:dyDescent="0.25">
      <c r="B35" s="5">
        <v>700</v>
      </c>
      <c r="C35" s="5" t="s">
        <v>21</v>
      </c>
      <c r="D35" s="5">
        <v>899</v>
      </c>
      <c r="E35" s="5"/>
      <c r="F35" s="14">
        <v>2733.6990000000001</v>
      </c>
      <c r="G35" s="204">
        <v>0.57999999999999996</v>
      </c>
      <c r="H35" s="204">
        <v>99.275999999999996</v>
      </c>
      <c r="I35" s="204" t="s">
        <v>281</v>
      </c>
      <c r="J35" s="14">
        <v>1652.04</v>
      </c>
      <c r="K35" s="204">
        <v>3.61</v>
      </c>
      <c r="L35" s="204">
        <v>93.165000000000006</v>
      </c>
      <c r="M35" s="204" t="s">
        <v>281</v>
      </c>
      <c r="N35" s="14">
        <v>2580.098</v>
      </c>
      <c r="O35" s="204">
        <v>0.60499999999999998</v>
      </c>
      <c r="P35" s="204">
        <v>99.203999999999994</v>
      </c>
      <c r="Q35" s="204" t="s">
        <v>281</v>
      </c>
      <c r="R35" s="14">
        <v>1550.682</v>
      </c>
      <c r="S35" s="204">
        <v>3.6</v>
      </c>
      <c r="T35" s="204">
        <v>92.775999999999996</v>
      </c>
      <c r="U35" s="204" t="s">
        <v>281</v>
      </c>
      <c r="V35" s="14">
        <v>153.601</v>
      </c>
      <c r="W35" s="204">
        <v>0.34300000000000003</v>
      </c>
      <c r="X35" s="204">
        <v>99.962999999999994</v>
      </c>
      <c r="Y35" s="204" t="s">
        <v>281</v>
      </c>
      <c r="Z35" s="14">
        <v>101.358</v>
      </c>
      <c r="AA35" s="204">
        <v>3.7690000000000001</v>
      </c>
      <c r="AB35" s="204">
        <v>99.396000000000001</v>
      </c>
    </row>
    <row r="36" spans="1:28" ht="9.75" customHeight="1" x14ac:dyDescent="0.25">
      <c r="B36" s="5"/>
      <c r="C36" s="5"/>
      <c r="D36" s="5"/>
      <c r="E36" s="5"/>
      <c r="F36" s="5" t="s">
        <v>281</v>
      </c>
      <c r="G36" s="204" t="s">
        <v>281</v>
      </c>
      <c r="H36" s="204" t="s">
        <v>281</v>
      </c>
      <c r="I36" s="204" t="s">
        <v>281</v>
      </c>
      <c r="J36" s="5" t="s">
        <v>281</v>
      </c>
      <c r="K36" s="204" t="s">
        <v>281</v>
      </c>
      <c r="L36" s="204" t="s">
        <v>281</v>
      </c>
      <c r="M36" s="204" t="s">
        <v>281</v>
      </c>
      <c r="N36" s="5" t="s">
        <v>281</v>
      </c>
      <c r="O36" s="204" t="s">
        <v>281</v>
      </c>
      <c r="P36" s="204" t="s">
        <v>281</v>
      </c>
      <c r="Q36" s="204" t="s">
        <v>281</v>
      </c>
      <c r="R36" s="5" t="s">
        <v>281</v>
      </c>
      <c r="S36" s="204" t="s">
        <v>281</v>
      </c>
      <c r="T36" s="204" t="s">
        <v>281</v>
      </c>
      <c r="U36" s="204" t="s">
        <v>281</v>
      </c>
      <c r="V36" s="5" t="s">
        <v>281</v>
      </c>
      <c r="W36" s="204" t="s">
        <v>281</v>
      </c>
      <c r="X36" s="204" t="s">
        <v>281</v>
      </c>
      <c r="Y36" s="204" t="s">
        <v>281</v>
      </c>
      <c r="Z36" s="5" t="s">
        <v>281</v>
      </c>
      <c r="AA36" s="204" t="s">
        <v>281</v>
      </c>
      <c r="AB36" s="204" t="s">
        <v>281</v>
      </c>
    </row>
    <row r="37" spans="1:28" ht="11.25" customHeight="1" x14ac:dyDescent="0.25">
      <c r="B37" s="5">
        <v>900</v>
      </c>
      <c r="C37" s="5" t="s">
        <v>21</v>
      </c>
      <c r="D37" s="5"/>
      <c r="E37" s="5"/>
      <c r="F37" s="14">
        <v>3413.95</v>
      </c>
      <c r="G37" s="204">
        <v>0.72399999999999998</v>
      </c>
      <c r="H37" s="204">
        <v>100</v>
      </c>
      <c r="I37" s="204" t="s">
        <v>281</v>
      </c>
      <c r="J37" s="14">
        <v>3128.152</v>
      </c>
      <c r="K37" s="204">
        <v>6.835</v>
      </c>
      <c r="L37" s="204">
        <v>100</v>
      </c>
      <c r="M37" s="204" t="s">
        <v>281</v>
      </c>
      <c r="N37" s="14">
        <v>3397.5540000000001</v>
      </c>
      <c r="O37" s="204">
        <v>0.79600000000000004</v>
      </c>
      <c r="P37" s="204">
        <v>100</v>
      </c>
      <c r="Q37" s="204" t="s">
        <v>281</v>
      </c>
      <c r="R37" s="14">
        <v>3111.922</v>
      </c>
      <c r="S37" s="204">
        <v>7.2240000000000002</v>
      </c>
      <c r="T37" s="204">
        <v>100</v>
      </c>
      <c r="U37" s="204" t="s">
        <v>281</v>
      </c>
      <c r="V37" s="14">
        <v>16.396000000000001</v>
      </c>
      <c r="W37" s="204">
        <v>3.6999999999999998E-2</v>
      </c>
      <c r="X37" s="204">
        <v>100</v>
      </c>
      <c r="Y37" s="204" t="s">
        <v>281</v>
      </c>
      <c r="Z37" s="14">
        <v>16.23</v>
      </c>
      <c r="AA37" s="204">
        <v>0.60399999999999998</v>
      </c>
      <c r="AB37" s="204">
        <v>100</v>
      </c>
    </row>
    <row r="38" spans="1:28" ht="12" customHeight="1" thickBot="1" x14ac:dyDescent="0.3">
      <c r="A38" s="120"/>
      <c r="B38" s="120"/>
      <c r="C38" s="120"/>
      <c r="D38" s="120"/>
      <c r="E38" s="120"/>
      <c r="F38" s="120"/>
      <c r="G38" s="120"/>
      <c r="H38" s="120"/>
      <c r="I38" s="120"/>
      <c r="J38" s="120"/>
      <c r="K38" s="120"/>
      <c r="L38" s="120"/>
      <c r="M38" s="120"/>
      <c r="N38" s="120"/>
      <c r="O38" s="120"/>
      <c r="P38" s="120"/>
      <c r="Q38" s="120"/>
      <c r="R38" s="120"/>
      <c r="S38" s="120"/>
      <c r="T38" s="120"/>
      <c r="U38" s="120"/>
      <c r="V38" s="205"/>
      <c r="W38" s="205"/>
      <c r="X38" s="205"/>
      <c r="Y38" s="205"/>
      <c r="Z38" s="205"/>
      <c r="AA38" s="205"/>
      <c r="AB38" s="205"/>
    </row>
    <row r="39" spans="1:28" ht="15" customHeight="1" x14ac:dyDescent="0.25">
      <c r="A39" s="4"/>
      <c r="B39" s="4"/>
      <c r="C39" s="4"/>
      <c r="D39" s="4"/>
      <c r="E39" s="4"/>
      <c r="F39" s="11"/>
      <c r="G39" s="202"/>
      <c r="H39" s="202"/>
      <c r="I39" s="202"/>
      <c r="J39" s="11"/>
      <c r="K39" s="202"/>
      <c r="L39" s="202"/>
      <c r="M39" s="202"/>
      <c r="N39" s="11"/>
      <c r="O39" s="202"/>
      <c r="P39" s="202"/>
      <c r="Q39" s="202"/>
      <c r="R39" s="11"/>
      <c r="S39" s="202"/>
      <c r="T39" s="202"/>
      <c r="U39" s="202"/>
      <c r="V39" s="11"/>
      <c r="W39" s="202"/>
      <c r="X39" s="202"/>
      <c r="Y39" s="202"/>
      <c r="Z39" s="11"/>
      <c r="AA39" s="202"/>
      <c r="AB39" s="202"/>
    </row>
    <row r="40" spans="1:28" ht="8.25" customHeight="1" x14ac:dyDescent="0.25">
      <c r="A40" s="53"/>
    </row>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4"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D56"/>
  <sheetViews>
    <sheetView zoomScaleNormal="100" workbookViewId="0"/>
  </sheetViews>
  <sheetFormatPr defaultColWidth="8" defaultRowHeight="10.199999999999999" x14ac:dyDescent="0.2"/>
  <cols>
    <col min="1" max="1" width="18.5546875" style="56" customWidth="1"/>
    <col min="2" max="2" width="2.5546875" style="56" hidden="1" customWidth="1"/>
    <col min="3" max="5" width="18.5546875" style="56" hidden="1" customWidth="1"/>
    <col min="6" max="6" width="6.44140625" style="56" customWidth="1"/>
    <col min="7" max="7" width="1.88671875" style="56" customWidth="1"/>
    <col min="8" max="8" width="7" style="56" customWidth="1"/>
    <col min="9" max="9" width="10.33203125" style="56" bestFit="1" customWidth="1"/>
    <col min="10" max="10" width="9.44140625" style="56" bestFit="1" customWidth="1"/>
    <col min="11" max="11" width="2.109375" style="56" customWidth="1"/>
    <col min="12" max="12" width="7" style="56" customWidth="1"/>
    <col min="13" max="13" width="1.88671875" style="56" customWidth="1"/>
    <col min="14" max="14" width="7.109375" style="56" customWidth="1"/>
    <col min="15" max="15" width="10.33203125" style="56" bestFit="1" customWidth="1"/>
    <col min="16" max="16" width="9.44140625" style="56" bestFit="1" customWidth="1"/>
    <col min="17" max="17" width="4.6640625" style="56" customWidth="1"/>
    <col min="18" max="16384" width="8" style="56"/>
  </cols>
  <sheetData>
    <row r="1" spans="1:30" ht="6" customHeight="1" x14ac:dyDescent="0.3">
      <c r="A1" s="55"/>
      <c r="B1" s="55"/>
      <c r="C1" s="55"/>
      <c r="D1" s="55"/>
      <c r="E1" s="55"/>
    </row>
    <row r="2" spans="1:30" ht="13.8" x14ac:dyDescent="0.25">
      <c r="A2" s="148" t="s">
        <v>229</v>
      </c>
      <c r="B2" s="148"/>
      <c r="C2" s="148"/>
      <c r="D2" s="148"/>
      <c r="E2" s="148"/>
      <c r="F2" s="57"/>
      <c r="G2" s="57"/>
      <c r="H2" s="57"/>
      <c r="I2" s="57"/>
      <c r="J2" s="57"/>
      <c r="K2" s="57"/>
      <c r="L2" s="57"/>
      <c r="M2" s="57"/>
      <c r="N2" s="57"/>
      <c r="O2" s="57"/>
      <c r="P2" s="57"/>
    </row>
    <row r="3" spans="1:30" ht="13.8" x14ac:dyDescent="0.25">
      <c r="A3" s="148" t="s">
        <v>588</v>
      </c>
      <c r="B3" s="148"/>
      <c r="C3" s="148"/>
      <c r="D3" s="148"/>
      <c r="E3" s="148"/>
      <c r="F3" s="57"/>
      <c r="G3" s="57"/>
      <c r="H3" s="57"/>
      <c r="I3" s="57"/>
      <c r="J3" s="57"/>
      <c r="K3" s="57"/>
      <c r="L3" s="57"/>
      <c r="M3" s="57"/>
      <c r="N3" s="57"/>
      <c r="O3" s="57"/>
      <c r="P3" s="57"/>
    </row>
    <row r="4" spans="1:30" ht="13.8" x14ac:dyDescent="0.25">
      <c r="A4" s="152" t="s">
        <v>230</v>
      </c>
      <c r="B4" s="152"/>
      <c r="C4" s="152"/>
      <c r="D4" s="152"/>
      <c r="E4" s="152"/>
      <c r="F4" s="57"/>
      <c r="G4" s="57"/>
      <c r="H4" s="57"/>
      <c r="I4" s="57"/>
      <c r="J4" s="57"/>
      <c r="K4" s="57"/>
      <c r="L4" s="57"/>
      <c r="M4" s="57"/>
      <c r="N4" s="57"/>
      <c r="O4" s="57"/>
      <c r="P4" s="57"/>
    </row>
    <row r="5" spans="1:30" ht="13.8" x14ac:dyDescent="0.25">
      <c r="A5" s="152" t="s">
        <v>589</v>
      </c>
      <c r="B5" s="57"/>
      <c r="C5" s="57"/>
      <c r="D5" s="57"/>
      <c r="E5" s="57"/>
      <c r="F5" s="57"/>
      <c r="G5" s="57"/>
      <c r="H5" s="57"/>
      <c r="I5" s="57"/>
      <c r="J5" s="57"/>
      <c r="K5" s="57"/>
      <c r="L5" s="57"/>
      <c r="M5" s="57"/>
      <c r="N5" s="57"/>
      <c r="O5" s="57"/>
      <c r="P5" s="57"/>
    </row>
    <row r="6" spans="1:30" ht="13.8" x14ac:dyDescent="0.25">
      <c r="A6" s="152"/>
      <c r="B6" s="57"/>
      <c r="C6" s="57"/>
      <c r="D6" s="57"/>
      <c r="E6" s="57"/>
      <c r="F6" s="57"/>
      <c r="G6" s="57"/>
      <c r="H6" s="57"/>
      <c r="I6" s="57"/>
      <c r="J6" s="57"/>
      <c r="K6" s="57"/>
      <c r="L6" s="57"/>
      <c r="M6" s="57"/>
      <c r="N6" s="57"/>
      <c r="O6" s="57"/>
      <c r="P6" s="57"/>
    </row>
    <row r="7" spans="1:30" ht="14.4" thickBot="1" x14ac:dyDescent="0.3">
      <c r="A7" s="152"/>
      <c r="B7" s="57"/>
      <c r="C7" s="57"/>
      <c r="D7" s="57"/>
      <c r="E7" s="57"/>
      <c r="F7" s="57"/>
      <c r="G7" s="57"/>
      <c r="H7" s="57"/>
      <c r="I7" s="57"/>
      <c r="J7" s="57">
        <v>2022</v>
      </c>
      <c r="K7" s="57"/>
      <c r="L7" s="57"/>
      <c r="M7" s="57"/>
      <c r="N7" s="57"/>
      <c r="O7" s="57"/>
      <c r="P7" s="57"/>
      <c r="X7" s="57">
        <v>2021</v>
      </c>
    </row>
    <row r="8" spans="1:30" ht="10.8" thickTop="1" x14ac:dyDescent="0.2">
      <c r="A8" s="58" t="s">
        <v>29</v>
      </c>
      <c r="B8" s="58"/>
      <c r="C8" s="58"/>
      <c r="D8" s="58"/>
      <c r="E8" s="58"/>
      <c r="F8" s="447" t="s">
        <v>134</v>
      </c>
      <c r="G8" s="447"/>
      <c r="H8" s="447"/>
      <c r="I8" s="447"/>
      <c r="J8" s="447"/>
      <c r="K8" s="59"/>
      <c r="L8" s="447" t="s">
        <v>135</v>
      </c>
      <c r="M8" s="447"/>
      <c r="N8" s="447"/>
      <c r="O8" s="447"/>
      <c r="P8" s="447"/>
      <c r="R8" s="58" t="s">
        <v>29</v>
      </c>
      <c r="S8" s="58"/>
      <c r="T8" s="447" t="s">
        <v>134</v>
      </c>
      <c r="U8" s="447"/>
      <c r="V8" s="447"/>
      <c r="W8" s="447"/>
      <c r="X8" s="447"/>
      <c r="Y8" s="59"/>
      <c r="Z8" s="447" t="s">
        <v>135</v>
      </c>
      <c r="AA8" s="447"/>
      <c r="AB8" s="447"/>
      <c r="AC8" s="447"/>
      <c r="AD8" s="447"/>
    </row>
    <row r="9" spans="1:30" ht="11.25" customHeight="1" x14ac:dyDescent="0.2">
      <c r="A9" s="60"/>
      <c r="B9" s="60"/>
      <c r="C9" s="60"/>
      <c r="D9" s="60"/>
      <c r="E9" s="60"/>
      <c r="F9" s="73" t="s">
        <v>22</v>
      </c>
      <c r="G9" s="61"/>
      <c r="H9" s="73" t="s">
        <v>124</v>
      </c>
      <c r="I9" s="448" t="s">
        <v>30</v>
      </c>
      <c r="J9" s="448"/>
      <c r="K9" s="62"/>
      <c r="L9" s="73" t="s">
        <v>22</v>
      </c>
      <c r="M9" s="73"/>
      <c r="N9" s="73" t="s">
        <v>124</v>
      </c>
      <c r="O9" s="448" t="s">
        <v>31</v>
      </c>
      <c r="P9" s="448"/>
      <c r="R9" s="60"/>
      <c r="S9" s="60"/>
      <c r="T9" s="73" t="s">
        <v>22</v>
      </c>
      <c r="U9" s="61"/>
      <c r="V9" s="73" t="s">
        <v>124</v>
      </c>
      <c r="W9" s="448" t="s">
        <v>30</v>
      </c>
      <c r="X9" s="448"/>
      <c r="Y9" s="62"/>
      <c r="Z9" s="73" t="s">
        <v>22</v>
      </c>
      <c r="AA9" s="73"/>
      <c r="AB9" s="73" t="s">
        <v>124</v>
      </c>
      <c r="AC9" s="448" t="s">
        <v>31</v>
      </c>
      <c r="AD9" s="448"/>
    </row>
    <row r="10" spans="1:30" ht="31.2" thickBot="1" x14ac:dyDescent="0.25">
      <c r="A10" s="74"/>
      <c r="B10" s="74"/>
      <c r="C10" s="74"/>
      <c r="D10" s="74"/>
      <c r="E10" s="74"/>
      <c r="F10" s="64"/>
      <c r="G10" s="64"/>
      <c r="H10" s="75"/>
      <c r="I10" s="65" t="s">
        <v>136</v>
      </c>
      <c r="J10" s="65" t="s">
        <v>137</v>
      </c>
      <c r="K10" s="76"/>
      <c r="L10" s="64"/>
      <c r="M10" s="64"/>
      <c r="N10" s="75"/>
      <c r="O10" s="65" t="s">
        <v>136</v>
      </c>
      <c r="P10" s="65" t="s">
        <v>137</v>
      </c>
      <c r="R10" s="74"/>
      <c r="S10" s="74"/>
      <c r="T10" s="64"/>
      <c r="U10" s="64"/>
      <c r="V10" s="75"/>
      <c r="W10" s="65" t="s">
        <v>136</v>
      </c>
      <c r="X10" s="65" t="s">
        <v>137</v>
      </c>
      <c r="Y10" s="76"/>
      <c r="Z10" s="64"/>
      <c r="AA10" s="64"/>
      <c r="AB10" s="75"/>
      <c r="AC10" s="65" t="s">
        <v>136</v>
      </c>
      <c r="AD10" s="65" t="s">
        <v>137</v>
      </c>
    </row>
    <row r="11" spans="1:30" x14ac:dyDescent="0.2">
      <c r="A11" s="60"/>
      <c r="B11" s="60"/>
      <c r="C11" s="60"/>
      <c r="D11" s="60"/>
      <c r="E11" s="60"/>
      <c r="F11" s="63"/>
      <c r="G11" s="63"/>
      <c r="H11" s="206"/>
      <c r="I11" s="206"/>
      <c r="J11" s="206"/>
      <c r="K11" s="206"/>
      <c r="L11" s="63"/>
      <c r="M11" s="63"/>
      <c r="N11" s="206"/>
      <c r="O11" s="206"/>
      <c r="P11" s="206"/>
      <c r="R11" s="60"/>
      <c r="S11" s="60"/>
      <c r="T11" s="63"/>
      <c r="U11" s="63"/>
      <c r="V11" s="206"/>
      <c r="W11" s="206"/>
      <c r="X11" s="206"/>
      <c r="Y11" s="206"/>
      <c r="Z11" s="63"/>
      <c r="AA11" s="63"/>
      <c r="AB11" s="206"/>
      <c r="AC11" s="206"/>
      <c r="AD11" s="206"/>
    </row>
    <row r="12" spans="1:30" ht="11.25" hidden="1" customHeight="1" x14ac:dyDescent="0.2">
      <c r="A12" s="60"/>
      <c r="B12" s="60"/>
      <c r="C12" s="60"/>
      <c r="D12" s="60"/>
      <c r="E12" s="60"/>
      <c r="F12" s="63"/>
      <c r="G12" s="63"/>
      <c r="H12" s="206"/>
      <c r="I12" s="206"/>
      <c r="J12" s="206"/>
      <c r="K12" s="206"/>
      <c r="L12" s="63"/>
      <c r="M12" s="63"/>
      <c r="N12" s="206"/>
      <c r="O12" s="206"/>
      <c r="P12" s="206"/>
      <c r="R12" s="60"/>
      <c r="S12" s="60"/>
      <c r="T12" s="63"/>
      <c r="U12" s="63"/>
      <c r="V12" s="206"/>
      <c r="W12" s="206"/>
      <c r="X12" s="206"/>
      <c r="Y12" s="206"/>
      <c r="Z12" s="63"/>
      <c r="AA12" s="63"/>
      <c r="AB12" s="206"/>
      <c r="AC12" s="206"/>
      <c r="AD12" s="206"/>
    </row>
    <row r="13" spans="1:30" x14ac:dyDescent="0.2">
      <c r="A13" s="66" t="s">
        <v>22</v>
      </c>
      <c r="B13" s="66"/>
      <c r="C13" s="66"/>
      <c r="D13" s="66"/>
      <c r="E13" s="66"/>
      <c r="F13" s="67">
        <v>471564.826</v>
      </c>
      <c r="G13" s="207" t="s">
        <v>4</v>
      </c>
      <c r="H13" s="67">
        <v>23004.398000000001</v>
      </c>
      <c r="I13" s="67">
        <v>74.054000000000002</v>
      </c>
      <c r="J13" s="67">
        <v>25.946000000000002</v>
      </c>
      <c r="K13" s="67"/>
      <c r="L13" s="67">
        <v>471564.826</v>
      </c>
      <c r="M13" s="207" t="s">
        <v>4</v>
      </c>
      <c r="N13" s="67">
        <v>23004.398000000001</v>
      </c>
      <c r="O13" s="67">
        <v>74.054000000000002</v>
      </c>
      <c r="P13" s="235">
        <v>25.946000000000002</v>
      </c>
      <c r="R13" s="66" t="s">
        <v>22</v>
      </c>
      <c r="S13" s="66"/>
      <c r="T13" s="67">
        <v>486962.67599999998</v>
      </c>
      <c r="U13" s="207" t="s">
        <v>4</v>
      </c>
      <c r="V13" s="67">
        <v>26330.959999999999</v>
      </c>
      <c r="W13" s="67">
        <v>73.400000000000006</v>
      </c>
      <c r="X13" s="67">
        <v>26.6</v>
      </c>
      <c r="Y13" s="67"/>
      <c r="Z13" s="67">
        <v>486962.67599999998</v>
      </c>
      <c r="AA13" s="207" t="s">
        <v>4</v>
      </c>
      <c r="AB13" s="67">
        <v>26330.959999999999</v>
      </c>
      <c r="AC13" s="67">
        <v>73.400000000000006</v>
      </c>
      <c r="AD13" s="235">
        <v>26.6</v>
      </c>
    </row>
    <row r="14" spans="1:30" ht="9.75" customHeight="1" x14ac:dyDescent="0.2">
      <c r="A14" s="66"/>
      <c r="B14" s="66"/>
      <c r="C14" s="66"/>
      <c r="D14" s="66"/>
      <c r="E14" s="66"/>
      <c r="F14" s="67"/>
      <c r="G14" s="225"/>
      <c r="H14" s="69"/>
      <c r="I14" s="69"/>
      <c r="J14" s="69"/>
      <c r="K14" s="69"/>
      <c r="L14" s="67"/>
      <c r="M14" s="225"/>
      <c r="N14" s="69"/>
      <c r="O14" s="69"/>
      <c r="P14" s="236"/>
      <c r="R14" s="66"/>
      <c r="S14" s="66"/>
      <c r="T14" s="67"/>
      <c r="U14" s="225"/>
      <c r="V14" s="69"/>
      <c r="W14" s="69"/>
      <c r="X14" s="69"/>
      <c r="Y14" s="69"/>
      <c r="Z14" s="67"/>
      <c r="AA14" s="225"/>
      <c r="AB14" s="69"/>
      <c r="AC14" s="69"/>
      <c r="AD14" s="236"/>
    </row>
    <row r="15" spans="1:30" x14ac:dyDescent="0.2">
      <c r="A15" s="68" t="s">
        <v>250</v>
      </c>
      <c r="B15" s="234"/>
      <c r="C15" s="68"/>
      <c r="D15" s="68"/>
      <c r="E15" s="68"/>
      <c r="F15" s="69">
        <v>49644.648999999998</v>
      </c>
      <c r="G15" s="207" t="s">
        <v>4</v>
      </c>
      <c r="H15" s="69">
        <v>7132.1880000000001</v>
      </c>
      <c r="I15" s="69">
        <v>78.272999999999996</v>
      </c>
      <c r="J15" s="69">
        <v>21.727</v>
      </c>
      <c r="K15" s="69"/>
      <c r="L15" s="69">
        <v>51102.540999999997</v>
      </c>
      <c r="M15" s="207" t="s">
        <v>4</v>
      </c>
      <c r="N15" s="69">
        <v>7094.9979999999996</v>
      </c>
      <c r="O15" s="69">
        <v>76.040000000000006</v>
      </c>
      <c r="P15" s="236">
        <v>23.96</v>
      </c>
      <c r="R15" s="68" t="s">
        <v>250</v>
      </c>
      <c r="S15" s="234"/>
      <c r="T15" s="69">
        <v>51466.790999999997</v>
      </c>
      <c r="U15" s="207" t="s">
        <v>4</v>
      </c>
      <c r="V15" s="69">
        <v>7276.12</v>
      </c>
      <c r="W15" s="69">
        <v>76.879000000000005</v>
      </c>
      <c r="X15" s="69">
        <v>23.120999999999999</v>
      </c>
      <c r="Y15" s="69"/>
      <c r="Z15" s="69">
        <v>53342.983999999997</v>
      </c>
      <c r="AA15" s="207" t="s">
        <v>4</v>
      </c>
      <c r="AB15" s="69">
        <v>7253.3940000000002</v>
      </c>
      <c r="AC15" s="69">
        <v>74.174999999999997</v>
      </c>
      <c r="AD15" s="236">
        <v>25.824999999999999</v>
      </c>
    </row>
    <row r="16" spans="1:30" x14ac:dyDescent="0.2">
      <c r="A16" s="68" t="s">
        <v>251</v>
      </c>
      <c r="B16" s="229"/>
      <c r="C16" s="68"/>
      <c r="D16" s="68"/>
      <c r="E16" s="68"/>
      <c r="F16" s="69">
        <v>10940.644</v>
      </c>
      <c r="G16" s="207" t="s">
        <v>4</v>
      </c>
      <c r="H16" s="69">
        <v>3679.4090000000001</v>
      </c>
      <c r="I16" s="69">
        <v>61.116999999999997</v>
      </c>
      <c r="J16" s="69">
        <v>38.883000000000003</v>
      </c>
      <c r="K16" s="69"/>
      <c r="L16" s="69">
        <v>11859.612999999999</v>
      </c>
      <c r="M16" s="207" t="s">
        <v>4</v>
      </c>
      <c r="N16" s="69">
        <v>3754.9490000000001</v>
      </c>
      <c r="O16" s="69">
        <v>56.381</v>
      </c>
      <c r="P16" s="236">
        <v>43.619</v>
      </c>
      <c r="R16" s="68" t="s">
        <v>251</v>
      </c>
      <c r="S16" s="229"/>
      <c r="T16" s="69">
        <v>11296.888999999999</v>
      </c>
      <c r="U16" s="207" t="s">
        <v>4</v>
      </c>
      <c r="V16" s="69">
        <v>4009.7220000000002</v>
      </c>
      <c r="W16" s="69">
        <v>63.804000000000002</v>
      </c>
      <c r="X16" s="69">
        <v>36.195999999999998</v>
      </c>
      <c r="Y16" s="69"/>
      <c r="Z16" s="69">
        <v>12070.816999999999</v>
      </c>
      <c r="AA16" s="207" t="s">
        <v>4</v>
      </c>
      <c r="AB16" s="69">
        <v>4013.6469999999999</v>
      </c>
      <c r="AC16" s="69">
        <v>59.713999999999999</v>
      </c>
      <c r="AD16" s="236">
        <v>40.286000000000001</v>
      </c>
    </row>
    <row r="17" spans="1:30" x14ac:dyDescent="0.2">
      <c r="A17" s="68" t="s">
        <v>252</v>
      </c>
      <c r="B17" s="229"/>
      <c r="C17" s="68"/>
      <c r="D17" s="68"/>
      <c r="E17" s="68"/>
      <c r="F17" s="69">
        <v>14675.436</v>
      </c>
      <c r="G17" s="207" t="s">
        <v>4</v>
      </c>
      <c r="H17" s="69">
        <v>4255.7309999999998</v>
      </c>
      <c r="I17" s="69">
        <v>64.593999999999994</v>
      </c>
      <c r="J17" s="69">
        <v>35.405999999999999</v>
      </c>
      <c r="K17" s="69"/>
      <c r="L17" s="69">
        <v>14122.204</v>
      </c>
      <c r="M17" s="207" t="s">
        <v>4</v>
      </c>
      <c r="N17" s="69">
        <v>4135.5709999999999</v>
      </c>
      <c r="O17" s="69">
        <v>67.123999999999995</v>
      </c>
      <c r="P17" s="236">
        <v>32.875999999999998</v>
      </c>
      <c r="R17" s="68" t="s">
        <v>252</v>
      </c>
      <c r="S17" s="229"/>
      <c r="T17" s="69">
        <v>16263.458000000001</v>
      </c>
      <c r="U17" s="207" t="s">
        <v>4</v>
      </c>
      <c r="V17" s="69">
        <v>4756.4480000000003</v>
      </c>
      <c r="W17" s="69">
        <v>60.401000000000003</v>
      </c>
      <c r="X17" s="69">
        <v>39.598999999999997</v>
      </c>
      <c r="Y17" s="69"/>
      <c r="Z17" s="69">
        <v>14640.884</v>
      </c>
      <c r="AA17" s="207" t="s">
        <v>4</v>
      </c>
      <c r="AB17" s="69">
        <v>4565.1509999999998</v>
      </c>
      <c r="AC17" s="69">
        <v>67.094999999999999</v>
      </c>
      <c r="AD17" s="236">
        <v>32.905000000000001</v>
      </c>
    </row>
    <row r="18" spans="1:30" x14ac:dyDescent="0.2">
      <c r="A18" s="68" t="s">
        <v>253</v>
      </c>
      <c r="B18" s="229"/>
      <c r="C18" s="68"/>
      <c r="D18" s="68"/>
      <c r="E18" s="68"/>
      <c r="F18" s="69">
        <v>22665.5</v>
      </c>
      <c r="G18" s="207" t="s">
        <v>4</v>
      </c>
      <c r="H18" s="69">
        <v>6417.8519999999999</v>
      </c>
      <c r="I18" s="69">
        <v>71.703000000000003</v>
      </c>
      <c r="J18" s="69">
        <v>28.297000000000001</v>
      </c>
      <c r="K18" s="69"/>
      <c r="L18" s="69">
        <v>23014.12</v>
      </c>
      <c r="M18" s="207" t="s">
        <v>4</v>
      </c>
      <c r="N18" s="69">
        <v>6380.8059999999996</v>
      </c>
      <c r="O18" s="69">
        <v>70.617000000000004</v>
      </c>
      <c r="P18" s="236">
        <v>29.382999999999999</v>
      </c>
      <c r="R18" s="68" t="s">
        <v>253</v>
      </c>
      <c r="S18" s="229"/>
      <c r="T18" s="69">
        <v>25908.464</v>
      </c>
      <c r="U18" s="207" t="s">
        <v>4</v>
      </c>
      <c r="V18" s="69">
        <v>6390.7640000000001</v>
      </c>
      <c r="W18" s="69">
        <v>72.278999999999996</v>
      </c>
      <c r="X18" s="69">
        <v>27.721</v>
      </c>
      <c r="Y18" s="69"/>
      <c r="Z18" s="69">
        <v>26654.131000000001</v>
      </c>
      <c r="AA18" s="207" t="s">
        <v>4</v>
      </c>
      <c r="AB18" s="69">
        <v>6366.0389999999998</v>
      </c>
      <c r="AC18" s="69">
        <v>70.257000000000005</v>
      </c>
      <c r="AD18" s="236">
        <v>29.742999999999999</v>
      </c>
    </row>
    <row r="19" spans="1:30" ht="9.75" customHeight="1" x14ac:dyDescent="0.2">
      <c r="A19" s="68"/>
      <c r="B19" s="230"/>
      <c r="C19" s="68"/>
      <c r="D19" s="68"/>
      <c r="E19" s="68"/>
      <c r="F19" s="69"/>
      <c r="G19" s="225"/>
      <c r="H19" s="69"/>
      <c r="I19" s="69"/>
      <c r="J19" s="69"/>
      <c r="K19" s="69"/>
      <c r="L19" s="69"/>
      <c r="M19" s="225"/>
      <c r="N19" s="69"/>
      <c r="O19" s="69"/>
      <c r="P19" s="236"/>
      <c r="R19" s="68"/>
      <c r="S19" s="230"/>
      <c r="T19" s="69"/>
      <c r="U19" s="225"/>
      <c r="V19" s="69"/>
      <c r="W19" s="69"/>
      <c r="X19" s="69"/>
      <c r="Y19" s="69"/>
      <c r="Z19" s="69"/>
      <c r="AA19" s="225"/>
      <c r="AB19" s="69"/>
      <c r="AC19" s="69"/>
      <c r="AD19" s="236"/>
    </row>
    <row r="20" spans="1:30" x14ac:dyDescent="0.2">
      <c r="A20" s="68" t="s">
        <v>254</v>
      </c>
      <c r="B20" s="229"/>
      <c r="C20" s="68"/>
      <c r="D20" s="68"/>
      <c r="E20" s="68"/>
      <c r="F20" s="69">
        <v>24178.534</v>
      </c>
      <c r="G20" s="207" t="s">
        <v>4</v>
      </c>
      <c r="H20" s="69">
        <v>5917.0209999999997</v>
      </c>
      <c r="I20" s="69">
        <v>61</v>
      </c>
      <c r="J20" s="69">
        <v>39</v>
      </c>
      <c r="K20" s="69"/>
      <c r="L20" s="69">
        <v>23486.99</v>
      </c>
      <c r="M20" s="207" t="s">
        <v>4</v>
      </c>
      <c r="N20" s="69">
        <v>5768.7129999999997</v>
      </c>
      <c r="O20" s="69">
        <v>62.795999999999999</v>
      </c>
      <c r="P20" s="236">
        <v>37.204000000000001</v>
      </c>
      <c r="R20" s="68" t="s">
        <v>254</v>
      </c>
      <c r="S20" s="229"/>
      <c r="T20" s="69">
        <v>22561.249</v>
      </c>
      <c r="U20" s="207" t="s">
        <v>4</v>
      </c>
      <c r="V20" s="69">
        <v>4202.2969999999996</v>
      </c>
      <c r="W20" s="69">
        <v>58.274999999999999</v>
      </c>
      <c r="X20" s="69">
        <v>41.725000000000001</v>
      </c>
      <c r="Y20" s="69"/>
      <c r="Z20" s="69">
        <v>22478.914000000001</v>
      </c>
      <c r="AA20" s="207" t="s">
        <v>4</v>
      </c>
      <c r="AB20" s="69">
        <v>4275.5290000000005</v>
      </c>
      <c r="AC20" s="69">
        <v>58.488999999999997</v>
      </c>
      <c r="AD20" s="236">
        <v>41.511000000000003</v>
      </c>
    </row>
    <row r="21" spans="1:30" x14ac:dyDescent="0.2">
      <c r="A21" s="68" t="s">
        <v>282</v>
      </c>
      <c r="B21" s="229"/>
      <c r="C21" s="68"/>
      <c r="D21" s="68"/>
      <c r="E21" s="68"/>
      <c r="F21" s="69">
        <v>9851.8340000000007</v>
      </c>
      <c r="G21" s="207" t="s">
        <v>4</v>
      </c>
      <c r="H21" s="69">
        <v>4385.8789999999999</v>
      </c>
      <c r="I21" s="69">
        <v>73.561999999999998</v>
      </c>
      <c r="J21" s="69">
        <v>26.437999999999999</v>
      </c>
      <c r="K21" s="69"/>
      <c r="L21" s="69">
        <v>10903.209000000001</v>
      </c>
      <c r="M21" s="207" t="s">
        <v>4</v>
      </c>
      <c r="N21" s="69">
        <v>4474.8389999999999</v>
      </c>
      <c r="O21" s="69">
        <v>66.468999999999994</v>
      </c>
      <c r="P21" s="236">
        <v>33.530999999999999</v>
      </c>
      <c r="R21" s="68" t="s">
        <v>282</v>
      </c>
      <c r="S21" s="229"/>
      <c r="T21" s="69">
        <v>9151.9940000000006</v>
      </c>
      <c r="U21" s="207" t="s">
        <v>4</v>
      </c>
      <c r="V21" s="69">
        <v>3367.6289999999999</v>
      </c>
      <c r="W21" s="69">
        <v>54.664999999999999</v>
      </c>
      <c r="X21" s="69">
        <v>45.335000000000001</v>
      </c>
      <c r="Y21" s="69"/>
      <c r="Z21" s="69">
        <v>9945.8909999999996</v>
      </c>
      <c r="AA21" s="207" t="s">
        <v>4</v>
      </c>
      <c r="AB21" s="69">
        <v>3712.7629999999999</v>
      </c>
      <c r="AC21" s="69">
        <v>50.301000000000002</v>
      </c>
      <c r="AD21" s="236">
        <v>49.698999999999998</v>
      </c>
    </row>
    <row r="22" spans="1:30" x14ac:dyDescent="0.2">
      <c r="A22" s="68" t="s">
        <v>255</v>
      </c>
      <c r="B22" s="229"/>
      <c r="C22" s="68"/>
      <c r="D22" s="68"/>
      <c r="E22" s="68"/>
      <c r="F22" s="69">
        <v>13438.596</v>
      </c>
      <c r="G22" s="207" t="s">
        <v>4</v>
      </c>
      <c r="H22" s="69">
        <v>3871.194</v>
      </c>
      <c r="I22" s="69">
        <v>73.700999999999993</v>
      </c>
      <c r="J22" s="69">
        <v>26.298999999999999</v>
      </c>
      <c r="K22" s="69"/>
      <c r="L22" s="69">
        <v>14414.677</v>
      </c>
      <c r="M22" s="207" t="s">
        <v>4</v>
      </c>
      <c r="N22" s="69">
        <v>3978.0610000000001</v>
      </c>
      <c r="O22" s="69">
        <v>68.709999999999994</v>
      </c>
      <c r="P22" s="236">
        <v>31.29</v>
      </c>
      <c r="R22" s="68" t="s">
        <v>255</v>
      </c>
      <c r="S22" s="229"/>
      <c r="T22" s="69">
        <v>16346.603999999999</v>
      </c>
      <c r="U22" s="207" t="s">
        <v>4</v>
      </c>
      <c r="V22" s="69">
        <v>6967.0879999999997</v>
      </c>
      <c r="W22" s="69">
        <v>78.334999999999994</v>
      </c>
      <c r="X22" s="69">
        <v>21.664999999999999</v>
      </c>
      <c r="Y22" s="69"/>
      <c r="Z22" s="69">
        <v>16808.059000000001</v>
      </c>
      <c r="AA22" s="207" t="s">
        <v>4</v>
      </c>
      <c r="AB22" s="69">
        <v>6884.0379999999996</v>
      </c>
      <c r="AC22" s="69">
        <v>76.183999999999997</v>
      </c>
      <c r="AD22" s="236">
        <v>23.815999999999999</v>
      </c>
    </row>
    <row r="23" spans="1:30" x14ac:dyDescent="0.2">
      <c r="A23" s="68" t="s">
        <v>256</v>
      </c>
      <c r="B23" s="229"/>
      <c r="C23" s="68"/>
      <c r="D23" s="68"/>
      <c r="E23" s="68"/>
      <c r="F23" s="69">
        <v>2601.2280000000001</v>
      </c>
      <c r="G23" s="207" t="s">
        <v>4</v>
      </c>
      <c r="H23" s="69">
        <v>1270.4580000000001</v>
      </c>
      <c r="I23" s="69">
        <v>95.182000000000002</v>
      </c>
      <c r="J23" s="69">
        <v>4.8179999999999996</v>
      </c>
      <c r="K23" s="69"/>
      <c r="L23" s="69">
        <v>2721.0830000000001</v>
      </c>
      <c r="M23" s="207" t="s">
        <v>4</v>
      </c>
      <c r="N23" s="69">
        <v>1280.2529999999999</v>
      </c>
      <c r="O23" s="69">
        <v>90.99</v>
      </c>
      <c r="P23" s="236">
        <v>9.01</v>
      </c>
      <c r="R23" s="68" t="s">
        <v>256</v>
      </c>
      <c r="S23" s="229"/>
      <c r="T23" s="69">
        <v>2011.309</v>
      </c>
      <c r="U23" s="207" t="s">
        <v>4</v>
      </c>
      <c r="V23" s="69">
        <v>1249.3979999999999</v>
      </c>
      <c r="W23" s="69">
        <v>97.891999999999996</v>
      </c>
      <c r="X23" s="69">
        <v>2.1080000000000001</v>
      </c>
      <c r="Y23" s="69"/>
      <c r="Z23" s="69">
        <v>2110.5410000000002</v>
      </c>
      <c r="AA23" s="207" t="s">
        <v>4</v>
      </c>
      <c r="AB23" s="69">
        <v>1254.2460000000001</v>
      </c>
      <c r="AC23" s="69">
        <v>93.289000000000001</v>
      </c>
      <c r="AD23" s="236">
        <v>6.7110000000000003</v>
      </c>
    </row>
    <row r="24" spans="1:30" ht="9.75" customHeight="1" x14ac:dyDescent="0.2">
      <c r="A24" s="68"/>
      <c r="B24" s="230"/>
      <c r="C24" s="68"/>
      <c r="D24" s="68"/>
      <c r="E24" s="68"/>
      <c r="F24" s="69"/>
      <c r="G24" s="207"/>
      <c r="H24" s="69"/>
      <c r="I24" s="69"/>
      <c r="J24" s="69"/>
      <c r="K24" s="69"/>
      <c r="L24" s="69"/>
      <c r="M24" s="207"/>
      <c r="N24" s="69"/>
      <c r="O24" s="69"/>
      <c r="P24" s="236"/>
      <c r="R24" s="68"/>
      <c r="S24" s="230"/>
      <c r="T24" s="69"/>
      <c r="U24" s="207"/>
      <c r="V24" s="69"/>
      <c r="W24" s="69"/>
      <c r="X24" s="69"/>
      <c r="Y24" s="69"/>
      <c r="Z24" s="69"/>
      <c r="AA24" s="207"/>
      <c r="AB24" s="69"/>
      <c r="AC24" s="69"/>
      <c r="AD24" s="236"/>
    </row>
    <row r="25" spans="1:30" x14ac:dyDescent="0.2">
      <c r="A25" s="68" t="s">
        <v>257</v>
      </c>
      <c r="B25" s="233"/>
      <c r="C25" s="68"/>
      <c r="D25" s="68"/>
      <c r="E25" s="68"/>
      <c r="F25" s="69">
        <v>6383.442</v>
      </c>
      <c r="G25" s="207" t="s">
        <v>4</v>
      </c>
      <c r="H25" s="69">
        <v>3583.4340000000002</v>
      </c>
      <c r="I25" s="69">
        <v>62.667000000000002</v>
      </c>
      <c r="J25" s="69">
        <v>37.332999999999998</v>
      </c>
      <c r="K25" s="69"/>
      <c r="L25" s="69">
        <v>5985.8419999999996</v>
      </c>
      <c r="M25" s="207" t="s">
        <v>4</v>
      </c>
      <c r="N25" s="69">
        <v>3488.1819999999998</v>
      </c>
      <c r="O25" s="69">
        <v>66.828999999999994</v>
      </c>
      <c r="P25" s="236">
        <v>33.170999999999999</v>
      </c>
      <c r="R25" s="68" t="s">
        <v>257</v>
      </c>
      <c r="S25" s="233"/>
      <c r="T25" s="69">
        <v>6963.1379999999999</v>
      </c>
      <c r="U25" s="207" t="s">
        <v>4</v>
      </c>
      <c r="V25" s="69">
        <v>3356.8319999999999</v>
      </c>
      <c r="W25" s="69">
        <v>43.865000000000002</v>
      </c>
      <c r="X25" s="69">
        <v>56.134999999999998</v>
      </c>
      <c r="Y25" s="69"/>
      <c r="Z25" s="69">
        <v>5602.1809999999996</v>
      </c>
      <c r="AA25" s="207" t="s">
        <v>4</v>
      </c>
      <c r="AB25" s="69">
        <v>2235.357</v>
      </c>
      <c r="AC25" s="69">
        <v>54.521000000000001</v>
      </c>
      <c r="AD25" s="236">
        <v>45.478999999999999</v>
      </c>
    </row>
    <row r="26" spans="1:30" x14ac:dyDescent="0.2">
      <c r="A26" s="68" t="s">
        <v>258</v>
      </c>
      <c r="B26" s="230"/>
      <c r="C26" s="68"/>
      <c r="D26" s="68"/>
      <c r="E26" s="68"/>
      <c r="F26" s="69">
        <v>58906.635000000002</v>
      </c>
      <c r="G26" s="207" t="s">
        <v>4</v>
      </c>
      <c r="H26" s="69">
        <v>8552.0319999999992</v>
      </c>
      <c r="I26" s="69">
        <v>76.137</v>
      </c>
      <c r="J26" s="69">
        <v>23.863</v>
      </c>
      <c r="K26" s="69"/>
      <c r="L26" s="69">
        <v>56424.341999999997</v>
      </c>
      <c r="M26" s="207" t="s">
        <v>4</v>
      </c>
      <c r="N26" s="69">
        <v>8422.0849999999991</v>
      </c>
      <c r="O26" s="69">
        <v>79.486999999999995</v>
      </c>
      <c r="P26" s="236">
        <v>20.513000000000002</v>
      </c>
      <c r="R26" s="68" t="s">
        <v>258</v>
      </c>
      <c r="S26" s="230"/>
      <c r="T26" s="69">
        <v>60654.637000000002</v>
      </c>
      <c r="U26" s="207" t="s">
        <v>4</v>
      </c>
      <c r="V26" s="69">
        <v>10066.279</v>
      </c>
      <c r="W26" s="69">
        <v>79.412000000000006</v>
      </c>
      <c r="X26" s="69">
        <v>20.588000000000001</v>
      </c>
      <c r="Y26" s="69"/>
      <c r="Z26" s="69">
        <v>60764.116999999998</v>
      </c>
      <c r="AA26" s="207" t="s">
        <v>4</v>
      </c>
      <c r="AB26" s="69">
        <v>10260.073</v>
      </c>
      <c r="AC26" s="69">
        <v>79.269000000000005</v>
      </c>
      <c r="AD26" s="236">
        <v>20.731000000000002</v>
      </c>
    </row>
    <row r="27" spans="1:30" x14ac:dyDescent="0.2">
      <c r="A27" s="68" t="s">
        <v>259</v>
      </c>
      <c r="B27" s="230"/>
      <c r="C27" s="68"/>
      <c r="D27" s="68"/>
      <c r="E27" s="68"/>
      <c r="F27" s="69">
        <v>20064.723000000002</v>
      </c>
      <c r="G27" s="207" t="s">
        <v>4</v>
      </c>
      <c r="H27" s="69">
        <v>6255.9880000000003</v>
      </c>
      <c r="I27" s="69">
        <v>72.058999999999997</v>
      </c>
      <c r="J27" s="69">
        <v>27.940999999999999</v>
      </c>
      <c r="K27" s="69"/>
      <c r="L27" s="69">
        <v>23313.365000000002</v>
      </c>
      <c r="M27" s="207" t="s">
        <v>4</v>
      </c>
      <c r="N27" s="69">
        <v>6505.0050000000001</v>
      </c>
      <c r="O27" s="69">
        <v>62.017000000000003</v>
      </c>
      <c r="P27" s="236">
        <v>37.982999999999997</v>
      </c>
      <c r="R27" s="68" t="s">
        <v>259</v>
      </c>
      <c r="S27" s="230"/>
      <c r="T27" s="69">
        <v>16594.657999999999</v>
      </c>
      <c r="U27" s="207" t="s">
        <v>4</v>
      </c>
      <c r="V27" s="69">
        <v>4935.5649999999996</v>
      </c>
      <c r="W27" s="69">
        <v>63.627000000000002</v>
      </c>
      <c r="X27" s="69">
        <v>36.372999999999998</v>
      </c>
      <c r="Y27" s="69"/>
      <c r="Z27" s="69">
        <v>18092.718000000001</v>
      </c>
      <c r="AA27" s="207" t="s">
        <v>4</v>
      </c>
      <c r="AB27" s="69">
        <v>4820.8630000000003</v>
      </c>
      <c r="AC27" s="69">
        <v>58.359000000000002</v>
      </c>
      <c r="AD27" s="236">
        <v>41.640999999999998</v>
      </c>
    </row>
    <row r="28" spans="1:30" x14ac:dyDescent="0.2">
      <c r="A28" s="68" t="s">
        <v>260</v>
      </c>
      <c r="B28" s="230"/>
      <c r="C28" s="68"/>
      <c r="D28" s="68"/>
      <c r="E28" s="68"/>
      <c r="F28" s="69">
        <v>77630.278000000006</v>
      </c>
      <c r="G28" s="207" t="s">
        <v>4</v>
      </c>
      <c r="H28" s="69">
        <v>8932.259</v>
      </c>
      <c r="I28" s="69">
        <v>79.114999999999995</v>
      </c>
      <c r="J28" s="69">
        <v>20.885000000000002</v>
      </c>
      <c r="K28" s="69"/>
      <c r="L28" s="69">
        <v>74190.659</v>
      </c>
      <c r="M28" s="207" t="s">
        <v>4</v>
      </c>
      <c r="N28" s="69">
        <v>8712.8780000000006</v>
      </c>
      <c r="O28" s="69">
        <v>82.781999999999996</v>
      </c>
      <c r="P28" s="236">
        <v>17.218</v>
      </c>
      <c r="R28" s="68" t="s">
        <v>260</v>
      </c>
      <c r="S28" s="230"/>
      <c r="T28" s="69">
        <v>89501.876999999993</v>
      </c>
      <c r="U28" s="207" t="s">
        <v>4</v>
      </c>
      <c r="V28" s="69">
        <v>13084.895</v>
      </c>
      <c r="W28" s="69">
        <v>79.152000000000001</v>
      </c>
      <c r="X28" s="69">
        <v>20.847999999999999</v>
      </c>
      <c r="Y28" s="69"/>
      <c r="Z28" s="69">
        <v>84332.267999999996</v>
      </c>
      <c r="AA28" s="207" t="s">
        <v>4</v>
      </c>
      <c r="AB28" s="69">
        <v>12898.504999999999</v>
      </c>
      <c r="AC28" s="69">
        <v>84.004000000000005</v>
      </c>
      <c r="AD28" s="236">
        <v>15.996</v>
      </c>
    </row>
    <row r="29" spans="1:30" ht="9.75" customHeight="1" x14ac:dyDescent="0.2">
      <c r="A29" s="68"/>
      <c r="B29" s="230"/>
      <c r="C29" s="68"/>
      <c r="D29" s="68"/>
      <c r="E29" s="68"/>
      <c r="F29" s="69"/>
      <c r="G29" s="207"/>
      <c r="H29" s="69"/>
      <c r="I29" s="69"/>
      <c r="J29" s="69"/>
      <c r="K29" s="69"/>
      <c r="L29" s="69"/>
      <c r="M29" s="207"/>
      <c r="N29" s="69"/>
      <c r="O29" s="69"/>
      <c r="P29" s="236"/>
      <c r="R29" s="68"/>
      <c r="S29" s="230"/>
      <c r="T29" s="69"/>
      <c r="U29" s="207"/>
      <c r="V29" s="69"/>
      <c r="W29" s="69"/>
      <c r="X29" s="69"/>
      <c r="Y29" s="69"/>
      <c r="Z29" s="69"/>
      <c r="AA29" s="207"/>
      <c r="AB29" s="69"/>
      <c r="AC29" s="69"/>
      <c r="AD29" s="236"/>
    </row>
    <row r="30" spans="1:30" x14ac:dyDescent="0.2">
      <c r="A30" s="68" t="s">
        <v>261</v>
      </c>
      <c r="B30" s="230"/>
      <c r="C30" s="68"/>
      <c r="D30" s="68"/>
      <c r="E30" s="68"/>
      <c r="F30" s="69">
        <v>22465.535</v>
      </c>
      <c r="G30" s="207" t="s">
        <v>4</v>
      </c>
      <c r="H30" s="69">
        <v>6031.6809999999996</v>
      </c>
      <c r="I30" s="69">
        <v>84.566999999999993</v>
      </c>
      <c r="J30" s="69">
        <v>15.433</v>
      </c>
      <c r="K30" s="69"/>
      <c r="L30" s="69">
        <v>23877.542000000001</v>
      </c>
      <c r="M30" s="207" t="s">
        <v>4</v>
      </c>
      <c r="N30" s="69">
        <v>6162.7610000000004</v>
      </c>
      <c r="O30" s="69">
        <v>79.566000000000003</v>
      </c>
      <c r="P30" s="236">
        <v>20.434000000000001</v>
      </c>
      <c r="R30" s="68" t="s">
        <v>261</v>
      </c>
      <c r="S30" s="230"/>
      <c r="T30" s="69">
        <v>16167.88</v>
      </c>
      <c r="U30" s="207" t="s">
        <v>4</v>
      </c>
      <c r="V30" s="69">
        <v>4048.654</v>
      </c>
      <c r="W30" s="69">
        <v>79.308000000000007</v>
      </c>
      <c r="X30" s="69">
        <v>20.692</v>
      </c>
      <c r="Y30" s="69"/>
      <c r="Z30" s="69">
        <v>19632.616999999998</v>
      </c>
      <c r="AA30" s="207" t="s">
        <v>4</v>
      </c>
      <c r="AB30" s="69">
        <v>4895.6779999999999</v>
      </c>
      <c r="AC30" s="69">
        <v>65.311999999999998</v>
      </c>
      <c r="AD30" s="236">
        <v>34.688000000000002</v>
      </c>
    </row>
    <row r="31" spans="1:30" x14ac:dyDescent="0.2">
      <c r="A31" s="68" t="s">
        <v>262</v>
      </c>
      <c r="B31" s="230"/>
      <c r="C31" s="68"/>
      <c r="D31" s="68"/>
      <c r="E31" s="68"/>
      <c r="F31" s="69">
        <v>19275.73</v>
      </c>
      <c r="G31" s="207" t="s">
        <v>4</v>
      </c>
      <c r="H31" s="69">
        <v>5478.3779999999997</v>
      </c>
      <c r="I31" s="69">
        <v>57.688000000000002</v>
      </c>
      <c r="J31" s="69">
        <v>42.311999999999998</v>
      </c>
      <c r="K31" s="69"/>
      <c r="L31" s="69">
        <v>18245.226999999999</v>
      </c>
      <c r="M31" s="207" t="s">
        <v>4</v>
      </c>
      <c r="N31" s="69">
        <v>5132.4009999999998</v>
      </c>
      <c r="O31" s="69">
        <v>60.945999999999998</v>
      </c>
      <c r="P31" s="236">
        <v>39.054000000000002</v>
      </c>
      <c r="R31" s="68" t="s">
        <v>262</v>
      </c>
      <c r="S31" s="230"/>
      <c r="T31" s="69">
        <v>18723.182000000001</v>
      </c>
      <c r="U31" s="207" t="s">
        <v>4</v>
      </c>
      <c r="V31" s="69">
        <v>4659.8649999999998</v>
      </c>
      <c r="W31" s="69">
        <v>54.972999999999999</v>
      </c>
      <c r="X31" s="69">
        <v>45.027000000000001</v>
      </c>
      <c r="Y31" s="69"/>
      <c r="Z31" s="69">
        <v>17877.856</v>
      </c>
      <c r="AA31" s="207" t="s">
        <v>4</v>
      </c>
      <c r="AB31" s="69">
        <v>4209.9970000000003</v>
      </c>
      <c r="AC31" s="69">
        <v>57.573</v>
      </c>
      <c r="AD31" s="236">
        <v>42.427</v>
      </c>
    </row>
    <row r="32" spans="1:30" x14ac:dyDescent="0.2">
      <c r="A32" s="68" t="s">
        <v>263</v>
      </c>
      <c r="B32" s="230"/>
      <c r="C32" s="68"/>
      <c r="D32" s="68"/>
      <c r="E32" s="68"/>
      <c r="F32" s="69">
        <v>15837.151</v>
      </c>
      <c r="G32" s="207" t="s">
        <v>4</v>
      </c>
      <c r="H32" s="69">
        <v>4496.7139999999999</v>
      </c>
      <c r="I32" s="69">
        <v>52.683</v>
      </c>
      <c r="J32" s="69">
        <v>47.317</v>
      </c>
      <c r="K32" s="69"/>
      <c r="L32" s="69">
        <v>13824.75</v>
      </c>
      <c r="M32" s="207" t="s">
        <v>4</v>
      </c>
      <c r="N32" s="69">
        <v>4059.6689999999999</v>
      </c>
      <c r="O32" s="69">
        <v>60.351999999999997</v>
      </c>
      <c r="P32" s="236">
        <v>39.648000000000003</v>
      </c>
      <c r="R32" s="68" t="s">
        <v>263</v>
      </c>
      <c r="S32" s="230"/>
      <c r="T32" s="69">
        <v>14315.717000000001</v>
      </c>
      <c r="U32" s="207" t="s">
        <v>4</v>
      </c>
      <c r="V32" s="69">
        <v>4633.7479999999996</v>
      </c>
      <c r="W32" s="69">
        <v>45.679000000000002</v>
      </c>
      <c r="X32" s="69">
        <v>54.320999999999998</v>
      </c>
      <c r="Y32" s="69"/>
      <c r="Z32" s="69">
        <v>13153.039000000001</v>
      </c>
      <c r="AA32" s="207" t="s">
        <v>4</v>
      </c>
      <c r="AB32" s="69">
        <v>4533.4859999999999</v>
      </c>
      <c r="AC32" s="69">
        <v>49.716999999999999</v>
      </c>
      <c r="AD32" s="236">
        <v>50.283000000000001</v>
      </c>
    </row>
    <row r="33" spans="1:30" x14ac:dyDescent="0.2">
      <c r="A33" s="68" t="s">
        <v>264</v>
      </c>
      <c r="B33" s="230"/>
      <c r="C33" s="68"/>
      <c r="D33" s="68"/>
      <c r="E33" s="68"/>
      <c r="F33" s="69">
        <v>20296.971000000001</v>
      </c>
      <c r="G33" s="207" t="s">
        <v>4</v>
      </c>
      <c r="H33" s="69">
        <v>4303.9570000000003</v>
      </c>
      <c r="I33" s="69">
        <v>64.739999999999995</v>
      </c>
      <c r="J33" s="69">
        <v>35.26</v>
      </c>
      <c r="K33" s="69"/>
      <c r="L33" s="69">
        <v>19762.088</v>
      </c>
      <c r="M33" s="207" t="s">
        <v>4</v>
      </c>
      <c r="N33" s="69">
        <v>4229.5709999999999</v>
      </c>
      <c r="O33" s="69">
        <v>66.492000000000004</v>
      </c>
      <c r="P33" s="236">
        <v>33.508000000000003</v>
      </c>
      <c r="R33" s="68" t="s">
        <v>264</v>
      </c>
      <c r="S33" s="230"/>
      <c r="T33" s="69">
        <v>16965.192999999999</v>
      </c>
      <c r="U33" s="207" t="s">
        <v>4</v>
      </c>
      <c r="V33" s="69">
        <v>4894.0540000000001</v>
      </c>
      <c r="W33" s="69">
        <v>71.459000000000003</v>
      </c>
      <c r="X33" s="69">
        <v>28.541</v>
      </c>
      <c r="Y33" s="69"/>
      <c r="Z33" s="69">
        <v>18137.473999999998</v>
      </c>
      <c r="AA33" s="207" t="s">
        <v>4</v>
      </c>
      <c r="AB33" s="69">
        <v>4940.1419999999998</v>
      </c>
      <c r="AC33" s="69">
        <v>66.84</v>
      </c>
      <c r="AD33" s="236">
        <v>33.159999999999997</v>
      </c>
    </row>
    <row r="34" spans="1:30" x14ac:dyDescent="0.2">
      <c r="A34" s="68" t="s">
        <v>265</v>
      </c>
      <c r="B34" s="230"/>
      <c r="C34" s="68"/>
      <c r="D34" s="68"/>
      <c r="E34" s="68"/>
      <c r="F34" s="69">
        <v>17088.646000000001</v>
      </c>
      <c r="G34" s="207" t="s">
        <v>4</v>
      </c>
      <c r="H34" s="69">
        <v>4171.1409999999996</v>
      </c>
      <c r="I34" s="69">
        <v>71.096999999999994</v>
      </c>
      <c r="J34" s="69">
        <v>28.902999999999999</v>
      </c>
      <c r="K34" s="69"/>
      <c r="L34" s="69">
        <v>18655.727999999999</v>
      </c>
      <c r="M34" s="207" t="s">
        <v>4</v>
      </c>
      <c r="N34" s="69">
        <v>4241.1540000000005</v>
      </c>
      <c r="O34" s="69">
        <v>65.125</v>
      </c>
      <c r="P34" s="236">
        <v>34.875</v>
      </c>
      <c r="R34" s="68" t="s">
        <v>265</v>
      </c>
      <c r="S34" s="230"/>
      <c r="T34" s="69">
        <v>21778.832999999999</v>
      </c>
      <c r="U34" s="207" t="s">
        <v>4</v>
      </c>
      <c r="V34" s="69">
        <v>5036.3879999999999</v>
      </c>
      <c r="W34" s="69">
        <v>70.450999999999993</v>
      </c>
      <c r="X34" s="69">
        <v>29.548999999999999</v>
      </c>
      <c r="Y34" s="69"/>
      <c r="Z34" s="69">
        <v>20846.419999999998</v>
      </c>
      <c r="AA34" s="207" t="s">
        <v>4</v>
      </c>
      <c r="AB34" s="69">
        <v>4738.4229999999998</v>
      </c>
      <c r="AC34" s="69">
        <v>73.602000000000004</v>
      </c>
      <c r="AD34" s="236">
        <v>26.398</v>
      </c>
    </row>
    <row r="35" spans="1:30" ht="9.75" customHeight="1" x14ac:dyDescent="0.2">
      <c r="A35" s="66"/>
      <c r="B35" s="231"/>
      <c r="C35" s="66"/>
      <c r="D35" s="66"/>
      <c r="E35" s="66"/>
      <c r="F35" s="69"/>
      <c r="G35" s="207"/>
      <c r="H35" s="69"/>
      <c r="I35" s="69"/>
      <c r="J35" s="69"/>
      <c r="K35" s="69"/>
      <c r="L35" s="69"/>
      <c r="M35" s="207"/>
      <c r="N35" s="69"/>
      <c r="O35" s="69"/>
      <c r="P35" s="236"/>
      <c r="R35" s="66"/>
      <c r="S35" s="231"/>
      <c r="T35" s="69"/>
      <c r="U35" s="207"/>
      <c r="V35" s="69"/>
      <c r="W35" s="69"/>
      <c r="X35" s="69"/>
      <c r="Y35" s="69"/>
      <c r="Z35" s="69"/>
      <c r="AA35" s="207"/>
      <c r="AB35" s="69"/>
      <c r="AC35" s="69"/>
      <c r="AD35" s="236"/>
    </row>
    <row r="36" spans="1:30" x14ac:dyDescent="0.2">
      <c r="A36" s="68" t="s">
        <v>266</v>
      </c>
      <c r="B36" s="230"/>
      <c r="C36" s="68"/>
      <c r="D36" s="68"/>
      <c r="E36" s="68"/>
      <c r="F36" s="69">
        <v>10837.15</v>
      </c>
      <c r="G36" s="207" t="s">
        <v>4</v>
      </c>
      <c r="H36" s="69">
        <v>2939.9279999999999</v>
      </c>
      <c r="I36" s="69">
        <v>75.5</v>
      </c>
      <c r="J36" s="69">
        <v>24.5</v>
      </c>
      <c r="K36" s="69"/>
      <c r="L36" s="69">
        <v>12209.743</v>
      </c>
      <c r="M36" s="207" t="s">
        <v>4</v>
      </c>
      <c r="N36" s="69">
        <v>3004.444</v>
      </c>
      <c r="O36" s="69">
        <v>67.013000000000005</v>
      </c>
      <c r="P36" s="236">
        <v>32.987000000000002</v>
      </c>
      <c r="R36" s="68" t="s">
        <v>266</v>
      </c>
      <c r="S36" s="230"/>
      <c r="T36" s="69">
        <v>13567.290999999999</v>
      </c>
      <c r="U36" s="207" t="s">
        <v>4</v>
      </c>
      <c r="V36" s="69">
        <v>5189.3140000000003</v>
      </c>
      <c r="W36" s="69">
        <v>80.388999999999996</v>
      </c>
      <c r="X36" s="69">
        <v>19.611000000000001</v>
      </c>
      <c r="Y36" s="69"/>
      <c r="Z36" s="69">
        <v>14750.708000000001</v>
      </c>
      <c r="AA36" s="207" t="s">
        <v>4</v>
      </c>
      <c r="AB36" s="69">
        <v>5240.29</v>
      </c>
      <c r="AC36" s="69">
        <v>73.94</v>
      </c>
      <c r="AD36" s="236">
        <v>26.06</v>
      </c>
    </row>
    <row r="37" spans="1:30" x14ac:dyDescent="0.2">
      <c r="A37" s="68" t="s">
        <v>267</v>
      </c>
      <c r="B37" s="230"/>
      <c r="C37" s="68"/>
      <c r="D37" s="68"/>
      <c r="E37" s="68"/>
      <c r="F37" s="69">
        <v>15996.547</v>
      </c>
      <c r="G37" s="207" t="s">
        <v>4</v>
      </c>
      <c r="H37" s="69">
        <v>4596.0709999999999</v>
      </c>
      <c r="I37" s="69">
        <v>86.543999999999997</v>
      </c>
      <c r="J37" s="69">
        <v>13.456</v>
      </c>
      <c r="K37" s="69"/>
      <c r="L37" s="69">
        <v>14863.210999999999</v>
      </c>
      <c r="M37" s="207" t="s">
        <v>4</v>
      </c>
      <c r="N37" s="69">
        <v>4496.7</v>
      </c>
      <c r="O37" s="69">
        <v>93.143000000000001</v>
      </c>
      <c r="P37" s="236">
        <v>6.8570000000000002</v>
      </c>
      <c r="R37" s="68" t="s">
        <v>267</v>
      </c>
      <c r="S37" s="230"/>
      <c r="T37" s="69">
        <v>11414.891</v>
      </c>
      <c r="U37" s="207" t="s">
        <v>4</v>
      </c>
      <c r="V37" s="69">
        <v>4884.1859999999997</v>
      </c>
      <c r="W37" s="69">
        <v>79.302000000000007</v>
      </c>
      <c r="X37" s="69">
        <v>20.698</v>
      </c>
      <c r="Y37" s="69"/>
      <c r="Z37" s="69">
        <v>10203.824000000001</v>
      </c>
      <c r="AA37" s="207" t="s">
        <v>4</v>
      </c>
      <c r="AB37" s="69">
        <v>4748.9930000000004</v>
      </c>
      <c r="AC37" s="69">
        <v>88.713999999999999</v>
      </c>
      <c r="AD37" s="236">
        <v>11.286</v>
      </c>
    </row>
    <row r="38" spans="1:30" x14ac:dyDescent="0.2">
      <c r="A38" s="68" t="s">
        <v>268</v>
      </c>
      <c r="B38" s="230"/>
      <c r="C38" s="68"/>
      <c r="D38" s="68"/>
      <c r="E38" s="68"/>
      <c r="F38" s="69">
        <v>24069.008000000002</v>
      </c>
      <c r="G38" s="207" t="s">
        <v>4</v>
      </c>
      <c r="H38" s="69">
        <v>5956.2309999999998</v>
      </c>
      <c r="I38" s="69">
        <v>83.69</v>
      </c>
      <c r="J38" s="69">
        <v>16.309999999999999</v>
      </c>
      <c r="K38" s="69"/>
      <c r="L38" s="69">
        <v>22647.21</v>
      </c>
      <c r="M38" s="207" t="s">
        <v>4</v>
      </c>
      <c r="N38" s="69">
        <v>5705.5829999999996</v>
      </c>
      <c r="O38" s="69">
        <v>88.944000000000003</v>
      </c>
      <c r="P38" s="236">
        <v>11.055999999999999</v>
      </c>
      <c r="R38" s="68" t="s">
        <v>268</v>
      </c>
      <c r="S38" s="230"/>
      <c r="T38" s="69">
        <v>30475.465</v>
      </c>
      <c r="U38" s="207" t="s">
        <v>4</v>
      </c>
      <c r="V38" s="69">
        <v>8543.6620000000003</v>
      </c>
      <c r="W38" s="69">
        <v>86.149000000000001</v>
      </c>
      <c r="X38" s="69">
        <v>13.851000000000001</v>
      </c>
      <c r="Y38" s="69"/>
      <c r="Z38" s="69">
        <v>29139.775000000001</v>
      </c>
      <c r="AA38" s="207" t="s">
        <v>4</v>
      </c>
      <c r="AB38" s="69">
        <v>8410.884</v>
      </c>
      <c r="AC38" s="69">
        <v>90.097999999999999</v>
      </c>
      <c r="AD38" s="236">
        <v>9.9019999999999992</v>
      </c>
    </row>
    <row r="39" spans="1:30" x14ac:dyDescent="0.2">
      <c r="A39" s="68" t="s">
        <v>269</v>
      </c>
      <c r="B39" s="230"/>
      <c r="C39" s="68"/>
      <c r="D39" s="68"/>
      <c r="E39" s="68"/>
      <c r="F39" s="69">
        <v>14716.589</v>
      </c>
      <c r="G39" s="207" t="s">
        <v>4</v>
      </c>
      <c r="H39" s="69">
        <v>3570.4679999999998</v>
      </c>
      <c r="I39" s="69">
        <v>87.741</v>
      </c>
      <c r="J39" s="69">
        <v>12.259</v>
      </c>
      <c r="K39" s="69"/>
      <c r="L39" s="69">
        <v>15940.682000000001</v>
      </c>
      <c r="M39" s="207" t="s">
        <v>4</v>
      </c>
      <c r="N39" s="69">
        <v>3652.8449999999998</v>
      </c>
      <c r="O39" s="69">
        <v>81.003</v>
      </c>
      <c r="P39" s="236">
        <v>18.997</v>
      </c>
      <c r="R39" s="68" t="s">
        <v>269</v>
      </c>
      <c r="S39" s="230"/>
      <c r="T39" s="69">
        <v>14833.156999999999</v>
      </c>
      <c r="U39" s="207" t="s">
        <v>4</v>
      </c>
      <c r="V39" s="69">
        <v>3601.7669999999998</v>
      </c>
      <c r="W39" s="69">
        <v>89.144000000000005</v>
      </c>
      <c r="X39" s="69">
        <v>10.856</v>
      </c>
      <c r="Y39" s="69"/>
      <c r="Z39" s="69">
        <v>16377.46</v>
      </c>
      <c r="AA39" s="207" t="s">
        <v>4</v>
      </c>
      <c r="AB39" s="69">
        <v>3797.2539999999999</v>
      </c>
      <c r="AC39" s="69">
        <v>80.738</v>
      </c>
      <c r="AD39" s="236">
        <v>19.262</v>
      </c>
    </row>
    <row r="40" spans="1:30" ht="9.75" customHeight="1" x14ac:dyDescent="0.2">
      <c r="A40" s="68"/>
      <c r="B40" s="230"/>
      <c r="C40" s="68"/>
      <c r="D40" s="68"/>
      <c r="E40" s="68"/>
      <c r="F40" s="69"/>
      <c r="G40" s="207"/>
      <c r="H40" s="69"/>
      <c r="I40" s="69"/>
      <c r="J40" s="69"/>
      <c r="K40" s="69"/>
      <c r="L40" s="69"/>
      <c r="M40" s="207"/>
      <c r="N40" s="69"/>
      <c r="O40" s="69"/>
      <c r="P40" s="236"/>
      <c r="R40" s="68"/>
      <c r="S40" s="230"/>
      <c r="T40" s="69"/>
      <c r="U40" s="207"/>
      <c r="V40" s="69"/>
      <c r="W40" s="69"/>
      <c r="X40" s="69"/>
      <c r="Y40" s="69"/>
      <c r="Z40" s="69"/>
      <c r="AA40" s="207"/>
      <c r="AB40" s="69"/>
      <c r="AC40" s="69"/>
      <c r="AD40" s="236"/>
    </row>
    <row r="41" spans="1:30" x14ac:dyDescent="0.2">
      <c r="A41" s="66" t="s">
        <v>246</v>
      </c>
      <c r="B41" s="230"/>
      <c r="C41" s="68"/>
      <c r="D41" s="68"/>
      <c r="E41" s="68"/>
      <c r="F41" s="69"/>
      <c r="G41" s="207"/>
      <c r="H41" s="69"/>
      <c r="I41" s="69"/>
      <c r="J41" s="69"/>
      <c r="K41" s="69"/>
      <c r="L41" s="69"/>
      <c r="M41" s="207"/>
      <c r="N41" s="69"/>
      <c r="O41" s="69"/>
      <c r="P41" s="236"/>
      <c r="R41" s="66" t="s">
        <v>246</v>
      </c>
      <c r="S41" s="230"/>
      <c r="T41" s="69"/>
      <c r="U41" s="207"/>
      <c r="V41" s="69"/>
      <c r="W41" s="69"/>
      <c r="X41" s="69"/>
      <c r="Y41" s="69"/>
      <c r="Z41" s="69"/>
      <c r="AA41" s="207"/>
      <c r="AB41" s="69"/>
      <c r="AC41" s="69"/>
      <c r="AD41" s="236"/>
    </row>
    <row r="42" spans="1:30" x14ac:dyDescent="0.2">
      <c r="A42" s="66" t="s">
        <v>22</v>
      </c>
      <c r="B42" s="230"/>
      <c r="C42" s="68"/>
      <c r="D42" s="68"/>
      <c r="E42" s="68"/>
      <c r="F42" s="67">
        <v>112677.93700000001</v>
      </c>
      <c r="G42" s="286" t="s">
        <v>4</v>
      </c>
      <c r="H42" s="67">
        <v>11571.745999999999</v>
      </c>
      <c r="I42" s="67">
        <v>79.673000000000002</v>
      </c>
      <c r="J42" s="67">
        <v>20.327000000000002</v>
      </c>
      <c r="K42" s="67"/>
      <c r="L42" s="67">
        <v>110901.11199999999</v>
      </c>
      <c r="M42" s="286" t="s">
        <v>4</v>
      </c>
      <c r="N42" s="67">
        <v>11227.625</v>
      </c>
      <c r="O42" s="67">
        <v>78.778000000000006</v>
      </c>
      <c r="P42" s="235">
        <v>21.222000000000001</v>
      </c>
      <c r="R42" s="66" t="s">
        <v>22</v>
      </c>
      <c r="S42" s="230"/>
      <c r="T42" s="67">
        <v>129032.287</v>
      </c>
      <c r="U42" s="286" t="s">
        <v>4</v>
      </c>
      <c r="V42" s="67">
        <v>14269.821</v>
      </c>
      <c r="W42" s="67">
        <v>78.019000000000005</v>
      </c>
      <c r="X42" s="67">
        <v>21.981000000000002</v>
      </c>
      <c r="Y42" s="67"/>
      <c r="Z42" s="67">
        <v>133849.53700000001</v>
      </c>
      <c r="AA42" s="286" t="s">
        <v>4</v>
      </c>
      <c r="AB42" s="67">
        <v>14584.741</v>
      </c>
      <c r="AC42" s="67">
        <v>78.977999999999994</v>
      </c>
      <c r="AD42" s="235">
        <v>21.021999999999998</v>
      </c>
    </row>
    <row r="43" spans="1:30" ht="7.5" customHeight="1" x14ac:dyDescent="0.2">
      <c r="A43" s="66"/>
      <c r="B43" s="230"/>
      <c r="C43" s="68"/>
      <c r="D43" s="68"/>
      <c r="E43" s="68"/>
      <c r="F43" s="69"/>
      <c r="G43" s="207"/>
      <c r="H43" s="69"/>
      <c r="I43" s="69"/>
      <c r="J43" s="69"/>
      <c r="K43" s="69"/>
      <c r="L43" s="69"/>
      <c r="M43" s="207"/>
      <c r="N43" s="69"/>
      <c r="O43" s="69"/>
      <c r="P43" s="236"/>
      <c r="R43" s="66"/>
      <c r="S43" s="230"/>
      <c r="T43" s="69"/>
      <c r="U43" s="207"/>
      <c r="V43" s="69"/>
      <c r="W43" s="69"/>
      <c r="X43" s="69"/>
      <c r="Y43" s="69"/>
      <c r="Z43" s="69"/>
      <c r="AA43" s="207"/>
      <c r="AB43" s="69"/>
      <c r="AC43" s="69"/>
      <c r="AD43" s="236"/>
    </row>
    <row r="44" spans="1:30" ht="11.4" x14ac:dyDescent="0.2">
      <c r="A44" s="68" t="s">
        <v>248</v>
      </c>
      <c r="B44" s="230"/>
      <c r="C44" s="68"/>
      <c r="D44" s="68"/>
      <c r="E44" s="68"/>
      <c r="F44" s="69">
        <v>49644.648999999998</v>
      </c>
      <c r="G44" s="207" t="s">
        <v>4</v>
      </c>
      <c r="H44" s="69">
        <v>7132.1880000000001</v>
      </c>
      <c r="I44" s="69">
        <v>78.272999999999996</v>
      </c>
      <c r="J44" s="69">
        <v>21.727</v>
      </c>
      <c r="K44" s="69"/>
      <c r="L44" s="69">
        <v>51102.540999999997</v>
      </c>
      <c r="M44" s="207" t="s">
        <v>4</v>
      </c>
      <c r="N44" s="69">
        <v>7094.9979999999996</v>
      </c>
      <c r="O44" s="69">
        <v>76.040000000000006</v>
      </c>
      <c r="P44" s="236">
        <v>23.96</v>
      </c>
      <c r="R44" s="68" t="s">
        <v>248</v>
      </c>
      <c r="S44" s="230"/>
      <c r="T44" s="69">
        <v>51466.790999999997</v>
      </c>
      <c r="U44" s="207" t="s">
        <v>4</v>
      </c>
      <c r="V44" s="69">
        <v>7276.12</v>
      </c>
      <c r="W44" s="69">
        <v>76.879000000000005</v>
      </c>
      <c r="X44" s="69">
        <v>23.120999999999999</v>
      </c>
      <c r="Y44" s="69"/>
      <c r="Z44" s="69">
        <v>53342.983999999997</v>
      </c>
      <c r="AA44" s="207" t="s">
        <v>4</v>
      </c>
      <c r="AB44" s="69">
        <v>7253.3940000000002</v>
      </c>
      <c r="AC44" s="69">
        <v>74.174999999999997</v>
      </c>
      <c r="AD44" s="236">
        <v>25.824999999999999</v>
      </c>
    </row>
    <row r="45" spans="1:30" ht="11.4" x14ac:dyDescent="0.2">
      <c r="A45" s="68" t="s">
        <v>249</v>
      </c>
      <c r="B45" s="230"/>
      <c r="C45" s="68"/>
      <c r="D45" s="68"/>
      <c r="E45" s="68"/>
      <c r="F45" s="69">
        <v>22124.741999999998</v>
      </c>
      <c r="G45" s="207" t="s">
        <v>4</v>
      </c>
      <c r="H45" s="69">
        <v>6030.7539999999999</v>
      </c>
      <c r="I45" s="69">
        <v>80.697999999999993</v>
      </c>
      <c r="J45" s="69">
        <v>19.302</v>
      </c>
      <c r="K45" s="69"/>
      <c r="L45" s="207">
        <v>20394.053</v>
      </c>
      <c r="M45" s="207" t="s">
        <v>4</v>
      </c>
      <c r="N45" s="69">
        <v>5385.5810000000001</v>
      </c>
      <c r="O45" s="69">
        <v>80.917000000000002</v>
      </c>
      <c r="P45" s="237">
        <v>19.082999999999998</v>
      </c>
      <c r="R45" s="68" t="s">
        <v>249</v>
      </c>
      <c r="S45" s="230"/>
      <c r="T45" s="69">
        <v>30246.675999999999</v>
      </c>
      <c r="U45" s="207" t="s">
        <v>4</v>
      </c>
      <c r="V45" s="69">
        <v>5886.9889999999996</v>
      </c>
      <c r="W45" s="69">
        <v>73.385999999999996</v>
      </c>
      <c r="X45" s="69">
        <v>26.614000000000001</v>
      </c>
      <c r="Y45" s="69"/>
      <c r="Z45" s="207">
        <v>33861.555</v>
      </c>
      <c r="AA45" s="207" t="s">
        <v>4</v>
      </c>
      <c r="AB45" s="69">
        <v>6457.9049999999997</v>
      </c>
      <c r="AC45" s="69">
        <v>80.831000000000003</v>
      </c>
      <c r="AD45" s="237">
        <v>19.169</v>
      </c>
    </row>
    <row r="46" spans="1:30" ht="11.4" x14ac:dyDescent="0.2">
      <c r="A46" s="68" t="s">
        <v>247</v>
      </c>
      <c r="B46" s="232"/>
      <c r="F46" s="69">
        <v>40908.546000000002</v>
      </c>
      <c r="G46" s="207" t="s">
        <v>4</v>
      </c>
      <c r="H46" s="69">
        <v>6903.18</v>
      </c>
      <c r="I46" s="69">
        <v>80.817999999999998</v>
      </c>
      <c r="J46" s="69">
        <v>19.181999999999999</v>
      </c>
      <c r="K46" s="69"/>
      <c r="L46" s="69">
        <v>39404.517</v>
      </c>
      <c r="M46" s="207" t="s">
        <v>4</v>
      </c>
      <c r="N46" s="69">
        <v>6906.616</v>
      </c>
      <c r="O46" s="69">
        <v>81.221000000000004</v>
      </c>
      <c r="P46" s="237">
        <v>18.779</v>
      </c>
      <c r="R46" s="68" t="s">
        <v>247</v>
      </c>
      <c r="S46" s="232"/>
      <c r="T46" s="69">
        <v>47318.821000000004</v>
      </c>
      <c r="U46" s="207" t="s">
        <v>4</v>
      </c>
      <c r="V46" s="69">
        <v>10874.86</v>
      </c>
      <c r="W46" s="69">
        <v>82.22</v>
      </c>
      <c r="X46" s="69">
        <v>17.78</v>
      </c>
      <c r="Y46" s="69"/>
      <c r="Z46" s="69">
        <v>46644.998</v>
      </c>
      <c r="AA46" s="207" t="s">
        <v>4</v>
      </c>
      <c r="AB46" s="69">
        <v>10977.825000000001</v>
      </c>
      <c r="AC46" s="69">
        <v>83.126000000000005</v>
      </c>
      <c r="AD46" s="237">
        <v>16.873999999999999</v>
      </c>
    </row>
    <row r="47" spans="1:30" ht="12" customHeight="1" thickBot="1" x14ac:dyDescent="0.25">
      <c r="A47" s="208"/>
      <c r="B47" s="208"/>
      <c r="C47" s="208"/>
      <c r="D47" s="208"/>
      <c r="E47" s="208"/>
      <c r="F47" s="209"/>
      <c r="G47" s="70"/>
      <c r="H47" s="71"/>
      <c r="I47" s="70"/>
      <c r="J47" s="71"/>
      <c r="K47" s="71"/>
      <c r="L47" s="209"/>
      <c r="M47" s="70"/>
      <c r="N47" s="71"/>
      <c r="O47" s="70"/>
      <c r="P47" s="71"/>
      <c r="R47" s="208"/>
      <c r="S47" s="208"/>
      <c r="T47" s="209"/>
      <c r="U47" s="70"/>
      <c r="V47" s="71"/>
      <c r="W47" s="70"/>
      <c r="X47" s="71"/>
      <c r="Y47" s="71"/>
      <c r="Z47" s="209"/>
      <c r="AA47" s="70"/>
      <c r="AB47" s="71"/>
      <c r="AC47" s="70"/>
      <c r="AD47" s="71"/>
    </row>
    <row r="48" spans="1:30" ht="12.75" customHeight="1" thickTop="1" x14ac:dyDescent="0.2">
      <c r="A48" s="238" t="s">
        <v>447</v>
      </c>
    </row>
    <row r="56" spans="9:15" x14ac:dyDescent="0.2">
      <c r="I56" s="72"/>
      <c r="O56" s="72"/>
    </row>
  </sheetData>
  <mergeCells count="8">
    <mergeCell ref="Z8:AD8"/>
    <mergeCell ref="W9:X9"/>
    <mergeCell ref="AC9:AD9"/>
    <mergeCell ref="I9:J9"/>
    <mergeCell ref="F8:J8"/>
    <mergeCell ref="L8:P8"/>
    <mergeCell ref="O9:P9"/>
    <mergeCell ref="T8:X8"/>
  </mergeCells>
  <phoneticPr fontId="19" type="noConversion"/>
  <pageMargins left="0.75" right="0.75" top="1" bottom="1" header="0.5" footer="0.5"/>
  <pageSetup paperSize="9"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6"/>
  <dimension ref="A1:AB39"/>
  <sheetViews>
    <sheetView zoomScaleNormal="100" workbookViewId="0"/>
  </sheetViews>
  <sheetFormatPr defaultColWidth="9.109375" defaultRowHeight="13.2" x14ac:dyDescent="0.25"/>
  <cols>
    <col min="1" max="1" width="2.5546875" style="1" customWidth="1"/>
    <col min="2" max="2" width="13.88671875" style="1" customWidth="1"/>
    <col min="3" max="5" width="13.88671875" style="1" hidden="1" customWidth="1"/>
    <col min="6" max="26" width="5.44140625" style="1" customWidth="1"/>
    <col min="27" max="27" width="7.6640625" style="1" bestFit="1" customWidth="1"/>
    <col min="28" max="28" width="4.88671875" style="1" customWidth="1"/>
    <col min="29" max="16384" width="9.109375" style="1"/>
  </cols>
  <sheetData>
    <row r="1" spans="1:28" ht="6.75" customHeight="1" x14ac:dyDescent="0.25"/>
    <row r="2" spans="1:28" ht="13.8" x14ac:dyDescent="0.25">
      <c r="A2" s="78" t="s">
        <v>561</v>
      </c>
      <c r="B2" s="24"/>
      <c r="C2" s="24"/>
      <c r="D2" s="24"/>
      <c r="E2" s="24"/>
    </row>
    <row r="3" spans="1:28" ht="13.8" hidden="1" x14ac:dyDescent="0.25">
      <c r="A3" s="78"/>
      <c r="B3" s="24"/>
      <c r="C3" s="24"/>
      <c r="D3" s="24"/>
      <c r="E3" s="24"/>
    </row>
    <row r="4" spans="1:28" ht="14.4" thickBot="1" x14ac:dyDescent="0.3">
      <c r="A4" s="152" t="s">
        <v>562</v>
      </c>
      <c r="B4" s="24"/>
      <c r="C4" s="24"/>
      <c r="D4" s="24"/>
      <c r="E4" s="24"/>
      <c r="AA4" s="35"/>
    </row>
    <row r="5" spans="1:28" ht="14.4" hidden="1" thickBot="1" x14ac:dyDescent="0.3">
      <c r="A5" s="24"/>
      <c r="B5" s="24"/>
      <c r="C5" s="24"/>
      <c r="D5" s="24"/>
      <c r="E5" s="24"/>
      <c r="AA5" s="35"/>
    </row>
    <row r="6" spans="1:28" x14ac:dyDescent="0.25">
      <c r="A6" s="201" t="s">
        <v>52</v>
      </c>
      <c r="B6" s="201"/>
      <c r="C6" s="201"/>
      <c r="D6" s="201"/>
      <c r="E6" s="201"/>
      <c r="F6" s="440" t="s">
        <v>53</v>
      </c>
      <c r="G6" s="449"/>
      <c r="H6" s="449"/>
      <c r="I6" s="449"/>
      <c r="J6" s="449"/>
      <c r="K6" s="449"/>
      <c r="L6" s="449"/>
      <c r="M6" s="449"/>
      <c r="N6" s="449"/>
      <c r="O6" s="449"/>
      <c r="P6" s="449"/>
      <c r="Q6" s="449"/>
      <c r="R6" s="449"/>
      <c r="S6" s="449"/>
      <c r="T6" s="449"/>
      <c r="U6" s="449"/>
      <c r="V6" s="449"/>
      <c r="W6" s="449"/>
      <c r="X6" s="449"/>
      <c r="Y6" s="449"/>
      <c r="Z6" s="449"/>
      <c r="AA6" s="79"/>
      <c r="AB6" s="450" t="s">
        <v>118</v>
      </c>
    </row>
    <row r="7" spans="1:28" ht="36.75" customHeight="1" thickBot="1" x14ac:dyDescent="0.3">
      <c r="A7" s="35"/>
      <c r="B7" s="83"/>
      <c r="C7" s="83"/>
      <c r="D7" s="83"/>
      <c r="E7" s="83"/>
      <c r="F7" s="81">
        <v>1</v>
      </c>
      <c r="G7" s="81">
        <v>3</v>
      </c>
      <c r="H7" s="81">
        <v>4</v>
      </c>
      <c r="I7" s="81">
        <v>5</v>
      </c>
      <c r="J7" s="81">
        <v>6</v>
      </c>
      <c r="K7" s="81">
        <v>7</v>
      </c>
      <c r="L7" s="81">
        <v>8</v>
      </c>
      <c r="M7" s="81">
        <v>9</v>
      </c>
      <c r="N7" s="81">
        <v>10</v>
      </c>
      <c r="O7" s="81">
        <v>12</v>
      </c>
      <c r="P7" s="81">
        <v>13</v>
      </c>
      <c r="Q7" s="81">
        <v>14</v>
      </c>
      <c r="R7" s="81">
        <v>17</v>
      </c>
      <c r="S7" s="81">
        <v>18</v>
      </c>
      <c r="T7" s="81">
        <v>19</v>
      </c>
      <c r="U7" s="81">
        <v>20</v>
      </c>
      <c r="V7" s="81">
        <v>21</v>
      </c>
      <c r="W7" s="81">
        <v>22</v>
      </c>
      <c r="X7" s="81">
        <v>23</v>
      </c>
      <c r="Y7" s="81">
        <v>24</v>
      </c>
      <c r="Z7" s="81">
        <v>25</v>
      </c>
      <c r="AA7" s="214" t="s">
        <v>22</v>
      </c>
      <c r="AB7" s="451"/>
    </row>
    <row r="8" spans="1:28" ht="11.25" customHeight="1" x14ac:dyDescent="0.25">
      <c r="A8" s="98"/>
      <c r="B8" s="98"/>
      <c r="C8" s="98"/>
      <c r="D8" s="98"/>
      <c r="E8" s="98"/>
      <c r="F8" s="99"/>
      <c r="G8" s="99"/>
      <c r="H8" s="99"/>
      <c r="I8" s="99"/>
      <c r="J8" s="99"/>
      <c r="K8" s="99"/>
      <c r="L8" s="99"/>
      <c r="M8" s="99"/>
      <c r="N8" s="99"/>
      <c r="O8" s="99"/>
      <c r="P8" s="99"/>
      <c r="Q8" s="99"/>
      <c r="R8" s="99"/>
      <c r="S8" s="99"/>
      <c r="T8" s="99"/>
      <c r="U8" s="99"/>
      <c r="V8" s="99"/>
      <c r="W8" s="99"/>
      <c r="X8" s="99"/>
      <c r="Y8" s="99"/>
      <c r="Z8" s="99"/>
      <c r="AA8" s="189"/>
      <c r="AB8" s="99"/>
    </row>
    <row r="9" spans="1:28" ht="11.25" hidden="1" customHeight="1" x14ac:dyDescent="0.25">
      <c r="A9" s="98"/>
      <c r="B9" s="98"/>
      <c r="C9" s="98"/>
      <c r="D9" s="98"/>
      <c r="E9" s="98"/>
      <c r="F9" s="99"/>
      <c r="G9" s="99"/>
      <c r="H9" s="99"/>
      <c r="I9" s="99"/>
      <c r="J9" s="99"/>
      <c r="K9" s="99"/>
      <c r="L9" s="99"/>
      <c r="M9" s="99"/>
      <c r="N9" s="99"/>
      <c r="O9" s="99"/>
      <c r="P9" s="99"/>
      <c r="Q9" s="99"/>
      <c r="R9" s="99"/>
      <c r="S9" s="99"/>
      <c r="T9" s="99"/>
      <c r="U9" s="99"/>
      <c r="V9" s="99"/>
      <c r="W9" s="99"/>
      <c r="X9" s="99"/>
      <c r="Y9" s="99"/>
      <c r="Z9" s="99"/>
      <c r="AA9" s="189"/>
      <c r="AB9" s="99"/>
    </row>
    <row r="10" spans="1:28" ht="11.25" hidden="1" customHeight="1" x14ac:dyDescent="0.25">
      <c r="A10" s="98"/>
      <c r="B10" s="98"/>
      <c r="C10" s="98"/>
      <c r="D10" s="98"/>
      <c r="E10" s="98"/>
      <c r="F10" s="99"/>
      <c r="G10" s="99"/>
      <c r="H10" s="99"/>
      <c r="I10" s="99"/>
      <c r="J10" s="99"/>
      <c r="K10" s="99"/>
      <c r="L10" s="99"/>
      <c r="M10" s="99"/>
      <c r="N10" s="99"/>
      <c r="O10" s="99"/>
      <c r="P10" s="99"/>
      <c r="Q10" s="99"/>
      <c r="R10" s="99"/>
      <c r="S10" s="99"/>
      <c r="T10" s="99"/>
      <c r="U10" s="99"/>
      <c r="V10" s="99"/>
      <c r="W10" s="99"/>
      <c r="X10" s="99"/>
      <c r="Y10" s="99"/>
      <c r="Z10" s="99"/>
      <c r="AA10" s="189"/>
      <c r="AB10" s="99"/>
    </row>
    <row r="11" spans="1:28" ht="11.25" customHeight="1" x14ac:dyDescent="0.25">
      <c r="A11" s="210">
        <v>1</v>
      </c>
      <c r="B11" s="98" t="s">
        <v>116</v>
      </c>
      <c r="C11" s="98"/>
      <c r="D11" s="98"/>
      <c r="E11" s="98"/>
      <c r="F11" s="211">
        <v>38858.444000000003</v>
      </c>
      <c r="G11" s="14">
        <v>1970.1590000000001</v>
      </c>
      <c r="H11" s="14">
        <v>1083.316</v>
      </c>
      <c r="I11" s="14">
        <v>800.12599999999998</v>
      </c>
      <c r="J11" s="14">
        <v>740.09699999999998</v>
      </c>
      <c r="K11" s="14">
        <v>75.343000000000004</v>
      </c>
      <c r="L11" s="14">
        <v>366.73200000000003</v>
      </c>
      <c r="M11" s="14" t="s">
        <v>280</v>
      </c>
      <c r="N11" s="14">
        <v>15.4</v>
      </c>
      <c r="O11" s="14">
        <v>929.53800000000001</v>
      </c>
      <c r="P11" s="14">
        <v>90.683000000000007</v>
      </c>
      <c r="Q11" s="14">
        <v>925.59400000000005</v>
      </c>
      <c r="R11" s="14">
        <v>332.19900000000001</v>
      </c>
      <c r="S11" s="14">
        <v>349.584</v>
      </c>
      <c r="T11" s="14">
        <v>886.82</v>
      </c>
      <c r="U11" s="14">
        <v>681.928</v>
      </c>
      <c r="V11" s="14">
        <v>607.58000000000004</v>
      </c>
      <c r="W11" s="14">
        <v>377.34899999999999</v>
      </c>
      <c r="X11" s="14">
        <v>86.831000000000003</v>
      </c>
      <c r="Y11" s="14">
        <v>183.81899999999999</v>
      </c>
      <c r="Z11" s="14">
        <v>283.108</v>
      </c>
      <c r="AA11" s="11">
        <v>49644.648999999998</v>
      </c>
      <c r="AB11" s="212">
        <v>78.272999999999996</v>
      </c>
    </row>
    <row r="12" spans="1:28" ht="11.25" customHeight="1" x14ac:dyDescent="0.25">
      <c r="A12" s="210">
        <v>3</v>
      </c>
      <c r="B12" s="98" t="s">
        <v>32</v>
      </c>
      <c r="C12" s="98"/>
      <c r="D12" s="98"/>
      <c r="E12" s="98"/>
      <c r="F12" s="14">
        <v>1827.1410000000001</v>
      </c>
      <c r="G12" s="211">
        <v>6686.6059999999998</v>
      </c>
      <c r="H12" s="14">
        <v>114.078</v>
      </c>
      <c r="I12" s="14">
        <v>457.11599999999999</v>
      </c>
      <c r="J12" s="14">
        <v>18.635000000000002</v>
      </c>
      <c r="K12" s="14" t="s">
        <v>280</v>
      </c>
      <c r="L12" s="14" t="s">
        <v>280</v>
      </c>
      <c r="M12" s="14">
        <v>53.347000000000001</v>
      </c>
      <c r="N12" s="14" t="s">
        <v>280</v>
      </c>
      <c r="O12" s="14">
        <v>143.58199999999999</v>
      </c>
      <c r="P12" s="14" t="s">
        <v>280</v>
      </c>
      <c r="Q12" s="14">
        <v>62.692999999999998</v>
      </c>
      <c r="R12" s="14" t="s">
        <v>280</v>
      </c>
      <c r="S12" s="14">
        <v>94.466999999999999</v>
      </c>
      <c r="T12" s="14">
        <v>622.68100000000004</v>
      </c>
      <c r="U12" s="14">
        <v>361.21800000000002</v>
      </c>
      <c r="V12" s="14">
        <v>444.81799999999998</v>
      </c>
      <c r="W12" s="14">
        <v>43.726999999999997</v>
      </c>
      <c r="X12" s="14" t="s">
        <v>280</v>
      </c>
      <c r="Y12" s="14">
        <v>10.536</v>
      </c>
      <c r="Z12" s="14" t="s">
        <v>280</v>
      </c>
      <c r="AA12" s="11">
        <v>10940.644</v>
      </c>
      <c r="AB12" s="212">
        <v>61.116999999999997</v>
      </c>
    </row>
    <row r="13" spans="1:28" ht="11.25" customHeight="1" x14ac:dyDescent="0.25">
      <c r="A13" s="210">
        <v>4</v>
      </c>
      <c r="B13" s="98" t="s">
        <v>33</v>
      </c>
      <c r="C13" s="98"/>
      <c r="D13" s="98"/>
      <c r="E13" s="98"/>
      <c r="F13" s="14">
        <v>1776.57</v>
      </c>
      <c r="G13" s="14">
        <v>111.063</v>
      </c>
      <c r="H13" s="211">
        <v>9479.4380000000001</v>
      </c>
      <c r="I13" s="14">
        <v>1078.1220000000001</v>
      </c>
      <c r="J13" s="14">
        <v>139.108</v>
      </c>
      <c r="K13" s="14">
        <v>33.591999999999999</v>
      </c>
      <c r="L13" s="14">
        <v>130.506</v>
      </c>
      <c r="M13" s="14" t="s">
        <v>280</v>
      </c>
      <c r="N13" s="14" t="s">
        <v>280</v>
      </c>
      <c r="O13" s="14">
        <v>139.18</v>
      </c>
      <c r="P13" s="14">
        <v>77.373000000000005</v>
      </c>
      <c r="Q13" s="14">
        <v>285.03899999999999</v>
      </c>
      <c r="R13" s="14">
        <v>185.38800000000001</v>
      </c>
      <c r="S13" s="14">
        <v>293.77100000000002</v>
      </c>
      <c r="T13" s="14">
        <v>734.62300000000005</v>
      </c>
      <c r="U13" s="14">
        <v>74.856999999999999</v>
      </c>
      <c r="V13" s="14">
        <v>52.963999999999999</v>
      </c>
      <c r="W13" s="14">
        <v>83.841999999999999</v>
      </c>
      <c r="X13" s="14" t="s">
        <v>280</v>
      </c>
      <c r="Y13" s="14" t="s">
        <v>280</v>
      </c>
      <c r="Z13" s="14" t="s">
        <v>280</v>
      </c>
      <c r="AA13" s="11">
        <v>14675.436</v>
      </c>
      <c r="AB13" s="212">
        <v>64.593999999999994</v>
      </c>
    </row>
    <row r="14" spans="1:28" ht="11.25" customHeight="1" x14ac:dyDescent="0.25">
      <c r="A14" s="210">
        <v>5</v>
      </c>
      <c r="B14" s="98" t="s">
        <v>34</v>
      </c>
      <c r="C14" s="98"/>
      <c r="D14" s="98"/>
      <c r="E14" s="98"/>
      <c r="F14" s="14">
        <v>640.41</v>
      </c>
      <c r="G14" s="14">
        <v>364.66399999999999</v>
      </c>
      <c r="H14" s="14">
        <v>660.00599999999997</v>
      </c>
      <c r="I14" s="211">
        <v>16251.808000000001</v>
      </c>
      <c r="J14" s="14">
        <v>1276.32</v>
      </c>
      <c r="K14" s="14">
        <v>60.816000000000003</v>
      </c>
      <c r="L14" s="14">
        <v>559.60199999999998</v>
      </c>
      <c r="M14" s="14">
        <v>35.543999999999997</v>
      </c>
      <c r="N14" s="14" t="s">
        <v>280</v>
      </c>
      <c r="O14" s="14">
        <v>765.63300000000004</v>
      </c>
      <c r="P14" s="14">
        <v>34.996000000000002</v>
      </c>
      <c r="Q14" s="14">
        <v>538.41399999999999</v>
      </c>
      <c r="R14" s="14">
        <v>166.56700000000001</v>
      </c>
      <c r="S14" s="14">
        <v>799.96799999999996</v>
      </c>
      <c r="T14" s="14">
        <v>100.96599999999999</v>
      </c>
      <c r="U14" s="14">
        <v>238.16300000000001</v>
      </c>
      <c r="V14" s="14">
        <v>53.786999999999999</v>
      </c>
      <c r="W14" s="14">
        <v>25.681999999999999</v>
      </c>
      <c r="X14" s="14" t="s">
        <v>280</v>
      </c>
      <c r="Y14" s="14">
        <v>62.1</v>
      </c>
      <c r="Z14" s="14">
        <v>30.056000000000001</v>
      </c>
      <c r="AA14" s="11">
        <v>22665.5</v>
      </c>
      <c r="AB14" s="212">
        <v>71.703000000000003</v>
      </c>
    </row>
    <row r="15" spans="1:28" ht="11.25" customHeight="1" x14ac:dyDescent="0.25">
      <c r="A15" s="210">
        <v>6</v>
      </c>
      <c r="B15" s="98" t="s">
        <v>35</v>
      </c>
      <c r="C15" s="98"/>
      <c r="D15" s="98"/>
      <c r="E15" s="98"/>
      <c r="F15" s="14">
        <v>1117.6590000000001</v>
      </c>
      <c r="G15" s="14">
        <v>2.0880000000000001</v>
      </c>
      <c r="H15" s="14">
        <v>315.86099999999999</v>
      </c>
      <c r="I15" s="14">
        <v>981.09100000000001</v>
      </c>
      <c r="J15" s="211">
        <v>14748.88</v>
      </c>
      <c r="K15" s="14">
        <v>727.26900000000001</v>
      </c>
      <c r="L15" s="14">
        <v>1169.8789999999999</v>
      </c>
      <c r="M15" s="14" t="s">
        <v>280</v>
      </c>
      <c r="N15" s="14">
        <v>43.716999999999999</v>
      </c>
      <c r="O15" s="14">
        <v>771.87599999999998</v>
      </c>
      <c r="P15" s="14">
        <v>1519.9929999999999</v>
      </c>
      <c r="Q15" s="14">
        <v>1372.9839999999999</v>
      </c>
      <c r="R15" s="14">
        <v>218.87</v>
      </c>
      <c r="S15" s="14">
        <v>759.35500000000002</v>
      </c>
      <c r="T15" s="14">
        <v>76.290000000000006</v>
      </c>
      <c r="U15" s="14">
        <v>230.59</v>
      </c>
      <c r="V15" s="14">
        <v>31.18</v>
      </c>
      <c r="W15" s="14">
        <v>6.5519999999999996</v>
      </c>
      <c r="X15" s="14">
        <v>15.227</v>
      </c>
      <c r="Y15" s="14">
        <v>29.364999999999998</v>
      </c>
      <c r="Z15" s="14">
        <v>39.807000000000002</v>
      </c>
      <c r="AA15" s="11">
        <v>24178.534</v>
      </c>
      <c r="AB15" s="212">
        <v>61</v>
      </c>
    </row>
    <row r="16" spans="1:28" ht="9.75" customHeight="1" x14ac:dyDescent="0.25">
      <c r="A16" s="210"/>
      <c r="B16" s="98"/>
      <c r="C16" s="98"/>
      <c r="D16" s="98"/>
      <c r="E16" s="98"/>
      <c r="AA16" s="78"/>
      <c r="AB16" s="212"/>
    </row>
    <row r="17" spans="1:28" ht="11.25" customHeight="1" x14ac:dyDescent="0.25">
      <c r="A17" s="210">
        <v>7</v>
      </c>
      <c r="B17" s="98" t="s">
        <v>36</v>
      </c>
      <c r="C17" s="98"/>
      <c r="D17" s="98"/>
      <c r="E17" s="98"/>
      <c r="F17" s="14">
        <v>189.179</v>
      </c>
      <c r="G17" s="14">
        <v>6.98</v>
      </c>
      <c r="H17" s="14">
        <v>30.707999999999998</v>
      </c>
      <c r="I17" s="14">
        <v>80.105000000000004</v>
      </c>
      <c r="J17" s="14">
        <v>332.71300000000002</v>
      </c>
      <c r="K17" s="211">
        <v>7247.2240000000002</v>
      </c>
      <c r="L17" s="14">
        <v>488.74799999999999</v>
      </c>
      <c r="M17" s="14" t="s">
        <v>280</v>
      </c>
      <c r="N17" s="14">
        <v>270.298</v>
      </c>
      <c r="O17" s="14">
        <v>381.96499999999997</v>
      </c>
      <c r="P17" s="14">
        <v>122.88500000000001</v>
      </c>
      <c r="Q17" s="14">
        <v>458.42700000000002</v>
      </c>
      <c r="R17" s="14" t="s">
        <v>280</v>
      </c>
      <c r="S17" s="14">
        <v>69.308000000000007</v>
      </c>
      <c r="T17" s="14" t="s">
        <v>280</v>
      </c>
      <c r="U17" s="14">
        <v>2.7280000000000002</v>
      </c>
      <c r="V17" s="14">
        <v>43.84</v>
      </c>
      <c r="W17" s="14" t="s">
        <v>280</v>
      </c>
      <c r="X17" s="14">
        <v>42.216000000000001</v>
      </c>
      <c r="Y17" s="14" t="s">
        <v>280</v>
      </c>
      <c r="Z17" s="14">
        <v>84.509</v>
      </c>
      <c r="AA17" s="11">
        <v>9851.8340000000007</v>
      </c>
      <c r="AB17" s="212">
        <v>73.561999999999998</v>
      </c>
    </row>
    <row r="18" spans="1:28" ht="11.25" customHeight="1" x14ac:dyDescent="0.25">
      <c r="A18" s="210">
        <v>8</v>
      </c>
      <c r="B18" s="98" t="s">
        <v>37</v>
      </c>
      <c r="C18" s="98"/>
      <c r="D18" s="98"/>
      <c r="E18" s="98"/>
      <c r="F18" s="14">
        <v>381.334</v>
      </c>
      <c r="G18" s="14" t="s">
        <v>280</v>
      </c>
      <c r="H18" s="14">
        <v>94.816000000000003</v>
      </c>
      <c r="I18" s="14">
        <v>366.25099999999998</v>
      </c>
      <c r="J18" s="14">
        <v>569.48900000000003</v>
      </c>
      <c r="K18" s="14">
        <v>833.89800000000002</v>
      </c>
      <c r="L18" s="211">
        <v>9904.3590000000004</v>
      </c>
      <c r="M18" s="14">
        <v>19.8</v>
      </c>
      <c r="N18" s="14">
        <v>361.03899999999999</v>
      </c>
      <c r="O18" s="14">
        <v>257.351</v>
      </c>
      <c r="P18" s="14">
        <v>64.477000000000004</v>
      </c>
      <c r="Q18" s="14">
        <v>426.35500000000002</v>
      </c>
      <c r="R18" s="14">
        <v>64.087999999999994</v>
      </c>
      <c r="S18" s="14">
        <v>95.34</v>
      </c>
      <c r="T18" s="14" t="s">
        <v>280</v>
      </c>
      <c r="U18" s="14" t="s">
        <v>280</v>
      </c>
      <c r="V18" s="14" t="s">
        <v>280</v>
      </c>
      <c r="W18" s="14" t="s">
        <v>280</v>
      </c>
      <c r="X18" s="14" t="s">
        <v>280</v>
      </c>
      <c r="Y18" s="14" t="s">
        <v>280</v>
      </c>
      <c r="Z18" s="14" t="s">
        <v>280</v>
      </c>
      <c r="AA18" s="11">
        <v>13438.596</v>
      </c>
      <c r="AB18" s="212">
        <v>73.700999999999993</v>
      </c>
    </row>
    <row r="19" spans="1:28" ht="11.25" customHeight="1" x14ac:dyDescent="0.25">
      <c r="A19" s="210">
        <v>9</v>
      </c>
      <c r="B19" s="98" t="s">
        <v>38</v>
      </c>
      <c r="C19" s="98"/>
      <c r="D19" s="98"/>
      <c r="E19" s="98"/>
      <c r="F19" s="14">
        <v>17.193999999999999</v>
      </c>
      <c r="G19" s="14" t="s">
        <v>280</v>
      </c>
      <c r="H19" s="14">
        <v>26.199000000000002</v>
      </c>
      <c r="I19" s="14">
        <v>27.568999999999999</v>
      </c>
      <c r="J19" s="14" t="s">
        <v>280</v>
      </c>
      <c r="K19" s="14" t="s">
        <v>280</v>
      </c>
      <c r="L19" s="14">
        <v>21.405999999999999</v>
      </c>
      <c r="M19" s="211">
        <v>2475.91</v>
      </c>
      <c r="N19" s="14" t="s">
        <v>280</v>
      </c>
      <c r="O19" s="14">
        <v>16.279</v>
      </c>
      <c r="P19" s="14" t="s">
        <v>280</v>
      </c>
      <c r="Q19" s="14">
        <v>13.784000000000001</v>
      </c>
      <c r="R19" s="14" t="s">
        <v>280</v>
      </c>
      <c r="S19" s="14" t="s">
        <v>280</v>
      </c>
      <c r="T19" s="14" t="s">
        <v>280</v>
      </c>
      <c r="U19" s="14">
        <v>2.887</v>
      </c>
      <c r="V19" s="14" t="s">
        <v>280</v>
      </c>
      <c r="W19" s="14" t="s">
        <v>280</v>
      </c>
      <c r="X19" s="14" t="s">
        <v>280</v>
      </c>
      <c r="Y19" s="14" t="s">
        <v>280</v>
      </c>
      <c r="Z19" s="14" t="s">
        <v>280</v>
      </c>
      <c r="AA19" s="11">
        <v>2601.2280000000001</v>
      </c>
      <c r="AB19" s="212">
        <v>95.182000000000002</v>
      </c>
    </row>
    <row r="20" spans="1:28" ht="11.25" customHeight="1" x14ac:dyDescent="0.25">
      <c r="A20" s="210">
        <v>10</v>
      </c>
      <c r="B20" s="98" t="s">
        <v>39</v>
      </c>
      <c r="C20" s="98"/>
      <c r="D20" s="98"/>
      <c r="E20" s="98"/>
      <c r="F20" s="14">
        <v>15.4</v>
      </c>
      <c r="G20" s="14" t="s">
        <v>280</v>
      </c>
      <c r="H20" s="14" t="s">
        <v>280</v>
      </c>
      <c r="I20" s="14">
        <v>41.484000000000002</v>
      </c>
      <c r="J20" s="14">
        <v>28.591999999999999</v>
      </c>
      <c r="K20" s="14">
        <v>58.87</v>
      </c>
      <c r="L20" s="14">
        <v>819.28</v>
      </c>
      <c r="M20" s="14" t="s">
        <v>280</v>
      </c>
      <c r="N20" s="211">
        <v>4000.288</v>
      </c>
      <c r="O20" s="14">
        <v>925.46199999999999</v>
      </c>
      <c r="P20" s="14">
        <v>46.9</v>
      </c>
      <c r="Q20" s="14">
        <v>288.63400000000001</v>
      </c>
      <c r="R20" s="14" t="s">
        <v>280</v>
      </c>
      <c r="S20" s="14">
        <v>88.004999999999995</v>
      </c>
      <c r="T20" s="14">
        <v>35.436</v>
      </c>
      <c r="U20" s="14" t="s">
        <v>280</v>
      </c>
      <c r="V20" s="14" t="s">
        <v>280</v>
      </c>
      <c r="W20" s="14">
        <v>35.091000000000001</v>
      </c>
      <c r="X20" s="14" t="s">
        <v>280</v>
      </c>
      <c r="Y20" s="14" t="s">
        <v>280</v>
      </c>
      <c r="Z20" s="14" t="s">
        <v>280</v>
      </c>
      <c r="AA20" s="11">
        <v>6383.442</v>
      </c>
      <c r="AB20" s="212">
        <v>62.667000000000002</v>
      </c>
    </row>
    <row r="21" spans="1:28" ht="11.25" customHeight="1" x14ac:dyDescent="0.25">
      <c r="A21" s="210">
        <v>12</v>
      </c>
      <c r="B21" s="98" t="s">
        <v>40</v>
      </c>
      <c r="C21" s="98"/>
      <c r="D21" s="98"/>
      <c r="E21" s="98"/>
      <c r="F21" s="14">
        <v>1228.3</v>
      </c>
      <c r="G21" s="14">
        <v>179.53200000000001</v>
      </c>
      <c r="H21" s="14">
        <v>250.54300000000001</v>
      </c>
      <c r="I21" s="14">
        <v>805.05200000000002</v>
      </c>
      <c r="J21" s="14">
        <v>1170.615</v>
      </c>
      <c r="K21" s="14">
        <v>853.98900000000003</v>
      </c>
      <c r="L21" s="14">
        <v>433.55700000000002</v>
      </c>
      <c r="M21" s="14">
        <v>37.685000000000002</v>
      </c>
      <c r="N21" s="14">
        <v>877.95899999999995</v>
      </c>
      <c r="O21" s="211">
        <v>44849.898999999998</v>
      </c>
      <c r="P21" s="14">
        <v>2635.0120000000002</v>
      </c>
      <c r="Q21" s="14">
        <v>3209.79</v>
      </c>
      <c r="R21" s="14">
        <v>255.721</v>
      </c>
      <c r="S21" s="14">
        <v>562.47199999999998</v>
      </c>
      <c r="T21" s="14">
        <v>447.13600000000002</v>
      </c>
      <c r="U21" s="14">
        <v>512.851</v>
      </c>
      <c r="V21" s="14">
        <v>116.14400000000001</v>
      </c>
      <c r="W21" s="14">
        <v>234.18</v>
      </c>
      <c r="X21" s="14">
        <v>34.884999999999998</v>
      </c>
      <c r="Y21" s="14">
        <v>82.015000000000001</v>
      </c>
      <c r="Z21" s="14">
        <v>129.298</v>
      </c>
      <c r="AA21" s="11">
        <v>58906.635000000002</v>
      </c>
      <c r="AB21" s="212">
        <v>76.137</v>
      </c>
    </row>
    <row r="22" spans="1:28" ht="9.75" customHeight="1" x14ac:dyDescent="0.25">
      <c r="A22" s="210"/>
      <c r="B22" s="98"/>
      <c r="C22" s="98"/>
      <c r="D22" s="98"/>
      <c r="E22" s="98"/>
      <c r="AA22" s="78"/>
      <c r="AB22" s="212"/>
    </row>
    <row r="23" spans="1:28" ht="11.25" customHeight="1" x14ac:dyDescent="0.25">
      <c r="A23" s="210">
        <v>13</v>
      </c>
      <c r="B23" s="98" t="s">
        <v>41</v>
      </c>
      <c r="C23" s="98"/>
      <c r="D23" s="98"/>
      <c r="E23" s="98"/>
      <c r="F23" s="14">
        <v>159.48599999999999</v>
      </c>
      <c r="G23" s="14">
        <v>18.835999999999999</v>
      </c>
      <c r="H23" s="14">
        <v>24.968</v>
      </c>
      <c r="I23" s="14">
        <v>69.085999999999999</v>
      </c>
      <c r="J23" s="14">
        <v>892.60400000000004</v>
      </c>
      <c r="K23" s="14">
        <v>400.709</v>
      </c>
      <c r="L23" s="14">
        <v>6.4640000000000004</v>
      </c>
      <c r="M23" s="14" t="s">
        <v>280</v>
      </c>
      <c r="N23" s="14">
        <v>86.174999999999997</v>
      </c>
      <c r="O23" s="14">
        <v>1860.636</v>
      </c>
      <c r="P23" s="211">
        <v>14458.344999999999</v>
      </c>
      <c r="Q23" s="14">
        <v>1571.8889999999999</v>
      </c>
      <c r="R23" s="14">
        <v>218.636</v>
      </c>
      <c r="S23" s="14">
        <v>36.134999999999998</v>
      </c>
      <c r="T23" s="14">
        <v>64.221000000000004</v>
      </c>
      <c r="U23" s="14">
        <v>129.69999999999999</v>
      </c>
      <c r="V23" s="14">
        <v>29.434999999999999</v>
      </c>
      <c r="W23" s="14">
        <v>25.7</v>
      </c>
      <c r="X23" s="14" t="s">
        <v>280</v>
      </c>
      <c r="Y23" s="14" t="s">
        <v>280</v>
      </c>
      <c r="Z23" s="14">
        <v>11.699</v>
      </c>
      <c r="AA23" s="11">
        <v>20064.723000000002</v>
      </c>
      <c r="AB23" s="212">
        <v>72.058999999999997</v>
      </c>
    </row>
    <row r="24" spans="1:28" ht="11.25" customHeight="1" x14ac:dyDescent="0.25">
      <c r="A24" s="210">
        <v>14</v>
      </c>
      <c r="B24" s="98" t="s">
        <v>42</v>
      </c>
      <c r="C24" s="98"/>
      <c r="D24" s="98"/>
      <c r="E24" s="98"/>
      <c r="F24" s="14">
        <v>982.97699999999998</v>
      </c>
      <c r="G24" s="14">
        <v>45.087000000000003</v>
      </c>
      <c r="H24" s="14">
        <v>286.55599999999998</v>
      </c>
      <c r="I24" s="14">
        <v>998.63300000000004</v>
      </c>
      <c r="J24" s="14">
        <v>2770.779</v>
      </c>
      <c r="K24" s="14">
        <v>343.76299999999998</v>
      </c>
      <c r="L24" s="14">
        <v>130.58099999999999</v>
      </c>
      <c r="M24" s="14">
        <v>98.484999999999999</v>
      </c>
      <c r="N24" s="14">
        <v>132.21899999999999</v>
      </c>
      <c r="O24" s="14">
        <v>3096.8809999999999</v>
      </c>
      <c r="P24" s="14">
        <v>3468.4319999999998</v>
      </c>
      <c r="Q24" s="211">
        <v>61416.862000000001</v>
      </c>
      <c r="R24" s="14">
        <v>1195.6790000000001</v>
      </c>
      <c r="S24" s="14">
        <v>1085.586</v>
      </c>
      <c r="T24" s="14">
        <v>440.72800000000001</v>
      </c>
      <c r="U24" s="14">
        <v>494.04700000000003</v>
      </c>
      <c r="V24" s="14">
        <v>316.91000000000003</v>
      </c>
      <c r="W24" s="14">
        <v>87.3</v>
      </c>
      <c r="X24" s="14">
        <v>6.7809999999999997</v>
      </c>
      <c r="Y24" s="14">
        <v>193.42</v>
      </c>
      <c r="Z24" s="14">
        <v>38.572000000000003</v>
      </c>
      <c r="AA24" s="11">
        <v>77630.278000000006</v>
      </c>
      <c r="AB24" s="212">
        <v>79.114999999999995</v>
      </c>
    </row>
    <row r="25" spans="1:28" ht="11.25" customHeight="1" x14ac:dyDescent="0.25">
      <c r="A25" s="210">
        <v>17</v>
      </c>
      <c r="B25" s="98" t="s">
        <v>43</v>
      </c>
      <c r="C25" s="98"/>
      <c r="D25" s="98"/>
      <c r="E25" s="98"/>
      <c r="F25" s="14">
        <v>113.31399999999999</v>
      </c>
      <c r="G25" s="14">
        <v>10.867000000000001</v>
      </c>
      <c r="H25" s="14">
        <v>80.843999999999994</v>
      </c>
      <c r="I25" s="14">
        <v>105.71899999999999</v>
      </c>
      <c r="J25" s="14">
        <v>33.978000000000002</v>
      </c>
      <c r="K25" s="14">
        <v>15.423</v>
      </c>
      <c r="L25" s="14">
        <v>157.608</v>
      </c>
      <c r="M25" s="14" t="s">
        <v>280</v>
      </c>
      <c r="N25" s="14">
        <v>29.728000000000002</v>
      </c>
      <c r="O25" s="14">
        <v>205.09100000000001</v>
      </c>
      <c r="P25" s="14">
        <v>186.35499999999999</v>
      </c>
      <c r="Q25" s="14">
        <v>977.25199999999995</v>
      </c>
      <c r="R25" s="211">
        <v>18998.363000000001</v>
      </c>
      <c r="S25" s="14">
        <v>922.53300000000002</v>
      </c>
      <c r="T25" s="14">
        <v>105.42700000000001</v>
      </c>
      <c r="U25" s="14">
        <v>405.71300000000002</v>
      </c>
      <c r="V25" s="14">
        <v>45.238</v>
      </c>
      <c r="W25" s="14">
        <v>56.064</v>
      </c>
      <c r="X25" s="14" t="s">
        <v>280</v>
      </c>
      <c r="Y25" s="14">
        <v>16.018000000000001</v>
      </c>
      <c r="Z25" s="14" t="s">
        <v>280</v>
      </c>
      <c r="AA25" s="11">
        <v>22465.535</v>
      </c>
      <c r="AB25" s="212">
        <v>84.566999999999993</v>
      </c>
    </row>
    <row r="26" spans="1:28" ht="11.25" customHeight="1" x14ac:dyDescent="0.25">
      <c r="A26" s="210">
        <v>18</v>
      </c>
      <c r="B26" s="98" t="s">
        <v>44</v>
      </c>
      <c r="C26" s="98"/>
      <c r="D26" s="98"/>
      <c r="E26" s="98"/>
      <c r="F26" s="14">
        <v>646.89400000000001</v>
      </c>
      <c r="G26" s="14">
        <v>228.506</v>
      </c>
      <c r="H26" s="14">
        <v>406.06200000000001</v>
      </c>
      <c r="I26" s="14">
        <v>521.45799999999997</v>
      </c>
      <c r="J26" s="14">
        <v>362.26400000000001</v>
      </c>
      <c r="K26" s="14">
        <v>94.29</v>
      </c>
      <c r="L26" s="14">
        <v>204.779</v>
      </c>
      <c r="M26" s="14" t="s">
        <v>280</v>
      </c>
      <c r="N26" s="14">
        <v>49.082000000000001</v>
      </c>
      <c r="O26" s="14">
        <v>632.83900000000006</v>
      </c>
      <c r="P26" s="14">
        <v>44.932000000000002</v>
      </c>
      <c r="Q26" s="14">
        <v>1102.2819999999999</v>
      </c>
      <c r="R26" s="14">
        <v>1497.153</v>
      </c>
      <c r="S26" s="211">
        <v>11119.816000000001</v>
      </c>
      <c r="T26" s="14">
        <v>441.983</v>
      </c>
      <c r="U26" s="14">
        <v>1266.79</v>
      </c>
      <c r="V26" s="14">
        <v>281.98099999999999</v>
      </c>
      <c r="W26" s="14">
        <v>28.48</v>
      </c>
      <c r="X26" s="14">
        <v>141.84700000000001</v>
      </c>
      <c r="Y26" s="14">
        <v>159.9</v>
      </c>
      <c r="Z26" s="14">
        <v>44.392000000000003</v>
      </c>
      <c r="AA26" s="11">
        <v>19275.73</v>
      </c>
      <c r="AB26" s="212">
        <v>57.688000000000002</v>
      </c>
    </row>
    <row r="27" spans="1:28" ht="11.25" customHeight="1" x14ac:dyDescent="0.25">
      <c r="A27" s="210">
        <v>19</v>
      </c>
      <c r="B27" s="98" t="s">
        <v>45</v>
      </c>
      <c r="C27" s="98"/>
      <c r="D27" s="98"/>
      <c r="E27" s="98"/>
      <c r="F27" s="14">
        <v>1161.2059999999999</v>
      </c>
      <c r="G27" s="14">
        <v>806.70799999999997</v>
      </c>
      <c r="H27" s="14">
        <v>1062.0229999999999</v>
      </c>
      <c r="I27" s="14">
        <v>85.570999999999998</v>
      </c>
      <c r="J27" s="14">
        <v>88.63</v>
      </c>
      <c r="K27" s="14">
        <v>15.948</v>
      </c>
      <c r="L27" s="14" t="s">
        <v>280</v>
      </c>
      <c r="M27" s="14" t="s">
        <v>280</v>
      </c>
      <c r="N27" s="14">
        <v>106.36799999999999</v>
      </c>
      <c r="O27" s="14">
        <v>540.88199999999995</v>
      </c>
      <c r="P27" s="14">
        <v>316.72800000000001</v>
      </c>
      <c r="Q27" s="14">
        <v>498.613</v>
      </c>
      <c r="R27" s="14">
        <v>146.99700000000001</v>
      </c>
      <c r="S27" s="14">
        <v>904.40700000000004</v>
      </c>
      <c r="T27" s="211">
        <v>8343.5609999999997</v>
      </c>
      <c r="U27" s="14">
        <v>899.81200000000001</v>
      </c>
      <c r="V27" s="14">
        <v>572.92399999999998</v>
      </c>
      <c r="W27" s="14">
        <v>66.287000000000006</v>
      </c>
      <c r="X27" s="14">
        <v>27.436</v>
      </c>
      <c r="Y27" s="14">
        <v>99.09</v>
      </c>
      <c r="Z27" s="14">
        <v>93.959000000000003</v>
      </c>
      <c r="AA27" s="11">
        <v>15837.151</v>
      </c>
      <c r="AB27" s="212">
        <v>52.683</v>
      </c>
    </row>
    <row r="28" spans="1:28" ht="9.75" customHeight="1" x14ac:dyDescent="0.25">
      <c r="A28" s="210"/>
      <c r="B28" s="98"/>
      <c r="C28" s="98"/>
      <c r="D28" s="98"/>
      <c r="E28" s="98"/>
      <c r="AA28" s="78"/>
      <c r="AB28" s="212"/>
    </row>
    <row r="29" spans="1:28" ht="11.25" customHeight="1" x14ac:dyDescent="0.25">
      <c r="A29" s="210">
        <v>20</v>
      </c>
      <c r="B29" s="98" t="s">
        <v>46</v>
      </c>
      <c r="C29" s="98"/>
      <c r="D29" s="98"/>
      <c r="E29" s="98"/>
      <c r="F29" s="14">
        <v>499.21600000000001</v>
      </c>
      <c r="G29" s="14">
        <v>419.52800000000002</v>
      </c>
      <c r="H29" s="14">
        <v>199.00299999999999</v>
      </c>
      <c r="I29" s="14">
        <v>158.46199999999999</v>
      </c>
      <c r="J29" s="14">
        <v>196.35900000000001</v>
      </c>
      <c r="K29" s="14">
        <v>22.206</v>
      </c>
      <c r="L29" s="14" t="s">
        <v>280</v>
      </c>
      <c r="M29" s="14">
        <v>0.312</v>
      </c>
      <c r="N29" s="14">
        <v>13.569000000000001</v>
      </c>
      <c r="O29" s="14">
        <v>439.40699999999998</v>
      </c>
      <c r="P29" s="14">
        <v>174.21</v>
      </c>
      <c r="Q29" s="14">
        <v>414.84899999999999</v>
      </c>
      <c r="R29" s="14">
        <v>97.058000000000007</v>
      </c>
      <c r="S29" s="14">
        <v>433.44200000000001</v>
      </c>
      <c r="T29" s="14">
        <v>1008.559</v>
      </c>
      <c r="U29" s="211">
        <v>13140.161</v>
      </c>
      <c r="V29" s="14">
        <v>2614.681</v>
      </c>
      <c r="W29" s="14">
        <v>71.096000000000004</v>
      </c>
      <c r="X29" s="14">
        <v>22.21</v>
      </c>
      <c r="Y29" s="14">
        <v>210.804</v>
      </c>
      <c r="Z29" s="14">
        <v>161.839</v>
      </c>
      <c r="AA29" s="11">
        <v>20296.971000000001</v>
      </c>
      <c r="AB29" s="212">
        <v>64.739999999999995</v>
      </c>
    </row>
    <row r="30" spans="1:28" ht="11.25" customHeight="1" x14ac:dyDescent="0.25">
      <c r="A30" s="210">
        <v>21</v>
      </c>
      <c r="B30" s="98" t="s">
        <v>47</v>
      </c>
      <c r="C30" s="98"/>
      <c r="D30" s="98"/>
      <c r="E30" s="98"/>
      <c r="F30" s="14">
        <v>827.61599999999999</v>
      </c>
      <c r="G30" s="14">
        <v>831.47299999999996</v>
      </c>
      <c r="H30" s="14">
        <v>7.782</v>
      </c>
      <c r="I30" s="14">
        <v>25.957000000000001</v>
      </c>
      <c r="J30" s="14">
        <v>17.241</v>
      </c>
      <c r="K30" s="14">
        <v>17.241</v>
      </c>
      <c r="L30" s="14">
        <v>21.177</v>
      </c>
      <c r="M30" s="14" t="s">
        <v>280</v>
      </c>
      <c r="N30" s="14" t="s">
        <v>280</v>
      </c>
      <c r="O30" s="14">
        <v>33.478000000000002</v>
      </c>
      <c r="P30" s="14">
        <v>7.0469999999999997</v>
      </c>
      <c r="Q30" s="14">
        <v>225.58699999999999</v>
      </c>
      <c r="R30" s="14">
        <v>383.56700000000001</v>
      </c>
      <c r="S30" s="14">
        <v>276.40699999999998</v>
      </c>
      <c r="T30" s="14">
        <v>278.95699999999999</v>
      </c>
      <c r="U30" s="14">
        <v>1088.8209999999999</v>
      </c>
      <c r="V30" s="211">
        <v>12149.483</v>
      </c>
      <c r="W30" s="14">
        <v>373.83</v>
      </c>
      <c r="X30" s="14">
        <v>277.59699999999998</v>
      </c>
      <c r="Y30" s="14">
        <v>147.928</v>
      </c>
      <c r="Z30" s="14">
        <v>97.457999999999998</v>
      </c>
      <c r="AA30" s="11">
        <v>17088.646000000001</v>
      </c>
      <c r="AB30" s="212">
        <v>71.096999999999994</v>
      </c>
    </row>
    <row r="31" spans="1:28" ht="11.25" customHeight="1" x14ac:dyDescent="0.25">
      <c r="A31" s="210">
        <v>22</v>
      </c>
      <c r="B31" s="98" t="s">
        <v>48</v>
      </c>
      <c r="C31" s="98"/>
      <c r="D31" s="98"/>
      <c r="E31" s="98"/>
      <c r="F31" s="14">
        <v>176.90700000000001</v>
      </c>
      <c r="G31" s="14">
        <v>64.438000000000002</v>
      </c>
      <c r="H31" s="14" t="s">
        <v>280</v>
      </c>
      <c r="I31" s="14">
        <v>73.742000000000004</v>
      </c>
      <c r="J31" s="14">
        <v>16.82</v>
      </c>
      <c r="K31" s="14" t="s">
        <v>280</v>
      </c>
      <c r="L31" s="14" t="s">
        <v>280</v>
      </c>
      <c r="M31" s="14" t="s">
        <v>280</v>
      </c>
      <c r="N31" s="14" t="s">
        <v>280</v>
      </c>
      <c r="O31" s="14">
        <v>265.33699999999999</v>
      </c>
      <c r="P31" s="14">
        <v>46.121000000000002</v>
      </c>
      <c r="Q31" s="14">
        <v>178.542</v>
      </c>
      <c r="R31" s="14">
        <v>64.352999999999994</v>
      </c>
      <c r="S31" s="14">
        <v>2.9249999999999998</v>
      </c>
      <c r="T31" s="14">
        <v>99.914000000000001</v>
      </c>
      <c r="U31" s="14">
        <v>54.780999999999999</v>
      </c>
      <c r="V31" s="14">
        <v>359.91800000000001</v>
      </c>
      <c r="W31" s="211">
        <v>8182.0640000000003</v>
      </c>
      <c r="X31" s="14">
        <v>278.80700000000002</v>
      </c>
      <c r="Y31" s="14">
        <v>548.00900000000001</v>
      </c>
      <c r="Z31" s="14">
        <v>424.47300000000001</v>
      </c>
      <c r="AA31" s="11">
        <v>10837.15</v>
      </c>
      <c r="AB31" s="212">
        <v>75.5</v>
      </c>
    </row>
    <row r="32" spans="1:28" ht="11.25" customHeight="1" x14ac:dyDescent="0.25">
      <c r="A32" s="210">
        <v>23</v>
      </c>
      <c r="B32" s="98" t="s">
        <v>49</v>
      </c>
      <c r="C32" s="98"/>
      <c r="D32" s="98"/>
      <c r="E32" s="98"/>
      <c r="F32" s="14">
        <v>109.221</v>
      </c>
      <c r="G32" s="14">
        <v>89.765000000000001</v>
      </c>
      <c r="H32" s="14" t="s">
        <v>280</v>
      </c>
      <c r="I32" s="14" t="s">
        <v>280</v>
      </c>
      <c r="J32" s="14" t="s">
        <v>280</v>
      </c>
      <c r="K32" s="14">
        <v>18.117999999999999</v>
      </c>
      <c r="L32" s="14" t="s">
        <v>280</v>
      </c>
      <c r="M32" s="14" t="s">
        <v>280</v>
      </c>
      <c r="N32" s="14" t="s">
        <v>280</v>
      </c>
      <c r="O32" s="14">
        <v>19.556999999999999</v>
      </c>
      <c r="P32" s="14" t="s">
        <v>280</v>
      </c>
      <c r="Q32" s="14" t="s">
        <v>280</v>
      </c>
      <c r="R32" s="14">
        <v>47.805</v>
      </c>
      <c r="S32" s="14">
        <v>69.759</v>
      </c>
      <c r="T32" s="14">
        <v>34.237000000000002</v>
      </c>
      <c r="U32" s="14">
        <v>117.848</v>
      </c>
      <c r="V32" s="14">
        <v>682.83799999999997</v>
      </c>
      <c r="W32" s="14">
        <v>892.03700000000003</v>
      </c>
      <c r="X32" s="211">
        <v>13844.066000000001</v>
      </c>
      <c r="Y32" s="14">
        <v>71.296999999999997</v>
      </c>
      <c r="Z32" s="14" t="s">
        <v>280</v>
      </c>
      <c r="AA32" s="11">
        <v>15996.547</v>
      </c>
      <c r="AB32" s="212">
        <v>86.543999999999997</v>
      </c>
    </row>
    <row r="33" spans="1:28" ht="11.25" customHeight="1" x14ac:dyDescent="0.25">
      <c r="A33" s="210">
        <v>24</v>
      </c>
      <c r="B33" s="98" t="s">
        <v>50</v>
      </c>
      <c r="C33" s="98"/>
      <c r="D33" s="98"/>
      <c r="E33" s="98"/>
      <c r="F33" s="14">
        <v>82.463999999999999</v>
      </c>
      <c r="G33" s="14" t="s">
        <v>280</v>
      </c>
      <c r="H33" s="14" t="s">
        <v>280</v>
      </c>
      <c r="I33" s="14">
        <v>44.533999999999999</v>
      </c>
      <c r="J33" s="14">
        <v>43.811999999999998</v>
      </c>
      <c r="K33" s="14" t="s">
        <v>280</v>
      </c>
      <c r="L33" s="14" t="s">
        <v>280</v>
      </c>
      <c r="M33" s="14" t="s">
        <v>280</v>
      </c>
      <c r="N33" s="14" t="s">
        <v>280</v>
      </c>
      <c r="O33" s="14">
        <v>0.91</v>
      </c>
      <c r="P33" s="14" t="s">
        <v>280</v>
      </c>
      <c r="Q33" s="14">
        <v>181.33</v>
      </c>
      <c r="R33" s="14">
        <v>5.0990000000000002</v>
      </c>
      <c r="S33" s="14">
        <v>181.46600000000001</v>
      </c>
      <c r="T33" s="14">
        <v>80.406999999999996</v>
      </c>
      <c r="U33" s="14">
        <v>38.588000000000001</v>
      </c>
      <c r="V33" s="14">
        <v>124.35299999999999</v>
      </c>
      <c r="W33" s="14">
        <v>1474.2909999999999</v>
      </c>
      <c r="X33" s="14">
        <v>79.477999999999994</v>
      </c>
      <c r="Y33" s="211">
        <v>20143.259999999998</v>
      </c>
      <c r="Z33" s="14">
        <v>1589.0170000000001</v>
      </c>
      <c r="AA33" s="11">
        <v>24069.008000000002</v>
      </c>
      <c r="AB33" s="212">
        <v>83.69</v>
      </c>
    </row>
    <row r="34" spans="1:28" ht="11.25" customHeight="1" x14ac:dyDescent="0.25">
      <c r="A34" s="210">
        <v>25</v>
      </c>
      <c r="B34" s="98" t="s">
        <v>51</v>
      </c>
      <c r="C34" s="98"/>
      <c r="D34" s="98"/>
      <c r="E34" s="98"/>
      <c r="F34" s="14">
        <v>291.61099999999999</v>
      </c>
      <c r="G34" s="14">
        <v>23.312000000000001</v>
      </c>
      <c r="H34" s="14" t="s">
        <v>280</v>
      </c>
      <c r="I34" s="14">
        <v>42.234999999999999</v>
      </c>
      <c r="J34" s="14">
        <v>40.055</v>
      </c>
      <c r="K34" s="14">
        <v>84.509</v>
      </c>
      <c r="L34" s="14" t="s">
        <v>280</v>
      </c>
      <c r="M34" s="14" t="s">
        <v>280</v>
      </c>
      <c r="N34" s="14" t="s">
        <v>280</v>
      </c>
      <c r="O34" s="14">
        <v>148.55799999999999</v>
      </c>
      <c r="P34" s="14">
        <v>18.876999999999999</v>
      </c>
      <c r="Q34" s="14">
        <v>41.737000000000002</v>
      </c>
      <c r="R34" s="14" t="s">
        <v>280</v>
      </c>
      <c r="S34" s="14">
        <v>100.482</v>
      </c>
      <c r="T34" s="14">
        <v>22.806000000000001</v>
      </c>
      <c r="U34" s="14">
        <v>20.603999999999999</v>
      </c>
      <c r="V34" s="14">
        <v>127.657</v>
      </c>
      <c r="W34" s="14">
        <v>146.172</v>
      </c>
      <c r="X34" s="14">
        <v>5.83</v>
      </c>
      <c r="Y34" s="14">
        <v>689.649</v>
      </c>
      <c r="Z34" s="211">
        <v>12912.494000000001</v>
      </c>
      <c r="AA34" s="11">
        <v>14716.589</v>
      </c>
      <c r="AB34" s="212">
        <v>87.741</v>
      </c>
    </row>
    <row r="35" spans="1:28" ht="9.75" customHeight="1" x14ac:dyDescent="0.25">
      <c r="A35" s="210"/>
      <c r="B35" s="98"/>
      <c r="C35" s="98"/>
      <c r="D35" s="98"/>
      <c r="E35" s="98"/>
      <c r="F35" s="14"/>
      <c r="G35" s="14"/>
      <c r="H35" s="14"/>
      <c r="I35" s="14"/>
      <c r="J35" s="14"/>
      <c r="K35" s="14"/>
      <c r="L35" s="14"/>
      <c r="M35" s="14"/>
      <c r="N35" s="14"/>
      <c r="O35" s="14"/>
      <c r="P35" s="14"/>
      <c r="Q35" s="14"/>
      <c r="R35" s="14"/>
      <c r="S35" s="14"/>
      <c r="T35" s="14"/>
      <c r="U35" s="14"/>
      <c r="V35" s="14"/>
      <c r="W35" s="14"/>
      <c r="X35" s="14"/>
      <c r="Y35" s="14"/>
      <c r="Z35" s="14"/>
      <c r="AA35" s="11"/>
      <c r="AB35" s="212"/>
    </row>
    <row r="36" spans="1:28" ht="11.25" customHeight="1" x14ac:dyDescent="0.25">
      <c r="A36" s="100" t="s">
        <v>22</v>
      </c>
      <c r="B36" s="100"/>
      <c r="C36" s="100"/>
      <c r="D36" s="100"/>
      <c r="E36" s="100"/>
      <c r="F36" s="11">
        <v>51102.540999999997</v>
      </c>
      <c r="G36" s="11">
        <v>11859.612999999999</v>
      </c>
      <c r="H36" s="11">
        <v>14122.204</v>
      </c>
      <c r="I36" s="11">
        <v>23014.12</v>
      </c>
      <c r="J36" s="11">
        <v>23486.99</v>
      </c>
      <c r="K36" s="11">
        <v>10903.209000000001</v>
      </c>
      <c r="L36" s="11">
        <v>14414.677</v>
      </c>
      <c r="M36" s="11">
        <v>2721.0830000000001</v>
      </c>
      <c r="N36" s="11">
        <v>5985.8419999999996</v>
      </c>
      <c r="O36" s="11">
        <v>56424.341999999997</v>
      </c>
      <c r="P36" s="11">
        <v>23313.365000000002</v>
      </c>
      <c r="Q36" s="11">
        <v>74190.659</v>
      </c>
      <c r="R36" s="11">
        <v>23877.542000000001</v>
      </c>
      <c r="S36" s="11">
        <v>18245.226999999999</v>
      </c>
      <c r="T36" s="11">
        <v>13824.75</v>
      </c>
      <c r="U36" s="11">
        <v>19762.088</v>
      </c>
      <c r="V36" s="11">
        <v>18655.727999999999</v>
      </c>
      <c r="W36" s="11">
        <v>12209.743</v>
      </c>
      <c r="X36" s="11">
        <v>14863.210999999999</v>
      </c>
      <c r="Y36" s="11">
        <v>22647.21</v>
      </c>
      <c r="Z36" s="11">
        <v>15940.682000000001</v>
      </c>
      <c r="AA36" s="213">
        <v>471564.826</v>
      </c>
      <c r="AB36" s="212"/>
    </row>
    <row r="37" spans="1:28" ht="11.25" customHeight="1" x14ac:dyDescent="0.25">
      <c r="A37" s="98" t="s">
        <v>194</v>
      </c>
      <c r="B37" s="98"/>
      <c r="C37" s="98"/>
      <c r="D37" s="98"/>
      <c r="E37" s="98"/>
      <c r="F37" s="212">
        <v>76.040000000000006</v>
      </c>
      <c r="G37" s="212">
        <v>56.381</v>
      </c>
      <c r="H37" s="212">
        <v>67.123999999999995</v>
      </c>
      <c r="I37" s="212">
        <v>70.617000000000004</v>
      </c>
      <c r="J37" s="212">
        <v>62.795999999999999</v>
      </c>
      <c r="K37" s="212">
        <v>66.468999999999994</v>
      </c>
      <c r="L37" s="212">
        <v>68.709999999999994</v>
      </c>
      <c r="M37" s="212">
        <v>90.99</v>
      </c>
      <c r="N37" s="212">
        <v>66.828999999999994</v>
      </c>
      <c r="O37" s="212">
        <v>79.486999999999995</v>
      </c>
      <c r="P37" s="212">
        <v>62.017000000000003</v>
      </c>
      <c r="Q37" s="212">
        <v>82.781999999999996</v>
      </c>
      <c r="R37" s="212">
        <v>79.566000000000003</v>
      </c>
      <c r="S37" s="212">
        <v>60.945999999999998</v>
      </c>
      <c r="T37" s="212">
        <v>60.351999999999997</v>
      </c>
      <c r="U37" s="212">
        <v>66.492000000000004</v>
      </c>
      <c r="V37" s="212">
        <v>65.125</v>
      </c>
      <c r="W37" s="212">
        <v>67.013000000000005</v>
      </c>
      <c r="X37" s="212">
        <v>93.143000000000001</v>
      </c>
      <c r="Y37" s="212">
        <v>88.944000000000003</v>
      </c>
      <c r="Z37" s="212">
        <v>81.003</v>
      </c>
      <c r="AA37" s="189" t="s">
        <v>280</v>
      </c>
      <c r="AB37" s="212">
        <v>74.054000000000002</v>
      </c>
    </row>
    <row r="38" spans="1:28" ht="12" customHeight="1" thickBot="1" x14ac:dyDescent="0.3">
      <c r="A38" s="88"/>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8" t="s">
        <v>276</v>
      </c>
    </row>
  </sheetData>
  <sheetProtection formatCells="0" formatColumns="0" formatRows="0"/>
  <mergeCells count="2">
    <mergeCell ref="F6:Z6"/>
    <mergeCell ref="AB6:AB7"/>
  </mergeCells>
  <phoneticPr fontId="14" type="noConversion"/>
  <pageMargins left="0.75" right="0.75" top="1" bottom="1" header="0.5" footer="0.5"/>
  <pageSetup paperSize="9" scale="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AB39"/>
  <sheetViews>
    <sheetView zoomScaleNormal="100" workbookViewId="0"/>
  </sheetViews>
  <sheetFormatPr defaultColWidth="9.109375" defaultRowHeight="13.2" x14ac:dyDescent="0.25"/>
  <cols>
    <col min="1" max="1" width="2.5546875" style="1" customWidth="1"/>
    <col min="2" max="2" width="13.88671875" style="1" customWidth="1"/>
    <col min="3" max="5" width="13.88671875" style="1" hidden="1" customWidth="1"/>
    <col min="6" max="26" width="5.44140625" style="1" customWidth="1"/>
    <col min="27" max="27" width="6.5546875" style="1" bestFit="1" customWidth="1"/>
    <col min="28" max="28" width="4.88671875" style="1" customWidth="1"/>
    <col min="29" max="16384" width="9.109375" style="1"/>
  </cols>
  <sheetData>
    <row r="1" spans="1:28" ht="6.75" customHeight="1" x14ac:dyDescent="0.25"/>
    <row r="2" spans="1:28" ht="13.8" x14ac:dyDescent="0.25">
      <c r="A2" s="78" t="s">
        <v>563</v>
      </c>
      <c r="B2" s="24"/>
      <c r="C2" s="24"/>
      <c r="D2" s="24"/>
      <c r="E2" s="24"/>
    </row>
    <row r="3" spans="1:28" ht="13.8" hidden="1" x14ac:dyDescent="0.25">
      <c r="A3" s="78"/>
      <c r="B3" s="24"/>
      <c r="C3" s="24"/>
      <c r="D3" s="24"/>
      <c r="E3" s="24"/>
    </row>
    <row r="4" spans="1:28" ht="14.4" thickBot="1" x14ac:dyDescent="0.3">
      <c r="A4" s="152" t="s">
        <v>564</v>
      </c>
      <c r="B4" s="24"/>
      <c r="C4" s="24"/>
      <c r="D4" s="24"/>
      <c r="E4" s="24"/>
      <c r="AA4" s="35"/>
    </row>
    <row r="5" spans="1:28" ht="14.4" hidden="1" thickBot="1" x14ac:dyDescent="0.3">
      <c r="A5" s="24"/>
      <c r="B5" s="24"/>
      <c r="C5" s="24"/>
      <c r="D5" s="24"/>
      <c r="E5" s="24"/>
      <c r="AA5" s="35"/>
    </row>
    <row r="6" spans="1:28" ht="12.75" customHeight="1" x14ac:dyDescent="0.25">
      <c r="A6" s="452" t="s">
        <v>52</v>
      </c>
      <c r="B6" s="452"/>
      <c r="C6" s="123"/>
      <c r="D6" s="123"/>
      <c r="E6" s="123"/>
      <c r="F6" s="440" t="s">
        <v>53</v>
      </c>
      <c r="G6" s="440"/>
      <c r="H6" s="440"/>
      <c r="I6" s="440"/>
      <c r="J6" s="440"/>
      <c r="K6" s="440"/>
      <c r="L6" s="440"/>
      <c r="M6" s="440"/>
      <c r="N6" s="440"/>
      <c r="O6" s="440"/>
      <c r="P6" s="440"/>
      <c r="Q6" s="440"/>
      <c r="R6" s="440"/>
      <c r="S6" s="440"/>
      <c r="T6" s="440"/>
      <c r="U6" s="440"/>
      <c r="V6" s="440"/>
      <c r="W6" s="440"/>
      <c r="X6" s="440"/>
      <c r="Y6" s="440"/>
      <c r="Z6" s="440"/>
      <c r="AA6" s="79"/>
      <c r="AB6" s="450" t="s">
        <v>118</v>
      </c>
    </row>
    <row r="7" spans="1:28" ht="36.75" customHeight="1" thickBot="1" x14ac:dyDescent="0.3">
      <c r="A7" s="35"/>
      <c r="B7" s="83"/>
      <c r="C7" s="83"/>
      <c r="D7" s="83"/>
      <c r="E7" s="83"/>
      <c r="F7" s="81">
        <v>1</v>
      </c>
      <c r="G7" s="81">
        <v>3</v>
      </c>
      <c r="H7" s="81">
        <v>4</v>
      </c>
      <c r="I7" s="81">
        <v>5</v>
      </c>
      <c r="J7" s="81">
        <v>6</v>
      </c>
      <c r="K7" s="81">
        <v>7</v>
      </c>
      <c r="L7" s="81">
        <v>8</v>
      </c>
      <c r="M7" s="81">
        <v>9</v>
      </c>
      <c r="N7" s="81">
        <v>10</v>
      </c>
      <c r="O7" s="81">
        <v>12</v>
      </c>
      <c r="P7" s="81">
        <v>13</v>
      </c>
      <c r="Q7" s="81">
        <v>14</v>
      </c>
      <c r="R7" s="81">
        <v>17</v>
      </c>
      <c r="S7" s="81">
        <v>18</v>
      </c>
      <c r="T7" s="81">
        <v>19</v>
      </c>
      <c r="U7" s="81">
        <v>20</v>
      </c>
      <c r="V7" s="81">
        <v>21</v>
      </c>
      <c r="W7" s="81">
        <v>22</v>
      </c>
      <c r="X7" s="81">
        <v>23</v>
      </c>
      <c r="Y7" s="81">
        <v>24</v>
      </c>
      <c r="Z7" s="81">
        <v>25</v>
      </c>
      <c r="AA7" s="82" t="s">
        <v>22</v>
      </c>
      <c r="AB7" s="451"/>
    </row>
    <row r="8" spans="1:28" ht="11.25" customHeight="1" x14ac:dyDescent="0.25">
      <c r="A8" s="49"/>
      <c r="B8" s="49"/>
      <c r="C8" s="49"/>
      <c r="D8" s="49"/>
      <c r="E8" s="49"/>
      <c r="F8" s="48"/>
      <c r="G8" s="48"/>
      <c r="H8" s="48"/>
      <c r="I8" s="48"/>
      <c r="J8" s="48"/>
      <c r="K8" s="48"/>
      <c r="L8" s="48"/>
      <c r="M8" s="48"/>
      <c r="N8" s="48"/>
      <c r="O8" s="48"/>
      <c r="P8" s="48"/>
      <c r="Q8" s="48"/>
      <c r="R8" s="48"/>
      <c r="S8" s="48"/>
      <c r="T8" s="48"/>
      <c r="U8" s="48"/>
      <c r="V8" s="48"/>
      <c r="W8" s="48"/>
      <c r="X8" s="48"/>
      <c r="Y8" s="48"/>
      <c r="Z8" s="48"/>
      <c r="AA8" s="6"/>
      <c r="AB8" s="48"/>
    </row>
    <row r="9" spans="1:28" ht="11.25" hidden="1" customHeight="1" x14ac:dyDescent="0.25">
      <c r="A9" s="49"/>
      <c r="B9" s="49"/>
      <c r="C9" s="49"/>
      <c r="D9" s="49"/>
      <c r="E9" s="49"/>
      <c r="F9" s="48"/>
      <c r="G9" s="48"/>
      <c r="H9" s="48"/>
      <c r="I9" s="48"/>
      <c r="J9" s="48"/>
      <c r="K9" s="48"/>
      <c r="L9" s="48"/>
      <c r="M9" s="48"/>
      <c r="N9" s="48"/>
      <c r="O9" s="48"/>
      <c r="P9" s="48"/>
      <c r="Q9" s="48"/>
      <c r="R9" s="48"/>
      <c r="S9" s="48"/>
      <c r="T9" s="48"/>
      <c r="U9" s="48"/>
      <c r="V9" s="48"/>
      <c r="W9" s="48"/>
      <c r="X9" s="48"/>
      <c r="Y9" s="48"/>
      <c r="Z9" s="48"/>
      <c r="AA9" s="6"/>
      <c r="AB9" s="48"/>
    </row>
    <row r="10" spans="1:28" ht="11.25" hidden="1" customHeight="1" x14ac:dyDescent="0.25">
      <c r="A10" s="49"/>
      <c r="B10" s="49"/>
      <c r="C10" s="49"/>
      <c r="D10" s="49"/>
      <c r="E10" s="49"/>
      <c r="F10" s="48"/>
      <c r="G10" s="48"/>
      <c r="H10" s="48"/>
      <c r="I10" s="48"/>
      <c r="J10" s="48"/>
      <c r="K10" s="48"/>
      <c r="L10" s="48"/>
      <c r="M10" s="48"/>
      <c r="N10" s="48"/>
      <c r="O10" s="48"/>
      <c r="P10" s="48"/>
      <c r="Q10" s="48"/>
      <c r="R10" s="48"/>
      <c r="S10" s="48"/>
      <c r="T10" s="48"/>
      <c r="U10" s="48"/>
      <c r="V10" s="48"/>
      <c r="W10" s="48"/>
      <c r="X10" s="48"/>
      <c r="Y10" s="48"/>
      <c r="Z10" s="48"/>
      <c r="AA10" s="6"/>
      <c r="AB10" s="48"/>
    </row>
    <row r="11" spans="1:28" ht="11.25" customHeight="1" x14ac:dyDescent="0.25">
      <c r="A11" s="84">
        <v>1</v>
      </c>
      <c r="B11" s="49" t="s">
        <v>116</v>
      </c>
      <c r="C11" s="49"/>
      <c r="D11" s="49"/>
      <c r="E11" s="49"/>
      <c r="F11" s="165">
        <v>1420.086</v>
      </c>
      <c r="G11" s="27">
        <v>151.71899999999999</v>
      </c>
      <c r="H11" s="27">
        <v>101.027</v>
      </c>
      <c r="I11" s="27">
        <v>166.928</v>
      </c>
      <c r="J11" s="27">
        <v>241.81899999999999</v>
      </c>
      <c r="K11" s="27">
        <v>35.189</v>
      </c>
      <c r="L11" s="27">
        <v>116.92400000000001</v>
      </c>
      <c r="M11" s="27" t="s">
        <v>280</v>
      </c>
      <c r="N11" s="27">
        <v>8.6240000000000006</v>
      </c>
      <c r="O11" s="27">
        <v>528.27</v>
      </c>
      <c r="P11" s="27">
        <v>45.368000000000002</v>
      </c>
      <c r="Q11" s="27">
        <v>411.40800000000002</v>
      </c>
      <c r="R11" s="27">
        <v>99.861000000000004</v>
      </c>
      <c r="S11" s="27">
        <v>75.822000000000003</v>
      </c>
      <c r="T11" s="27">
        <v>131.74700000000001</v>
      </c>
      <c r="U11" s="27">
        <v>140.86699999999999</v>
      </c>
      <c r="V11" s="27">
        <v>171.71600000000001</v>
      </c>
      <c r="W11" s="27">
        <v>217.751</v>
      </c>
      <c r="X11" s="27">
        <v>50.908999999999999</v>
      </c>
      <c r="Y11" s="27">
        <v>123.07299999999999</v>
      </c>
      <c r="Z11" s="27">
        <v>253.07499999999999</v>
      </c>
      <c r="AA11" s="28">
        <v>4492.183</v>
      </c>
      <c r="AB11" s="77">
        <v>31.611999999999998</v>
      </c>
    </row>
    <row r="12" spans="1:28" ht="11.25" customHeight="1" x14ac:dyDescent="0.25">
      <c r="A12" s="84">
        <v>3</v>
      </c>
      <c r="B12" s="49" t="s">
        <v>32</v>
      </c>
      <c r="C12" s="49"/>
      <c r="D12" s="49"/>
      <c r="E12" s="49"/>
      <c r="F12" s="27">
        <v>132.12200000000001</v>
      </c>
      <c r="G12" s="165">
        <v>160.27699999999999</v>
      </c>
      <c r="H12" s="27">
        <v>16.988</v>
      </c>
      <c r="I12" s="27">
        <v>110.91</v>
      </c>
      <c r="J12" s="27">
        <v>7.3979999999999997</v>
      </c>
      <c r="K12" s="27" t="s">
        <v>280</v>
      </c>
      <c r="L12" s="27" t="s">
        <v>280</v>
      </c>
      <c r="M12" s="27">
        <v>8.5359999999999996</v>
      </c>
      <c r="N12" s="27" t="s">
        <v>280</v>
      </c>
      <c r="O12" s="27">
        <v>80.950999999999993</v>
      </c>
      <c r="P12" s="27" t="s">
        <v>280</v>
      </c>
      <c r="Q12" s="27">
        <v>23.611000000000001</v>
      </c>
      <c r="R12" s="27" t="s">
        <v>280</v>
      </c>
      <c r="S12" s="27">
        <v>18.053999999999998</v>
      </c>
      <c r="T12" s="27">
        <v>51.125999999999998</v>
      </c>
      <c r="U12" s="27">
        <v>61.738999999999997</v>
      </c>
      <c r="V12" s="27">
        <v>42.826000000000001</v>
      </c>
      <c r="W12" s="27">
        <v>14.981999999999999</v>
      </c>
      <c r="X12" s="27" t="s">
        <v>280</v>
      </c>
      <c r="Y12" s="27">
        <v>7.4279999999999999</v>
      </c>
      <c r="Z12" s="27" t="s">
        <v>280</v>
      </c>
      <c r="AA12" s="28">
        <v>736.947</v>
      </c>
      <c r="AB12" s="77">
        <v>21.748999999999999</v>
      </c>
    </row>
    <row r="13" spans="1:28" ht="11.25" customHeight="1" x14ac:dyDescent="0.25">
      <c r="A13" s="84">
        <v>4</v>
      </c>
      <c r="B13" s="49" t="s">
        <v>33</v>
      </c>
      <c r="C13" s="49"/>
      <c r="D13" s="49"/>
      <c r="E13" s="49"/>
      <c r="F13" s="27">
        <v>165.874</v>
      </c>
      <c r="G13" s="27">
        <v>14.51</v>
      </c>
      <c r="H13" s="165">
        <v>219.82900000000001</v>
      </c>
      <c r="I13" s="27">
        <v>106.47499999999999</v>
      </c>
      <c r="J13" s="27">
        <v>38.515000000000001</v>
      </c>
      <c r="K13" s="27">
        <v>12.231999999999999</v>
      </c>
      <c r="L13" s="27">
        <v>35.414000000000001</v>
      </c>
      <c r="M13" s="27" t="s">
        <v>280</v>
      </c>
      <c r="N13" s="27" t="s">
        <v>280</v>
      </c>
      <c r="O13" s="27">
        <v>74.561000000000007</v>
      </c>
      <c r="P13" s="27">
        <v>33.094000000000001</v>
      </c>
      <c r="Q13" s="27">
        <v>78.741</v>
      </c>
      <c r="R13" s="27">
        <v>44.506</v>
      </c>
      <c r="S13" s="27">
        <v>36.313000000000002</v>
      </c>
      <c r="T13" s="27">
        <v>43.545999999999999</v>
      </c>
      <c r="U13" s="27">
        <v>12.12</v>
      </c>
      <c r="V13" s="27">
        <v>10.679</v>
      </c>
      <c r="W13" s="27">
        <v>45.728000000000002</v>
      </c>
      <c r="X13" s="27" t="s">
        <v>280</v>
      </c>
      <c r="Y13" s="27" t="s">
        <v>280</v>
      </c>
      <c r="Z13" s="27" t="s">
        <v>280</v>
      </c>
      <c r="AA13" s="28">
        <v>972.13900000000001</v>
      </c>
      <c r="AB13" s="77">
        <v>22.613</v>
      </c>
    </row>
    <row r="14" spans="1:28" ht="11.25" customHeight="1" x14ac:dyDescent="0.25">
      <c r="A14" s="84">
        <v>5</v>
      </c>
      <c r="B14" s="49" t="s">
        <v>34</v>
      </c>
      <c r="C14" s="49"/>
      <c r="D14" s="49"/>
      <c r="E14" s="49"/>
      <c r="F14" s="27">
        <v>129.535</v>
      </c>
      <c r="G14" s="27">
        <v>87.305000000000007</v>
      </c>
      <c r="H14" s="27">
        <v>74.034000000000006</v>
      </c>
      <c r="I14" s="165">
        <v>540.60900000000004</v>
      </c>
      <c r="J14" s="27">
        <v>184.626</v>
      </c>
      <c r="K14" s="27">
        <v>9.0269999999999992</v>
      </c>
      <c r="L14" s="27">
        <v>95.266000000000005</v>
      </c>
      <c r="M14" s="27">
        <v>7.0140000000000002</v>
      </c>
      <c r="N14" s="27" t="s">
        <v>280</v>
      </c>
      <c r="O14" s="27">
        <v>302.38400000000001</v>
      </c>
      <c r="P14" s="27">
        <v>10.227</v>
      </c>
      <c r="Q14" s="27">
        <v>116.652</v>
      </c>
      <c r="R14" s="27">
        <v>32.662999999999997</v>
      </c>
      <c r="S14" s="27">
        <v>99.870999999999995</v>
      </c>
      <c r="T14" s="27">
        <v>22.731999999999999</v>
      </c>
      <c r="U14" s="27">
        <v>84.948999999999998</v>
      </c>
      <c r="V14" s="27">
        <v>19.132000000000001</v>
      </c>
      <c r="W14" s="27">
        <v>14.581</v>
      </c>
      <c r="X14" s="27" t="s">
        <v>280</v>
      </c>
      <c r="Y14" s="27">
        <v>54.127000000000002</v>
      </c>
      <c r="Z14" s="27">
        <v>42.77</v>
      </c>
      <c r="AA14" s="28">
        <v>1927.5039999999999</v>
      </c>
      <c r="AB14" s="77">
        <v>28.047000000000001</v>
      </c>
    </row>
    <row r="15" spans="1:28" ht="11.25" customHeight="1" x14ac:dyDescent="0.25">
      <c r="A15" s="84">
        <v>6</v>
      </c>
      <c r="B15" s="49" t="s">
        <v>35</v>
      </c>
      <c r="C15" s="49"/>
      <c r="D15" s="49"/>
      <c r="E15" s="49"/>
      <c r="F15" s="27">
        <v>382.54199999999997</v>
      </c>
      <c r="G15" s="27">
        <v>0.97899999999999998</v>
      </c>
      <c r="H15" s="27">
        <v>84.686000000000007</v>
      </c>
      <c r="I15" s="27">
        <v>151.99299999999999</v>
      </c>
      <c r="J15" s="165">
        <v>769.64099999999996</v>
      </c>
      <c r="K15" s="27">
        <v>82.106999999999999</v>
      </c>
      <c r="L15" s="27">
        <v>130.27199999999999</v>
      </c>
      <c r="M15" s="27" t="s">
        <v>280</v>
      </c>
      <c r="N15" s="27">
        <v>7.718</v>
      </c>
      <c r="O15" s="27">
        <v>202.82599999999999</v>
      </c>
      <c r="P15" s="27">
        <v>213.43299999999999</v>
      </c>
      <c r="Q15" s="27">
        <v>182.077</v>
      </c>
      <c r="R15" s="27">
        <v>70.989000000000004</v>
      </c>
      <c r="S15" s="27">
        <v>179.25299999999999</v>
      </c>
      <c r="T15" s="27">
        <v>25.762</v>
      </c>
      <c r="U15" s="27">
        <v>97.218000000000004</v>
      </c>
      <c r="V15" s="27">
        <v>12.941000000000001</v>
      </c>
      <c r="W15" s="27">
        <v>5.6539999999999999</v>
      </c>
      <c r="X15" s="27">
        <v>11.77</v>
      </c>
      <c r="Y15" s="27">
        <v>26.838999999999999</v>
      </c>
      <c r="Z15" s="27">
        <v>51.360999999999997</v>
      </c>
      <c r="AA15" s="28">
        <v>2690.0619999999999</v>
      </c>
      <c r="AB15" s="77">
        <v>28.611000000000001</v>
      </c>
    </row>
    <row r="16" spans="1:28" ht="9.75" customHeight="1" x14ac:dyDescent="0.25">
      <c r="A16" s="84"/>
      <c r="B16" s="49"/>
      <c r="C16" s="49"/>
      <c r="D16" s="49"/>
      <c r="E16" s="49"/>
      <c r="AB16" s="77"/>
    </row>
    <row r="17" spans="1:28" ht="11.25" customHeight="1" x14ac:dyDescent="0.25">
      <c r="A17" s="84">
        <v>7</v>
      </c>
      <c r="B17" s="49" t="s">
        <v>36</v>
      </c>
      <c r="C17" s="49"/>
      <c r="D17" s="49"/>
      <c r="E17" s="49"/>
      <c r="F17" s="27">
        <v>120.946</v>
      </c>
      <c r="G17" s="27">
        <v>3.56</v>
      </c>
      <c r="H17" s="27">
        <v>11.77</v>
      </c>
      <c r="I17" s="27">
        <v>10.986000000000001</v>
      </c>
      <c r="J17" s="27">
        <v>35.735999999999997</v>
      </c>
      <c r="K17" s="165">
        <v>214.18600000000001</v>
      </c>
      <c r="L17" s="27">
        <v>47.442</v>
      </c>
      <c r="M17" s="27" t="s">
        <v>280</v>
      </c>
      <c r="N17" s="27">
        <v>23.518999999999998</v>
      </c>
      <c r="O17" s="27">
        <v>65.894000000000005</v>
      </c>
      <c r="P17" s="27">
        <v>16.018999999999998</v>
      </c>
      <c r="Q17" s="27">
        <v>95.781000000000006</v>
      </c>
      <c r="R17" s="27" t="s">
        <v>280</v>
      </c>
      <c r="S17" s="27">
        <v>19.690999999999999</v>
      </c>
      <c r="T17" s="27" t="s">
        <v>280</v>
      </c>
      <c r="U17" s="27">
        <v>1.337</v>
      </c>
      <c r="V17" s="27">
        <v>15.272</v>
      </c>
      <c r="W17" s="27" t="s">
        <v>280</v>
      </c>
      <c r="X17" s="27">
        <v>41.002000000000002</v>
      </c>
      <c r="Y17" s="27" t="s">
        <v>280</v>
      </c>
      <c r="Z17" s="27">
        <v>56.621000000000002</v>
      </c>
      <c r="AA17" s="28">
        <v>779.76199999999994</v>
      </c>
      <c r="AB17" s="77">
        <v>27.468</v>
      </c>
    </row>
    <row r="18" spans="1:28" ht="11.25" customHeight="1" x14ac:dyDescent="0.25">
      <c r="A18" s="84">
        <v>8</v>
      </c>
      <c r="B18" s="49" t="s">
        <v>37</v>
      </c>
      <c r="C18" s="49"/>
      <c r="D18" s="49"/>
      <c r="E18" s="49"/>
      <c r="F18" s="27">
        <v>145.155</v>
      </c>
      <c r="G18" s="27" t="s">
        <v>280</v>
      </c>
      <c r="H18" s="27">
        <v>28.617000000000001</v>
      </c>
      <c r="I18" s="27">
        <v>46.502000000000002</v>
      </c>
      <c r="J18" s="27">
        <v>68.06</v>
      </c>
      <c r="K18" s="27">
        <v>67.873999999999995</v>
      </c>
      <c r="L18" s="165">
        <v>513.39599999999996</v>
      </c>
      <c r="M18" s="27">
        <v>2.3170000000000002</v>
      </c>
      <c r="N18" s="27">
        <v>60.018000000000001</v>
      </c>
      <c r="O18" s="27">
        <v>71.844999999999999</v>
      </c>
      <c r="P18" s="27">
        <v>16.088999999999999</v>
      </c>
      <c r="Q18" s="27">
        <v>114.79600000000001</v>
      </c>
      <c r="R18" s="27">
        <v>14.74</v>
      </c>
      <c r="S18" s="27">
        <v>17.164999999999999</v>
      </c>
      <c r="T18" s="27" t="s">
        <v>280</v>
      </c>
      <c r="U18" s="27" t="s">
        <v>280</v>
      </c>
      <c r="V18" s="27" t="s">
        <v>280</v>
      </c>
      <c r="W18" s="27" t="s">
        <v>280</v>
      </c>
      <c r="X18" s="27" t="s">
        <v>280</v>
      </c>
      <c r="Y18" s="27" t="s">
        <v>280</v>
      </c>
      <c r="Z18" s="27" t="s">
        <v>280</v>
      </c>
      <c r="AA18" s="28">
        <v>1166.5740000000001</v>
      </c>
      <c r="AB18" s="77">
        <v>44.009</v>
      </c>
    </row>
    <row r="19" spans="1:28" ht="11.25" customHeight="1" x14ac:dyDescent="0.25">
      <c r="A19" s="84">
        <v>9</v>
      </c>
      <c r="B19" s="49" t="s">
        <v>38</v>
      </c>
      <c r="C19" s="49"/>
      <c r="D19" s="49"/>
      <c r="E19" s="49"/>
      <c r="F19" s="27">
        <v>0.46400000000000002</v>
      </c>
      <c r="G19" s="27" t="s">
        <v>280</v>
      </c>
      <c r="H19" s="27">
        <v>3.0230000000000001</v>
      </c>
      <c r="I19" s="27">
        <v>10.89</v>
      </c>
      <c r="J19" s="27" t="s">
        <v>280</v>
      </c>
      <c r="K19" s="27" t="s">
        <v>280</v>
      </c>
      <c r="L19" s="27">
        <v>8.5999999999999993E-2</v>
      </c>
      <c r="M19" s="165">
        <v>145.60400000000001</v>
      </c>
      <c r="N19" s="27" t="s">
        <v>280</v>
      </c>
      <c r="O19" s="27">
        <v>4.3789999999999996</v>
      </c>
      <c r="P19" s="27" t="s">
        <v>280</v>
      </c>
      <c r="Q19" s="27">
        <v>4.907</v>
      </c>
      <c r="R19" s="27" t="s">
        <v>280</v>
      </c>
      <c r="S19" s="27" t="s">
        <v>280</v>
      </c>
      <c r="T19" s="27" t="s">
        <v>280</v>
      </c>
      <c r="U19" s="27">
        <v>1.0109999999999999</v>
      </c>
      <c r="V19" s="27" t="s">
        <v>280</v>
      </c>
      <c r="W19" s="27" t="s">
        <v>280</v>
      </c>
      <c r="X19" s="27" t="s">
        <v>280</v>
      </c>
      <c r="Y19" s="27" t="s">
        <v>280</v>
      </c>
      <c r="Z19" s="27" t="s">
        <v>280</v>
      </c>
      <c r="AA19" s="28">
        <v>170.364</v>
      </c>
      <c r="AB19" s="77">
        <v>85.466999999999999</v>
      </c>
    </row>
    <row r="20" spans="1:28" ht="11.25" customHeight="1" x14ac:dyDescent="0.25">
      <c r="A20" s="84">
        <v>10</v>
      </c>
      <c r="B20" s="49" t="s">
        <v>39</v>
      </c>
      <c r="C20" s="49"/>
      <c r="D20" s="49"/>
      <c r="E20" s="49"/>
      <c r="F20" s="27">
        <v>9.2710000000000008</v>
      </c>
      <c r="G20" s="27" t="s">
        <v>280</v>
      </c>
      <c r="H20" s="27" t="s">
        <v>280</v>
      </c>
      <c r="I20" s="27">
        <v>15.407</v>
      </c>
      <c r="J20" s="27">
        <v>4.8600000000000003</v>
      </c>
      <c r="K20" s="27">
        <v>5.9340000000000002</v>
      </c>
      <c r="L20" s="27">
        <v>126.899</v>
      </c>
      <c r="M20" s="27" t="s">
        <v>280</v>
      </c>
      <c r="N20" s="165">
        <v>164.17599999999999</v>
      </c>
      <c r="O20" s="27">
        <v>118.956</v>
      </c>
      <c r="P20" s="27">
        <v>11.286</v>
      </c>
      <c r="Q20" s="27">
        <v>92.227000000000004</v>
      </c>
      <c r="R20" s="27" t="s">
        <v>280</v>
      </c>
      <c r="S20" s="27">
        <v>28.381</v>
      </c>
      <c r="T20" s="27">
        <v>18.427</v>
      </c>
      <c r="U20" s="27" t="s">
        <v>280</v>
      </c>
      <c r="V20" s="27" t="s">
        <v>280</v>
      </c>
      <c r="W20" s="27">
        <v>35.756999999999998</v>
      </c>
      <c r="X20" s="27" t="s">
        <v>280</v>
      </c>
      <c r="Y20" s="27" t="s">
        <v>280</v>
      </c>
      <c r="Z20" s="27" t="s">
        <v>280</v>
      </c>
      <c r="AA20" s="28">
        <v>631.58199999999999</v>
      </c>
      <c r="AB20" s="77">
        <v>25.994</v>
      </c>
    </row>
    <row r="21" spans="1:28" ht="11.25" customHeight="1" x14ac:dyDescent="0.25">
      <c r="A21" s="84">
        <v>12</v>
      </c>
      <c r="B21" s="49" t="s">
        <v>40</v>
      </c>
      <c r="C21" s="49"/>
      <c r="D21" s="49"/>
      <c r="E21" s="49"/>
      <c r="F21" s="27">
        <v>687.255</v>
      </c>
      <c r="G21" s="27">
        <v>102.491</v>
      </c>
      <c r="H21" s="27">
        <v>141.58099999999999</v>
      </c>
      <c r="I21" s="27">
        <v>308.55599999999998</v>
      </c>
      <c r="J21" s="27">
        <v>327.91399999999999</v>
      </c>
      <c r="K21" s="27">
        <v>107.98399999999999</v>
      </c>
      <c r="L21" s="27">
        <v>112.21</v>
      </c>
      <c r="M21" s="27">
        <v>10.507999999999999</v>
      </c>
      <c r="N21" s="27">
        <v>137.554</v>
      </c>
      <c r="O21" s="165">
        <v>2278.279</v>
      </c>
      <c r="P21" s="27">
        <v>368.13</v>
      </c>
      <c r="Q21" s="27">
        <v>863.41300000000001</v>
      </c>
      <c r="R21" s="27">
        <v>122.111</v>
      </c>
      <c r="S21" s="27">
        <v>267.89499999999998</v>
      </c>
      <c r="T21" s="27">
        <v>234.11099999999999</v>
      </c>
      <c r="U21" s="27">
        <v>313.93599999999998</v>
      </c>
      <c r="V21" s="27">
        <v>83.891000000000005</v>
      </c>
      <c r="W21" s="27">
        <v>192.80799999999999</v>
      </c>
      <c r="X21" s="27">
        <v>40.118000000000002</v>
      </c>
      <c r="Y21" s="27">
        <v>87.876000000000005</v>
      </c>
      <c r="Z21" s="27">
        <v>145.059</v>
      </c>
      <c r="AA21" s="28">
        <v>6933.68</v>
      </c>
      <c r="AB21" s="77">
        <v>32.857999999999997</v>
      </c>
    </row>
    <row r="22" spans="1:28" ht="9.75" customHeight="1" x14ac:dyDescent="0.25">
      <c r="A22" s="84"/>
      <c r="B22" s="49"/>
      <c r="C22" s="49"/>
      <c r="D22" s="49"/>
      <c r="E22" s="49"/>
      <c r="AB22" s="77"/>
    </row>
    <row r="23" spans="1:28" ht="11.25" customHeight="1" x14ac:dyDescent="0.25">
      <c r="A23" s="84">
        <v>13</v>
      </c>
      <c r="B23" s="49" t="s">
        <v>41</v>
      </c>
      <c r="C23" s="49"/>
      <c r="D23" s="49"/>
      <c r="E23" s="49"/>
      <c r="F23" s="27">
        <v>80.507000000000005</v>
      </c>
      <c r="G23" s="27">
        <v>9.0909999999999993</v>
      </c>
      <c r="H23" s="27">
        <v>9.7040000000000006</v>
      </c>
      <c r="I23" s="27">
        <v>19.675999999999998</v>
      </c>
      <c r="J23" s="27">
        <v>125.199</v>
      </c>
      <c r="K23" s="27">
        <v>45.468000000000004</v>
      </c>
      <c r="L23" s="27">
        <v>1.655</v>
      </c>
      <c r="M23" s="27" t="s">
        <v>280</v>
      </c>
      <c r="N23" s="27">
        <v>22.931000000000001</v>
      </c>
      <c r="O23" s="27">
        <v>261.99400000000003</v>
      </c>
      <c r="P23" s="165">
        <v>360.976</v>
      </c>
      <c r="Q23" s="27">
        <v>215.11</v>
      </c>
      <c r="R23" s="27">
        <v>75.555000000000007</v>
      </c>
      <c r="S23" s="27">
        <v>13.007999999999999</v>
      </c>
      <c r="T23" s="27">
        <v>28.855</v>
      </c>
      <c r="U23" s="27">
        <v>50.970999999999997</v>
      </c>
      <c r="V23" s="27">
        <v>18.236999999999998</v>
      </c>
      <c r="W23" s="27">
        <v>22.295999999999999</v>
      </c>
      <c r="X23" s="27" t="s">
        <v>280</v>
      </c>
      <c r="Y23" s="27" t="s">
        <v>280</v>
      </c>
      <c r="Z23" s="27">
        <v>19.023</v>
      </c>
      <c r="AA23" s="28">
        <v>1380.2570000000001</v>
      </c>
      <c r="AB23" s="77">
        <v>26.152999999999999</v>
      </c>
    </row>
    <row r="24" spans="1:28" ht="11.25" customHeight="1" x14ac:dyDescent="0.25">
      <c r="A24" s="84">
        <v>14</v>
      </c>
      <c r="B24" s="49" t="s">
        <v>42</v>
      </c>
      <c r="C24" s="49"/>
      <c r="D24" s="49"/>
      <c r="E24" s="49"/>
      <c r="F24" s="27">
        <v>426.22300000000001</v>
      </c>
      <c r="G24" s="27">
        <v>17.77</v>
      </c>
      <c r="H24" s="27">
        <v>68.441999999999993</v>
      </c>
      <c r="I24" s="27">
        <v>247.51599999999999</v>
      </c>
      <c r="J24" s="27">
        <v>428.48</v>
      </c>
      <c r="K24" s="27">
        <v>87.807000000000002</v>
      </c>
      <c r="L24" s="27">
        <v>41.174999999999997</v>
      </c>
      <c r="M24" s="27">
        <v>35.621000000000002</v>
      </c>
      <c r="N24" s="27">
        <v>44.722999999999999</v>
      </c>
      <c r="O24" s="27">
        <v>839.56200000000001</v>
      </c>
      <c r="P24" s="27">
        <v>320.07499999999999</v>
      </c>
      <c r="Q24" s="165">
        <v>3040.81</v>
      </c>
      <c r="R24" s="27">
        <v>221.393</v>
      </c>
      <c r="S24" s="27">
        <v>252.40100000000001</v>
      </c>
      <c r="T24" s="27">
        <v>130.964</v>
      </c>
      <c r="U24" s="27">
        <v>175.512</v>
      </c>
      <c r="V24" s="27">
        <v>166.52799999999999</v>
      </c>
      <c r="W24" s="27">
        <v>63.222999999999999</v>
      </c>
      <c r="X24" s="27">
        <v>4.3869999999999996</v>
      </c>
      <c r="Y24" s="27">
        <v>150.624</v>
      </c>
      <c r="Z24" s="27">
        <v>43.652999999999999</v>
      </c>
      <c r="AA24" s="28">
        <v>6806.8890000000001</v>
      </c>
      <c r="AB24" s="77">
        <v>44.673000000000002</v>
      </c>
    </row>
    <row r="25" spans="1:28" ht="11.25" customHeight="1" x14ac:dyDescent="0.25">
      <c r="A25" s="84">
        <v>17</v>
      </c>
      <c r="B25" s="49" t="s">
        <v>43</v>
      </c>
      <c r="C25" s="49"/>
      <c r="D25" s="49"/>
      <c r="E25" s="49"/>
      <c r="F25" s="27">
        <v>35.076999999999998</v>
      </c>
      <c r="G25" s="27">
        <v>4.3250000000000002</v>
      </c>
      <c r="H25" s="27">
        <v>19.321000000000002</v>
      </c>
      <c r="I25" s="27">
        <v>21.402999999999999</v>
      </c>
      <c r="J25" s="27">
        <v>9.8170000000000002</v>
      </c>
      <c r="K25" s="27">
        <v>5.6079999999999997</v>
      </c>
      <c r="L25" s="27">
        <v>55.613999999999997</v>
      </c>
      <c r="M25" s="27" t="s">
        <v>280</v>
      </c>
      <c r="N25" s="27">
        <v>16.172000000000001</v>
      </c>
      <c r="O25" s="27">
        <v>107.386</v>
      </c>
      <c r="P25" s="27">
        <v>71.295000000000002</v>
      </c>
      <c r="Q25" s="27">
        <v>164.596</v>
      </c>
      <c r="R25" s="165">
        <v>807.88499999999999</v>
      </c>
      <c r="S25" s="27">
        <v>84.847999999999999</v>
      </c>
      <c r="T25" s="27">
        <v>20.347000000000001</v>
      </c>
      <c r="U25" s="27">
        <v>67.897999999999996</v>
      </c>
      <c r="V25" s="27">
        <v>14.738</v>
      </c>
      <c r="W25" s="27">
        <v>29.937000000000001</v>
      </c>
      <c r="X25" s="27" t="s">
        <v>280</v>
      </c>
      <c r="Y25" s="27">
        <v>14.462</v>
      </c>
      <c r="Z25" s="27" t="s">
        <v>280</v>
      </c>
      <c r="AA25" s="28">
        <v>1550.73</v>
      </c>
      <c r="AB25" s="77">
        <v>52.097000000000001</v>
      </c>
    </row>
    <row r="26" spans="1:28" ht="11.25" customHeight="1" x14ac:dyDescent="0.25">
      <c r="A26" s="84">
        <v>18</v>
      </c>
      <c r="B26" s="49" t="s">
        <v>44</v>
      </c>
      <c r="C26" s="49"/>
      <c r="D26" s="49"/>
      <c r="E26" s="49"/>
      <c r="F26" s="27">
        <v>135.79599999999999</v>
      </c>
      <c r="G26" s="27">
        <v>66.146000000000001</v>
      </c>
      <c r="H26" s="27">
        <v>50.206000000000003</v>
      </c>
      <c r="I26" s="27">
        <v>72.870999999999995</v>
      </c>
      <c r="J26" s="27">
        <v>86.481999999999999</v>
      </c>
      <c r="K26" s="27">
        <v>31.949000000000002</v>
      </c>
      <c r="L26" s="27">
        <v>50.963000000000001</v>
      </c>
      <c r="M26" s="27" t="s">
        <v>280</v>
      </c>
      <c r="N26" s="27">
        <v>25.13</v>
      </c>
      <c r="O26" s="27">
        <v>292.96800000000002</v>
      </c>
      <c r="P26" s="27">
        <v>16.527000000000001</v>
      </c>
      <c r="Q26" s="27">
        <v>292.149</v>
      </c>
      <c r="R26" s="27">
        <v>158.57300000000001</v>
      </c>
      <c r="S26" s="165">
        <v>450.827</v>
      </c>
      <c r="T26" s="27">
        <v>49.962000000000003</v>
      </c>
      <c r="U26" s="27">
        <v>187.446</v>
      </c>
      <c r="V26" s="27">
        <v>78.846000000000004</v>
      </c>
      <c r="W26" s="27">
        <v>12.071999999999999</v>
      </c>
      <c r="X26" s="27">
        <v>81.525000000000006</v>
      </c>
      <c r="Y26" s="27">
        <v>129.90700000000001</v>
      </c>
      <c r="Z26" s="27">
        <v>42.921999999999997</v>
      </c>
      <c r="AA26" s="28">
        <v>2313.2669999999998</v>
      </c>
      <c r="AB26" s="77">
        <v>19.489000000000001</v>
      </c>
    </row>
    <row r="27" spans="1:28" ht="11.25" customHeight="1" x14ac:dyDescent="0.25">
      <c r="A27" s="84">
        <v>19</v>
      </c>
      <c r="B27" s="49" t="s">
        <v>45</v>
      </c>
      <c r="C27" s="49"/>
      <c r="D27" s="49"/>
      <c r="E27" s="49"/>
      <c r="F27" s="27">
        <v>174.24700000000001</v>
      </c>
      <c r="G27" s="27">
        <v>65.111000000000004</v>
      </c>
      <c r="H27" s="27">
        <v>69.143000000000001</v>
      </c>
      <c r="I27" s="27">
        <v>12.539</v>
      </c>
      <c r="J27" s="27">
        <v>30.42</v>
      </c>
      <c r="K27" s="27">
        <v>6.9690000000000003</v>
      </c>
      <c r="L27" s="27" t="s">
        <v>280</v>
      </c>
      <c r="M27" s="27" t="s">
        <v>280</v>
      </c>
      <c r="N27" s="27">
        <v>43.466999999999999</v>
      </c>
      <c r="O27" s="27">
        <v>296.61</v>
      </c>
      <c r="P27" s="27">
        <v>148.048</v>
      </c>
      <c r="Q27" s="27">
        <v>159.702</v>
      </c>
      <c r="R27" s="27">
        <v>29.983000000000001</v>
      </c>
      <c r="S27" s="27">
        <v>78.968999999999994</v>
      </c>
      <c r="T27" s="165">
        <v>270.64100000000002</v>
      </c>
      <c r="U27" s="27">
        <v>126.075</v>
      </c>
      <c r="V27" s="27">
        <v>82.66</v>
      </c>
      <c r="W27" s="27">
        <v>23.266999999999999</v>
      </c>
      <c r="X27" s="27">
        <v>14.486000000000001</v>
      </c>
      <c r="Y27" s="27">
        <v>60.688000000000002</v>
      </c>
      <c r="Z27" s="27">
        <v>102.09</v>
      </c>
      <c r="AA27" s="28">
        <v>1795.115</v>
      </c>
      <c r="AB27" s="77">
        <v>15.077</v>
      </c>
    </row>
    <row r="28" spans="1:28" ht="9.75" customHeight="1" x14ac:dyDescent="0.25">
      <c r="A28" s="84"/>
      <c r="B28" s="49"/>
      <c r="C28" s="49"/>
      <c r="D28" s="49"/>
      <c r="E28" s="49"/>
      <c r="AB28" s="77"/>
    </row>
    <row r="29" spans="1:28" ht="11.25" customHeight="1" x14ac:dyDescent="0.25">
      <c r="A29" s="84">
        <v>20</v>
      </c>
      <c r="B29" s="49" t="s">
        <v>46</v>
      </c>
      <c r="C29" s="49"/>
      <c r="D29" s="49"/>
      <c r="E29" s="49"/>
      <c r="F29" s="27">
        <v>127.60599999999999</v>
      </c>
      <c r="G29" s="27">
        <v>59.482999999999997</v>
      </c>
      <c r="H29" s="27">
        <v>40.811999999999998</v>
      </c>
      <c r="I29" s="27">
        <v>57.319000000000003</v>
      </c>
      <c r="J29" s="27">
        <v>86.241</v>
      </c>
      <c r="K29" s="27">
        <v>11.813000000000001</v>
      </c>
      <c r="L29" s="27" t="s">
        <v>280</v>
      </c>
      <c r="M29" s="27">
        <v>0.109</v>
      </c>
      <c r="N29" s="27">
        <v>2.1709999999999998</v>
      </c>
      <c r="O29" s="27">
        <v>271.19200000000001</v>
      </c>
      <c r="P29" s="27">
        <v>71.960999999999999</v>
      </c>
      <c r="Q29" s="27">
        <v>145.511</v>
      </c>
      <c r="R29" s="27">
        <v>18.405999999999999</v>
      </c>
      <c r="S29" s="27">
        <v>64.123000000000005</v>
      </c>
      <c r="T29" s="27">
        <v>98.159000000000006</v>
      </c>
      <c r="U29" s="165">
        <v>608.70399999999995</v>
      </c>
      <c r="V29" s="27">
        <v>413.459</v>
      </c>
      <c r="W29" s="27">
        <v>20.29</v>
      </c>
      <c r="X29" s="27">
        <v>3.274</v>
      </c>
      <c r="Y29" s="27">
        <v>123.866</v>
      </c>
      <c r="Z29" s="27">
        <v>68.134</v>
      </c>
      <c r="AA29" s="28">
        <v>2292.634</v>
      </c>
      <c r="AB29" s="77">
        <v>26.55</v>
      </c>
    </row>
    <row r="30" spans="1:28" ht="11.25" customHeight="1" x14ac:dyDescent="0.25">
      <c r="A30" s="84">
        <v>21</v>
      </c>
      <c r="B30" s="49" t="s">
        <v>47</v>
      </c>
      <c r="C30" s="49"/>
      <c r="D30" s="49"/>
      <c r="E30" s="49"/>
      <c r="F30" s="27">
        <v>208.92</v>
      </c>
      <c r="G30" s="27">
        <v>79.741</v>
      </c>
      <c r="H30" s="27">
        <v>2.21</v>
      </c>
      <c r="I30" s="27">
        <v>11.475</v>
      </c>
      <c r="J30" s="27">
        <v>5</v>
      </c>
      <c r="K30" s="27">
        <v>5.1719999999999997</v>
      </c>
      <c r="L30" s="27">
        <v>12.942</v>
      </c>
      <c r="M30" s="27" t="s">
        <v>280</v>
      </c>
      <c r="N30" s="27" t="s">
        <v>280</v>
      </c>
      <c r="O30" s="27">
        <v>18.065000000000001</v>
      </c>
      <c r="P30" s="27">
        <v>4.2919999999999998</v>
      </c>
      <c r="Q30" s="27">
        <v>108.61199999999999</v>
      </c>
      <c r="R30" s="27">
        <v>134.393</v>
      </c>
      <c r="S30" s="27">
        <v>70.582999999999998</v>
      </c>
      <c r="T30" s="27">
        <v>39.253999999999998</v>
      </c>
      <c r="U30" s="27">
        <v>173.702</v>
      </c>
      <c r="V30" s="165">
        <v>689.75400000000002</v>
      </c>
      <c r="W30" s="27">
        <v>65.155000000000001</v>
      </c>
      <c r="X30" s="27">
        <v>51.796999999999997</v>
      </c>
      <c r="Y30" s="27">
        <v>80.263000000000005</v>
      </c>
      <c r="Z30" s="27">
        <v>82.491</v>
      </c>
      <c r="AA30" s="28">
        <v>1843.8219999999999</v>
      </c>
      <c r="AB30" s="77">
        <v>37.408999999999999</v>
      </c>
    </row>
    <row r="31" spans="1:28" ht="11.25" customHeight="1" x14ac:dyDescent="0.25">
      <c r="A31" s="84">
        <v>22</v>
      </c>
      <c r="B31" s="49" t="s">
        <v>48</v>
      </c>
      <c r="C31" s="49"/>
      <c r="D31" s="49"/>
      <c r="E31" s="49"/>
      <c r="F31" s="27">
        <v>95.224999999999994</v>
      </c>
      <c r="G31" s="27">
        <v>17.826000000000001</v>
      </c>
      <c r="H31" s="27" t="s">
        <v>280</v>
      </c>
      <c r="I31" s="27">
        <v>37.273000000000003</v>
      </c>
      <c r="J31" s="27">
        <v>2.3879999999999999</v>
      </c>
      <c r="K31" s="27" t="s">
        <v>280</v>
      </c>
      <c r="L31" s="27" t="s">
        <v>280</v>
      </c>
      <c r="M31" s="27" t="s">
        <v>280</v>
      </c>
      <c r="N31" s="27" t="s">
        <v>280</v>
      </c>
      <c r="O31" s="27">
        <v>238.83699999999999</v>
      </c>
      <c r="P31" s="27">
        <v>47.978999999999999</v>
      </c>
      <c r="Q31" s="27">
        <v>132.155</v>
      </c>
      <c r="R31" s="27">
        <v>42.02</v>
      </c>
      <c r="S31" s="27">
        <v>1.347</v>
      </c>
      <c r="T31" s="27">
        <v>35.572000000000003</v>
      </c>
      <c r="U31" s="27">
        <v>15.907</v>
      </c>
      <c r="V31" s="27">
        <v>57.973999999999997</v>
      </c>
      <c r="W31" s="165">
        <v>563.02499999999998</v>
      </c>
      <c r="X31" s="27">
        <v>46.405999999999999</v>
      </c>
      <c r="Y31" s="27">
        <v>109.20099999999999</v>
      </c>
      <c r="Z31" s="27">
        <v>196.84700000000001</v>
      </c>
      <c r="AA31" s="28">
        <v>1639.982</v>
      </c>
      <c r="AB31" s="77">
        <v>34.331000000000003</v>
      </c>
    </row>
    <row r="32" spans="1:28" ht="11.25" customHeight="1" x14ac:dyDescent="0.25">
      <c r="A32" s="84">
        <v>23</v>
      </c>
      <c r="B32" s="49" t="s">
        <v>49</v>
      </c>
      <c r="C32" s="49"/>
      <c r="D32" s="49"/>
      <c r="E32" s="49"/>
      <c r="F32" s="27">
        <v>63.209000000000003</v>
      </c>
      <c r="G32" s="27">
        <v>38.887</v>
      </c>
      <c r="H32" s="27" t="s">
        <v>280</v>
      </c>
      <c r="I32" s="27" t="s">
        <v>280</v>
      </c>
      <c r="J32" s="27" t="s">
        <v>280</v>
      </c>
      <c r="K32" s="27">
        <v>17.629000000000001</v>
      </c>
      <c r="L32" s="27" t="s">
        <v>280</v>
      </c>
      <c r="M32" s="27" t="s">
        <v>280</v>
      </c>
      <c r="N32" s="27" t="s">
        <v>280</v>
      </c>
      <c r="O32" s="27">
        <v>22.49</v>
      </c>
      <c r="P32" s="27" t="s">
        <v>280</v>
      </c>
      <c r="Q32" s="27" t="s">
        <v>280</v>
      </c>
      <c r="R32" s="27">
        <v>26.634</v>
      </c>
      <c r="S32" s="27">
        <v>50.716000000000001</v>
      </c>
      <c r="T32" s="27">
        <v>18.998000000000001</v>
      </c>
      <c r="U32" s="27">
        <v>35.975000000000001</v>
      </c>
      <c r="V32" s="27">
        <v>153.57499999999999</v>
      </c>
      <c r="W32" s="27">
        <v>193.96299999999999</v>
      </c>
      <c r="X32" s="165">
        <v>788.09900000000005</v>
      </c>
      <c r="Y32" s="27">
        <v>23.762</v>
      </c>
      <c r="Z32" s="27" t="s">
        <v>280</v>
      </c>
      <c r="AA32" s="28">
        <v>1433.9369999999999</v>
      </c>
      <c r="AB32" s="77">
        <v>54.960999999999999</v>
      </c>
    </row>
    <row r="33" spans="1:28" ht="11.25" customHeight="1" x14ac:dyDescent="0.25">
      <c r="A33" s="84">
        <v>24</v>
      </c>
      <c r="B33" s="49" t="s">
        <v>50</v>
      </c>
      <c r="C33" s="49"/>
      <c r="D33" s="49"/>
      <c r="E33" s="49"/>
      <c r="F33" s="27">
        <v>52.709000000000003</v>
      </c>
      <c r="G33" s="27" t="s">
        <v>280</v>
      </c>
      <c r="H33" s="27" t="s">
        <v>280</v>
      </c>
      <c r="I33" s="27">
        <v>35.970999999999997</v>
      </c>
      <c r="J33" s="27">
        <v>41.639000000000003</v>
      </c>
      <c r="K33" s="27" t="s">
        <v>280</v>
      </c>
      <c r="L33" s="27" t="s">
        <v>280</v>
      </c>
      <c r="M33" s="27" t="s">
        <v>280</v>
      </c>
      <c r="N33" s="27" t="s">
        <v>280</v>
      </c>
      <c r="O33" s="27">
        <v>1.165</v>
      </c>
      <c r="P33" s="27" t="s">
        <v>280</v>
      </c>
      <c r="Q33" s="27">
        <v>172.053</v>
      </c>
      <c r="R33" s="27">
        <v>4.5890000000000004</v>
      </c>
      <c r="S33" s="27">
        <v>138.83600000000001</v>
      </c>
      <c r="T33" s="27">
        <v>49.756999999999998</v>
      </c>
      <c r="U33" s="27">
        <v>22.187999999999999</v>
      </c>
      <c r="V33" s="27">
        <v>71.165999999999997</v>
      </c>
      <c r="W33" s="27">
        <v>249.91800000000001</v>
      </c>
      <c r="X33" s="27">
        <v>25.509</v>
      </c>
      <c r="Y33" s="165">
        <v>906.86599999999999</v>
      </c>
      <c r="Z33" s="27">
        <v>279.85199999999998</v>
      </c>
      <c r="AA33" s="28">
        <v>2052.2179999999998</v>
      </c>
      <c r="AB33" s="77">
        <v>44.19</v>
      </c>
    </row>
    <row r="34" spans="1:28" ht="11.25" customHeight="1" x14ac:dyDescent="0.25">
      <c r="A34" s="84">
        <v>25</v>
      </c>
      <c r="B34" s="49" t="s">
        <v>51</v>
      </c>
      <c r="C34" s="49"/>
      <c r="D34" s="49"/>
      <c r="E34" s="49"/>
      <c r="F34" s="27">
        <v>266.45400000000001</v>
      </c>
      <c r="G34" s="27">
        <v>19.283999999999999</v>
      </c>
      <c r="H34" s="27" t="s">
        <v>280</v>
      </c>
      <c r="I34" s="27">
        <v>46.457999999999998</v>
      </c>
      <c r="J34" s="27">
        <v>46.904000000000003</v>
      </c>
      <c r="K34" s="27">
        <v>56.621000000000002</v>
      </c>
      <c r="L34" s="27" t="s">
        <v>280</v>
      </c>
      <c r="M34" s="27" t="s">
        <v>280</v>
      </c>
      <c r="N34" s="27" t="s">
        <v>280</v>
      </c>
      <c r="O34" s="27">
        <v>206.285</v>
      </c>
      <c r="P34" s="27">
        <v>28.542000000000002</v>
      </c>
      <c r="Q34" s="27">
        <v>49.956000000000003</v>
      </c>
      <c r="R34" s="27" t="s">
        <v>280</v>
      </c>
      <c r="S34" s="27">
        <v>104.512</v>
      </c>
      <c r="T34" s="27">
        <v>19.931999999999999</v>
      </c>
      <c r="U34" s="27">
        <v>17.349</v>
      </c>
      <c r="V34" s="27">
        <v>82.558999999999997</v>
      </c>
      <c r="W34" s="27">
        <v>70.581999999999994</v>
      </c>
      <c r="X34" s="27">
        <v>3.766</v>
      </c>
      <c r="Y34" s="27">
        <v>119.60599999999999</v>
      </c>
      <c r="Z34" s="165">
        <v>1015.252</v>
      </c>
      <c r="AA34" s="28">
        <v>2154.0630000000001</v>
      </c>
      <c r="AB34" s="77">
        <v>47.131999999999998</v>
      </c>
    </row>
    <row r="35" spans="1:28" ht="9.75" customHeight="1" x14ac:dyDescent="0.25">
      <c r="A35" s="84"/>
      <c r="B35" s="49"/>
      <c r="C35" s="49"/>
      <c r="D35" s="49"/>
      <c r="E35" s="49"/>
      <c r="AB35" s="48"/>
    </row>
    <row r="36" spans="1:28" ht="11.25" customHeight="1" x14ac:dyDescent="0.25">
      <c r="A36" s="453" t="s">
        <v>22</v>
      </c>
      <c r="B36" s="453"/>
      <c r="C36" s="26"/>
      <c r="D36" s="26"/>
      <c r="E36" s="26"/>
      <c r="F36" s="28">
        <v>4859.223</v>
      </c>
      <c r="G36" s="28">
        <v>898.505</v>
      </c>
      <c r="H36" s="28">
        <v>941.39200000000005</v>
      </c>
      <c r="I36" s="28">
        <v>2031.7570000000001</v>
      </c>
      <c r="J36" s="28">
        <v>2541.14</v>
      </c>
      <c r="K36" s="28">
        <v>803.57</v>
      </c>
      <c r="L36" s="28">
        <v>1340.259</v>
      </c>
      <c r="M36" s="28">
        <v>209.709</v>
      </c>
      <c r="N36" s="28">
        <v>556.202</v>
      </c>
      <c r="O36" s="28">
        <v>6284.8980000000001</v>
      </c>
      <c r="P36" s="28">
        <v>1783.34</v>
      </c>
      <c r="Q36" s="28">
        <v>6464.268</v>
      </c>
      <c r="R36" s="28">
        <v>1904.3009999999999</v>
      </c>
      <c r="S36" s="28">
        <v>2052.6170000000002</v>
      </c>
      <c r="T36" s="28">
        <v>1289.894</v>
      </c>
      <c r="U36" s="28">
        <v>2194.904</v>
      </c>
      <c r="V36" s="28">
        <v>2185.9540000000002</v>
      </c>
      <c r="W36" s="28">
        <v>1840.9880000000001</v>
      </c>
      <c r="X36" s="28">
        <v>1163.048</v>
      </c>
      <c r="Y36" s="28">
        <v>2018.588</v>
      </c>
      <c r="Z36" s="28">
        <v>2399.1509999999998</v>
      </c>
      <c r="AA36" s="166">
        <v>45763.71</v>
      </c>
      <c r="AB36" s="6"/>
    </row>
    <row r="37" spans="1:28" ht="11.25" customHeight="1" x14ac:dyDescent="0.25">
      <c r="A37" s="439" t="s">
        <v>194</v>
      </c>
      <c r="B37" s="439"/>
      <c r="C37" s="49"/>
      <c r="D37" s="49"/>
      <c r="E37" s="49"/>
      <c r="F37" s="89">
        <v>29.225000000000001</v>
      </c>
      <c r="G37" s="89">
        <v>17.838000000000001</v>
      </c>
      <c r="H37" s="89">
        <v>23.350999999999999</v>
      </c>
      <c r="I37" s="89">
        <v>26.608000000000001</v>
      </c>
      <c r="J37" s="89">
        <v>30.286999999999999</v>
      </c>
      <c r="K37" s="89">
        <v>26.654</v>
      </c>
      <c r="L37" s="89">
        <v>38.305999999999997</v>
      </c>
      <c r="M37" s="89">
        <v>69.432000000000002</v>
      </c>
      <c r="N37" s="89">
        <v>29.516999999999999</v>
      </c>
      <c r="O37" s="89">
        <v>36.25</v>
      </c>
      <c r="P37" s="89">
        <v>20.242000000000001</v>
      </c>
      <c r="Q37" s="77">
        <v>47.04</v>
      </c>
      <c r="R37" s="77">
        <v>42.423999999999999</v>
      </c>
      <c r="S37" s="77">
        <v>21.963999999999999</v>
      </c>
      <c r="T37" s="77">
        <v>20.981999999999999</v>
      </c>
      <c r="U37" s="77">
        <v>27.733000000000001</v>
      </c>
      <c r="V37" s="77">
        <v>31.553999999999998</v>
      </c>
      <c r="W37" s="77">
        <v>30.582999999999998</v>
      </c>
      <c r="X37" s="77">
        <v>67.762</v>
      </c>
      <c r="Y37" s="77">
        <v>44.926000000000002</v>
      </c>
      <c r="Z37" s="77">
        <v>42.317</v>
      </c>
      <c r="AA37" s="48" t="s">
        <v>280</v>
      </c>
      <c r="AB37" s="77">
        <v>34.807000000000002</v>
      </c>
    </row>
    <row r="38" spans="1:28" ht="12" customHeight="1" thickBot="1" x14ac:dyDescent="0.3">
      <c r="A38" s="88"/>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8" t="s">
        <v>276</v>
      </c>
    </row>
  </sheetData>
  <sheetProtection formatCells="0" formatColumns="0" formatRows="0"/>
  <mergeCells count="5">
    <mergeCell ref="AB6:AB7"/>
    <mergeCell ref="F6:Z6"/>
    <mergeCell ref="A6:B6"/>
    <mergeCell ref="A37:B37"/>
    <mergeCell ref="A36:B36"/>
  </mergeCells>
  <phoneticPr fontId="6" type="noConversion"/>
  <pageMargins left="0.75" right="0.75" top="1" bottom="1" header="0.5" footer="0.5"/>
  <pageSetup paperSize="9" scale="9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dimension ref="A1:AF49"/>
  <sheetViews>
    <sheetView zoomScaleNormal="100" workbookViewId="0"/>
  </sheetViews>
  <sheetFormatPr defaultColWidth="9.109375" defaultRowHeight="13.2" x14ac:dyDescent="0.25"/>
  <cols>
    <col min="1" max="1" width="4" style="1" customWidth="1"/>
    <col min="2" max="2" width="63.5546875" style="1" customWidth="1"/>
    <col min="3" max="5" width="63.5546875" style="1" hidden="1" customWidth="1"/>
    <col min="6" max="6" width="6.5546875" style="1" customWidth="1"/>
    <col min="7" max="7" width="1.88671875" style="1" bestFit="1" customWidth="1"/>
    <col min="8" max="8" width="6.88671875" style="1" bestFit="1" customWidth="1"/>
    <col min="9" max="9" width="1.44140625" style="1" customWidth="1"/>
    <col min="10" max="10" width="4.33203125" style="1" customWidth="1"/>
    <col min="11" max="13" width="5.44140625" style="1" bestFit="1" customWidth="1"/>
    <col min="14" max="14" width="6.88671875" style="1" customWidth="1"/>
    <col min="15" max="15" width="7.109375" style="1" customWidth="1"/>
    <col min="16" max="16" width="7" style="1" customWidth="1"/>
    <col min="17" max="17" width="5" style="1" customWidth="1"/>
    <col min="18" max="18" width="3.6640625" style="1" customWidth="1"/>
    <col min="19" max="19" width="9.109375" style="1"/>
    <col min="20" max="20" width="63.6640625" style="1" customWidth="1"/>
    <col min="21" max="21" width="6.5546875" style="1" bestFit="1" customWidth="1"/>
    <col min="22" max="22" width="1.88671875" style="1" bestFit="1" customWidth="1"/>
    <col min="23" max="23" width="5.6640625" style="1" bestFit="1" customWidth="1"/>
    <col min="24" max="24" width="1" style="1" bestFit="1" customWidth="1"/>
    <col min="25" max="25" width="3.5546875" style="1" bestFit="1" customWidth="1"/>
    <col min="26" max="28" width="5.33203125" style="1" bestFit="1" customWidth="1"/>
    <col min="29" max="31" width="7" style="1" bestFit="1" customWidth="1"/>
    <col min="32" max="32" width="4.44140625" style="1" bestFit="1" customWidth="1"/>
    <col min="33" max="16384" width="9.109375" style="1"/>
  </cols>
  <sheetData>
    <row r="1" spans="1:32" ht="6.75" customHeight="1" x14ac:dyDescent="0.25"/>
    <row r="2" spans="1:32" ht="15" customHeight="1" x14ac:dyDescent="0.25">
      <c r="A2" s="78" t="s">
        <v>590</v>
      </c>
    </row>
    <row r="3" spans="1:32" hidden="1" x14ac:dyDescent="0.25">
      <c r="A3" s="78"/>
    </row>
    <row r="4" spans="1:32" ht="15" customHeight="1" thickBot="1" x14ac:dyDescent="0.3">
      <c r="A4" s="187" t="s">
        <v>591</v>
      </c>
      <c r="B4" s="35"/>
      <c r="C4" s="35"/>
      <c r="D4" s="35"/>
      <c r="E4" s="35"/>
      <c r="F4" s="35"/>
      <c r="G4" s="35"/>
      <c r="H4" s="35"/>
      <c r="I4" s="35"/>
      <c r="J4" s="35"/>
      <c r="K4" s="35"/>
      <c r="L4" s="35"/>
      <c r="M4" s="35"/>
      <c r="N4" s="35"/>
      <c r="O4" s="35"/>
      <c r="P4" s="35"/>
      <c r="Q4" s="35"/>
    </row>
    <row r="5" spans="1:32" ht="15" customHeight="1" x14ac:dyDescent="0.25">
      <c r="A5" s="152"/>
    </row>
    <row r="6" spans="1:32" ht="15" customHeight="1" thickBot="1" x14ac:dyDescent="0.3">
      <c r="A6" s="187"/>
      <c r="B6" s="35"/>
      <c r="C6" s="35"/>
      <c r="D6" s="35"/>
      <c r="E6" s="35"/>
      <c r="F6" s="387">
        <v>2022</v>
      </c>
      <c r="G6" s="35"/>
      <c r="H6" s="35"/>
      <c r="I6" s="35"/>
      <c r="J6" s="35"/>
      <c r="K6" s="35"/>
      <c r="L6" s="35"/>
      <c r="M6" s="35"/>
      <c r="N6" s="35"/>
      <c r="O6" s="35"/>
      <c r="P6" s="35"/>
      <c r="Q6" s="35"/>
      <c r="S6" s="187"/>
      <c r="T6" s="35"/>
      <c r="U6" s="387">
        <v>2021</v>
      </c>
      <c r="V6" s="35"/>
      <c r="W6" s="35"/>
      <c r="X6" s="35"/>
      <c r="Y6" s="35"/>
      <c r="Z6" s="35"/>
      <c r="AA6" s="35"/>
      <c r="AB6" s="35"/>
      <c r="AC6" s="35"/>
      <c r="AD6" s="35"/>
      <c r="AE6" s="35"/>
      <c r="AF6" s="35"/>
    </row>
    <row r="7" spans="1:32" ht="14.4" hidden="1" thickBot="1" x14ac:dyDescent="0.3">
      <c r="A7" s="36"/>
      <c r="B7" s="35"/>
      <c r="C7" s="35"/>
      <c r="D7" s="35"/>
      <c r="E7" s="35"/>
      <c r="F7" s="35"/>
      <c r="G7" s="35"/>
      <c r="H7" s="35"/>
      <c r="I7" s="35"/>
      <c r="J7" s="35"/>
      <c r="K7" s="35"/>
      <c r="L7" s="35"/>
      <c r="M7" s="35"/>
      <c r="N7" s="35"/>
      <c r="O7" s="35"/>
      <c r="P7" s="35"/>
      <c r="Q7" s="35"/>
      <c r="S7" s="36"/>
      <c r="T7" s="35"/>
      <c r="U7" s="35"/>
      <c r="V7" s="35"/>
      <c r="W7" s="35"/>
      <c r="X7" s="35"/>
      <c r="Y7" s="35"/>
      <c r="Z7" s="35"/>
      <c r="AA7" s="35"/>
      <c r="AB7" s="35"/>
      <c r="AC7" s="35"/>
      <c r="AD7" s="35"/>
      <c r="AE7" s="35"/>
      <c r="AF7" s="35"/>
    </row>
    <row r="8" spans="1:32" ht="34.5" customHeight="1" x14ac:dyDescent="0.25">
      <c r="A8" s="26" t="s">
        <v>54</v>
      </c>
      <c r="B8" s="26" t="s">
        <v>138</v>
      </c>
      <c r="C8" s="26"/>
      <c r="D8" s="26"/>
      <c r="E8" s="26"/>
      <c r="F8" s="456" t="s">
        <v>197</v>
      </c>
      <c r="G8" s="456"/>
      <c r="H8" s="456"/>
      <c r="I8" s="48"/>
      <c r="J8" s="444" t="s">
        <v>63</v>
      </c>
      <c r="K8" s="454"/>
      <c r="L8" s="454"/>
      <c r="M8" s="454"/>
      <c r="N8" s="454"/>
      <c r="O8" s="454"/>
      <c r="P8" s="454"/>
      <c r="Q8" s="454"/>
      <c r="S8" s="26" t="s">
        <v>54</v>
      </c>
      <c r="T8" s="26" t="s">
        <v>138</v>
      </c>
      <c r="U8" s="456" t="s">
        <v>197</v>
      </c>
      <c r="V8" s="456"/>
      <c r="W8" s="456"/>
      <c r="X8" s="48"/>
      <c r="Y8" s="444" t="s">
        <v>63</v>
      </c>
      <c r="Z8" s="454"/>
      <c r="AA8" s="454"/>
      <c r="AB8" s="454"/>
      <c r="AC8" s="454"/>
      <c r="AD8" s="454"/>
      <c r="AE8" s="454"/>
      <c r="AF8" s="454"/>
    </row>
    <row r="9" spans="1:32" ht="15.75" customHeight="1" thickBot="1" x14ac:dyDescent="0.3">
      <c r="A9" s="43"/>
      <c r="B9" s="43"/>
      <c r="C9" s="43"/>
      <c r="D9" s="43"/>
      <c r="E9" s="43"/>
      <c r="F9" s="21" t="s">
        <v>22</v>
      </c>
      <c r="G9" s="455" t="s">
        <v>124</v>
      </c>
      <c r="H9" s="455"/>
      <c r="I9" s="85"/>
      <c r="J9" s="21" t="s">
        <v>55</v>
      </c>
      <c r="K9" s="21" t="s">
        <v>56</v>
      </c>
      <c r="L9" s="21" t="s">
        <v>57</v>
      </c>
      <c r="M9" s="21" t="s">
        <v>58</v>
      </c>
      <c r="N9" s="21" t="s">
        <v>59</v>
      </c>
      <c r="O9" s="21" t="s">
        <v>60</v>
      </c>
      <c r="P9" s="21" t="s">
        <v>61</v>
      </c>
      <c r="Q9" s="21" t="s">
        <v>62</v>
      </c>
      <c r="S9" s="43"/>
      <c r="T9" s="43"/>
      <c r="U9" s="21" t="s">
        <v>22</v>
      </c>
      <c r="V9" s="455" t="s">
        <v>124</v>
      </c>
      <c r="W9" s="455"/>
      <c r="X9" s="85"/>
      <c r="Y9" s="21" t="s">
        <v>55</v>
      </c>
      <c r="Z9" s="21" t="s">
        <v>56</v>
      </c>
      <c r="AA9" s="21" t="s">
        <v>57</v>
      </c>
      <c r="AB9" s="21" t="s">
        <v>58</v>
      </c>
      <c r="AC9" s="21" t="s">
        <v>59</v>
      </c>
      <c r="AD9" s="21" t="s">
        <v>60</v>
      </c>
      <c r="AE9" s="21" t="s">
        <v>61</v>
      </c>
      <c r="AF9" s="21" t="s">
        <v>62</v>
      </c>
    </row>
    <row r="10" spans="1:32" ht="12" customHeight="1" x14ac:dyDescent="0.25">
      <c r="A10" s="49"/>
      <c r="B10" s="49"/>
      <c r="C10" s="49"/>
      <c r="D10" s="49"/>
      <c r="E10" s="49"/>
      <c r="F10" s="48"/>
      <c r="G10" s="48"/>
      <c r="H10" s="48"/>
      <c r="I10" s="48"/>
      <c r="J10" s="48"/>
      <c r="K10" s="48"/>
      <c r="L10" s="48"/>
      <c r="M10" s="48"/>
      <c r="N10" s="48"/>
      <c r="O10" s="48"/>
      <c r="P10" s="48"/>
      <c r="Q10" s="48"/>
      <c r="S10" s="49"/>
      <c r="T10" s="49"/>
      <c r="U10" s="48"/>
      <c r="V10" s="48"/>
      <c r="W10" s="48"/>
      <c r="X10" s="48"/>
      <c r="Y10" s="48"/>
      <c r="Z10" s="48"/>
      <c r="AA10" s="48"/>
      <c r="AB10" s="48"/>
      <c r="AC10" s="48"/>
      <c r="AD10" s="48"/>
      <c r="AE10" s="48"/>
      <c r="AF10" s="48"/>
    </row>
    <row r="11" spans="1:32" ht="12" hidden="1" customHeight="1" x14ac:dyDescent="0.25">
      <c r="A11" s="49"/>
      <c r="B11" s="49"/>
      <c r="C11" s="49"/>
      <c r="D11" s="49"/>
      <c r="E11" s="49"/>
      <c r="F11" s="48"/>
      <c r="G11" s="48"/>
      <c r="H11" s="48"/>
      <c r="I11" s="48"/>
      <c r="J11" s="48"/>
      <c r="K11" s="48"/>
      <c r="L11" s="48"/>
      <c r="M11" s="48"/>
      <c r="N11" s="48"/>
      <c r="O11" s="48"/>
      <c r="P11" s="48"/>
      <c r="Q11" s="48"/>
      <c r="S11" s="49"/>
      <c r="T11" s="49"/>
      <c r="U11" s="48"/>
      <c r="V11" s="48"/>
      <c r="W11" s="48"/>
      <c r="X11" s="48"/>
      <c r="Y11" s="48"/>
      <c r="Z11" s="48"/>
      <c r="AA11" s="48"/>
      <c r="AB11" s="48"/>
      <c r="AC11" s="48"/>
      <c r="AD11" s="48"/>
      <c r="AE11" s="48"/>
      <c r="AF11" s="48"/>
    </row>
    <row r="12" spans="1:32" ht="12" hidden="1" customHeight="1" x14ac:dyDescent="0.25">
      <c r="A12" s="49"/>
      <c r="B12" s="49"/>
      <c r="C12" s="49"/>
      <c r="D12" s="49"/>
      <c r="E12" s="49"/>
      <c r="F12" s="48"/>
      <c r="G12" s="48"/>
      <c r="H12" s="48"/>
      <c r="I12" s="48"/>
      <c r="J12" s="48"/>
      <c r="K12" s="48"/>
      <c r="L12" s="48"/>
      <c r="M12" s="48"/>
      <c r="N12" s="48"/>
      <c r="O12" s="48"/>
      <c r="P12" s="48"/>
      <c r="Q12" s="48"/>
      <c r="S12" s="49"/>
      <c r="T12" s="49"/>
      <c r="U12" s="48"/>
      <c r="V12" s="48"/>
      <c r="W12" s="48"/>
      <c r="X12" s="48"/>
      <c r="Y12" s="48"/>
      <c r="Z12" s="48"/>
      <c r="AA12" s="48"/>
      <c r="AB12" s="48"/>
      <c r="AC12" s="48"/>
      <c r="AD12" s="48"/>
      <c r="AE12" s="48"/>
      <c r="AF12" s="48"/>
    </row>
    <row r="13" spans="1:32" ht="12" customHeight="1" x14ac:dyDescent="0.25">
      <c r="A13" s="453" t="s">
        <v>22</v>
      </c>
      <c r="B13" s="453"/>
      <c r="C13" s="26"/>
      <c r="D13" s="26"/>
      <c r="E13" s="26"/>
      <c r="F13" s="28">
        <v>471564.826</v>
      </c>
      <c r="G13" s="40" t="s">
        <v>4</v>
      </c>
      <c r="H13" s="28">
        <v>23004.398000000001</v>
      </c>
      <c r="I13" s="28" t="s">
        <v>281</v>
      </c>
      <c r="J13" s="90">
        <v>14.061999999999999</v>
      </c>
      <c r="K13" s="90">
        <v>21.904</v>
      </c>
      <c r="L13" s="90">
        <v>15.750999999999999</v>
      </c>
      <c r="M13" s="90">
        <v>16.518000000000001</v>
      </c>
      <c r="N13" s="90">
        <v>8.86</v>
      </c>
      <c r="O13" s="90">
        <v>12.731</v>
      </c>
      <c r="P13" s="90">
        <v>5.8079999999999998</v>
      </c>
      <c r="Q13" s="90">
        <v>4.3659999999999997</v>
      </c>
      <c r="S13" s="453" t="s">
        <v>22</v>
      </c>
      <c r="T13" s="453"/>
      <c r="U13" s="28">
        <v>486962.67599999998</v>
      </c>
      <c r="V13" s="40" t="s">
        <v>4</v>
      </c>
      <c r="W13" s="28">
        <v>26330.959999999999</v>
      </c>
      <c r="X13" s="28" t="s">
        <v>281</v>
      </c>
      <c r="Y13" s="90">
        <v>15.242000000000001</v>
      </c>
      <c r="Z13" s="90">
        <v>24.274000000000001</v>
      </c>
      <c r="AA13" s="90">
        <v>14.208</v>
      </c>
      <c r="AB13" s="90">
        <v>15.21</v>
      </c>
      <c r="AC13" s="90">
        <v>7.3540000000000001</v>
      </c>
      <c r="AD13" s="90">
        <v>13.708</v>
      </c>
      <c r="AE13" s="90">
        <v>5.9509999999999996</v>
      </c>
      <c r="AF13" s="90">
        <v>4.0540000000000003</v>
      </c>
    </row>
    <row r="14" spans="1:32" ht="12" customHeight="1" x14ac:dyDescent="0.25">
      <c r="A14" s="49"/>
      <c r="B14" s="49"/>
      <c r="C14" s="49"/>
      <c r="D14" s="49"/>
      <c r="E14" s="49"/>
      <c r="F14" s="48"/>
      <c r="G14" s="40"/>
      <c r="H14" s="48"/>
      <c r="I14" s="48"/>
      <c r="J14" s="48"/>
      <c r="K14" s="48"/>
      <c r="L14" s="48"/>
      <c r="M14" s="48"/>
      <c r="N14" s="48"/>
      <c r="O14" s="48"/>
      <c r="P14" s="48"/>
      <c r="Q14" s="48"/>
      <c r="S14" s="49"/>
      <c r="T14" s="49"/>
      <c r="U14" s="48"/>
      <c r="V14" s="40"/>
      <c r="W14" s="48"/>
      <c r="X14" s="48"/>
      <c r="Y14" s="48"/>
      <c r="Z14" s="48"/>
      <c r="AA14" s="48"/>
      <c r="AB14" s="48"/>
      <c r="AC14" s="48"/>
      <c r="AD14" s="48"/>
      <c r="AE14" s="48"/>
      <c r="AF14" s="48"/>
    </row>
    <row r="15" spans="1:32" s="84" customFormat="1" ht="11.25" customHeight="1" x14ac:dyDescent="0.2">
      <c r="A15" s="84">
        <v>1</v>
      </c>
      <c r="B15" s="84" t="s">
        <v>112</v>
      </c>
      <c r="F15" s="89">
        <v>60054.67</v>
      </c>
      <c r="G15" s="40" t="s">
        <v>4</v>
      </c>
      <c r="H15" s="89">
        <v>9510.7260000000006</v>
      </c>
      <c r="I15" s="80" t="s">
        <v>281</v>
      </c>
      <c r="J15" s="46">
        <v>5.1790000000000003</v>
      </c>
      <c r="K15" s="46">
        <v>8.516</v>
      </c>
      <c r="L15" s="46">
        <v>12.961</v>
      </c>
      <c r="M15" s="46">
        <v>33.853000000000002</v>
      </c>
      <c r="N15" s="46">
        <v>20.3</v>
      </c>
      <c r="O15" s="46">
        <v>14.509</v>
      </c>
      <c r="P15" s="46">
        <v>3.16</v>
      </c>
      <c r="Q15" s="46">
        <v>1.5209999999999999</v>
      </c>
      <c r="S15" s="84">
        <v>1</v>
      </c>
      <c r="T15" s="84" t="s">
        <v>112</v>
      </c>
      <c r="U15" s="89">
        <v>66208.350000000006</v>
      </c>
      <c r="V15" s="40" t="s">
        <v>4</v>
      </c>
      <c r="W15" s="89">
        <v>10233.6</v>
      </c>
      <c r="X15" s="80" t="s">
        <v>281</v>
      </c>
      <c r="Y15" s="46">
        <v>4.0839999999999996</v>
      </c>
      <c r="Z15" s="46">
        <v>6.1159999999999997</v>
      </c>
      <c r="AA15" s="46">
        <v>12.379</v>
      </c>
      <c r="AB15" s="46">
        <v>37.627000000000002</v>
      </c>
      <c r="AC15" s="46">
        <v>17.5</v>
      </c>
      <c r="AD15" s="46">
        <v>18.478000000000002</v>
      </c>
      <c r="AE15" s="46">
        <v>2.7090000000000001</v>
      </c>
      <c r="AF15" s="46">
        <v>1.1080000000000001</v>
      </c>
    </row>
    <row r="16" spans="1:32" ht="11.25" customHeight="1" x14ac:dyDescent="0.25">
      <c r="A16" s="49"/>
      <c r="B16" s="54" t="s">
        <v>95</v>
      </c>
      <c r="C16" s="54"/>
      <c r="D16" s="54"/>
      <c r="E16" s="54"/>
      <c r="F16" s="27">
        <v>44312.853000000003</v>
      </c>
      <c r="G16" s="40" t="s">
        <v>4</v>
      </c>
      <c r="H16" s="27">
        <v>8608.7119999999995</v>
      </c>
      <c r="I16" s="27" t="s">
        <v>281</v>
      </c>
      <c r="J16" s="46">
        <v>6.4779999999999998</v>
      </c>
      <c r="K16" s="46">
        <v>6.4420000000000002</v>
      </c>
      <c r="L16" s="46">
        <v>14.316000000000001</v>
      </c>
      <c r="M16" s="46">
        <v>37.716999999999999</v>
      </c>
      <c r="N16" s="46">
        <v>20.63</v>
      </c>
      <c r="O16" s="46">
        <v>13.234</v>
      </c>
      <c r="P16" s="46">
        <v>0.58399999999999996</v>
      </c>
      <c r="Q16" s="46">
        <v>0.59699999999999998</v>
      </c>
      <c r="S16" s="49"/>
      <c r="T16" s="54" t="s">
        <v>95</v>
      </c>
      <c r="U16" s="27">
        <v>44875.962</v>
      </c>
      <c r="V16" s="40" t="s">
        <v>4</v>
      </c>
      <c r="W16" s="27">
        <v>7883.6360000000004</v>
      </c>
      <c r="X16" s="27" t="s">
        <v>281</v>
      </c>
      <c r="Y16" s="46">
        <v>0.66500000000000004</v>
      </c>
      <c r="Z16" s="46">
        <v>6.6950000000000003</v>
      </c>
      <c r="AA16" s="46">
        <v>13.637</v>
      </c>
      <c r="AB16" s="46">
        <v>42.914999999999999</v>
      </c>
      <c r="AC16" s="46">
        <v>21.571999999999999</v>
      </c>
      <c r="AD16" s="46">
        <v>13.878</v>
      </c>
      <c r="AE16" s="46">
        <v>0.63800000000000001</v>
      </c>
      <c r="AF16" s="46" t="s">
        <v>280</v>
      </c>
    </row>
    <row r="17" spans="1:32" ht="11.25" customHeight="1" x14ac:dyDescent="0.25">
      <c r="A17" s="84">
        <v>2</v>
      </c>
      <c r="B17" s="49" t="s">
        <v>96</v>
      </c>
      <c r="C17" s="49"/>
      <c r="D17" s="49"/>
      <c r="E17" s="49"/>
      <c r="F17" s="27">
        <v>707.30100000000004</v>
      </c>
      <c r="G17" s="40" t="s">
        <v>4</v>
      </c>
      <c r="H17" s="27">
        <v>548.55700000000002</v>
      </c>
      <c r="I17" s="27" t="s">
        <v>281</v>
      </c>
      <c r="J17" s="46" t="s">
        <v>280</v>
      </c>
      <c r="K17" s="46">
        <v>2.8010000000000002</v>
      </c>
      <c r="L17" s="46">
        <v>24.210999999999999</v>
      </c>
      <c r="M17" s="46">
        <v>19.228000000000002</v>
      </c>
      <c r="N17" s="46">
        <v>11.965</v>
      </c>
      <c r="O17" s="46">
        <v>28.847000000000001</v>
      </c>
      <c r="P17" s="46">
        <v>7.6440000000000001</v>
      </c>
      <c r="Q17" s="46">
        <v>5.3049999999999997</v>
      </c>
      <c r="S17" s="84">
        <v>2</v>
      </c>
      <c r="T17" s="49" t="s">
        <v>96</v>
      </c>
      <c r="U17" s="27">
        <v>164.90700000000001</v>
      </c>
      <c r="V17" s="40" t="s">
        <v>4</v>
      </c>
      <c r="W17" s="27">
        <v>188.00299999999999</v>
      </c>
      <c r="X17" s="27" t="s">
        <v>281</v>
      </c>
      <c r="Y17" s="46">
        <v>1.9359999999999999</v>
      </c>
      <c r="Z17" s="46">
        <v>5.0359999999999996</v>
      </c>
      <c r="AA17" s="46">
        <v>11.098000000000001</v>
      </c>
      <c r="AB17" s="46" t="s">
        <v>280</v>
      </c>
      <c r="AC17" s="46">
        <v>9.8659999999999997</v>
      </c>
      <c r="AD17" s="46">
        <v>41.366</v>
      </c>
      <c r="AE17" s="46">
        <v>25.036999999999999</v>
      </c>
      <c r="AF17" s="46">
        <v>5.66</v>
      </c>
    </row>
    <row r="18" spans="1:32" ht="11.25" customHeight="1" x14ac:dyDescent="0.25">
      <c r="A18" s="84">
        <v>3</v>
      </c>
      <c r="B18" s="49" t="s">
        <v>139</v>
      </c>
      <c r="C18" s="49"/>
      <c r="D18" s="49"/>
      <c r="E18" s="49"/>
      <c r="F18" s="27">
        <v>161536.25099999999</v>
      </c>
      <c r="G18" s="40" t="s">
        <v>4</v>
      </c>
      <c r="H18" s="27">
        <v>17577.169000000002</v>
      </c>
      <c r="I18" s="27" t="s">
        <v>281</v>
      </c>
      <c r="J18" s="46">
        <v>23.821999999999999</v>
      </c>
      <c r="K18" s="46">
        <v>38.462000000000003</v>
      </c>
      <c r="L18" s="46">
        <v>21.344999999999999</v>
      </c>
      <c r="M18" s="46">
        <v>12.087</v>
      </c>
      <c r="N18" s="46">
        <v>1.7989999999999999</v>
      </c>
      <c r="O18" s="46">
        <v>2.1070000000000002</v>
      </c>
      <c r="P18" s="46">
        <v>0.33900000000000002</v>
      </c>
      <c r="Q18" s="46">
        <v>3.9E-2</v>
      </c>
      <c r="S18" s="84">
        <v>3</v>
      </c>
      <c r="T18" s="49" t="s">
        <v>139</v>
      </c>
      <c r="U18" s="27">
        <v>161524.19200000001</v>
      </c>
      <c r="V18" s="40" t="s">
        <v>4</v>
      </c>
      <c r="W18" s="27">
        <v>19449.187999999998</v>
      </c>
      <c r="X18" s="27" t="s">
        <v>281</v>
      </c>
      <c r="Y18" s="46">
        <v>22.414000000000001</v>
      </c>
      <c r="Z18" s="46">
        <v>45.991999999999997</v>
      </c>
      <c r="AA18" s="46">
        <v>21.157</v>
      </c>
      <c r="AB18" s="46">
        <v>5.9779999999999998</v>
      </c>
      <c r="AC18" s="46">
        <v>1.1200000000000001</v>
      </c>
      <c r="AD18" s="46">
        <v>2.9129999999999998</v>
      </c>
      <c r="AE18" s="46">
        <v>0.35499999999999998</v>
      </c>
      <c r="AF18" s="46">
        <v>7.0999999999999994E-2</v>
      </c>
    </row>
    <row r="19" spans="1:32" ht="11.25" customHeight="1" x14ac:dyDescent="0.25">
      <c r="A19" s="84"/>
      <c r="B19" s="54" t="s">
        <v>97</v>
      </c>
      <c r="C19" s="54"/>
      <c r="D19" s="54"/>
      <c r="E19" s="54"/>
      <c r="F19" s="27">
        <v>153068.95600000001</v>
      </c>
      <c r="G19" s="40" t="s">
        <v>4</v>
      </c>
      <c r="H19" s="27">
        <v>17307.567999999999</v>
      </c>
      <c r="I19" s="27" t="s">
        <v>281</v>
      </c>
      <c r="J19" s="46">
        <v>25.065000000000001</v>
      </c>
      <c r="K19" s="46">
        <v>40.277999999999999</v>
      </c>
      <c r="L19" s="46">
        <v>21.765000000000001</v>
      </c>
      <c r="M19" s="46">
        <v>9.2940000000000005</v>
      </c>
      <c r="N19" s="46">
        <v>1.5529999999999999</v>
      </c>
      <c r="O19" s="46">
        <v>1.7090000000000001</v>
      </c>
      <c r="P19" s="46">
        <v>0.308</v>
      </c>
      <c r="Q19" s="46">
        <v>2.8000000000000001E-2</v>
      </c>
      <c r="S19" s="84"/>
      <c r="T19" s="54" t="s">
        <v>97</v>
      </c>
      <c r="U19" s="27">
        <v>149449.56099999999</v>
      </c>
      <c r="V19" s="40" t="s">
        <v>4</v>
      </c>
      <c r="W19" s="27">
        <v>18695.439999999999</v>
      </c>
      <c r="X19" s="27" t="s">
        <v>281</v>
      </c>
      <c r="Y19" s="46">
        <v>23.542999999999999</v>
      </c>
      <c r="Z19" s="46">
        <v>48.390999999999998</v>
      </c>
      <c r="AA19" s="46">
        <v>21.081</v>
      </c>
      <c r="AB19" s="46">
        <v>4.43</v>
      </c>
      <c r="AC19" s="46">
        <v>0.98299999999999998</v>
      </c>
      <c r="AD19" s="46">
        <v>1.2190000000000001</v>
      </c>
      <c r="AE19" s="46">
        <v>0.28599999999999998</v>
      </c>
      <c r="AF19" s="46">
        <v>6.8000000000000005E-2</v>
      </c>
    </row>
    <row r="20" spans="1:32" ht="11.25" customHeight="1" x14ac:dyDescent="0.25">
      <c r="A20" s="84">
        <v>4</v>
      </c>
      <c r="B20" s="49" t="s">
        <v>98</v>
      </c>
      <c r="C20" s="49"/>
      <c r="D20" s="49"/>
      <c r="E20" s="49"/>
      <c r="F20" s="27">
        <v>37584.521000000001</v>
      </c>
      <c r="G20" s="40" t="s">
        <v>4</v>
      </c>
      <c r="H20" s="27">
        <v>4620.0540000000001</v>
      </c>
      <c r="I20" s="27" t="s">
        <v>281</v>
      </c>
      <c r="J20" s="46">
        <v>4.2089999999999996</v>
      </c>
      <c r="K20" s="46">
        <v>3.6320000000000001</v>
      </c>
      <c r="L20" s="46">
        <v>5.1070000000000002</v>
      </c>
      <c r="M20" s="46">
        <v>8.4390000000000001</v>
      </c>
      <c r="N20" s="46">
        <v>11.307</v>
      </c>
      <c r="O20" s="46">
        <v>29.385999999999999</v>
      </c>
      <c r="P20" s="46">
        <v>18.350000000000001</v>
      </c>
      <c r="Q20" s="46">
        <v>19.57</v>
      </c>
      <c r="S20" s="84">
        <v>4</v>
      </c>
      <c r="T20" s="49" t="s">
        <v>98</v>
      </c>
      <c r="U20" s="27">
        <v>35772.292000000001</v>
      </c>
      <c r="V20" s="40" t="s">
        <v>4</v>
      </c>
      <c r="W20" s="27">
        <v>4260.58</v>
      </c>
      <c r="X20" s="27" t="s">
        <v>281</v>
      </c>
      <c r="Y20" s="46">
        <v>4.8470000000000004</v>
      </c>
      <c r="Z20" s="46">
        <v>1.393</v>
      </c>
      <c r="AA20" s="46">
        <v>5.5869999999999997</v>
      </c>
      <c r="AB20" s="46">
        <v>9.1839999999999993</v>
      </c>
      <c r="AC20" s="46">
        <v>9.3390000000000004</v>
      </c>
      <c r="AD20" s="46">
        <v>29.178000000000001</v>
      </c>
      <c r="AE20" s="46">
        <v>22.106000000000002</v>
      </c>
      <c r="AF20" s="46">
        <v>18.367000000000001</v>
      </c>
    </row>
    <row r="21" spans="1:32" ht="11.25" customHeight="1" x14ac:dyDescent="0.25">
      <c r="A21" s="84">
        <v>5</v>
      </c>
      <c r="B21" s="49" t="s">
        <v>140</v>
      </c>
      <c r="C21" s="49"/>
      <c r="D21" s="49"/>
      <c r="E21" s="49"/>
      <c r="F21" s="27">
        <v>2246.748</v>
      </c>
      <c r="G21" s="40" t="s">
        <v>4</v>
      </c>
      <c r="H21" s="27">
        <v>1160.2619999999999</v>
      </c>
      <c r="I21" s="27" t="s">
        <v>281</v>
      </c>
      <c r="J21" s="46">
        <v>6.94</v>
      </c>
      <c r="K21" s="46">
        <v>2.0529999999999999</v>
      </c>
      <c r="L21" s="46">
        <v>17.047000000000001</v>
      </c>
      <c r="M21" s="46">
        <v>18.326000000000001</v>
      </c>
      <c r="N21" s="46">
        <v>18.853999999999999</v>
      </c>
      <c r="O21" s="46">
        <v>32.304000000000002</v>
      </c>
      <c r="P21" s="46">
        <v>4.3410000000000002</v>
      </c>
      <c r="Q21" s="46">
        <v>0.13400000000000001</v>
      </c>
      <c r="S21" s="84">
        <v>5</v>
      </c>
      <c r="T21" s="49" t="s">
        <v>140</v>
      </c>
      <c r="U21" s="27">
        <v>1014.603</v>
      </c>
      <c r="V21" s="40" t="s">
        <v>4</v>
      </c>
      <c r="W21" s="27">
        <v>488.63</v>
      </c>
      <c r="X21" s="27" t="s">
        <v>281</v>
      </c>
      <c r="Y21" s="46">
        <v>10.159000000000001</v>
      </c>
      <c r="Z21" s="46">
        <v>2.9780000000000002</v>
      </c>
      <c r="AA21" s="46">
        <v>8.4440000000000008</v>
      </c>
      <c r="AB21" s="46">
        <v>20.629000000000001</v>
      </c>
      <c r="AC21" s="46">
        <v>24.02</v>
      </c>
      <c r="AD21" s="46">
        <v>17.564</v>
      </c>
      <c r="AE21" s="46">
        <v>14.622999999999999</v>
      </c>
      <c r="AF21" s="46">
        <v>1.583</v>
      </c>
    </row>
    <row r="22" spans="1:32" ht="11.25" customHeight="1" x14ac:dyDescent="0.25">
      <c r="A22" s="84">
        <v>6</v>
      </c>
      <c r="B22" s="49" t="s">
        <v>141</v>
      </c>
      <c r="C22" s="49"/>
      <c r="D22" s="49"/>
      <c r="E22" s="49"/>
      <c r="F22" s="27">
        <v>35889.368000000002</v>
      </c>
      <c r="G22" s="40" t="s">
        <v>4</v>
      </c>
      <c r="H22" s="27">
        <v>7836.915</v>
      </c>
      <c r="I22" s="27" t="s">
        <v>281</v>
      </c>
      <c r="J22" s="46">
        <v>8.8000000000000007</v>
      </c>
      <c r="K22" s="46">
        <v>17.792999999999999</v>
      </c>
      <c r="L22" s="46">
        <v>12.574</v>
      </c>
      <c r="M22" s="46">
        <v>21.919</v>
      </c>
      <c r="N22" s="46">
        <v>10.343999999999999</v>
      </c>
      <c r="O22" s="46">
        <v>17.751000000000001</v>
      </c>
      <c r="P22" s="46">
        <v>6.9269999999999996</v>
      </c>
      <c r="Q22" s="46">
        <v>3.8929999999999998</v>
      </c>
      <c r="S22" s="84">
        <v>6</v>
      </c>
      <c r="T22" s="49" t="s">
        <v>141</v>
      </c>
      <c r="U22" s="27">
        <v>35949.730000000003</v>
      </c>
      <c r="V22" s="40" t="s">
        <v>4</v>
      </c>
      <c r="W22" s="27">
        <v>8745.6589999999997</v>
      </c>
      <c r="X22" s="27" t="s">
        <v>281</v>
      </c>
      <c r="Y22" s="46">
        <v>6.7770000000000001</v>
      </c>
      <c r="Z22" s="46">
        <v>21.08</v>
      </c>
      <c r="AA22" s="46">
        <v>9.032</v>
      </c>
      <c r="AB22" s="46">
        <v>24.387</v>
      </c>
      <c r="AC22" s="46">
        <v>10.717000000000001</v>
      </c>
      <c r="AD22" s="46">
        <v>19.001999999999999</v>
      </c>
      <c r="AE22" s="46">
        <v>4.6319999999999997</v>
      </c>
      <c r="AF22" s="46">
        <v>4.3730000000000002</v>
      </c>
    </row>
    <row r="23" spans="1:32" ht="11.25" customHeight="1" x14ac:dyDescent="0.25">
      <c r="A23" s="84"/>
      <c r="B23" s="54" t="s">
        <v>99</v>
      </c>
      <c r="C23" s="54"/>
      <c r="D23" s="54"/>
      <c r="E23" s="54"/>
      <c r="F23" s="27">
        <v>8811.0040000000008</v>
      </c>
      <c r="G23" s="40" t="s">
        <v>4</v>
      </c>
      <c r="H23" s="27">
        <v>2763.145</v>
      </c>
      <c r="I23" s="27" t="s">
        <v>281</v>
      </c>
      <c r="J23" s="46">
        <v>3.7120000000000002</v>
      </c>
      <c r="K23" s="46">
        <v>7.992</v>
      </c>
      <c r="L23" s="46">
        <v>7.9279999999999999</v>
      </c>
      <c r="M23" s="46">
        <v>23.675000000000001</v>
      </c>
      <c r="N23" s="46">
        <v>14.93</v>
      </c>
      <c r="O23" s="46">
        <v>23.736999999999998</v>
      </c>
      <c r="P23" s="46">
        <v>9.7050000000000001</v>
      </c>
      <c r="Q23" s="46">
        <v>8.3230000000000004</v>
      </c>
      <c r="S23" s="84"/>
      <c r="T23" s="54" t="s">
        <v>99</v>
      </c>
      <c r="U23" s="27">
        <v>7324.0039999999999</v>
      </c>
      <c r="V23" s="40" t="s">
        <v>4</v>
      </c>
      <c r="W23" s="27">
        <v>2206.9319999999998</v>
      </c>
      <c r="X23" s="27" t="s">
        <v>281</v>
      </c>
      <c r="Y23" s="46">
        <v>2.3260000000000001</v>
      </c>
      <c r="Z23" s="46">
        <v>3.3690000000000002</v>
      </c>
      <c r="AA23" s="46">
        <v>10.525</v>
      </c>
      <c r="AB23" s="46">
        <v>27.773</v>
      </c>
      <c r="AC23" s="46">
        <v>7.431</v>
      </c>
      <c r="AD23" s="46">
        <v>28.812000000000001</v>
      </c>
      <c r="AE23" s="46">
        <v>7.016</v>
      </c>
      <c r="AF23" s="46">
        <v>12.747999999999999</v>
      </c>
    </row>
    <row r="24" spans="1:32" ht="11.25" customHeight="1" x14ac:dyDescent="0.25">
      <c r="A24" s="84"/>
      <c r="B24" s="54" t="s">
        <v>100</v>
      </c>
      <c r="C24" s="54"/>
      <c r="D24" s="54"/>
      <c r="E24" s="54"/>
      <c r="F24" s="27">
        <v>14485.592000000001</v>
      </c>
      <c r="G24" s="40" t="s">
        <v>4</v>
      </c>
      <c r="H24" s="27">
        <v>4812.3310000000001</v>
      </c>
      <c r="I24" s="27" t="s">
        <v>281</v>
      </c>
      <c r="J24" s="46">
        <v>12.483000000000001</v>
      </c>
      <c r="K24" s="46">
        <v>9.0579999999999998</v>
      </c>
      <c r="L24" s="46">
        <v>13.686999999999999</v>
      </c>
      <c r="M24" s="46">
        <v>32.691000000000003</v>
      </c>
      <c r="N24" s="46">
        <v>10.859</v>
      </c>
      <c r="O24" s="46">
        <v>17.478000000000002</v>
      </c>
      <c r="P24" s="46">
        <v>3.1030000000000002</v>
      </c>
      <c r="Q24" s="46">
        <v>0.64200000000000002</v>
      </c>
      <c r="S24" s="84"/>
      <c r="T24" s="54" t="s">
        <v>100</v>
      </c>
      <c r="U24" s="27">
        <v>18391.292000000001</v>
      </c>
      <c r="V24" s="40" t="s">
        <v>4</v>
      </c>
      <c r="W24" s="27">
        <v>6156.6719999999996</v>
      </c>
      <c r="X24" s="27" t="s">
        <v>281</v>
      </c>
      <c r="Y24" s="46">
        <v>5.8440000000000003</v>
      </c>
      <c r="Z24" s="46">
        <v>17.88</v>
      </c>
      <c r="AA24" s="46">
        <v>11.680999999999999</v>
      </c>
      <c r="AB24" s="46">
        <v>33.137</v>
      </c>
      <c r="AC24" s="46">
        <v>14.037000000000001</v>
      </c>
      <c r="AD24" s="46">
        <v>15.557</v>
      </c>
      <c r="AE24" s="46">
        <v>1.73</v>
      </c>
      <c r="AF24" s="46">
        <v>0.13500000000000001</v>
      </c>
    </row>
    <row r="25" spans="1:32" ht="11.25" customHeight="1" x14ac:dyDescent="0.25">
      <c r="A25" s="84"/>
      <c r="B25" s="54" t="s">
        <v>101</v>
      </c>
      <c r="C25" s="54"/>
      <c r="D25" s="54"/>
      <c r="E25" s="54"/>
      <c r="F25" s="27">
        <v>6581.1840000000002</v>
      </c>
      <c r="G25" s="40" t="s">
        <v>4</v>
      </c>
      <c r="H25" s="27">
        <v>4344.3940000000002</v>
      </c>
      <c r="I25" s="27" t="s">
        <v>281</v>
      </c>
      <c r="J25" s="46">
        <v>12.97</v>
      </c>
      <c r="K25" s="46">
        <v>26.867000000000001</v>
      </c>
      <c r="L25" s="46">
        <v>23.975999999999999</v>
      </c>
      <c r="M25" s="46">
        <v>2.492</v>
      </c>
      <c r="N25" s="46">
        <v>5.484</v>
      </c>
      <c r="O25" s="46">
        <v>12.75</v>
      </c>
      <c r="P25" s="46">
        <v>10.875</v>
      </c>
      <c r="Q25" s="46">
        <v>4.5860000000000003</v>
      </c>
      <c r="S25" s="84"/>
      <c r="T25" s="54" t="s">
        <v>101</v>
      </c>
      <c r="U25" s="27">
        <v>4565.201</v>
      </c>
      <c r="V25" s="40" t="s">
        <v>4</v>
      </c>
      <c r="W25" s="27">
        <v>2915.7280000000001</v>
      </c>
      <c r="X25" s="27" t="s">
        <v>281</v>
      </c>
      <c r="Y25" s="46">
        <v>24.666</v>
      </c>
      <c r="Z25" s="46">
        <v>25.140999999999998</v>
      </c>
      <c r="AA25" s="46">
        <v>3.73</v>
      </c>
      <c r="AB25" s="46">
        <v>2.34</v>
      </c>
      <c r="AC25" s="46">
        <v>7.1180000000000003</v>
      </c>
      <c r="AD25" s="46">
        <v>20.568000000000001</v>
      </c>
      <c r="AE25" s="46">
        <v>6.6189999999999998</v>
      </c>
      <c r="AF25" s="46">
        <v>9.8190000000000008</v>
      </c>
    </row>
    <row r="26" spans="1:32" ht="11.25" customHeight="1" x14ac:dyDescent="0.25">
      <c r="A26" s="84">
        <v>7</v>
      </c>
      <c r="B26" s="49" t="s">
        <v>142</v>
      </c>
      <c r="C26" s="49"/>
      <c r="D26" s="49"/>
      <c r="E26" s="49"/>
      <c r="F26" s="27">
        <v>11673.02</v>
      </c>
      <c r="G26" s="40" t="s">
        <v>4</v>
      </c>
      <c r="H26" s="27">
        <v>2751.9250000000002</v>
      </c>
      <c r="I26" s="27" t="s">
        <v>281</v>
      </c>
      <c r="J26" s="46">
        <v>1.2849999999999999</v>
      </c>
      <c r="K26" s="46">
        <v>16.18</v>
      </c>
      <c r="L26" s="46">
        <v>22.47</v>
      </c>
      <c r="M26" s="46">
        <v>25.321000000000002</v>
      </c>
      <c r="N26" s="46">
        <v>8.73</v>
      </c>
      <c r="O26" s="46">
        <v>14.725</v>
      </c>
      <c r="P26" s="46">
        <v>8.577</v>
      </c>
      <c r="Q26" s="46">
        <v>2.7109999999999999</v>
      </c>
      <c r="S26" s="84">
        <v>7</v>
      </c>
      <c r="T26" s="49" t="s">
        <v>142</v>
      </c>
      <c r="U26" s="27">
        <v>10291.481</v>
      </c>
      <c r="V26" s="40" t="s">
        <v>4</v>
      </c>
      <c r="W26" s="27">
        <v>2721.165</v>
      </c>
      <c r="X26" s="27" t="s">
        <v>281</v>
      </c>
      <c r="Y26" s="46">
        <v>11.016</v>
      </c>
      <c r="Z26" s="46">
        <v>12.49</v>
      </c>
      <c r="AA26" s="46">
        <v>23.317</v>
      </c>
      <c r="AB26" s="46">
        <v>18.239999999999998</v>
      </c>
      <c r="AC26" s="46">
        <v>6.6950000000000003</v>
      </c>
      <c r="AD26" s="46">
        <v>17.283999999999999</v>
      </c>
      <c r="AE26" s="46">
        <v>9.0860000000000003</v>
      </c>
      <c r="AF26" s="46">
        <v>1.8720000000000001</v>
      </c>
    </row>
    <row r="27" spans="1:32" ht="11.25" customHeight="1" x14ac:dyDescent="0.25">
      <c r="A27" s="84"/>
      <c r="B27" s="54" t="s">
        <v>102</v>
      </c>
      <c r="C27" s="54"/>
      <c r="D27" s="54"/>
      <c r="E27" s="54"/>
      <c r="F27" s="27">
        <v>11637.312</v>
      </c>
      <c r="G27" s="40" t="s">
        <v>4</v>
      </c>
      <c r="H27" s="27">
        <v>2751.4850000000001</v>
      </c>
      <c r="I27" s="27" t="s">
        <v>281</v>
      </c>
      <c r="J27" s="46">
        <v>1.2889999999999999</v>
      </c>
      <c r="K27" s="46">
        <v>16.187000000000001</v>
      </c>
      <c r="L27" s="46">
        <v>22.443000000000001</v>
      </c>
      <c r="M27" s="46">
        <v>25.399000000000001</v>
      </c>
      <c r="N27" s="46">
        <v>8.7149999999999999</v>
      </c>
      <c r="O27" s="46">
        <v>14.706</v>
      </c>
      <c r="P27" s="46">
        <v>8.5419999999999998</v>
      </c>
      <c r="Q27" s="46">
        <v>2.72</v>
      </c>
      <c r="S27" s="84"/>
      <c r="T27" s="54" t="s">
        <v>102</v>
      </c>
      <c r="U27" s="27">
        <v>9634.1839999999993</v>
      </c>
      <c r="V27" s="40" t="s">
        <v>4</v>
      </c>
      <c r="W27" s="27">
        <v>2410.346</v>
      </c>
      <c r="X27" s="27" t="s">
        <v>281</v>
      </c>
      <c r="Y27" s="46">
        <v>5.0739999999999998</v>
      </c>
      <c r="Z27" s="46">
        <v>13.342000000000001</v>
      </c>
      <c r="AA27" s="46">
        <v>24.908000000000001</v>
      </c>
      <c r="AB27" s="46">
        <v>19.484000000000002</v>
      </c>
      <c r="AC27" s="46">
        <v>7.1509999999999998</v>
      </c>
      <c r="AD27" s="46">
        <v>18.463000000000001</v>
      </c>
      <c r="AE27" s="46">
        <v>9.5779999999999994</v>
      </c>
      <c r="AF27" s="46">
        <v>1.9990000000000001</v>
      </c>
    </row>
    <row r="28" spans="1:32" ht="11.25" customHeight="1" x14ac:dyDescent="0.25">
      <c r="A28" s="84">
        <v>8</v>
      </c>
      <c r="B28" s="49" t="s">
        <v>113</v>
      </c>
      <c r="C28" s="49"/>
      <c r="D28" s="49"/>
      <c r="E28" s="49"/>
      <c r="F28" s="27">
        <v>9662.8940000000002</v>
      </c>
      <c r="G28" s="40" t="s">
        <v>4</v>
      </c>
      <c r="H28" s="27">
        <v>3411.614</v>
      </c>
      <c r="I28" s="27" t="s">
        <v>281</v>
      </c>
      <c r="J28" s="46">
        <v>22.222000000000001</v>
      </c>
      <c r="K28" s="46">
        <v>3.4359999999999999</v>
      </c>
      <c r="L28" s="46">
        <v>7.3390000000000004</v>
      </c>
      <c r="M28" s="46">
        <v>12.305</v>
      </c>
      <c r="N28" s="46">
        <v>9.8109999999999999</v>
      </c>
      <c r="O28" s="46">
        <v>29.867999999999999</v>
      </c>
      <c r="P28" s="46">
        <v>10.523</v>
      </c>
      <c r="Q28" s="46">
        <v>4.4960000000000004</v>
      </c>
      <c r="S28" s="84">
        <v>8</v>
      </c>
      <c r="T28" s="49" t="s">
        <v>113</v>
      </c>
      <c r="U28" s="27">
        <v>9148.2980000000007</v>
      </c>
      <c r="V28" s="40" t="s">
        <v>4</v>
      </c>
      <c r="W28" s="27">
        <v>2716.36</v>
      </c>
      <c r="X28" s="27" t="s">
        <v>281</v>
      </c>
      <c r="Y28" s="46">
        <v>14.788</v>
      </c>
      <c r="Z28" s="46">
        <v>1.5289999999999999</v>
      </c>
      <c r="AA28" s="46">
        <v>6.8209999999999997</v>
      </c>
      <c r="AB28" s="46">
        <v>12.11</v>
      </c>
      <c r="AC28" s="46">
        <v>7.6120000000000001</v>
      </c>
      <c r="AD28" s="46">
        <v>35.302</v>
      </c>
      <c r="AE28" s="46">
        <v>13.864000000000001</v>
      </c>
      <c r="AF28" s="46">
        <v>7.9740000000000002</v>
      </c>
    </row>
    <row r="29" spans="1:32" ht="11.25" customHeight="1" x14ac:dyDescent="0.25">
      <c r="A29" s="84">
        <v>9</v>
      </c>
      <c r="B29" s="49" t="s">
        <v>103</v>
      </c>
      <c r="C29" s="49"/>
      <c r="D29" s="49"/>
      <c r="E29" s="49"/>
      <c r="F29" s="27">
        <v>25225.493999999999</v>
      </c>
      <c r="G29" s="40" t="s">
        <v>4</v>
      </c>
      <c r="H29" s="27">
        <v>4368.6930000000002</v>
      </c>
      <c r="I29" s="27" t="s">
        <v>281</v>
      </c>
      <c r="J29" s="46">
        <v>14.162000000000001</v>
      </c>
      <c r="K29" s="46">
        <v>28.067</v>
      </c>
      <c r="L29" s="46">
        <v>18.606000000000002</v>
      </c>
      <c r="M29" s="46">
        <v>12.624000000000001</v>
      </c>
      <c r="N29" s="46">
        <v>10.061</v>
      </c>
      <c r="O29" s="46">
        <v>8.218</v>
      </c>
      <c r="P29" s="46">
        <v>6.048</v>
      </c>
      <c r="Q29" s="46">
        <v>2.2149999999999999</v>
      </c>
      <c r="S29" s="84">
        <v>9</v>
      </c>
      <c r="T29" s="49" t="s">
        <v>103</v>
      </c>
      <c r="U29" s="27">
        <v>24032.261999999999</v>
      </c>
      <c r="V29" s="40" t="s">
        <v>4</v>
      </c>
      <c r="W29" s="27">
        <v>4234.6570000000002</v>
      </c>
      <c r="X29" s="27" t="s">
        <v>281</v>
      </c>
      <c r="Y29" s="46">
        <v>7.3470000000000004</v>
      </c>
      <c r="Z29" s="46">
        <v>30.035</v>
      </c>
      <c r="AA29" s="46">
        <v>16.175000000000001</v>
      </c>
      <c r="AB29" s="46">
        <v>13.023999999999999</v>
      </c>
      <c r="AC29" s="46">
        <v>9.9540000000000006</v>
      </c>
      <c r="AD29" s="46">
        <v>14.356999999999999</v>
      </c>
      <c r="AE29" s="46">
        <v>6.9050000000000002</v>
      </c>
      <c r="AF29" s="46">
        <v>2.202</v>
      </c>
    </row>
    <row r="30" spans="1:32" ht="11.25" customHeight="1" x14ac:dyDescent="0.25">
      <c r="A30" s="84">
        <v>10</v>
      </c>
      <c r="B30" s="49" t="s">
        <v>104</v>
      </c>
      <c r="C30" s="49"/>
      <c r="D30" s="49"/>
      <c r="E30" s="49"/>
      <c r="F30" s="27">
        <v>12324.823</v>
      </c>
      <c r="G30" s="40" t="s">
        <v>4</v>
      </c>
      <c r="H30" s="27">
        <v>4197.7120000000004</v>
      </c>
      <c r="I30" s="27" t="s">
        <v>281</v>
      </c>
      <c r="J30" s="46">
        <v>9.2750000000000004</v>
      </c>
      <c r="K30" s="46">
        <v>4.8090000000000002</v>
      </c>
      <c r="L30" s="46">
        <v>24.666</v>
      </c>
      <c r="M30" s="46">
        <v>17.14</v>
      </c>
      <c r="N30" s="46">
        <v>13.288</v>
      </c>
      <c r="O30" s="46">
        <v>16.494</v>
      </c>
      <c r="P30" s="46">
        <v>10.266</v>
      </c>
      <c r="Q30" s="46">
        <v>4.0609999999999999</v>
      </c>
      <c r="S30" s="84">
        <v>10</v>
      </c>
      <c r="T30" s="49" t="s">
        <v>104</v>
      </c>
      <c r="U30" s="27">
        <v>9044.768</v>
      </c>
      <c r="V30" s="40" t="s">
        <v>4</v>
      </c>
      <c r="W30" s="27">
        <v>4035.6120000000001</v>
      </c>
      <c r="X30" s="27" t="s">
        <v>281</v>
      </c>
      <c r="Y30" s="46">
        <v>25.875</v>
      </c>
      <c r="Z30" s="46">
        <v>15.054</v>
      </c>
      <c r="AA30" s="46">
        <v>3.1419999999999999</v>
      </c>
      <c r="AB30" s="46">
        <v>8.9269999999999996</v>
      </c>
      <c r="AC30" s="46">
        <v>6.9459999999999997</v>
      </c>
      <c r="AD30" s="46">
        <v>24.677</v>
      </c>
      <c r="AE30" s="46">
        <v>9.7360000000000007</v>
      </c>
      <c r="AF30" s="46">
        <v>5.6429999999999998</v>
      </c>
    </row>
    <row r="31" spans="1:32" ht="11.25" customHeight="1" x14ac:dyDescent="0.25">
      <c r="A31" s="84">
        <v>11</v>
      </c>
      <c r="B31" s="49" t="s">
        <v>105</v>
      </c>
      <c r="C31" s="49"/>
      <c r="D31" s="49"/>
      <c r="E31" s="49"/>
      <c r="F31" s="27">
        <v>9906.8819999999996</v>
      </c>
      <c r="G31" s="40" t="s">
        <v>4</v>
      </c>
      <c r="H31" s="27">
        <v>1960.7940000000001</v>
      </c>
      <c r="I31" s="27" t="s">
        <v>281</v>
      </c>
      <c r="J31" s="46">
        <v>9.2270000000000003</v>
      </c>
      <c r="K31" s="46">
        <v>19.623000000000001</v>
      </c>
      <c r="L31" s="46">
        <v>17.834</v>
      </c>
      <c r="M31" s="46">
        <v>22.699000000000002</v>
      </c>
      <c r="N31" s="46">
        <v>4.7350000000000003</v>
      </c>
      <c r="O31" s="46">
        <v>14.423999999999999</v>
      </c>
      <c r="P31" s="46">
        <v>7.9130000000000003</v>
      </c>
      <c r="Q31" s="46">
        <v>3.5449999999999999</v>
      </c>
      <c r="S31" s="84">
        <v>11</v>
      </c>
      <c r="T31" s="49" t="s">
        <v>105</v>
      </c>
      <c r="U31" s="27">
        <v>10625.279</v>
      </c>
      <c r="V31" s="40" t="s">
        <v>4</v>
      </c>
      <c r="W31" s="27">
        <v>2090.8919999999998</v>
      </c>
      <c r="X31" s="27" t="s">
        <v>281</v>
      </c>
      <c r="Y31" s="46">
        <v>9.1890000000000001</v>
      </c>
      <c r="Z31" s="46">
        <v>13.726000000000001</v>
      </c>
      <c r="AA31" s="46">
        <v>22.718</v>
      </c>
      <c r="AB31" s="46">
        <v>22.786000000000001</v>
      </c>
      <c r="AC31" s="46">
        <v>10.888999999999999</v>
      </c>
      <c r="AD31" s="46">
        <v>11.98</v>
      </c>
      <c r="AE31" s="46">
        <v>4.5389999999999997</v>
      </c>
      <c r="AF31" s="46">
        <v>4.1719999999999997</v>
      </c>
    </row>
    <row r="32" spans="1:32" ht="11.25" customHeight="1" x14ac:dyDescent="0.25">
      <c r="A32" s="84">
        <v>12</v>
      </c>
      <c r="B32" s="49" t="s">
        <v>106</v>
      </c>
      <c r="C32" s="49"/>
      <c r="D32" s="49"/>
      <c r="E32" s="49"/>
      <c r="F32" s="27">
        <v>4408.9960000000001</v>
      </c>
      <c r="G32" s="40" t="s">
        <v>4</v>
      </c>
      <c r="H32" s="27">
        <v>2391.9360000000001</v>
      </c>
      <c r="I32" s="27" t="s">
        <v>281</v>
      </c>
      <c r="J32" s="46">
        <v>29.969000000000001</v>
      </c>
      <c r="K32" s="46">
        <v>20.437999999999999</v>
      </c>
      <c r="L32" s="46">
        <v>3.5209999999999999</v>
      </c>
      <c r="M32" s="46">
        <v>12.026999999999999</v>
      </c>
      <c r="N32" s="46">
        <v>2.7989999999999999</v>
      </c>
      <c r="O32" s="46">
        <v>15.243</v>
      </c>
      <c r="P32" s="46">
        <v>6.931</v>
      </c>
      <c r="Q32" s="46">
        <v>9.0719999999999992</v>
      </c>
      <c r="S32" s="84">
        <v>12</v>
      </c>
      <c r="T32" s="49" t="s">
        <v>106</v>
      </c>
      <c r="U32" s="27">
        <v>10960.289000000001</v>
      </c>
      <c r="V32" s="40" t="s">
        <v>4</v>
      </c>
      <c r="W32" s="27">
        <v>6491.2460000000001</v>
      </c>
      <c r="X32" s="27" t="s">
        <v>281</v>
      </c>
      <c r="Y32" s="46">
        <v>51.22</v>
      </c>
      <c r="Z32" s="46">
        <v>22.745000000000001</v>
      </c>
      <c r="AA32" s="46">
        <v>0.154</v>
      </c>
      <c r="AB32" s="46">
        <v>6.085</v>
      </c>
      <c r="AC32" s="46">
        <v>0.95899999999999996</v>
      </c>
      <c r="AD32" s="46">
        <v>7.1079999999999997</v>
      </c>
      <c r="AE32" s="46">
        <v>5.17</v>
      </c>
      <c r="AF32" s="46">
        <v>6.5590000000000002</v>
      </c>
    </row>
    <row r="33" spans="1:32" ht="11.25" customHeight="1" x14ac:dyDescent="0.25">
      <c r="A33" s="84">
        <v>13</v>
      </c>
      <c r="B33" s="49" t="s">
        <v>107</v>
      </c>
      <c r="C33" s="49"/>
      <c r="D33" s="49"/>
      <c r="E33" s="49"/>
      <c r="F33" s="27">
        <v>1139.596</v>
      </c>
      <c r="G33" s="40" t="s">
        <v>4</v>
      </c>
      <c r="H33" s="27">
        <v>622.56200000000001</v>
      </c>
      <c r="I33" s="27" t="s">
        <v>281</v>
      </c>
      <c r="J33" s="46">
        <v>3.9369999999999998</v>
      </c>
      <c r="K33" s="46">
        <v>9.2370000000000001</v>
      </c>
      <c r="L33" s="46">
        <v>34.564</v>
      </c>
      <c r="M33" s="46">
        <v>9.6869999999999994</v>
      </c>
      <c r="N33" s="46">
        <v>2.972</v>
      </c>
      <c r="O33" s="46">
        <v>21.893999999999998</v>
      </c>
      <c r="P33" s="46">
        <v>6.2060000000000004</v>
      </c>
      <c r="Q33" s="46">
        <v>11.503</v>
      </c>
      <c r="S33" s="84">
        <v>13</v>
      </c>
      <c r="T33" s="49" t="s">
        <v>107</v>
      </c>
      <c r="U33" s="27">
        <v>2078.607</v>
      </c>
      <c r="V33" s="40" t="s">
        <v>4</v>
      </c>
      <c r="W33" s="27">
        <v>1629.798</v>
      </c>
      <c r="X33" s="27" t="s">
        <v>281</v>
      </c>
      <c r="Y33" s="46">
        <v>47.935000000000002</v>
      </c>
      <c r="Z33" s="46">
        <v>1.4019999999999999</v>
      </c>
      <c r="AA33" s="46">
        <v>2.1240000000000001</v>
      </c>
      <c r="AB33" s="46">
        <v>7.5839999999999996</v>
      </c>
      <c r="AC33" s="46">
        <v>7.8310000000000004</v>
      </c>
      <c r="AD33" s="46">
        <v>15.473000000000001</v>
      </c>
      <c r="AE33" s="46">
        <v>11.02</v>
      </c>
      <c r="AF33" s="46">
        <v>6.63</v>
      </c>
    </row>
    <row r="34" spans="1:32" ht="11.25" customHeight="1" x14ac:dyDescent="0.25">
      <c r="A34" s="84">
        <v>14</v>
      </c>
      <c r="B34" s="49" t="s">
        <v>143</v>
      </c>
      <c r="C34" s="49"/>
      <c r="D34" s="49"/>
      <c r="E34" s="49"/>
      <c r="F34" s="388">
        <v>18363.129000000001</v>
      </c>
      <c r="G34" s="40" t="s">
        <v>4</v>
      </c>
      <c r="H34" s="27">
        <v>2985.4520000000002</v>
      </c>
      <c r="I34" s="27" t="s">
        <v>281</v>
      </c>
      <c r="J34" s="46">
        <v>16.995999999999999</v>
      </c>
      <c r="K34" s="46">
        <v>19.14</v>
      </c>
      <c r="L34" s="46">
        <v>16.370999999999999</v>
      </c>
      <c r="M34" s="46">
        <v>16.280999999999999</v>
      </c>
      <c r="N34" s="46">
        <v>14.196</v>
      </c>
      <c r="O34" s="46">
        <v>11.618</v>
      </c>
      <c r="P34" s="46">
        <v>3.4159999999999999</v>
      </c>
      <c r="Q34" s="46">
        <v>1.9830000000000001</v>
      </c>
      <c r="S34" s="84">
        <v>14</v>
      </c>
      <c r="T34" s="49" t="s">
        <v>143</v>
      </c>
      <c r="U34" s="388">
        <v>30967.698</v>
      </c>
      <c r="V34" s="40" t="s">
        <v>4</v>
      </c>
      <c r="W34" s="27">
        <v>5482.634</v>
      </c>
      <c r="X34" s="27" t="s">
        <v>281</v>
      </c>
      <c r="Y34" s="46">
        <v>24.263999999999999</v>
      </c>
      <c r="Z34" s="46">
        <v>19.137</v>
      </c>
      <c r="AA34" s="46">
        <v>12.35</v>
      </c>
      <c r="AB34" s="46">
        <v>21.465</v>
      </c>
      <c r="AC34" s="46">
        <v>8.3070000000000004</v>
      </c>
      <c r="AD34" s="46">
        <v>10.957000000000001</v>
      </c>
      <c r="AE34" s="46">
        <v>3.0830000000000002</v>
      </c>
      <c r="AF34" s="46">
        <v>0.439</v>
      </c>
    </row>
    <row r="35" spans="1:32" ht="11.25" customHeight="1" x14ac:dyDescent="0.25">
      <c r="A35" s="84">
        <v>15</v>
      </c>
      <c r="B35" s="49" t="s">
        <v>108</v>
      </c>
      <c r="C35" s="49"/>
      <c r="D35" s="49"/>
      <c r="E35" s="49"/>
      <c r="F35" s="27">
        <v>8334.4959999999992</v>
      </c>
      <c r="G35" s="40" t="s">
        <v>4</v>
      </c>
      <c r="H35" s="27">
        <v>2438.35</v>
      </c>
      <c r="I35" s="27" t="s">
        <v>281</v>
      </c>
      <c r="J35" s="46">
        <v>9.6669999999999998</v>
      </c>
      <c r="K35" s="46">
        <v>10.503</v>
      </c>
      <c r="L35" s="46">
        <v>11.433999999999999</v>
      </c>
      <c r="M35" s="46">
        <v>14.736000000000001</v>
      </c>
      <c r="N35" s="46">
        <v>16.77</v>
      </c>
      <c r="O35" s="46">
        <v>24.902000000000001</v>
      </c>
      <c r="P35" s="46">
        <v>7.3550000000000004</v>
      </c>
      <c r="Q35" s="46">
        <v>4.6340000000000003</v>
      </c>
      <c r="S35" s="84">
        <v>15</v>
      </c>
      <c r="T35" s="49" t="s">
        <v>108</v>
      </c>
      <c r="U35" s="27">
        <v>7120.357</v>
      </c>
      <c r="V35" s="40" t="s">
        <v>4</v>
      </c>
      <c r="W35" s="27">
        <v>2436.9270000000001</v>
      </c>
      <c r="X35" s="27" t="s">
        <v>281</v>
      </c>
      <c r="Y35" s="46">
        <v>15.794</v>
      </c>
      <c r="Z35" s="46">
        <v>12.129</v>
      </c>
      <c r="AA35" s="46">
        <v>10.173</v>
      </c>
      <c r="AB35" s="46">
        <v>18.558</v>
      </c>
      <c r="AC35" s="46">
        <v>11.647</v>
      </c>
      <c r="AD35" s="46">
        <v>19.414000000000001</v>
      </c>
      <c r="AE35" s="46">
        <v>8.8550000000000004</v>
      </c>
      <c r="AF35" s="46">
        <v>3.43</v>
      </c>
    </row>
    <row r="36" spans="1:32" ht="11.25" customHeight="1" x14ac:dyDescent="0.25">
      <c r="A36" s="84">
        <v>16</v>
      </c>
      <c r="B36" s="49" t="s">
        <v>518</v>
      </c>
      <c r="C36" s="49"/>
      <c r="D36" s="49"/>
      <c r="E36" s="49"/>
      <c r="F36" s="388">
        <v>16576.097000000002</v>
      </c>
      <c r="G36" s="40" t="s">
        <v>4</v>
      </c>
      <c r="H36" s="27">
        <v>1787.0830000000001</v>
      </c>
      <c r="I36" s="27" t="s">
        <v>281</v>
      </c>
      <c r="J36" s="46">
        <v>20.609000000000002</v>
      </c>
      <c r="K36" s="46">
        <v>28.837</v>
      </c>
      <c r="L36" s="46">
        <v>15.625</v>
      </c>
      <c r="M36" s="46">
        <v>12.878</v>
      </c>
      <c r="N36" s="46">
        <v>7.3049999999999997</v>
      </c>
      <c r="O36" s="46">
        <v>9.6760000000000002</v>
      </c>
      <c r="P36" s="46">
        <v>2.968</v>
      </c>
      <c r="Q36" s="46">
        <v>2.1019999999999999</v>
      </c>
      <c r="S36" s="84">
        <v>16</v>
      </c>
      <c r="T36" s="49" t="s">
        <v>518</v>
      </c>
      <c r="U36" s="388">
        <v>24701.916000000001</v>
      </c>
      <c r="V36" s="40" t="s">
        <v>4</v>
      </c>
      <c r="W36" s="27">
        <v>2396.2979999999998</v>
      </c>
      <c r="X36" s="27" t="s">
        <v>281</v>
      </c>
      <c r="Y36" s="46">
        <v>21.974</v>
      </c>
      <c r="Z36" s="46">
        <v>34.667999999999999</v>
      </c>
      <c r="AA36" s="46">
        <v>18.600999999999999</v>
      </c>
      <c r="AB36" s="46">
        <v>10.946999999999999</v>
      </c>
      <c r="AC36" s="46">
        <v>3.7469999999999999</v>
      </c>
      <c r="AD36" s="46">
        <v>6.6</v>
      </c>
      <c r="AE36" s="46">
        <v>2.6680000000000001</v>
      </c>
      <c r="AF36" s="46">
        <v>0.79300000000000004</v>
      </c>
    </row>
    <row r="37" spans="1:32" ht="11.25" customHeight="1" x14ac:dyDescent="0.25">
      <c r="A37" s="84">
        <v>17</v>
      </c>
      <c r="B37" s="49" t="s">
        <v>109</v>
      </c>
      <c r="C37" s="49"/>
      <c r="D37" s="49"/>
      <c r="E37" s="49"/>
      <c r="F37" s="27">
        <v>1351.537</v>
      </c>
      <c r="G37" s="40" t="s">
        <v>4</v>
      </c>
      <c r="H37" s="27">
        <v>993.90099999999995</v>
      </c>
      <c r="I37" s="27" t="s">
        <v>281</v>
      </c>
      <c r="J37" s="46">
        <v>10.256</v>
      </c>
      <c r="K37" s="46">
        <v>33.86</v>
      </c>
      <c r="L37" s="46">
        <v>33.506999999999998</v>
      </c>
      <c r="M37" s="46">
        <v>7.4820000000000002</v>
      </c>
      <c r="N37" s="46">
        <v>2.6110000000000002</v>
      </c>
      <c r="O37" s="46">
        <v>9.4570000000000007</v>
      </c>
      <c r="P37" s="46">
        <v>1.0349999999999999</v>
      </c>
      <c r="Q37" s="46">
        <v>1.792</v>
      </c>
      <c r="S37" s="84">
        <v>17</v>
      </c>
      <c r="T37" s="49" t="s">
        <v>109</v>
      </c>
      <c r="U37" s="27">
        <v>1200.8430000000001</v>
      </c>
      <c r="V37" s="40" t="s">
        <v>4</v>
      </c>
      <c r="W37" s="27">
        <v>418.84899999999999</v>
      </c>
      <c r="X37" s="27" t="s">
        <v>281</v>
      </c>
      <c r="Y37" s="46">
        <v>6.0529999999999999</v>
      </c>
      <c r="Z37" s="46">
        <v>26.696999999999999</v>
      </c>
      <c r="AA37" s="46">
        <v>20.411000000000001</v>
      </c>
      <c r="AB37" s="46">
        <v>20.006</v>
      </c>
      <c r="AC37" s="46">
        <v>2.7269999999999999</v>
      </c>
      <c r="AD37" s="46">
        <v>14.609</v>
      </c>
      <c r="AE37" s="46">
        <v>2.0760000000000001</v>
      </c>
      <c r="AF37" s="46">
        <v>7.4219999999999997</v>
      </c>
    </row>
    <row r="38" spans="1:32" ht="11.25" customHeight="1" x14ac:dyDescent="0.25">
      <c r="A38" s="84">
        <v>18</v>
      </c>
      <c r="B38" s="49" t="s">
        <v>110</v>
      </c>
      <c r="C38" s="49"/>
      <c r="D38" s="49"/>
      <c r="E38" s="49"/>
      <c r="F38" s="27">
        <v>42015.788999999997</v>
      </c>
      <c r="G38" s="40" t="s">
        <v>4</v>
      </c>
      <c r="H38" s="27">
        <v>4416.6030000000001</v>
      </c>
      <c r="I38" s="27" t="s">
        <v>281</v>
      </c>
      <c r="J38" s="46">
        <v>3.1019999999999999</v>
      </c>
      <c r="K38" s="46">
        <v>3.4649999999999999</v>
      </c>
      <c r="L38" s="46">
        <v>6.0410000000000004</v>
      </c>
      <c r="M38" s="46">
        <v>16.048999999999999</v>
      </c>
      <c r="N38" s="46">
        <v>12.417</v>
      </c>
      <c r="O38" s="46">
        <v>25.956</v>
      </c>
      <c r="P38" s="46">
        <v>17.038</v>
      </c>
      <c r="Q38" s="46">
        <v>15.932</v>
      </c>
      <c r="S38" s="84">
        <v>18</v>
      </c>
      <c r="T38" s="49" t="s">
        <v>110</v>
      </c>
      <c r="U38" s="27">
        <v>40462.504999999997</v>
      </c>
      <c r="V38" s="40" t="s">
        <v>4</v>
      </c>
      <c r="W38" s="27">
        <v>4252.8909999999996</v>
      </c>
      <c r="X38" s="27" t="s">
        <v>281</v>
      </c>
      <c r="Y38" s="46">
        <v>0.61899999999999999</v>
      </c>
      <c r="Z38" s="46">
        <v>2.726</v>
      </c>
      <c r="AA38" s="46">
        <v>5.7240000000000002</v>
      </c>
      <c r="AB38" s="46">
        <v>12.738</v>
      </c>
      <c r="AC38" s="46">
        <v>11.662000000000001</v>
      </c>
      <c r="AD38" s="46">
        <v>30.161999999999999</v>
      </c>
      <c r="AE38" s="46">
        <v>20.227</v>
      </c>
      <c r="AF38" s="46">
        <v>16.141999999999999</v>
      </c>
    </row>
    <row r="39" spans="1:32" ht="11.25" customHeight="1" x14ac:dyDescent="0.25">
      <c r="A39" s="84"/>
      <c r="B39" s="377" t="s">
        <v>535</v>
      </c>
      <c r="C39" s="49"/>
      <c r="D39" s="49"/>
      <c r="E39" s="49"/>
      <c r="F39" s="27">
        <v>1595.2439999999999</v>
      </c>
      <c r="G39" s="40" t="s">
        <v>4</v>
      </c>
      <c r="H39" s="27">
        <v>827.26</v>
      </c>
      <c r="I39" s="27" t="s">
        <v>281</v>
      </c>
      <c r="J39" s="46">
        <v>0.155</v>
      </c>
      <c r="K39" s="46">
        <v>27.469000000000001</v>
      </c>
      <c r="L39" s="46">
        <v>1.8220000000000001</v>
      </c>
      <c r="M39" s="46">
        <v>20.155999999999999</v>
      </c>
      <c r="N39" s="46">
        <v>19.803000000000001</v>
      </c>
      <c r="O39" s="46">
        <v>20.202000000000002</v>
      </c>
      <c r="P39" s="46">
        <v>6.2060000000000004</v>
      </c>
      <c r="Q39" s="46">
        <v>4.1870000000000003</v>
      </c>
      <c r="S39" s="84"/>
      <c r="T39" s="377"/>
      <c r="U39" s="27"/>
      <c r="V39" s="40"/>
      <c r="W39" s="27"/>
      <c r="X39" s="27"/>
      <c r="Y39" s="46"/>
      <c r="Z39" s="46"/>
      <c r="AA39" s="46"/>
      <c r="AB39" s="46"/>
      <c r="AC39" s="46"/>
      <c r="AD39" s="46"/>
      <c r="AE39" s="46"/>
      <c r="AF39" s="46"/>
    </row>
    <row r="40" spans="1:32" ht="11.25" customHeight="1" x14ac:dyDescent="0.25">
      <c r="A40" s="84"/>
      <c r="B40" s="54" t="s">
        <v>533</v>
      </c>
      <c r="C40" s="49"/>
      <c r="D40" s="49"/>
      <c r="E40" s="49"/>
      <c r="F40" s="27">
        <v>37396.271999999997</v>
      </c>
      <c r="G40" s="40" t="s">
        <v>4</v>
      </c>
      <c r="H40" s="27">
        <v>4125.5479999999998</v>
      </c>
      <c r="I40" s="27" t="s">
        <v>281</v>
      </c>
      <c r="J40" s="46">
        <v>1.732</v>
      </c>
      <c r="K40" s="46">
        <v>2.0009999999999999</v>
      </c>
      <c r="L40" s="46">
        <v>5.8819999999999997</v>
      </c>
      <c r="M40" s="46">
        <v>16.312999999999999</v>
      </c>
      <c r="N40" s="46">
        <v>12.337999999999999</v>
      </c>
      <c r="O40" s="46">
        <v>26.28</v>
      </c>
      <c r="P40" s="46">
        <v>18.245999999999999</v>
      </c>
      <c r="Q40" s="46">
        <v>17.207999999999998</v>
      </c>
      <c r="S40" s="84"/>
      <c r="T40" s="54"/>
      <c r="U40" s="27"/>
      <c r="V40" s="40"/>
      <c r="W40" s="27"/>
      <c r="X40" s="27"/>
      <c r="Y40" s="46"/>
      <c r="Z40" s="46"/>
      <c r="AA40" s="46"/>
      <c r="AB40" s="46"/>
      <c r="AC40" s="46"/>
      <c r="AD40" s="46"/>
      <c r="AE40" s="46"/>
      <c r="AF40" s="46"/>
    </row>
    <row r="41" spans="1:32" ht="11.25" customHeight="1" x14ac:dyDescent="0.25">
      <c r="A41" s="84">
        <v>19</v>
      </c>
      <c r="B41" s="49" t="s">
        <v>114</v>
      </c>
      <c r="C41" s="49"/>
      <c r="D41" s="49"/>
      <c r="E41" s="49"/>
      <c r="F41" s="388">
        <v>1391.451</v>
      </c>
      <c r="G41" s="40" t="s">
        <v>4</v>
      </c>
      <c r="H41" s="27">
        <v>671.62099999999998</v>
      </c>
      <c r="I41" s="27" t="s">
        <v>281</v>
      </c>
      <c r="J41" s="46">
        <v>5.819</v>
      </c>
      <c r="K41" s="46">
        <v>1.3089999999999999</v>
      </c>
      <c r="L41" s="46">
        <v>10.928000000000001</v>
      </c>
      <c r="M41" s="46">
        <v>31.187000000000001</v>
      </c>
      <c r="N41" s="46">
        <v>23.949000000000002</v>
      </c>
      <c r="O41" s="46">
        <v>22.361000000000001</v>
      </c>
      <c r="P41" s="46">
        <v>4.4459999999999997</v>
      </c>
      <c r="Q41" s="46" t="s">
        <v>280</v>
      </c>
      <c r="S41" s="84">
        <v>19</v>
      </c>
      <c r="T41" s="49" t="s">
        <v>114</v>
      </c>
      <c r="U41" s="388">
        <v>271.12599999999998</v>
      </c>
      <c r="V41" s="40" t="s">
        <v>4</v>
      </c>
      <c r="W41" s="27">
        <v>185.16300000000001</v>
      </c>
      <c r="X41" s="27" t="s">
        <v>281</v>
      </c>
      <c r="Y41" s="46">
        <v>15.6</v>
      </c>
      <c r="Z41" s="46">
        <v>14.02</v>
      </c>
      <c r="AA41" s="46">
        <v>1.9470000000000001</v>
      </c>
      <c r="AB41" s="46">
        <v>3.5000000000000003E-2</v>
      </c>
      <c r="AC41" s="46">
        <v>10.856999999999999</v>
      </c>
      <c r="AD41" s="46">
        <v>19.498000000000001</v>
      </c>
      <c r="AE41" s="46">
        <v>12.117000000000001</v>
      </c>
      <c r="AF41" s="46">
        <v>25.925999999999998</v>
      </c>
    </row>
    <row r="42" spans="1:32" ht="11.25" customHeight="1" x14ac:dyDescent="0.25">
      <c r="A42" s="84"/>
      <c r="B42" s="377" t="s">
        <v>535</v>
      </c>
      <c r="C42" s="49"/>
      <c r="D42" s="49"/>
      <c r="E42" s="49"/>
      <c r="F42" s="27">
        <v>329.26799999999997</v>
      </c>
      <c r="G42" s="40" t="s">
        <v>4</v>
      </c>
      <c r="H42" s="27">
        <v>472.68799999999999</v>
      </c>
      <c r="I42" s="27" t="s">
        <v>281</v>
      </c>
      <c r="J42" s="46">
        <v>21.268000000000001</v>
      </c>
      <c r="K42" s="46" t="s">
        <v>280</v>
      </c>
      <c r="L42" s="46">
        <v>12.76</v>
      </c>
      <c r="M42" s="46">
        <v>58.051000000000002</v>
      </c>
      <c r="N42" s="46">
        <v>2.64</v>
      </c>
      <c r="O42" s="46">
        <v>5.2809999999999997</v>
      </c>
      <c r="P42" s="46" t="s">
        <v>280</v>
      </c>
      <c r="Q42" s="46" t="s">
        <v>280</v>
      </c>
      <c r="S42" s="84"/>
      <c r="T42" s="377"/>
      <c r="U42" s="27"/>
      <c r="V42" s="40"/>
      <c r="W42" s="27"/>
      <c r="X42" s="27"/>
      <c r="Y42" s="46"/>
      <c r="Z42" s="46"/>
      <c r="AA42" s="46"/>
      <c r="AB42" s="46"/>
      <c r="AC42" s="46"/>
      <c r="AD42" s="46"/>
      <c r="AE42" s="46"/>
      <c r="AF42" s="46"/>
    </row>
    <row r="43" spans="1:32" ht="11.25" customHeight="1" x14ac:dyDescent="0.25">
      <c r="A43" s="84"/>
      <c r="B43" s="54" t="s">
        <v>533</v>
      </c>
      <c r="C43" s="49"/>
      <c r="D43" s="49"/>
      <c r="E43" s="49"/>
      <c r="F43" s="27">
        <v>1062.184</v>
      </c>
      <c r="G43" s="40" t="s">
        <v>4</v>
      </c>
      <c r="H43" s="27">
        <v>485.51600000000002</v>
      </c>
      <c r="I43" s="27" t="s">
        <v>281</v>
      </c>
      <c r="J43" s="46">
        <v>1.0309999999999999</v>
      </c>
      <c r="K43" s="46">
        <v>1.714</v>
      </c>
      <c r="L43" s="46">
        <v>10.361000000000001</v>
      </c>
      <c r="M43" s="46">
        <v>22.859000000000002</v>
      </c>
      <c r="N43" s="46">
        <v>30.553999999999998</v>
      </c>
      <c r="O43" s="46">
        <v>27.655999999999999</v>
      </c>
      <c r="P43" s="46">
        <v>5.8250000000000002</v>
      </c>
      <c r="Q43" s="46" t="s">
        <v>280</v>
      </c>
      <c r="S43" s="84"/>
      <c r="T43" s="54"/>
      <c r="U43" s="27"/>
      <c r="V43" s="40"/>
      <c r="W43" s="27"/>
      <c r="X43" s="27"/>
      <c r="Y43" s="46"/>
      <c r="Z43" s="46"/>
      <c r="AA43" s="46"/>
      <c r="AB43" s="46"/>
      <c r="AC43" s="46"/>
      <c r="AD43" s="46"/>
      <c r="AE43" s="46"/>
      <c r="AF43" s="46"/>
    </row>
    <row r="44" spans="1:32" ht="11.25" customHeight="1" x14ac:dyDescent="0.25">
      <c r="A44" s="84">
        <v>20</v>
      </c>
      <c r="B44" s="49" t="s">
        <v>111</v>
      </c>
      <c r="C44" s="49"/>
      <c r="D44" s="49"/>
      <c r="E44" s="49"/>
      <c r="F44" s="388">
        <v>11171.763999999999</v>
      </c>
      <c r="G44" s="40" t="s">
        <v>4</v>
      </c>
      <c r="H44" s="27">
        <v>4050.3519999999999</v>
      </c>
      <c r="I44" s="27" t="s">
        <v>281</v>
      </c>
      <c r="J44" s="46">
        <v>14.895</v>
      </c>
      <c r="K44" s="46">
        <v>38.335000000000001</v>
      </c>
      <c r="L44" s="46">
        <v>17.471</v>
      </c>
      <c r="M44" s="46">
        <v>4.3879999999999999</v>
      </c>
      <c r="N44" s="46">
        <v>5.7709999999999999</v>
      </c>
      <c r="O44" s="46">
        <v>12.129</v>
      </c>
      <c r="P44" s="46">
        <v>4.2370000000000001</v>
      </c>
      <c r="Q44" s="46">
        <v>2.774</v>
      </c>
      <c r="S44" s="84">
        <v>20</v>
      </c>
      <c r="T44" s="49" t="s">
        <v>111</v>
      </c>
      <c r="U44" s="388">
        <v>5423.174</v>
      </c>
      <c r="V44" s="40" t="s">
        <v>4</v>
      </c>
      <c r="W44" s="27">
        <v>2495.3380000000002</v>
      </c>
      <c r="X44" s="27" t="s">
        <v>281</v>
      </c>
      <c r="Y44" s="46">
        <v>44.726999999999997</v>
      </c>
      <c r="Z44" s="46">
        <v>17.535</v>
      </c>
      <c r="AA44" s="46">
        <v>1.5960000000000001</v>
      </c>
      <c r="AB44" s="46">
        <v>18.491</v>
      </c>
      <c r="AC44" s="46">
        <v>0.45200000000000001</v>
      </c>
      <c r="AD44" s="46">
        <v>7.3029999999999999</v>
      </c>
      <c r="AE44" s="46">
        <v>6.2830000000000004</v>
      </c>
      <c r="AF44" s="46">
        <v>3.6120000000000001</v>
      </c>
    </row>
    <row r="45" spans="1:32" ht="11.25" customHeight="1" x14ac:dyDescent="0.25">
      <c r="A45" s="84"/>
      <c r="B45" s="54" t="s">
        <v>534</v>
      </c>
      <c r="C45" s="49"/>
      <c r="D45" s="49"/>
      <c r="E45" s="49"/>
      <c r="F45" s="27">
        <v>5668.8760000000002</v>
      </c>
      <c r="G45" s="40" t="s">
        <v>4</v>
      </c>
      <c r="H45" s="27">
        <v>3442.395</v>
      </c>
      <c r="I45" s="27" t="s">
        <v>281</v>
      </c>
      <c r="J45" s="46">
        <v>19.643999999999998</v>
      </c>
      <c r="K45" s="46">
        <v>53.415999999999997</v>
      </c>
      <c r="L45" s="46">
        <v>13.212</v>
      </c>
      <c r="M45" s="46">
        <v>1.9359999999999999</v>
      </c>
      <c r="N45" s="46">
        <v>4.0250000000000004</v>
      </c>
      <c r="O45" s="46">
        <v>2.8780000000000001</v>
      </c>
      <c r="P45" s="46">
        <v>3.5049999999999999</v>
      </c>
      <c r="Q45" s="46">
        <v>1.3839999999999999</v>
      </c>
      <c r="S45" s="84"/>
      <c r="T45" s="54"/>
      <c r="U45" s="27"/>
      <c r="V45" s="40"/>
      <c r="W45" s="27"/>
      <c r="X45" s="27"/>
      <c r="Y45" s="46"/>
      <c r="Z45" s="46"/>
      <c r="AA45" s="46"/>
      <c r="AB45" s="46"/>
      <c r="AC45" s="46"/>
      <c r="AD45" s="46"/>
      <c r="AE45" s="46"/>
      <c r="AF45" s="46"/>
    </row>
    <row r="46" spans="1:32" ht="11.25" customHeight="1" x14ac:dyDescent="0.25">
      <c r="A46" s="84"/>
      <c r="B46" s="377" t="s">
        <v>535</v>
      </c>
      <c r="C46" s="49"/>
      <c r="D46" s="49"/>
      <c r="E46" s="49"/>
      <c r="F46" s="27">
        <v>1547.559</v>
      </c>
      <c r="G46" s="40" t="s">
        <v>4</v>
      </c>
      <c r="H46" s="27">
        <v>841.20299999999997</v>
      </c>
      <c r="I46" s="27" t="s">
        <v>281</v>
      </c>
      <c r="J46" s="46">
        <v>24.145</v>
      </c>
      <c r="K46" s="46">
        <v>41.636000000000003</v>
      </c>
      <c r="L46" s="46">
        <v>9.7100000000000009</v>
      </c>
      <c r="M46" s="46">
        <v>3.698</v>
      </c>
      <c r="N46" s="46">
        <v>10.018000000000001</v>
      </c>
      <c r="O46" s="46">
        <v>9.9480000000000004</v>
      </c>
      <c r="P46" s="46" t="s">
        <v>280</v>
      </c>
      <c r="Q46" s="46">
        <v>0.84399999999999997</v>
      </c>
      <c r="S46" s="84"/>
      <c r="T46" s="377"/>
      <c r="U46" s="27"/>
      <c r="V46" s="40"/>
      <c r="W46" s="27"/>
      <c r="X46" s="27"/>
      <c r="Y46" s="46"/>
      <c r="Z46" s="46"/>
      <c r="AA46" s="46"/>
      <c r="AB46" s="46"/>
      <c r="AC46" s="46"/>
      <c r="AD46" s="46"/>
      <c r="AE46" s="46"/>
      <c r="AF46" s="46"/>
    </row>
    <row r="47" spans="1:32" ht="11.25" customHeight="1" x14ac:dyDescent="0.25">
      <c r="A47" s="84"/>
      <c r="B47" s="54" t="s">
        <v>533</v>
      </c>
      <c r="C47" s="49"/>
      <c r="D47" s="49"/>
      <c r="E47" s="49"/>
      <c r="F47" s="27">
        <v>1431.0940000000001</v>
      </c>
      <c r="G47" s="40" t="s">
        <v>4</v>
      </c>
      <c r="H47" s="27">
        <v>833.50800000000004</v>
      </c>
      <c r="I47" s="27" t="s">
        <v>281</v>
      </c>
      <c r="J47" s="46">
        <v>1.0309999999999999</v>
      </c>
      <c r="K47" s="46">
        <v>13.734999999999999</v>
      </c>
      <c r="L47" s="46">
        <v>3.6949999999999998</v>
      </c>
      <c r="M47" s="46">
        <v>2.9830000000000001</v>
      </c>
      <c r="N47" s="46">
        <v>7.11</v>
      </c>
      <c r="O47" s="46">
        <v>45.091999999999999</v>
      </c>
      <c r="P47" s="46">
        <v>15.885</v>
      </c>
      <c r="Q47" s="46">
        <v>10.468</v>
      </c>
      <c r="S47" s="84"/>
      <c r="T47" s="54"/>
      <c r="U47" s="27"/>
      <c r="V47" s="40"/>
      <c r="W47" s="27"/>
      <c r="X47" s="27"/>
      <c r="Y47" s="46"/>
      <c r="Z47" s="46"/>
      <c r="AA47" s="46"/>
      <c r="AB47" s="46"/>
      <c r="AC47" s="46"/>
      <c r="AD47" s="46"/>
      <c r="AE47" s="46"/>
      <c r="AF47" s="46"/>
    </row>
    <row r="48" spans="1:32" ht="12" customHeight="1" thickBot="1" x14ac:dyDescent="0.3">
      <c r="A48" s="43"/>
      <c r="B48" s="43"/>
      <c r="C48" s="43"/>
      <c r="D48" s="43"/>
      <c r="E48" s="43"/>
      <c r="F48" s="94"/>
      <c r="G48" s="95"/>
      <c r="H48" s="94"/>
      <c r="I48" s="94"/>
      <c r="J48" s="96"/>
      <c r="K48" s="96"/>
      <c r="L48" s="96"/>
      <c r="M48" s="96"/>
      <c r="N48" s="94"/>
      <c r="O48" s="51"/>
      <c r="P48" s="96"/>
      <c r="Q48" s="96"/>
      <c r="S48" s="43"/>
      <c r="T48" s="43"/>
      <c r="U48" s="94"/>
      <c r="V48" s="95"/>
      <c r="W48" s="94"/>
      <c r="X48" s="94"/>
      <c r="Y48" s="96"/>
      <c r="Z48" s="96"/>
      <c r="AA48" s="96"/>
      <c r="AB48" s="96"/>
      <c r="AC48" s="94"/>
      <c r="AD48" s="51"/>
      <c r="AE48" s="96"/>
      <c r="AF48" s="96"/>
    </row>
    <row r="49" spans="1:1" ht="12.75" customHeight="1" x14ac:dyDescent="0.25">
      <c r="A49" s="26"/>
    </row>
  </sheetData>
  <sheetProtection formatCells="0" formatColumns="0" formatRows="0"/>
  <mergeCells count="8">
    <mergeCell ref="Y8:AF8"/>
    <mergeCell ref="V9:W9"/>
    <mergeCell ref="S13:T13"/>
    <mergeCell ref="A13:B13"/>
    <mergeCell ref="J8:Q8"/>
    <mergeCell ref="F8:H8"/>
    <mergeCell ref="G9:H9"/>
    <mergeCell ref="U8:W8"/>
  </mergeCells>
  <phoneticPr fontId="14" type="noConversion"/>
  <pageMargins left="0.75" right="0.75" top="1" bottom="1" header="0.5" footer="0.5"/>
  <pageSetup paperSize="9"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6"/>
  <dimension ref="A1:AF49"/>
  <sheetViews>
    <sheetView zoomScaleNormal="100" workbookViewId="0"/>
  </sheetViews>
  <sheetFormatPr defaultColWidth="9.109375" defaultRowHeight="13.2" x14ac:dyDescent="0.25"/>
  <cols>
    <col min="1" max="1" width="3.88671875" style="1" customWidth="1"/>
    <col min="2" max="2" width="63.5546875" style="1" customWidth="1"/>
    <col min="3" max="5" width="63.5546875" style="1" hidden="1" customWidth="1"/>
    <col min="6" max="6" width="7.109375" style="1" customWidth="1"/>
    <col min="7" max="7" width="1.88671875" style="1" bestFit="1" customWidth="1"/>
    <col min="8" max="8" width="5.6640625" style="1" bestFit="1" customWidth="1"/>
    <col min="9" max="9" width="1.44140625" style="1" customWidth="1"/>
    <col min="10" max="10" width="4.33203125" style="1" customWidth="1"/>
    <col min="11" max="13" width="5.33203125" style="1" bestFit="1" customWidth="1"/>
    <col min="14" max="14" width="6.88671875" style="1" customWidth="1"/>
    <col min="15" max="15" width="7.109375" style="1" customWidth="1"/>
    <col min="16" max="16" width="7" style="1" customWidth="1"/>
    <col min="17" max="17" width="5" style="1" customWidth="1"/>
    <col min="18" max="18" width="5.88671875" style="1" customWidth="1"/>
    <col min="19" max="19" width="9.109375" style="1"/>
    <col min="20" max="20" width="64.44140625" style="1" bestFit="1" customWidth="1"/>
    <col min="21" max="21" width="5.6640625" style="1" bestFit="1" customWidth="1"/>
    <col min="22" max="22" width="1.88671875" style="1" bestFit="1" customWidth="1"/>
    <col min="23" max="23" width="4.88671875" style="1" bestFit="1" customWidth="1"/>
    <col min="24" max="24" width="1" style="1" bestFit="1" customWidth="1"/>
    <col min="25" max="25" width="3.5546875" style="1" bestFit="1" customWidth="1"/>
    <col min="26" max="28" width="5.33203125" style="1" bestFit="1" customWidth="1"/>
    <col min="29" max="31" width="7" style="1" bestFit="1" customWidth="1"/>
    <col min="32" max="32" width="4.44140625" style="1" bestFit="1" customWidth="1"/>
    <col min="33" max="16384" width="9.109375" style="1"/>
  </cols>
  <sheetData>
    <row r="1" spans="1:32" ht="6.75" customHeight="1" x14ac:dyDescent="0.25"/>
    <row r="2" spans="1:32" ht="15" customHeight="1" x14ac:dyDescent="0.25">
      <c r="A2" s="78" t="s">
        <v>592</v>
      </c>
    </row>
    <row r="3" spans="1:32" ht="15" hidden="1" customHeight="1" x14ac:dyDescent="0.25">
      <c r="A3" s="78"/>
    </row>
    <row r="4" spans="1:32" ht="15" customHeight="1" thickBot="1" x14ac:dyDescent="0.3">
      <c r="A4" s="250" t="s">
        <v>593</v>
      </c>
      <c r="B4" s="35"/>
      <c r="C4" s="35"/>
      <c r="D4" s="35"/>
      <c r="E4" s="35"/>
      <c r="F4" s="35"/>
      <c r="G4" s="35"/>
      <c r="H4" s="35"/>
    </row>
    <row r="5" spans="1:32" ht="15" customHeight="1" x14ac:dyDescent="0.25">
      <c r="A5" s="389"/>
      <c r="I5" s="390"/>
      <c r="J5" s="390"/>
      <c r="K5" s="390"/>
      <c r="L5" s="390"/>
      <c r="M5" s="390"/>
      <c r="N5" s="390"/>
      <c r="O5" s="390"/>
      <c r="P5" s="390"/>
      <c r="Q5" s="390"/>
    </row>
    <row r="6" spans="1:32" ht="15" customHeight="1" thickBot="1" x14ac:dyDescent="0.3">
      <c r="A6" s="250"/>
      <c r="B6" s="35"/>
      <c r="C6" s="35"/>
      <c r="D6" s="35"/>
      <c r="E6" s="35"/>
      <c r="F6" s="387">
        <v>2022</v>
      </c>
      <c r="G6" s="35"/>
      <c r="H6" s="35"/>
      <c r="I6" s="35"/>
      <c r="S6" s="250"/>
      <c r="T6" s="35"/>
      <c r="U6" s="387">
        <v>2021</v>
      </c>
      <c r="V6" s="35"/>
      <c r="W6" s="35"/>
      <c r="X6" s="35"/>
    </row>
    <row r="7" spans="1:32" ht="14.4" hidden="1" thickBot="1" x14ac:dyDescent="0.3">
      <c r="A7" s="36"/>
      <c r="B7" s="35"/>
      <c r="C7" s="35"/>
      <c r="D7" s="35"/>
      <c r="E7" s="35"/>
      <c r="F7" s="35"/>
      <c r="G7" s="35"/>
      <c r="H7" s="35"/>
      <c r="I7" s="35"/>
      <c r="S7" s="36"/>
      <c r="T7" s="35"/>
      <c r="U7" s="35"/>
      <c r="V7" s="35"/>
      <c r="W7" s="35"/>
      <c r="X7" s="35"/>
    </row>
    <row r="8" spans="1:32" x14ac:dyDescent="0.25">
      <c r="A8" s="26" t="s">
        <v>54</v>
      </c>
      <c r="B8" s="26" t="s">
        <v>138</v>
      </c>
      <c r="C8" s="26"/>
      <c r="D8" s="26"/>
      <c r="E8" s="26"/>
      <c r="F8" s="456" t="s">
        <v>277</v>
      </c>
      <c r="G8" s="456"/>
      <c r="H8" s="456"/>
      <c r="I8" s="48"/>
      <c r="J8" s="457" t="s">
        <v>63</v>
      </c>
      <c r="K8" s="458"/>
      <c r="L8" s="458"/>
      <c r="M8" s="458"/>
      <c r="N8" s="458"/>
      <c r="O8" s="458"/>
      <c r="P8" s="458"/>
      <c r="Q8" s="458"/>
      <c r="S8" s="26" t="s">
        <v>54</v>
      </c>
      <c r="T8" s="26" t="s">
        <v>138</v>
      </c>
      <c r="U8" s="456" t="s">
        <v>277</v>
      </c>
      <c r="V8" s="456"/>
      <c r="W8" s="456"/>
      <c r="X8" s="48"/>
      <c r="Y8" s="457" t="s">
        <v>63</v>
      </c>
      <c r="Z8" s="458"/>
      <c r="AA8" s="458"/>
      <c r="AB8" s="458"/>
      <c r="AC8" s="458"/>
      <c r="AD8" s="458"/>
      <c r="AE8" s="458"/>
      <c r="AF8" s="458"/>
    </row>
    <row r="9" spans="1:32" ht="14.25" customHeight="1" thickBot="1" x14ac:dyDescent="0.3">
      <c r="A9" s="43"/>
      <c r="B9" s="43"/>
      <c r="C9" s="43"/>
      <c r="D9" s="43"/>
      <c r="E9" s="43"/>
      <c r="F9" s="21" t="s">
        <v>22</v>
      </c>
      <c r="G9" s="455" t="s">
        <v>124</v>
      </c>
      <c r="H9" s="455"/>
      <c r="I9" s="85"/>
      <c r="J9" s="21" t="s">
        <v>55</v>
      </c>
      <c r="K9" s="21" t="s">
        <v>56</v>
      </c>
      <c r="L9" s="21" t="s">
        <v>57</v>
      </c>
      <c r="M9" s="21" t="s">
        <v>58</v>
      </c>
      <c r="N9" s="21" t="s">
        <v>59</v>
      </c>
      <c r="O9" s="21" t="s">
        <v>60</v>
      </c>
      <c r="P9" s="21" t="s">
        <v>61</v>
      </c>
      <c r="Q9" s="21" t="s">
        <v>62</v>
      </c>
      <c r="S9" s="43"/>
      <c r="T9" s="43"/>
      <c r="U9" s="21" t="s">
        <v>22</v>
      </c>
      <c r="V9" s="455" t="s">
        <v>124</v>
      </c>
      <c r="W9" s="455"/>
      <c r="X9" s="85"/>
      <c r="Y9" s="21" t="s">
        <v>55</v>
      </c>
      <c r="Z9" s="21" t="s">
        <v>56</v>
      </c>
      <c r="AA9" s="21" t="s">
        <v>57</v>
      </c>
      <c r="AB9" s="21" t="s">
        <v>58</v>
      </c>
      <c r="AC9" s="21" t="s">
        <v>59</v>
      </c>
      <c r="AD9" s="21" t="s">
        <v>60</v>
      </c>
      <c r="AE9" s="21" t="s">
        <v>61</v>
      </c>
      <c r="AF9" s="21" t="s">
        <v>62</v>
      </c>
    </row>
    <row r="10" spans="1:32" ht="12" customHeight="1" x14ac:dyDescent="0.25">
      <c r="A10" s="49"/>
      <c r="B10" s="49"/>
      <c r="C10" s="49"/>
      <c r="D10" s="49"/>
      <c r="E10" s="49"/>
      <c r="F10" s="48"/>
      <c r="G10" s="48"/>
      <c r="H10" s="48"/>
      <c r="I10" s="48"/>
      <c r="J10" s="48"/>
      <c r="K10" s="48"/>
      <c r="L10" s="48"/>
      <c r="M10" s="48"/>
      <c r="N10" s="48"/>
      <c r="O10" s="48"/>
      <c r="P10" s="48"/>
      <c r="Q10" s="48"/>
      <c r="S10" s="49"/>
      <c r="T10" s="49"/>
      <c r="U10" s="48"/>
      <c r="V10" s="48"/>
      <c r="W10" s="48"/>
      <c r="X10" s="48"/>
      <c r="Y10" s="48"/>
      <c r="Z10" s="48"/>
      <c r="AA10" s="48"/>
      <c r="AB10" s="48"/>
      <c r="AC10" s="48"/>
      <c r="AD10" s="48"/>
      <c r="AE10" s="48"/>
      <c r="AF10" s="48"/>
    </row>
    <row r="11" spans="1:32" ht="12" hidden="1" customHeight="1" x14ac:dyDescent="0.25">
      <c r="A11" s="49"/>
      <c r="B11" s="49"/>
      <c r="C11" s="49"/>
      <c r="D11" s="49"/>
      <c r="E11" s="49"/>
      <c r="F11" s="48"/>
      <c r="G11" s="48"/>
      <c r="H11" s="48"/>
      <c r="I11" s="48"/>
      <c r="J11" s="48"/>
      <c r="K11" s="48"/>
      <c r="L11" s="48"/>
      <c r="M11" s="48"/>
      <c r="N11" s="48"/>
      <c r="O11" s="48"/>
      <c r="P11" s="48"/>
      <c r="Q11" s="48"/>
      <c r="S11" s="49"/>
      <c r="T11" s="49"/>
      <c r="U11" s="48"/>
      <c r="V11" s="48"/>
      <c r="W11" s="48"/>
      <c r="X11" s="48"/>
      <c r="Y11" s="48"/>
      <c r="Z11" s="48"/>
      <c r="AA11" s="48"/>
      <c r="AB11" s="48"/>
      <c r="AC11" s="48"/>
      <c r="AD11" s="48"/>
      <c r="AE11" s="48"/>
      <c r="AF11" s="48"/>
    </row>
    <row r="12" spans="1:32" ht="12" hidden="1" customHeight="1" x14ac:dyDescent="0.25">
      <c r="A12" s="49"/>
      <c r="B12" s="49"/>
      <c r="C12" s="49"/>
      <c r="D12" s="49"/>
      <c r="E12" s="49"/>
      <c r="F12" s="48"/>
      <c r="G12" s="48"/>
      <c r="H12" s="48"/>
      <c r="I12" s="48"/>
      <c r="J12" s="48"/>
      <c r="K12" s="48"/>
      <c r="L12" s="48"/>
      <c r="M12" s="48"/>
      <c r="N12" s="48"/>
      <c r="O12" s="48"/>
      <c r="P12" s="48"/>
      <c r="Q12" s="48"/>
      <c r="S12" s="49"/>
      <c r="T12" s="49"/>
      <c r="U12" s="48"/>
      <c r="V12" s="48"/>
      <c r="W12" s="48"/>
      <c r="X12" s="48"/>
      <c r="Y12" s="48"/>
      <c r="Z12" s="48"/>
      <c r="AA12" s="48"/>
      <c r="AB12" s="48"/>
      <c r="AC12" s="48"/>
      <c r="AD12" s="48"/>
      <c r="AE12" s="48"/>
      <c r="AF12" s="48"/>
    </row>
    <row r="13" spans="1:32" ht="12" customHeight="1" x14ac:dyDescent="0.25">
      <c r="A13" s="453" t="s">
        <v>22</v>
      </c>
      <c r="B13" s="453"/>
      <c r="C13" s="26"/>
      <c r="D13" s="26"/>
      <c r="E13" s="26"/>
      <c r="F13" s="28">
        <v>45763.71</v>
      </c>
      <c r="G13" s="40" t="s">
        <v>4</v>
      </c>
      <c r="H13" s="28">
        <v>2189.6089999999999</v>
      </c>
      <c r="I13" s="28" t="s">
        <v>281</v>
      </c>
      <c r="J13" s="90">
        <v>0.749</v>
      </c>
      <c r="K13" s="90">
        <v>3.5760000000000001</v>
      </c>
      <c r="L13" s="90">
        <v>5.41</v>
      </c>
      <c r="M13" s="90">
        <v>11.382999999999999</v>
      </c>
      <c r="N13" s="90">
        <v>10.058</v>
      </c>
      <c r="O13" s="90">
        <v>24.423999999999999</v>
      </c>
      <c r="P13" s="90">
        <v>18.96</v>
      </c>
      <c r="Q13" s="90">
        <v>25.44</v>
      </c>
      <c r="S13" s="453" t="s">
        <v>22</v>
      </c>
      <c r="T13" s="453"/>
      <c r="U13" s="28">
        <v>44772.853000000003</v>
      </c>
      <c r="V13" s="40" t="s">
        <v>4</v>
      </c>
      <c r="W13" s="28">
        <v>2049.9789999999998</v>
      </c>
      <c r="X13" s="28" t="s">
        <v>281</v>
      </c>
      <c r="Y13" s="90">
        <v>0.80100000000000005</v>
      </c>
      <c r="Z13" s="90">
        <v>4.0510000000000002</v>
      </c>
      <c r="AA13" s="90">
        <v>5.12</v>
      </c>
      <c r="AB13" s="90">
        <v>11.103</v>
      </c>
      <c r="AC13" s="90">
        <v>8.7739999999999991</v>
      </c>
      <c r="AD13" s="90">
        <v>26.507000000000001</v>
      </c>
      <c r="AE13" s="90">
        <v>19.408999999999999</v>
      </c>
      <c r="AF13" s="90">
        <v>24.234999999999999</v>
      </c>
    </row>
    <row r="14" spans="1:32" ht="12" customHeight="1" x14ac:dyDescent="0.25">
      <c r="A14" s="49"/>
      <c r="B14" s="49"/>
      <c r="C14" s="49"/>
      <c r="D14" s="49"/>
      <c r="E14" s="49"/>
      <c r="F14" s="48"/>
      <c r="G14" s="40"/>
      <c r="H14" s="48"/>
      <c r="I14" s="48"/>
      <c r="J14" s="48"/>
      <c r="K14" s="48"/>
      <c r="L14" s="48"/>
      <c r="M14" s="48"/>
      <c r="N14" s="48"/>
      <c r="O14" s="48"/>
      <c r="P14" s="48"/>
      <c r="Q14" s="48"/>
      <c r="S14" s="49"/>
      <c r="T14" s="49"/>
      <c r="U14" s="48"/>
      <c r="V14" s="40"/>
      <c r="W14" s="48"/>
      <c r="X14" s="48"/>
      <c r="Y14" s="48"/>
      <c r="Z14" s="48"/>
      <c r="AA14" s="48"/>
      <c r="AB14" s="48"/>
      <c r="AC14" s="48"/>
      <c r="AD14" s="48"/>
      <c r="AE14" s="48"/>
      <c r="AF14" s="48"/>
    </row>
    <row r="15" spans="1:32" s="84" customFormat="1" ht="11.25" customHeight="1" x14ac:dyDescent="0.2">
      <c r="A15" s="84">
        <v>1</v>
      </c>
      <c r="B15" s="84" t="s">
        <v>112</v>
      </c>
      <c r="F15" s="27">
        <v>5770.183</v>
      </c>
      <c r="G15" s="40" t="s">
        <v>4</v>
      </c>
      <c r="H15" s="27">
        <v>834.71900000000005</v>
      </c>
      <c r="I15" s="80" t="s">
        <v>281</v>
      </c>
      <c r="J15" s="46">
        <v>0.377</v>
      </c>
      <c r="K15" s="46">
        <v>1.6850000000000001</v>
      </c>
      <c r="L15" s="46">
        <v>5.0759999999999996</v>
      </c>
      <c r="M15" s="46">
        <v>25.216999999999999</v>
      </c>
      <c r="N15" s="46">
        <v>25.56</v>
      </c>
      <c r="O15" s="46">
        <v>26.911999999999999</v>
      </c>
      <c r="P15" s="46">
        <v>8.3170000000000002</v>
      </c>
      <c r="Q15" s="46">
        <v>6.8550000000000004</v>
      </c>
      <c r="S15" s="84">
        <v>1</v>
      </c>
      <c r="T15" s="84" t="s">
        <v>112</v>
      </c>
      <c r="U15" s="27">
        <v>6455.8239999999996</v>
      </c>
      <c r="V15" s="40" t="s">
        <v>4</v>
      </c>
      <c r="W15" s="27">
        <v>943.78399999999999</v>
      </c>
      <c r="X15" s="80" t="s">
        <v>281</v>
      </c>
      <c r="Y15" s="46">
        <v>0.157</v>
      </c>
      <c r="Z15" s="46">
        <v>1.107</v>
      </c>
      <c r="AA15" s="46">
        <v>4.67</v>
      </c>
      <c r="AB15" s="46">
        <v>27.856000000000002</v>
      </c>
      <c r="AC15" s="46">
        <v>21.091000000000001</v>
      </c>
      <c r="AD15" s="46">
        <v>32.295000000000002</v>
      </c>
      <c r="AE15" s="46">
        <v>7.4020000000000001</v>
      </c>
      <c r="AF15" s="46">
        <v>5.4210000000000003</v>
      </c>
    </row>
    <row r="16" spans="1:32" ht="11.25" customHeight="1" x14ac:dyDescent="0.25">
      <c r="A16" s="49"/>
      <c r="B16" s="54" t="s">
        <v>95</v>
      </c>
      <c r="C16" s="54"/>
      <c r="D16" s="54"/>
      <c r="E16" s="54"/>
      <c r="F16" s="27">
        <v>3920.19</v>
      </c>
      <c r="G16" s="40" t="s">
        <v>4</v>
      </c>
      <c r="H16" s="27">
        <v>700.60400000000004</v>
      </c>
      <c r="I16" s="27" t="s">
        <v>281</v>
      </c>
      <c r="J16" s="46">
        <v>0.53400000000000003</v>
      </c>
      <c r="K16" s="46">
        <v>1.294</v>
      </c>
      <c r="L16" s="46">
        <v>6.0460000000000003</v>
      </c>
      <c r="M16" s="46">
        <v>30.704000000000001</v>
      </c>
      <c r="N16" s="46">
        <v>28.713999999999999</v>
      </c>
      <c r="O16" s="46">
        <v>27.998999999999999</v>
      </c>
      <c r="P16" s="46">
        <v>1.7450000000000001</v>
      </c>
      <c r="Q16" s="46">
        <v>2.964</v>
      </c>
      <c r="S16" s="49"/>
      <c r="T16" s="54" t="s">
        <v>95</v>
      </c>
      <c r="U16" s="27">
        <v>4085.6410000000001</v>
      </c>
      <c r="V16" s="40" t="s">
        <v>4</v>
      </c>
      <c r="W16" s="27">
        <v>710.59699999999998</v>
      </c>
      <c r="X16" s="27" t="s">
        <v>281</v>
      </c>
      <c r="Y16" s="46">
        <v>4.2999999999999997E-2</v>
      </c>
      <c r="Z16" s="46">
        <v>1.272</v>
      </c>
      <c r="AA16" s="46">
        <v>5.5890000000000004</v>
      </c>
      <c r="AB16" s="46">
        <v>34.445999999999998</v>
      </c>
      <c r="AC16" s="46">
        <v>28.276</v>
      </c>
      <c r="AD16" s="46">
        <v>28.204999999999998</v>
      </c>
      <c r="AE16" s="46">
        <v>2.169</v>
      </c>
      <c r="AF16" s="46" t="s">
        <v>280</v>
      </c>
    </row>
    <row r="17" spans="1:32" ht="11.25" customHeight="1" x14ac:dyDescent="0.25">
      <c r="A17" s="84">
        <v>2</v>
      </c>
      <c r="B17" s="49" t="s">
        <v>96</v>
      </c>
      <c r="C17" s="49"/>
      <c r="D17" s="49"/>
      <c r="E17" s="49"/>
      <c r="F17" s="27">
        <v>112.083</v>
      </c>
      <c r="G17" s="40" t="s">
        <v>4</v>
      </c>
      <c r="H17" s="27">
        <v>97.259</v>
      </c>
      <c r="I17" s="27" t="s">
        <v>281</v>
      </c>
      <c r="J17" s="46" t="s">
        <v>280</v>
      </c>
      <c r="K17" s="46">
        <v>0.19400000000000001</v>
      </c>
      <c r="L17" s="46">
        <v>5.6079999999999997</v>
      </c>
      <c r="M17" s="46">
        <v>8.9890000000000008</v>
      </c>
      <c r="N17" s="46">
        <v>9.32</v>
      </c>
      <c r="O17" s="46">
        <v>35.685000000000002</v>
      </c>
      <c r="P17" s="46">
        <v>19.532</v>
      </c>
      <c r="Q17" s="46">
        <v>20.672000000000001</v>
      </c>
      <c r="S17" s="84">
        <v>2</v>
      </c>
      <c r="T17" s="49" t="s">
        <v>96</v>
      </c>
      <c r="U17" s="27">
        <v>41.048999999999999</v>
      </c>
      <c r="V17" s="40" t="s">
        <v>4</v>
      </c>
      <c r="W17" s="27">
        <v>47.164000000000001</v>
      </c>
      <c r="X17" s="27" t="s">
        <v>281</v>
      </c>
      <c r="Y17" s="46">
        <v>2.3E-2</v>
      </c>
      <c r="Z17" s="46">
        <v>0.28299999999999997</v>
      </c>
      <c r="AA17" s="46">
        <v>1.7709999999999999</v>
      </c>
      <c r="AB17" s="46" t="s">
        <v>280</v>
      </c>
      <c r="AC17" s="46">
        <v>5.6029999999999998</v>
      </c>
      <c r="AD17" s="46">
        <v>43.238999999999997</v>
      </c>
      <c r="AE17" s="46">
        <v>33.936</v>
      </c>
      <c r="AF17" s="46">
        <v>15.144</v>
      </c>
    </row>
    <row r="18" spans="1:32" ht="11.25" customHeight="1" x14ac:dyDescent="0.25">
      <c r="A18" s="84">
        <v>3</v>
      </c>
      <c r="B18" s="49" t="s">
        <v>139</v>
      </c>
      <c r="C18" s="49"/>
      <c r="D18" s="49"/>
      <c r="E18" s="49"/>
      <c r="F18" s="27">
        <v>4818.7719999999999</v>
      </c>
      <c r="G18" s="40" t="s">
        <v>4</v>
      </c>
      <c r="H18" s="27">
        <v>600.60500000000002</v>
      </c>
      <c r="I18" s="27" t="s">
        <v>281</v>
      </c>
      <c r="J18" s="46">
        <v>4.1740000000000004</v>
      </c>
      <c r="K18" s="46">
        <v>20.305</v>
      </c>
      <c r="L18" s="46">
        <v>23.555</v>
      </c>
      <c r="M18" s="46">
        <v>26.86</v>
      </c>
      <c r="N18" s="46">
        <v>7.1390000000000002</v>
      </c>
      <c r="O18" s="46">
        <v>13.18</v>
      </c>
      <c r="P18" s="46">
        <v>4.0469999999999997</v>
      </c>
      <c r="Q18" s="46">
        <v>0.73899999999999999</v>
      </c>
      <c r="S18" s="84">
        <v>3</v>
      </c>
      <c r="T18" s="49" t="s">
        <v>139</v>
      </c>
      <c r="U18" s="27">
        <v>4434.6310000000003</v>
      </c>
      <c r="V18" s="40" t="s">
        <v>4</v>
      </c>
      <c r="W18" s="27">
        <v>585.57899999999995</v>
      </c>
      <c r="X18" s="27" t="s">
        <v>281</v>
      </c>
      <c r="Y18" s="46">
        <v>4.22</v>
      </c>
      <c r="Z18" s="46">
        <v>25.271000000000001</v>
      </c>
      <c r="AA18" s="46">
        <v>25.529</v>
      </c>
      <c r="AB18" s="46">
        <v>14.906000000000001</v>
      </c>
      <c r="AC18" s="46">
        <v>4.7939999999999996</v>
      </c>
      <c r="AD18" s="46">
        <v>19.067</v>
      </c>
      <c r="AE18" s="46">
        <v>4.9080000000000004</v>
      </c>
      <c r="AF18" s="46">
        <v>1.304</v>
      </c>
    </row>
    <row r="19" spans="1:32" ht="11.25" customHeight="1" x14ac:dyDescent="0.25">
      <c r="A19" s="84"/>
      <c r="B19" s="54" t="s">
        <v>97</v>
      </c>
      <c r="C19" s="54"/>
      <c r="D19" s="54"/>
      <c r="E19" s="54"/>
      <c r="F19" s="27">
        <v>4131.0020000000004</v>
      </c>
      <c r="G19" s="40" t="s">
        <v>4</v>
      </c>
      <c r="H19" s="27">
        <v>548.28099999999995</v>
      </c>
      <c r="I19" s="27" t="s">
        <v>281</v>
      </c>
      <c r="J19" s="46">
        <v>4.8490000000000002</v>
      </c>
      <c r="K19" s="46">
        <v>23.431999999999999</v>
      </c>
      <c r="L19" s="46">
        <v>26.527999999999999</v>
      </c>
      <c r="M19" s="46">
        <v>22.06</v>
      </c>
      <c r="N19" s="46">
        <v>6.907</v>
      </c>
      <c r="O19" s="46">
        <v>11.728999999999999</v>
      </c>
      <c r="P19" s="46">
        <v>3.9580000000000002</v>
      </c>
      <c r="Q19" s="46">
        <v>0.53700000000000003</v>
      </c>
      <c r="S19" s="84"/>
      <c r="T19" s="54" t="s">
        <v>97</v>
      </c>
      <c r="U19" s="27">
        <v>3461.5949999999998</v>
      </c>
      <c r="V19" s="40" t="s">
        <v>4</v>
      </c>
      <c r="W19" s="27">
        <v>438.279</v>
      </c>
      <c r="X19" s="27" t="s">
        <v>281</v>
      </c>
      <c r="Y19" s="46">
        <v>5.21</v>
      </c>
      <c r="Z19" s="46">
        <v>31.481999999999999</v>
      </c>
      <c r="AA19" s="46">
        <v>29.652999999999999</v>
      </c>
      <c r="AB19" s="46">
        <v>12.211</v>
      </c>
      <c r="AC19" s="46">
        <v>5.0659999999999998</v>
      </c>
      <c r="AD19" s="46">
        <v>10.273</v>
      </c>
      <c r="AE19" s="46">
        <v>4.7130000000000001</v>
      </c>
      <c r="AF19" s="46">
        <v>1.391</v>
      </c>
    </row>
    <row r="20" spans="1:32" ht="11.25" customHeight="1" x14ac:dyDescent="0.25">
      <c r="A20" s="84">
        <v>4</v>
      </c>
      <c r="B20" s="49" t="s">
        <v>98</v>
      </c>
      <c r="C20" s="49"/>
      <c r="D20" s="49"/>
      <c r="E20" s="49"/>
      <c r="F20" s="27">
        <v>8675.4940000000006</v>
      </c>
      <c r="G20" s="40" t="s">
        <v>4</v>
      </c>
      <c r="H20" s="27">
        <v>1262.972</v>
      </c>
      <c r="I20" s="27" t="s">
        <v>281</v>
      </c>
      <c r="J20" s="46">
        <v>8.6999999999999994E-2</v>
      </c>
      <c r="K20" s="46">
        <v>0.248</v>
      </c>
      <c r="L20" s="46">
        <v>0.65700000000000003</v>
      </c>
      <c r="M20" s="46">
        <v>2.0720000000000001</v>
      </c>
      <c r="N20" s="46">
        <v>4.835</v>
      </c>
      <c r="O20" s="46">
        <v>23.105</v>
      </c>
      <c r="P20" s="46">
        <v>24.577000000000002</v>
      </c>
      <c r="Q20" s="46">
        <v>44.418999999999997</v>
      </c>
      <c r="S20" s="84">
        <v>4</v>
      </c>
      <c r="T20" s="49" t="s">
        <v>98</v>
      </c>
      <c r="U20" s="27">
        <v>7828.1790000000001</v>
      </c>
      <c r="V20" s="40" t="s">
        <v>4</v>
      </c>
      <c r="W20" s="27">
        <v>1119.1220000000001</v>
      </c>
      <c r="X20" s="27" t="s">
        <v>281</v>
      </c>
      <c r="Y20" s="46">
        <v>7.9000000000000001E-2</v>
      </c>
      <c r="Z20" s="46">
        <v>0.106</v>
      </c>
      <c r="AA20" s="46">
        <v>0.71799999999999997</v>
      </c>
      <c r="AB20" s="46">
        <v>2.4390000000000001</v>
      </c>
      <c r="AC20" s="46">
        <v>4.2350000000000003</v>
      </c>
      <c r="AD20" s="46">
        <v>24.225000000000001</v>
      </c>
      <c r="AE20" s="46">
        <v>27.887</v>
      </c>
      <c r="AF20" s="46">
        <v>40.31</v>
      </c>
    </row>
    <row r="21" spans="1:32" ht="11.25" customHeight="1" x14ac:dyDescent="0.25">
      <c r="A21" s="84">
        <v>5</v>
      </c>
      <c r="B21" s="49" t="s">
        <v>140</v>
      </c>
      <c r="C21" s="49"/>
      <c r="D21" s="49"/>
      <c r="E21" s="49"/>
      <c r="F21" s="388">
        <v>250.732</v>
      </c>
      <c r="G21" s="40" t="s">
        <v>4</v>
      </c>
      <c r="H21" s="27">
        <v>122.37</v>
      </c>
      <c r="I21" s="27" t="s">
        <v>281</v>
      </c>
      <c r="J21" s="46">
        <v>0.53100000000000003</v>
      </c>
      <c r="K21" s="46">
        <v>0.22500000000000001</v>
      </c>
      <c r="L21" s="46">
        <v>3.7389999999999999</v>
      </c>
      <c r="M21" s="46">
        <v>11.907</v>
      </c>
      <c r="N21" s="46">
        <v>19.271999999999998</v>
      </c>
      <c r="O21" s="46">
        <v>54.552999999999997</v>
      </c>
      <c r="P21" s="46">
        <v>9.1639999999999997</v>
      </c>
      <c r="Q21" s="46">
        <v>0.60799999999999998</v>
      </c>
      <c r="S21" s="84">
        <v>5</v>
      </c>
      <c r="T21" s="49" t="s">
        <v>140</v>
      </c>
      <c r="U21" s="388">
        <v>108.765</v>
      </c>
      <c r="V21" s="40" t="s">
        <v>4</v>
      </c>
      <c r="W21" s="27">
        <v>48.566000000000003</v>
      </c>
      <c r="X21" s="27" t="s">
        <v>281</v>
      </c>
      <c r="Y21" s="46">
        <v>0.36</v>
      </c>
      <c r="Z21" s="46">
        <v>0.316</v>
      </c>
      <c r="AA21" s="46">
        <v>2.8290000000000002</v>
      </c>
      <c r="AB21" s="46">
        <v>13.359</v>
      </c>
      <c r="AC21" s="46">
        <v>25.158999999999999</v>
      </c>
      <c r="AD21" s="46">
        <v>20.858000000000001</v>
      </c>
      <c r="AE21" s="46">
        <v>30.207000000000001</v>
      </c>
      <c r="AF21" s="46">
        <v>6.9119999999999999</v>
      </c>
    </row>
    <row r="22" spans="1:32" ht="11.25" customHeight="1" x14ac:dyDescent="0.25">
      <c r="A22" s="84">
        <v>6</v>
      </c>
      <c r="B22" s="49" t="s">
        <v>141</v>
      </c>
      <c r="C22" s="49"/>
      <c r="D22" s="49"/>
      <c r="E22" s="49"/>
      <c r="F22" s="27">
        <v>4427.5820000000003</v>
      </c>
      <c r="G22" s="40" t="s">
        <v>4</v>
      </c>
      <c r="H22" s="27">
        <v>807.63499999999999</v>
      </c>
      <c r="I22" s="27" t="s">
        <v>281</v>
      </c>
      <c r="J22" s="46">
        <v>0.35199999999999998</v>
      </c>
      <c r="K22" s="46">
        <v>2.1360000000000001</v>
      </c>
      <c r="L22" s="46">
        <v>3.2440000000000002</v>
      </c>
      <c r="M22" s="46">
        <v>12.151</v>
      </c>
      <c r="N22" s="46">
        <v>10.231999999999999</v>
      </c>
      <c r="O22" s="46">
        <v>27.79</v>
      </c>
      <c r="P22" s="46">
        <v>20.061</v>
      </c>
      <c r="Q22" s="46">
        <v>24.035</v>
      </c>
      <c r="S22" s="84">
        <v>6</v>
      </c>
      <c r="T22" s="49" t="s">
        <v>141</v>
      </c>
      <c r="U22" s="27">
        <v>4344.7830000000004</v>
      </c>
      <c r="V22" s="40" t="s">
        <v>4</v>
      </c>
      <c r="W22" s="27">
        <v>730.596</v>
      </c>
      <c r="X22" s="27" t="s">
        <v>281</v>
      </c>
      <c r="Y22" s="46">
        <v>0.247</v>
      </c>
      <c r="Z22" s="46">
        <v>3.1880000000000002</v>
      </c>
      <c r="AA22" s="46">
        <v>2.5939999999999999</v>
      </c>
      <c r="AB22" s="46">
        <v>15.08</v>
      </c>
      <c r="AC22" s="46">
        <v>10.686</v>
      </c>
      <c r="AD22" s="46">
        <v>30.687999999999999</v>
      </c>
      <c r="AE22" s="46">
        <v>13.170999999999999</v>
      </c>
      <c r="AF22" s="46">
        <v>24.346</v>
      </c>
    </row>
    <row r="23" spans="1:32" ht="11.25" customHeight="1" x14ac:dyDescent="0.25">
      <c r="A23" s="84"/>
      <c r="B23" s="54" t="s">
        <v>99</v>
      </c>
      <c r="C23" s="54"/>
      <c r="D23" s="54"/>
      <c r="E23" s="54"/>
      <c r="F23" s="27">
        <v>1643.7850000000001</v>
      </c>
      <c r="G23" s="40" t="s">
        <v>4</v>
      </c>
      <c r="H23" s="27">
        <v>444.71</v>
      </c>
      <c r="I23" s="27" t="s">
        <v>281</v>
      </c>
      <c r="J23" s="46">
        <v>0.14399999999999999</v>
      </c>
      <c r="K23" s="46">
        <v>0.68700000000000006</v>
      </c>
      <c r="L23" s="46">
        <v>1.4670000000000001</v>
      </c>
      <c r="M23" s="46">
        <v>7.11</v>
      </c>
      <c r="N23" s="46">
        <v>9.7620000000000005</v>
      </c>
      <c r="O23" s="46">
        <v>25.626000000000001</v>
      </c>
      <c r="P23" s="46">
        <v>18.449000000000002</v>
      </c>
      <c r="Q23" s="46">
        <v>36.755000000000003</v>
      </c>
      <c r="S23" s="84"/>
      <c r="T23" s="54" t="s">
        <v>99</v>
      </c>
      <c r="U23" s="27">
        <v>1453.075</v>
      </c>
      <c r="V23" s="40" t="s">
        <v>4</v>
      </c>
      <c r="W23" s="27">
        <v>374.36599999999999</v>
      </c>
      <c r="X23" s="27" t="s">
        <v>281</v>
      </c>
      <c r="Y23" s="46">
        <v>4.3999999999999997E-2</v>
      </c>
      <c r="Z23" s="46">
        <v>0.315</v>
      </c>
      <c r="AA23" s="46">
        <v>1.8009999999999999</v>
      </c>
      <c r="AB23" s="46">
        <v>8.8439999999999994</v>
      </c>
      <c r="AC23" s="46">
        <v>4.1589999999999998</v>
      </c>
      <c r="AD23" s="46">
        <v>29.594999999999999</v>
      </c>
      <c r="AE23" s="46">
        <v>11.9</v>
      </c>
      <c r="AF23" s="46">
        <v>43.341999999999999</v>
      </c>
    </row>
    <row r="24" spans="1:32" ht="11.25" customHeight="1" x14ac:dyDescent="0.25">
      <c r="A24" s="84"/>
      <c r="B24" s="54" t="s">
        <v>100</v>
      </c>
      <c r="C24" s="54"/>
      <c r="D24" s="54"/>
      <c r="E24" s="54"/>
      <c r="F24" s="27">
        <v>1347.279</v>
      </c>
      <c r="G24" s="40" t="s">
        <v>4</v>
      </c>
      <c r="H24" s="27">
        <v>488.84800000000001</v>
      </c>
      <c r="I24" s="27" t="s">
        <v>281</v>
      </c>
      <c r="J24" s="46">
        <v>0.40699999999999997</v>
      </c>
      <c r="K24" s="46">
        <v>1.488</v>
      </c>
      <c r="L24" s="46">
        <v>5.2830000000000004</v>
      </c>
      <c r="M24" s="46">
        <v>26.361000000000001</v>
      </c>
      <c r="N24" s="46">
        <v>14.672000000000001</v>
      </c>
      <c r="O24" s="46">
        <v>35.539000000000001</v>
      </c>
      <c r="P24" s="46">
        <v>12.779</v>
      </c>
      <c r="Q24" s="46">
        <v>3.472</v>
      </c>
      <c r="S24" s="84"/>
      <c r="T24" s="54" t="s">
        <v>100</v>
      </c>
      <c r="U24" s="27">
        <v>1575.1469999999999</v>
      </c>
      <c r="V24" s="40" t="s">
        <v>4</v>
      </c>
      <c r="W24" s="27">
        <v>454.67399999999998</v>
      </c>
      <c r="X24" s="27" t="s">
        <v>281</v>
      </c>
      <c r="Y24" s="46">
        <v>0.125</v>
      </c>
      <c r="Z24" s="46">
        <v>3.2839999999999998</v>
      </c>
      <c r="AA24" s="46">
        <v>4.843</v>
      </c>
      <c r="AB24" s="46">
        <v>30.654</v>
      </c>
      <c r="AC24" s="46">
        <v>20.388999999999999</v>
      </c>
      <c r="AD24" s="46">
        <v>34.255000000000003</v>
      </c>
      <c r="AE24" s="46">
        <v>5.718</v>
      </c>
      <c r="AF24" s="46">
        <v>0.73199999999999998</v>
      </c>
    </row>
    <row r="25" spans="1:32" ht="11.25" customHeight="1" x14ac:dyDescent="0.25">
      <c r="A25" s="84"/>
      <c r="B25" s="54" t="s">
        <v>101</v>
      </c>
      <c r="C25" s="54"/>
      <c r="D25" s="54"/>
      <c r="E25" s="54"/>
      <c r="F25" s="27">
        <v>732.26</v>
      </c>
      <c r="G25" s="40" t="s">
        <v>4</v>
      </c>
      <c r="H25" s="27">
        <v>286.44900000000001</v>
      </c>
      <c r="I25" s="27" t="s">
        <v>281</v>
      </c>
      <c r="J25" s="46">
        <v>0.874</v>
      </c>
      <c r="K25" s="46">
        <v>3.0369999999999999</v>
      </c>
      <c r="L25" s="46">
        <v>5.3789999999999996</v>
      </c>
      <c r="M25" s="46">
        <v>1.458</v>
      </c>
      <c r="N25" s="46">
        <v>5.3559999999999999</v>
      </c>
      <c r="O25" s="46">
        <v>20.337</v>
      </c>
      <c r="P25" s="46">
        <v>33.616</v>
      </c>
      <c r="Q25" s="46">
        <v>29.940999999999999</v>
      </c>
      <c r="S25" s="84"/>
      <c r="T25" s="54" t="s">
        <v>101</v>
      </c>
      <c r="U25" s="27">
        <v>646.79499999999996</v>
      </c>
      <c r="V25" s="40" t="s">
        <v>4</v>
      </c>
      <c r="W25" s="27">
        <v>241.536</v>
      </c>
      <c r="X25" s="27" t="s">
        <v>281</v>
      </c>
      <c r="Y25" s="46">
        <v>1.1990000000000001</v>
      </c>
      <c r="Z25" s="46">
        <v>2.036</v>
      </c>
      <c r="AA25" s="46">
        <v>0.90800000000000003</v>
      </c>
      <c r="AB25" s="46">
        <v>1.0780000000000001</v>
      </c>
      <c r="AC25" s="46">
        <v>5.7629999999999999</v>
      </c>
      <c r="AD25" s="46">
        <v>27.669</v>
      </c>
      <c r="AE25" s="46">
        <v>16.114000000000001</v>
      </c>
      <c r="AF25" s="46">
        <v>45.234000000000002</v>
      </c>
    </row>
    <row r="26" spans="1:32" ht="11.25" customHeight="1" x14ac:dyDescent="0.25">
      <c r="A26" s="84">
        <v>7</v>
      </c>
      <c r="B26" s="49" t="s">
        <v>142</v>
      </c>
      <c r="C26" s="49"/>
      <c r="D26" s="49"/>
      <c r="E26" s="49"/>
      <c r="F26" s="27">
        <v>1125.433</v>
      </c>
      <c r="G26" s="40" t="s">
        <v>4</v>
      </c>
      <c r="H26" s="27">
        <v>285.04700000000003</v>
      </c>
      <c r="I26" s="27" t="s">
        <v>281</v>
      </c>
      <c r="J26" s="46">
        <v>7.5999999999999998E-2</v>
      </c>
      <c r="K26" s="46">
        <v>2.714</v>
      </c>
      <c r="L26" s="46">
        <v>7.9420000000000002</v>
      </c>
      <c r="M26" s="46">
        <v>17.475999999999999</v>
      </c>
      <c r="N26" s="46">
        <v>9.4499999999999993</v>
      </c>
      <c r="O26" s="46">
        <v>28.108000000000001</v>
      </c>
      <c r="P26" s="46">
        <v>22.105</v>
      </c>
      <c r="Q26" s="46">
        <v>12.128</v>
      </c>
      <c r="S26" s="84">
        <v>7</v>
      </c>
      <c r="T26" s="49" t="s">
        <v>142</v>
      </c>
      <c r="U26" s="27">
        <v>881.55</v>
      </c>
      <c r="V26" s="40" t="s">
        <v>4</v>
      </c>
      <c r="W26" s="27">
        <v>237.36199999999999</v>
      </c>
      <c r="X26" s="27" t="s">
        <v>281</v>
      </c>
      <c r="Y26" s="46">
        <v>0.6</v>
      </c>
      <c r="Z26" s="46">
        <v>2.8039999999999998</v>
      </c>
      <c r="AA26" s="46">
        <v>8.65</v>
      </c>
      <c r="AB26" s="46">
        <v>13.696999999999999</v>
      </c>
      <c r="AC26" s="46">
        <v>6.7039999999999997</v>
      </c>
      <c r="AD26" s="46">
        <v>31.341999999999999</v>
      </c>
      <c r="AE26" s="46">
        <v>25.864000000000001</v>
      </c>
      <c r="AF26" s="46">
        <v>10.339</v>
      </c>
    </row>
    <row r="27" spans="1:32" ht="11.25" customHeight="1" x14ac:dyDescent="0.25">
      <c r="A27" s="84"/>
      <c r="B27" s="54" t="s">
        <v>102</v>
      </c>
      <c r="C27" s="54"/>
      <c r="D27" s="54"/>
      <c r="E27" s="54"/>
      <c r="F27" s="27">
        <v>1121.258</v>
      </c>
      <c r="G27" s="40" t="s">
        <v>4</v>
      </c>
      <c r="H27" s="27">
        <v>284.94499999999999</v>
      </c>
      <c r="I27" s="27" t="s">
        <v>281</v>
      </c>
      <c r="J27" s="46">
        <v>7.5999999999999998E-2</v>
      </c>
      <c r="K27" s="46">
        <v>2.7189999999999999</v>
      </c>
      <c r="L27" s="46">
        <v>7.952</v>
      </c>
      <c r="M27" s="46">
        <v>17.541</v>
      </c>
      <c r="N27" s="46">
        <v>9.4559999999999995</v>
      </c>
      <c r="O27" s="46">
        <v>28.125</v>
      </c>
      <c r="P27" s="46">
        <v>21.957999999999998</v>
      </c>
      <c r="Q27" s="46">
        <v>12.173</v>
      </c>
      <c r="S27" s="84"/>
      <c r="T27" s="54" t="s">
        <v>102</v>
      </c>
      <c r="U27" s="27">
        <v>875.12099999999998</v>
      </c>
      <c r="V27" s="40" t="s">
        <v>4</v>
      </c>
      <c r="W27" s="27">
        <v>237.18899999999999</v>
      </c>
      <c r="X27" s="27" t="s">
        <v>281</v>
      </c>
      <c r="Y27" s="46">
        <v>0.31</v>
      </c>
      <c r="Z27" s="46">
        <v>2.8239999999999998</v>
      </c>
      <c r="AA27" s="46">
        <v>8.7129999999999992</v>
      </c>
      <c r="AB27" s="46">
        <v>13.797000000000001</v>
      </c>
      <c r="AC27" s="46">
        <v>6.7539999999999996</v>
      </c>
      <c r="AD27" s="46">
        <v>31.571999999999999</v>
      </c>
      <c r="AE27" s="46">
        <v>25.614000000000001</v>
      </c>
      <c r="AF27" s="46">
        <v>10.414999999999999</v>
      </c>
    </row>
    <row r="28" spans="1:32" ht="11.25" customHeight="1" x14ac:dyDescent="0.25">
      <c r="A28" s="84">
        <v>8</v>
      </c>
      <c r="B28" s="49" t="s">
        <v>113</v>
      </c>
      <c r="C28" s="49"/>
      <c r="D28" s="49"/>
      <c r="E28" s="49"/>
      <c r="F28" s="27">
        <v>1493.498</v>
      </c>
      <c r="G28" s="40" t="s">
        <v>4</v>
      </c>
      <c r="H28" s="27">
        <v>427.25400000000002</v>
      </c>
      <c r="I28" s="27" t="s">
        <v>281</v>
      </c>
      <c r="J28" s="46">
        <v>0.46899999999999997</v>
      </c>
      <c r="K28" s="46">
        <v>0.35</v>
      </c>
      <c r="L28" s="46">
        <v>1.9119999999999999</v>
      </c>
      <c r="M28" s="46">
        <v>5.6349999999999998</v>
      </c>
      <c r="N28" s="46">
        <v>7.37</v>
      </c>
      <c r="O28" s="46">
        <v>40.427999999999997</v>
      </c>
      <c r="P28" s="46">
        <v>22.167999999999999</v>
      </c>
      <c r="Q28" s="46">
        <v>21.667999999999999</v>
      </c>
      <c r="S28" s="84">
        <v>8</v>
      </c>
      <c r="T28" s="49" t="s">
        <v>113</v>
      </c>
      <c r="U28" s="27">
        <v>1806.1020000000001</v>
      </c>
      <c r="V28" s="40" t="s">
        <v>4</v>
      </c>
      <c r="W28" s="27">
        <v>526.04899999999998</v>
      </c>
      <c r="X28" s="27" t="s">
        <v>281</v>
      </c>
      <c r="Y28" s="46">
        <v>0.30499999999999999</v>
      </c>
      <c r="Z28" s="46">
        <v>0.13100000000000001</v>
      </c>
      <c r="AA28" s="46">
        <v>1.49</v>
      </c>
      <c r="AB28" s="46">
        <v>3.8959999999999999</v>
      </c>
      <c r="AC28" s="46">
        <v>4.3250000000000002</v>
      </c>
      <c r="AD28" s="46">
        <v>38.194000000000003</v>
      </c>
      <c r="AE28" s="46">
        <v>24.992000000000001</v>
      </c>
      <c r="AF28" s="46">
        <v>26.667000000000002</v>
      </c>
    </row>
    <row r="29" spans="1:32" ht="11.25" customHeight="1" x14ac:dyDescent="0.25">
      <c r="A29" s="84">
        <v>9</v>
      </c>
      <c r="B29" s="49" t="s">
        <v>103</v>
      </c>
      <c r="C29" s="49"/>
      <c r="D29" s="49"/>
      <c r="E29" s="49"/>
      <c r="F29" s="27">
        <v>2148.7289999999998</v>
      </c>
      <c r="G29" s="40" t="s">
        <v>4</v>
      </c>
      <c r="H29" s="27">
        <v>414.48099999999999</v>
      </c>
      <c r="I29" s="27" t="s">
        <v>281</v>
      </c>
      <c r="J29" s="46">
        <v>0.83699999999999997</v>
      </c>
      <c r="K29" s="46">
        <v>5.1920000000000002</v>
      </c>
      <c r="L29" s="46">
        <v>7.6849999999999996</v>
      </c>
      <c r="M29" s="46">
        <v>10.664999999999999</v>
      </c>
      <c r="N29" s="46">
        <v>14.205</v>
      </c>
      <c r="O29" s="46">
        <v>19.324000000000002</v>
      </c>
      <c r="P29" s="46">
        <v>25.084</v>
      </c>
      <c r="Q29" s="46">
        <v>17.007999999999999</v>
      </c>
      <c r="S29" s="84">
        <v>9</v>
      </c>
      <c r="T29" s="49" t="s">
        <v>103</v>
      </c>
      <c r="U29" s="27">
        <v>2295.6660000000002</v>
      </c>
      <c r="V29" s="40" t="s">
        <v>4</v>
      </c>
      <c r="W29" s="27">
        <v>429.44</v>
      </c>
      <c r="X29" s="27" t="s">
        <v>281</v>
      </c>
      <c r="Y29" s="46">
        <v>0.38700000000000001</v>
      </c>
      <c r="Z29" s="46">
        <v>4.726</v>
      </c>
      <c r="AA29" s="46">
        <v>5.6479999999999997</v>
      </c>
      <c r="AB29" s="46">
        <v>9.8620000000000001</v>
      </c>
      <c r="AC29" s="46">
        <v>12.382</v>
      </c>
      <c r="AD29" s="46">
        <v>28.027000000000001</v>
      </c>
      <c r="AE29" s="46">
        <v>25.260999999999999</v>
      </c>
      <c r="AF29" s="46">
        <v>13.706</v>
      </c>
    </row>
    <row r="30" spans="1:32" ht="11.25" customHeight="1" x14ac:dyDescent="0.25">
      <c r="A30" s="84">
        <v>10</v>
      </c>
      <c r="B30" s="49" t="s">
        <v>104</v>
      </c>
      <c r="C30" s="49"/>
      <c r="D30" s="49"/>
      <c r="E30" s="49"/>
      <c r="F30" s="27">
        <v>1468.7059999999999</v>
      </c>
      <c r="G30" s="40" t="s">
        <v>4</v>
      </c>
      <c r="H30" s="27">
        <v>348.31900000000002</v>
      </c>
      <c r="I30" s="27" t="s">
        <v>281</v>
      </c>
      <c r="J30" s="46">
        <v>0.437</v>
      </c>
      <c r="K30" s="46">
        <v>0.748</v>
      </c>
      <c r="L30" s="46">
        <v>6.9889999999999999</v>
      </c>
      <c r="M30" s="46">
        <v>10.585000000000001</v>
      </c>
      <c r="N30" s="46">
        <v>11.839</v>
      </c>
      <c r="O30" s="46">
        <v>25.053000000000001</v>
      </c>
      <c r="P30" s="46">
        <v>28.483000000000001</v>
      </c>
      <c r="Q30" s="46">
        <v>15.866</v>
      </c>
      <c r="S30" s="84">
        <v>10</v>
      </c>
      <c r="T30" s="49" t="s">
        <v>104</v>
      </c>
      <c r="U30" s="27">
        <v>1198.308</v>
      </c>
      <c r="V30" s="40" t="s">
        <v>4</v>
      </c>
      <c r="W30" s="27">
        <v>341.56400000000002</v>
      </c>
      <c r="X30" s="27" t="s">
        <v>281</v>
      </c>
      <c r="Y30" s="46">
        <v>0.501</v>
      </c>
      <c r="Z30" s="46">
        <v>2.2789999999999999</v>
      </c>
      <c r="AA30" s="46">
        <v>0.629</v>
      </c>
      <c r="AB30" s="46">
        <v>4.734</v>
      </c>
      <c r="AC30" s="46">
        <v>6.2309999999999999</v>
      </c>
      <c r="AD30" s="46">
        <v>35.085000000000001</v>
      </c>
      <c r="AE30" s="46">
        <v>25.774000000000001</v>
      </c>
      <c r="AF30" s="46">
        <v>24.765999999999998</v>
      </c>
    </row>
    <row r="31" spans="1:32" ht="11.25" customHeight="1" x14ac:dyDescent="0.25">
      <c r="A31" s="84">
        <v>11</v>
      </c>
      <c r="B31" s="49" t="s">
        <v>105</v>
      </c>
      <c r="C31" s="49"/>
      <c r="D31" s="49"/>
      <c r="E31" s="49"/>
      <c r="F31" s="27">
        <v>1110.173</v>
      </c>
      <c r="G31" s="40" t="s">
        <v>4</v>
      </c>
      <c r="H31" s="27">
        <v>268.99099999999999</v>
      </c>
      <c r="I31" s="27" t="s">
        <v>281</v>
      </c>
      <c r="J31" s="46">
        <v>0.39</v>
      </c>
      <c r="K31" s="46">
        <v>2.6179999999999999</v>
      </c>
      <c r="L31" s="46">
        <v>5.665</v>
      </c>
      <c r="M31" s="46">
        <v>14.035</v>
      </c>
      <c r="N31" s="46">
        <v>4.8810000000000002</v>
      </c>
      <c r="O31" s="46">
        <v>24.504999999999999</v>
      </c>
      <c r="P31" s="46">
        <v>24.026</v>
      </c>
      <c r="Q31" s="46">
        <v>23.879000000000001</v>
      </c>
      <c r="S31" s="84">
        <v>11</v>
      </c>
      <c r="T31" s="49" t="s">
        <v>105</v>
      </c>
      <c r="U31" s="27">
        <v>1237.7059999999999</v>
      </c>
      <c r="V31" s="40" t="s">
        <v>4</v>
      </c>
      <c r="W31" s="27">
        <v>319.01</v>
      </c>
      <c r="X31" s="27" t="s">
        <v>281</v>
      </c>
      <c r="Y31" s="46">
        <v>0.42099999999999999</v>
      </c>
      <c r="Z31" s="46">
        <v>1.8839999999999999</v>
      </c>
      <c r="AA31" s="46">
        <v>6.9409999999999998</v>
      </c>
      <c r="AB31" s="46">
        <v>11.837999999999999</v>
      </c>
      <c r="AC31" s="46">
        <v>10.231999999999999</v>
      </c>
      <c r="AD31" s="46">
        <v>21.49</v>
      </c>
      <c r="AE31" s="46">
        <v>12.461</v>
      </c>
      <c r="AF31" s="46">
        <v>34.732999999999997</v>
      </c>
    </row>
    <row r="32" spans="1:32" ht="11.25" customHeight="1" x14ac:dyDescent="0.25">
      <c r="A32" s="84">
        <v>12</v>
      </c>
      <c r="B32" s="49" t="s">
        <v>106</v>
      </c>
      <c r="C32" s="49"/>
      <c r="D32" s="49"/>
      <c r="E32" s="49"/>
      <c r="F32" s="27">
        <v>500.01600000000002</v>
      </c>
      <c r="G32" s="40" t="s">
        <v>4</v>
      </c>
      <c r="H32" s="27">
        <v>165.435</v>
      </c>
      <c r="I32" s="27" t="s">
        <v>281</v>
      </c>
      <c r="J32" s="46">
        <v>0.73099999999999998</v>
      </c>
      <c r="K32" s="46">
        <v>3.2650000000000001</v>
      </c>
      <c r="L32" s="46">
        <v>0.99199999999999999</v>
      </c>
      <c r="M32" s="46">
        <v>6.2569999999999997</v>
      </c>
      <c r="N32" s="46">
        <v>2.3679999999999999</v>
      </c>
      <c r="O32" s="46">
        <v>29.44</v>
      </c>
      <c r="P32" s="46">
        <v>17.279</v>
      </c>
      <c r="Q32" s="46">
        <v>39.667999999999999</v>
      </c>
      <c r="S32" s="84">
        <v>12</v>
      </c>
      <c r="T32" s="49" t="s">
        <v>106</v>
      </c>
      <c r="U32" s="27">
        <v>888.18299999999999</v>
      </c>
      <c r="V32" s="40" t="s">
        <v>4</v>
      </c>
      <c r="W32" s="27">
        <v>439.27199999999999</v>
      </c>
      <c r="X32" s="27" t="s">
        <v>281</v>
      </c>
      <c r="Y32" s="46">
        <v>2.952</v>
      </c>
      <c r="Z32" s="46">
        <v>2.9849999999999999</v>
      </c>
      <c r="AA32" s="46">
        <v>7.0999999999999994E-2</v>
      </c>
      <c r="AB32" s="46">
        <v>5.3780000000000001</v>
      </c>
      <c r="AC32" s="46">
        <v>1.272</v>
      </c>
      <c r="AD32" s="46">
        <v>15.191000000000001</v>
      </c>
      <c r="AE32" s="46">
        <v>18.414000000000001</v>
      </c>
      <c r="AF32" s="46">
        <v>53.735999999999997</v>
      </c>
    </row>
    <row r="33" spans="1:32" ht="11.25" customHeight="1" x14ac:dyDescent="0.25">
      <c r="A33" s="84">
        <v>13</v>
      </c>
      <c r="B33" s="49" t="s">
        <v>107</v>
      </c>
      <c r="C33" s="49"/>
      <c r="D33" s="49"/>
      <c r="E33" s="49"/>
      <c r="F33" s="27">
        <v>168.57599999999999</v>
      </c>
      <c r="G33" s="40" t="s">
        <v>4</v>
      </c>
      <c r="H33" s="27">
        <v>94.771000000000001</v>
      </c>
      <c r="I33" s="27" t="s">
        <v>281</v>
      </c>
      <c r="J33" s="46">
        <v>0.13700000000000001</v>
      </c>
      <c r="K33" s="46">
        <v>1.008</v>
      </c>
      <c r="L33" s="46">
        <v>6.0880000000000001</v>
      </c>
      <c r="M33" s="46">
        <v>4.4630000000000001</v>
      </c>
      <c r="N33" s="46">
        <v>2.0539999999999998</v>
      </c>
      <c r="O33" s="46">
        <v>24.37</v>
      </c>
      <c r="P33" s="46">
        <v>14.978</v>
      </c>
      <c r="Q33" s="46">
        <v>46.902000000000001</v>
      </c>
      <c r="S33" s="84">
        <v>13</v>
      </c>
      <c r="T33" s="49" t="s">
        <v>107</v>
      </c>
      <c r="U33" s="27">
        <v>277.18900000000002</v>
      </c>
      <c r="V33" s="40" t="s">
        <v>4</v>
      </c>
      <c r="W33" s="27">
        <v>103.596</v>
      </c>
      <c r="X33" s="27" t="s">
        <v>281</v>
      </c>
      <c r="Y33" s="46">
        <v>2.7709999999999999</v>
      </c>
      <c r="Z33" s="46">
        <v>0.113</v>
      </c>
      <c r="AA33" s="46">
        <v>0.5</v>
      </c>
      <c r="AB33" s="46">
        <v>3.6720000000000002</v>
      </c>
      <c r="AC33" s="46">
        <v>7.0949999999999998</v>
      </c>
      <c r="AD33" s="46">
        <v>25.033999999999999</v>
      </c>
      <c r="AE33" s="46">
        <v>25.582000000000001</v>
      </c>
      <c r="AF33" s="46">
        <v>35.232999999999997</v>
      </c>
    </row>
    <row r="34" spans="1:32" ht="11.25" customHeight="1" x14ac:dyDescent="0.25">
      <c r="A34" s="84">
        <v>14</v>
      </c>
      <c r="B34" s="49" t="s">
        <v>143</v>
      </c>
      <c r="C34" s="49"/>
      <c r="D34" s="49"/>
      <c r="E34" s="49"/>
      <c r="F34" s="27">
        <v>1359.9090000000001</v>
      </c>
      <c r="G34" s="40" t="s">
        <v>4</v>
      </c>
      <c r="H34" s="27">
        <v>312.40800000000002</v>
      </c>
      <c r="I34" s="27" t="s">
        <v>281</v>
      </c>
      <c r="J34" s="46">
        <v>1.022</v>
      </c>
      <c r="K34" s="46">
        <v>4.1459999999999999</v>
      </c>
      <c r="L34" s="46">
        <v>6.7539999999999996</v>
      </c>
      <c r="M34" s="46">
        <v>13.026999999999999</v>
      </c>
      <c r="N34" s="46">
        <v>16.997</v>
      </c>
      <c r="O34" s="46">
        <v>28.001999999999999</v>
      </c>
      <c r="P34" s="46">
        <v>13.407</v>
      </c>
      <c r="Q34" s="46">
        <v>16.645</v>
      </c>
      <c r="S34" s="84">
        <v>14</v>
      </c>
      <c r="T34" s="49" t="s">
        <v>143</v>
      </c>
      <c r="U34" s="27">
        <v>1800.2560000000001</v>
      </c>
      <c r="V34" s="40" t="s">
        <v>4</v>
      </c>
      <c r="W34" s="27">
        <v>361.06200000000001</v>
      </c>
      <c r="X34" s="27" t="s">
        <v>281</v>
      </c>
      <c r="Y34" s="46">
        <v>1.9790000000000001</v>
      </c>
      <c r="Z34" s="46">
        <v>4.74</v>
      </c>
      <c r="AA34" s="46">
        <v>6.141</v>
      </c>
      <c r="AB34" s="46">
        <v>20.754999999999999</v>
      </c>
      <c r="AC34" s="46">
        <v>14.127000000000001</v>
      </c>
      <c r="AD34" s="46">
        <v>31.792999999999999</v>
      </c>
      <c r="AE34" s="46">
        <v>16.524000000000001</v>
      </c>
      <c r="AF34" s="46">
        <v>3.9409999999999998</v>
      </c>
    </row>
    <row r="35" spans="1:32" ht="11.25" customHeight="1" x14ac:dyDescent="0.25">
      <c r="A35" s="84">
        <v>15</v>
      </c>
      <c r="B35" s="49" t="s">
        <v>108</v>
      </c>
      <c r="C35" s="49"/>
      <c r="D35" s="49"/>
      <c r="E35" s="49"/>
      <c r="F35" s="27">
        <v>1066.452</v>
      </c>
      <c r="G35" s="40" t="s">
        <v>4</v>
      </c>
      <c r="H35" s="27">
        <v>365.161</v>
      </c>
      <c r="I35" s="27" t="s">
        <v>281</v>
      </c>
      <c r="J35" s="46">
        <v>0.54</v>
      </c>
      <c r="K35" s="46">
        <v>1.18</v>
      </c>
      <c r="L35" s="46">
        <v>3.0209999999999999</v>
      </c>
      <c r="M35" s="46">
        <v>7.633</v>
      </c>
      <c r="N35" s="46">
        <v>12.773999999999999</v>
      </c>
      <c r="O35" s="46">
        <v>37.231000000000002</v>
      </c>
      <c r="P35" s="46">
        <v>20.638000000000002</v>
      </c>
      <c r="Q35" s="46">
        <v>16.983000000000001</v>
      </c>
      <c r="S35" s="84">
        <v>15</v>
      </c>
      <c r="T35" s="49" t="s">
        <v>108</v>
      </c>
      <c r="U35" s="27">
        <v>772.25900000000001</v>
      </c>
      <c r="V35" s="40" t="s">
        <v>4</v>
      </c>
      <c r="W35" s="27">
        <v>270.23599999999999</v>
      </c>
      <c r="X35" s="27" t="s">
        <v>281</v>
      </c>
      <c r="Y35" s="46">
        <v>0.56299999999999994</v>
      </c>
      <c r="Z35" s="46">
        <v>1.5109999999999999</v>
      </c>
      <c r="AA35" s="46">
        <v>2.9060000000000001</v>
      </c>
      <c r="AB35" s="46">
        <v>8.98</v>
      </c>
      <c r="AC35" s="46">
        <v>8.9359999999999999</v>
      </c>
      <c r="AD35" s="46">
        <v>28.661000000000001</v>
      </c>
      <c r="AE35" s="46">
        <v>28.657</v>
      </c>
      <c r="AF35" s="46">
        <v>19.786000000000001</v>
      </c>
    </row>
    <row r="36" spans="1:32" ht="11.25" customHeight="1" x14ac:dyDescent="0.25">
      <c r="A36" s="84">
        <v>16</v>
      </c>
      <c r="B36" s="49" t="s">
        <v>518</v>
      </c>
      <c r="C36" s="49"/>
      <c r="D36" s="49"/>
      <c r="E36" s="49"/>
      <c r="F36" s="27">
        <v>1241.068</v>
      </c>
      <c r="G36" s="40" t="s">
        <v>4</v>
      </c>
      <c r="H36" s="27">
        <v>226.18100000000001</v>
      </c>
      <c r="I36" s="27" t="s">
        <v>281</v>
      </c>
      <c r="J36" s="46">
        <v>1.456</v>
      </c>
      <c r="K36" s="46">
        <v>6.2309999999999999</v>
      </c>
      <c r="L36" s="46">
        <v>7.02</v>
      </c>
      <c r="M36" s="46">
        <v>12.090999999999999</v>
      </c>
      <c r="N36" s="46">
        <v>11.195</v>
      </c>
      <c r="O36" s="46">
        <v>26.84</v>
      </c>
      <c r="P36" s="46">
        <v>13.579000000000001</v>
      </c>
      <c r="Q36" s="46">
        <v>21.588000000000001</v>
      </c>
      <c r="S36" s="84">
        <v>16</v>
      </c>
      <c r="T36" s="49" t="s">
        <v>518</v>
      </c>
      <c r="U36" s="27">
        <v>1264.471</v>
      </c>
      <c r="V36" s="40" t="s">
        <v>4</v>
      </c>
      <c r="W36" s="27">
        <v>182.11</v>
      </c>
      <c r="X36" s="27" t="s">
        <v>281</v>
      </c>
      <c r="Y36" s="46">
        <v>2.173</v>
      </c>
      <c r="Z36" s="46">
        <v>10.131</v>
      </c>
      <c r="AA36" s="46">
        <v>11.94</v>
      </c>
      <c r="AB36" s="46">
        <v>14.565</v>
      </c>
      <c r="AC36" s="46">
        <v>8.8670000000000009</v>
      </c>
      <c r="AD36" s="46">
        <v>26.978999999999999</v>
      </c>
      <c r="AE36" s="46">
        <v>16.254999999999999</v>
      </c>
      <c r="AF36" s="46">
        <v>9.09</v>
      </c>
    </row>
    <row r="37" spans="1:32" ht="11.25" customHeight="1" x14ac:dyDescent="0.25">
      <c r="A37" s="84">
        <v>17</v>
      </c>
      <c r="B37" s="49" t="s">
        <v>109</v>
      </c>
      <c r="C37" s="49"/>
      <c r="D37" s="49"/>
      <c r="E37" s="49"/>
      <c r="F37" s="27">
        <v>82.078999999999994</v>
      </c>
      <c r="G37" s="40" t="s">
        <v>4</v>
      </c>
      <c r="H37" s="27">
        <v>36.759</v>
      </c>
      <c r="I37" s="27" t="s">
        <v>281</v>
      </c>
      <c r="J37" s="46">
        <v>0.92</v>
      </c>
      <c r="K37" s="46">
        <v>10.172000000000001</v>
      </c>
      <c r="L37" s="46">
        <v>18.742999999999999</v>
      </c>
      <c r="M37" s="46">
        <v>8.4990000000000006</v>
      </c>
      <c r="N37" s="46">
        <v>4.7370000000000001</v>
      </c>
      <c r="O37" s="46">
        <v>27.684000000000001</v>
      </c>
      <c r="P37" s="46">
        <v>6.2530000000000001</v>
      </c>
      <c r="Q37" s="46">
        <v>22.991</v>
      </c>
      <c r="S37" s="84">
        <v>17</v>
      </c>
      <c r="T37" s="49" t="s">
        <v>109</v>
      </c>
      <c r="U37" s="27">
        <v>133.21700000000001</v>
      </c>
      <c r="V37" s="40" t="s">
        <v>4</v>
      </c>
      <c r="W37" s="27">
        <v>60.417000000000002</v>
      </c>
      <c r="X37" s="27" t="s">
        <v>281</v>
      </c>
      <c r="Y37" s="46">
        <v>0.3</v>
      </c>
      <c r="Z37" s="46">
        <v>3.9119999999999999</v>
      </c>
      <c r="AA37" s="46">
        <v>5.7640000000000002</v>
      </c>
      <c r="AB37" s="46">
        <v>11.218999999999999</v>
      </c>
      <c r="AC37" s="46">
        <v>2.5640000000000001</v>
      </c>
      <c r="AD37" s="46">
        <v>21.337</v>
      </c>
      <c r="AE37" s="46">
        <v>4.8529999999999998</v>
      </c>
      <c r="AF37" s="46">
        <v>50.05</v>
      </c>
    </row>
    <row r="38" spans="1:32" ht="11.25" customHeight="1" x14ac:dyDescent="0.25">
      <c r="A38" s="84">
        <v>18</v>
      </c>
      <c r="B38" s="49" t="s">
        <v>110</v>
      </c>
      <c r="C38" s="49"/>
      <c r="D38" s="49"/>
      <c r="E38" s="49"/>
      <c r="F38" s="27">
        <v>8867.7150000000001</v>
      </c>
      <c r="G38" s="40" t="s">
        <v>4</v>
      </c>
      <c r="H38" s="27">
        <v>1153.04</v>
      </c>
      <c r="I38" s="27" t="s">
        <v>281</v>
      </c>
      <c r="J38" s="46">
        <v>7.2999999999999995E-2</v>
      </c>
      <c r="K38" s="46">
        <v>0.27200000000000002</v>
      </c>
      <c r="L38" s="46">
        <v>0.72799999999999998</v>
      </c>
      <c r="M38" s="46">
        <v>4.0439999999999996</v>
      </c>
      <c r="N38" s="46">
        <v>5.1760000000000002</v>
      </c>
      <c r="O38" s="46">
        <v>21.818000000000001</v>
      </c>
      <c r="P38" s="46">
        <v>25.477</v>
      </c>
      <c r="Q38" s="46">
        <v>42.411000000000001</v>
      </c>
      <c r="S38" s="84">
        <v>18</v>
      </c>
      <c r="T38" s="49" t="s">
        <v>110</v>
      </c>
      <c r="U38" s="27">
        <v>8564.6720000000005</v>
      </c>
      <c r="V38" s="40" t="s">
        <v>4</v>
      </c>
      <c r="W38" s="27">
        <v>1081.4760000000001</v>
      </c>
      <c r="X38" s="27" t="s">
        <v>281</v>
      </c>
      <c r="Y38" s="46">
        <v>1.4999999999999999E-2</v>
      </c>
      <c r="Z38" s="46">
        <v>0.19400000000000001</v>
      </c>
      <c r="AA38" s="46">
        <v>0.72899999999999998</v>
      </c>
      <c r="AB38" s="46">
        <v>3.2490000000000001</v>
      </c>
      <c r="AC38" s="46">
        <v>5.0110000000000001</v>
      </c>
      <c r="AD38" s="46">
        <v>22.234000000000002</v>
      </c>
      <c r="AE38" s="46">
        <v>27.904</v>
      </c>
      <c r="AF38" s="46">
        <v>40.664000000000001</v>
      </c>
    </row>
    <row r="39" spans="1:32" ht="11.25" customHeight="1" x14ac:dyDescent="0.25">
      <c r="A39" s="84"/>
      <c r="B39" s="377" t="s">
        <v>535</v>
      </c>
      <c r="C39" s="49"/>
      <c r="D39" s="49"/>
      <c r="E39" s="49"/>
      <c r="F39" s="27">
        <v>199.13900000000001</v>
      </c>
      <c r="G39" s="40" t="s">
        <v>4</v>
      </c>
      <c r="H39" s="27">
        <v>95.355999999999995</v>
      </c>
      <c r="I39" s="27" t="s">
        <v>281</v>
      </c>
      <c r="J39" s="46">
        <v>7.0000000000000001E-3</v>
      </c>
      <c r="K39" s="46">
        <v>4.13</v>
      </c>
      <c r="L39" s="46">
        <v>0.46100000000000002</v>
      </c>
      <c r="M39" s="46">
        <v>8.9749999999999996</v>
      </c>
      <c r="N39" s="46">
        <v>14.509</v>
      </c>
      <c r="O39" s="46">
        <v>26.495000000000001</v>
      </c>
      <c r="P39" s="46">
        <v>16.239000000000001</v>
      </c>
      <c r="Q39" s="46">
        <v>29.183</v>
      </c>
      <c r="S39" s="84"/>
      <c r="T39" s="377"/>
      <c r="U39" s="27"/>
      <c r="V39" s="40"/>
      <c r="W39" s="27"/>
      <c r="X39" s="27"/>
      <c r="Y39" s="46"/>
      <c r="Z39" s="46"/>
      <c r="AA39" s="46"/>
      <c r="AB39" s="46"/>
      <c r="AC39" s="46"/>
      <c r="AD39" s="46"/>
      <c r="AE39" s="46"/>
      <c r="AF39" s="46"/>
    </row>
    <row r="40" spans="1:32" ht="11.25" customHeight="1" x14ac:dyDescent="0.25">
      <c r="A40" s="84"/>
      <c r="B40" s="54" t="s">
        <v>533</v>
      </c>
      <c r="C40" s="49"/>
      <c r="D40" s="49"/>
      <c r="E40" s="49"/>
      <c r="F40" s="27">
        <v>8320.8070000000007</v>
      </c>
      <c r="G40" s="40" t="s">
        <v>4</v>
      </c>
      <c r="H40" s="27">
        <v>1139.6110000000001</v>
      </c>
      <c r="I40" s="27" t="s">
        <v>281</v>
      </c>
      <c r="J40" s="46">
        <v>3.5999999999999997E-2</v>
      </c>
      <c r="K40" s="46">
        <v>0.13</v>
      </c>
      <c r="L40" s="46">
        <v>0.63400000000000001</v>
      </c>
      <c r="M40" s="46">
        <v>3.8769999999999998</v>
      </c>
      <c r="N40" s="46">
        <v>4.87</v>
      </c>
      <c r="O40" s="46">
        <v>21.177</v>
      </c>
      <c r="P40" s="46">
        <v>25.835999999999999</v>
      </c>
      <c r="Q40" s="46">
        <v>43.439</v>
      </c>
      <c r="S40" s="84"/>
      <c r="T40" s="54"/>
      <c r="U40" s="27"/>
      <c r="V40" s="40"/>
      <c r="W40" s="27"/>
      <c r="X40" s="27"/>
      <c r="Y40" s="46"/>
      <c r="Z40" s="46"/>
      <c r="AA40" s="46"/>
      <c r="AB40" s="46"/>
      <c r="AC40" s="46"/>
      <c r="AD40" s="46"/>
      <c r="AE40" s="46"/>
      <c r="AF40" s="46"/>
    </row>
    <row r="41" spans="1:32" ht="11.25" customHeight="1" x14ac:dyDescent="0.25">
      <c r="A41" s="84">
        <v>19</v>
      </c>
      <c r="B41" s="49" t="s">
        <v>114</v>
      </c>
      <c r="C41" s="49"/>
      <c r="D41" s="49"/>
      <c r="E41" s="49"/>
      <c r="F41" s="27">
        <v>161.66800000000001</v>
      </c>
      <c r="G41" s="40" t="s">
        <v>4</v>
      </c>
      <c r="H41" s="27">
        <v>68.313000000000002</v>
      </c>
      <c r="I41" s="27" t="s">
        <v>281</v>
      </c>
      <c r="J41" s="46">
        <v>0.38</v>
      </c>
      <c r="K41" s="46">
        <v>0.214</v>
      </c>
      <c r="L41" s="46">
        <v>3.8220000000000001</v>
      </c>
      <c r="M41" s="46">
        <v>20.292000000000002</v>
      </c>
      <c r="N41" s="46">
        <v>24.632000000000001</v>
      </c>
      <c r="O41" s="46">
        <v>37.042999999999999</v>
      </c>
      <c r="P41" s="46">
        <v>13.617000000000001</v>
      </c>
      <c r="Q41" s="46" t="s">
        <v>280</v>
      </c>
      <c r="S41" s="84">
        <v>19</v>
      </c>
      <c r="T41" s="49" t="s">
        <v>114</v>
      </c>
      <c r="U41" s="27">
        <v>73.480999999999995</v>
      </c>
      <c r="V41" s="40" t="s">
        <v>4</v>
      </c>
      <c r="W41" s="27">
        <v>73.841999999999999</v>
      </c>
      <c r="X41" s="27" t="s">
        <v>281</v>
      </c>
      <c r="Y41" s="46">
        <v>0.34499999999999997</v>
      </c>
      <c r="Z41" s="46">
        <v>0.84899999999999998</v>
      </c>
      <c r="AA41" s="46">
        <v>0.25900000000000001</v>
      </c>
      <c r="AB41" s="46">
        <v>8.0000000000000002E-3</v>
      </c>
      <c r="AC41" s="46">
        <v>5.6079999999999997</v>
      </c>
      <c r="AD41" s="46">
        <v>18.731999999999999</v>
      </c>
      <c r="AE41" s="46">
        <v>16.943000000000001</v>
      </c>
      <c r="AF41" s="46">
        <v>57.256</v>
      </c>
    </row>
    <row r="42" spans="1:32" ht="11.25" customHeight="1" x14ac:dyDescent="0.25">
      <c r="A42" s="84"/>
      <c r="B42" s="377" t="s">
        <v>535</v>
      </c>
      <c r="C42" s="49"/>
      <c r="D42" s="49"/>
      <c r="E42" s="49"/>
      <c r="F42" s="27">
        <v>20.907</v>
      </c>
      <c r="G42" s="40" t="s">
        <v>4</v>
      </c>
      <c r="H42" s="27">
        <v>29.437999999999999</v>
      </c>
      <c r="I42" s="27" t="s">
        <v>281</v>
      </c>
      <c r="J42" s="46">
        <v>2.68</v>
      </c>
      <c r="K42" s="46" t="s">
        <v>280</v>
      </c>
      <c r="L42" s="46">
        <v>8.4920000000000009</v>
      </c>
      <c r="M42" s="46">
        <v>71.820999999999998</v>
      </c>
      <c r="N42" s="46">
        <v>4.45</v>
      </c>
      <c r="O42" s="46">
        <v>12.558999999999999</v>
      </c>
      <c r="P42" s="46" t="s">
        <v>280</v>
      </c>
      <c r="Q42" s="46" t="s">
        <v>280</v>
      </c>
      <c r="S42" s="84"/>
      <c r="T42" s="377"/>
      <c r="U42" s="27"/>
      <c r="V42" s="40"/>
      <c r="W42" s="27"/>
      <c r="X42" s="27"/>
      <c r="Y42" s="46"/>
      <c r="Z42" s="46"/>
      <c r="AA42" s="46"/>
      <c r="AB42" s="46"/>
      <c r="AC42" s="46"/>
      <c r="AD42" s="46"/>
      <c r="AE42" s="46"/>
      <c r="AF42" s="46"/>
    </row>
    <row r="43" spans="1:32" ht="11.25" customHeight="1" x14ac:dyDescent="0.25">
      <c r="A43" s="84"/>
      <c r="B43" s="54" t="s">
        <v>533</v>
      </c>
      <c r="C43" s="49"/>
      <c r="D43" s="49"/>
      <c r="E43" s="49"/>
      <c r="F43" s="27">
        <v>140.762</v>
      </c>
      <c r="G43" s="40" t="s">
        <v>4</v>
      </c>
      <c r="H43" s="27">
        <v>62.162999999999997</v>
      </c>
      <c r="I43" s="27" t="s">
        <v>281</v>
      </c>
      <c r="J43" s="46">
        <v>3.9E-2</v>
      </c>
      <c r="K43" s="46">
        <v>0.246</v>
      </c>
      <c r="L43" s="46">
        <v>3.1280000000000001</v>
      </c>
      <c r="M43" s="46">
        <v>12.638999999999999</v>
      </c>
      <c r="N43" s="46">
        <v>27.629000000000001</v>
      </c>
      <c r="O43" s="46">
        <v>40.679000000000002</v>
      </c>
      <c r="P43" s="46">
        <v>15.64</v>
      </c>
      <c r="Q43" s="46" t="s">
        <v>280</v>
      </c>
      <c r="S43" s="84"/>
      <c r="T43" s="54"/>
      <c r="U43" s="27"/>
      <c r="V43" s="40"/>
      <c r="W43" s="27"/>
      <c r="X43" s="27"/>
      <c r="Y43" s="46"/>
      <c r="Z43" s="46"/>
      <c r="AA43" s="46"/>
      <c r="AB43" s="46"/>
      <c r="AC43" s="46"/>
      <c r="AD43" s="46"/>
      <c r="AE43" s="46"/>
      <c r="AF43" s="46"/>
    </row>
    <row r="44" spans="1:32" ht="11.25" customHeight="1" x14ac:dyDescent="0.25">
      <c r="A44" s="84">
        <v>20</v>
      </c>
      <c r="B44" s="49" t="s">
        <v>111</v>
      </c>
      <c r="C44" s="49"/>
      <c r="D44" s="49"/>
      <c r="E44" s="49"/>
      <c r="F44" s="388">
        <v>914.84100000000001</v>
      </c>
      <c r="G44" s="40" t="s">
        <v>4</v>
      </c>
      <c r="H44" s="27">
        <v>310.15800000000002</v>
      </c>
      <c r="I44" s="27" t="s">
        <v>281</v>
      </c>
      <c r="J44" s="46">
        <v>1.006</v>
      </c>
      <c r="K44" s="46">
        <v>6.5190000000000001</v>
      </c>
      <c r="L44" s="46">
        <v>7.6980000000000004</v>
      </c>
      <c r="M44" s="46">
        <v>3.8330000000000002</v>
      </c>
      <c r="N44" s="46">
        <v>8.6189999999999998</v>
      </c>
      <c r="O44" s="46">
        <v>31.204000000000001</v>
      </c>
      <c r="P44" s="46">
        <v>17.89</v>
      </c>
      <c r="Q44" s="46">
        <v>23.231000000000002</v>
      </c>
      <c r="S44" s="84">
        <v>20</v>
      </c>
      <c r="T44" s="49" t="s">
        <v>111</v>
      </c>
      <c r="U44" s="388">
        <v>366.56200000000001</v>
      </c>
      <c r="V44" s="40" t="s">
        <v>4</v>
      </c>
      <c r="W44" s="27">
        <v>204.96199999999999</v>
      </c>
      <c r="X44" s="27" t="s">
        <v>281</v>
      </c>
      <c r="Y44" s="46">
        <v>2.6789999999999998</v>
      </c>
      <c r="Z44" s="46">
        <v>3.7949999999999999</v>
      </c>
      <c r="AA44" s="46">
        <v>0.92700000000000005</v>
      </c>
      <c r="AB44" s="46">
        <v>14.2</v>
      </c>
      <c r="AC44" s="46">
        <v>0.78700000000000003</v>
      </c>
      <c r="AD44" s="46">
        <v>23.355</v>
      </c>
      <c r="AE44" s="46">
        <v>27.867000000000001</v>
      </c>
      <c r="AF44" s="46">
        <v>26.39</v>
      </c>
    </row>
    <row r="45" spans="1:32" ht="11.25" customHeight="1" x14ac:dyDescent="0.25">
      <c r="A45" s="84"/>
      <c r="B45" s="54" t="s">
        <v>534</v>
      </c>
      <c r="C45" s="49"/>
      <c r="D45" s="49"/>
      <c r="E45" s="49"/>
      <c r="F45" s="27">
        <v>282.93</v>
      </c>
      <c r="G45" s="40" t="s">
        <v>4</v>
      </c>
      <c r="H45" s="27">
        <v>180.316</v>
      </c>
      <c r="I45" s="27" t="s">
        <v>281</v>
      </c>
      <c r="J45" s="46">
        <v>2.411</v>
      </c>
      <c r="K45" s="46">
        <v>14.382</v>
      </c>
      <c r="L45" s="46">
        <v>9.6999999999999993</v>
      </c>
      <c r="M45" s="46">
        <v>2.794</v>
      </c>
      <c r="N45" s="46">
        <v>10.137</v>
      </c>
      <c r="O45" s="46">
        <v>14.224</v>
      </c>
      <c r="P45" s="46">
        <v>24.937999999999999</v>
      </c>
      <c r="Q45" s="46">
        <v>21.414000000000001</v>
      </c>
      <c r="S45" s="84"/>
      <c r="T45" s="54"/>
      <c r="U45" s="27"/>
      <c r="V45" s="40"/>
      <c r="W45" s="27"/>
      <c r="X45" s="27"/>
      <c r="Y45" s="46"/>
      <c r="Z45" s="46"/>
      <c r="AA45" s="46"/>
      <c r="AB45" s="46"/>
      <c r="AC45" s="46"/>
      <c r="AD45" s="46"/>
      <c r="AE45" s="46"/>
      <c r="AF45" s="46"/>
    </row>
    <row r="46" spans="1:32" ht="11.25" customHeight="1" x14ac:dyDescent="0.25">
      <c r="A46" s="84"/>
      <c r="B46" s="377" t="s">
        <v>535</v>
      </c>
      <c r="C46" s="49"/>
      <c r="D46" s="49"/>
      <c r="E46" s="49"/>
      <c r="F46" s="27">
        <v>81.144999999999996</v>
      </c>
      <c r="G46" s="40" t="s">
        <v>4</v>
      </c>
      <c r="H46" s="27">
        <v>61.238999999999997</v>
      </c>
      <c r="I46" s="27" t="s">
        <v>281</v>
      </c>
      <c r="J46" s="46">
        <v>1.7270000000000001</v>
      </c>
      <c r="K46" s="46">
        <v>11.003</v>
      </c>
      <c r="L46" s="46">
        <v>6.2309999999999999</v>
      </c>
      <c r="M46" s="46">
        <v>5.0289999999999999</v>
      </c>
      <c r="N46" s="46">
        <v>25.353000000000002</v>
      </c>
      <c r="O46" s="46">
        <v>40.140999999999998</v>
      </c>
      <c r="P46" s="46" t="s">
        <v>280</v>
      </c>
      <c r="Q46" s="46">
        <v>10.516</v>
      </c>
      <c r="S46" s="84"/>
      <c r="T46" s="377"/>
      <c r="U46" s="27"/>
      <c r="V46" s="40"/>
      <c r="W46" s="27"/>
      <c r="X46" s="27"/>
      <c r="Y46" s="46"/>
      <c r="Z46" s="46"/>
      <c r="AA46" s="46"/>
      <c r="AB46" s="46"/>
      <c r="AC46" s="46"/>
      <c r="AD46" s="46"/>
      <c r="AE46" s="46"/>
      <c r="AF46" s="46"/>
    </row>
    <row r="47" spans="1:32" ht="11.25" customHeight="1" x14ac:dyDescent="0.25">
      <c r="A47" s="84"/>
      <c r="B47" s="54" t="s">
        <v>533</v>
      </c>
      <c r="C47" s="49"/>
      <c r="D47" s="49"/>
      <c r="E47" s="49"/>
      <c r="F47" s="27">
        <v>321.23399999999998</v>
      </c>
      <c r="G47" s="40" t="s">
        <v>4</v>
      </c>
      <c r="H47" s="27">
        <v>190.04599999999999</v>
      </c>
      <c r="I47" s="27" t="s">
        <v>281</v>
      </c>
      <c r="J47" s="46">
        <v>0.04</v>
      </c>
      <c r="K47" s="46">
        <v>1.1859999999999999</v>
      </c>
      <c r="L47" s="46">
        <v>0.59899999999999998</v>
      </c>
      <c r="M47" s="46">
        <v>0.83799999999999997</v>
      </c>
      <c r="N47" s="46">
        <v>3.6480000000000001</v>
      </c>
      <c r="O47" s="46">
        <v>44.009</v>
      </c>
      <c r="P47" s="46">
        <v>23.42</v>
      </c>
      <c r="Q47" s="46">
        <v>26.26</v>
      </c>
      <c r="S47" s="84"/>
      <c r="T47" s="54"/>
      <c r="U47" s="27"/>
      <c r="V47" s="40"/>
      <c r="W47" s="27"/>
      <c r="X47" s="27"/>
      <c r="Y47" s="46"/>
      <c r="Z47" s="46"/>
      <c r="AA47" s="46"/>
      <c r="AB47" s="46"/>
      <c r="AC47" s="46"/>
      <c r="AD47" s="46"/>
      <c r="AE47" s="46"/>
      <c r="AF47" s="46"/>
    </row>
    <row r="48" spans="1:32" ht="12" customHeight="1" thickBot="1" x14ac:dyDescent="0.3">
      <c r="A48" s="43"/>
      <c r="B48" s="43"/>
      <c r="C48" s="43"/>
      <c r="D48" s="43"/>
      <c r="E48" s="43"/>
      <c r="F48" s="94"/>
      <c r="G48" s="95"/>
      <c r="H48" s="94"/>
      <c r="I48" s="94"/>
      <c r="J48" s="96"/>
      <c r="K48" s="96"/>
      <c r="L48" s="96"/>
      <c r="M48" s="96"/>
      <c r="N48" s="94"/>
      <c r="O48" s="51"/>
      <c r="P48" s="96"/>
      <c r="Q48" s="96"/>
      <c r="S48" s="43"/>
      <c r="T48" s="43"/>
      <c r="U48" s="94"/>
      <c r="V48" s="95"/>
      <c r="W48" s="94"/>
      <c r="X48" s="94"/>
      <c r="Y48" s="96"/>
      <c r="Z48" s="96"/>
      <c r="AA48" s="96"/>
      <c r="AB48" s="96"/>
      <c r="AC48" s="94"/>
      <c r="AD48" s="51"/>
      <c r="AE48" s="96"/>
      <c r="AF48" s="96"/>
    </row>
    <row r="49" spans="1:1" ht="12.75" customHeight="1" x14ac:dyDescent="0.25">
      <c r="A49" s="26"/>
    </row>
  </sheetData>
  <sheetProtection formatCells="0" formatColumns="0" formatRows="0"/>
  <mergeCells count="8">
    <mergeCell ref="Y8:AF8"/>
    <mergeCell ref="V9:W9"/>
    <mergeCell ref="S13:T13"/>
    <mergeCell ref="A13:B13"/>
    <mergeCell ref="J8:Q8"/>
    <mergeCell ref="F8:H8"/>
    <mergeCell ref="G9:H9"/>
    <mergeCell ref="U8:W8"/>
  </mergeCells>
  <phoneticPr fontId="6" type="noConversion"/>
  <pageMargins left="0.75" right="0.75" top="1" bottom="1" header="0.5" footer="0.5"/>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1:S38"/>
  <sheetViews>
    <sheetView topLeftCell="F1" zoomScaleNormal="100" workbookViewId="0">
      <selection activeCell="F1" sqref="F1:S1"/>
    </sheetView>
  </sheetViews>
  <sheetFormatPr defaultColWidth="9.109375" defaultRowHeight="13.2" x14ac:dyDescent="0.25"/>
  <cols>
    <col min="1" max="1" width="6.6640625" style="155" hidden="1" customWidth="1"/>
    <col min="2" max="2" width="6.109375" style="155" hidden="1" customWidth="1"/>
    <col min="3" max="3" width="5" style="155" hidden="1" customWidth="1"/>
    <col min="4" max="4" width="111.33203125" style="155" hidden="1" customWidth="1"/>
    <col min="5" max="5" width="255.44140625" style="155" hidden="1" customWidth="1"/>
    <col min="6" max="6" width="4.109375" style="155" customWidth="1"/>
    <col min="7" max="7" width="11" style="155" customWidth="1"/>
    <col min="8" max="8" width="31.33203125" style="155" customWidth="1"/>
    <col min="9" max="9" width="10" style="155" customWidth="1"/>
    <col min="10" max="10" width="36.5546875" style="155" customWidth="1"/>
    <col min="11" max="11" width="1.6640625" style="155" customWidth="1"/>
    <col min="12" max="13" width="9.109375" style="155"/>
    <col min="14" max="15" width="0" style="155" hidden="1" customWidth="1"/>
    <col min="16" max="19" width="9.109375" style="155" hidden="1" customWidth="1"/>
    <col min="20" max="16384" width="9.109375" style="155"/>
  </cols>
  <sheetData>
    <row r="1" spans="1:19" ht="30" customHeight="1" x14ac:dyDescent="0.25">
      <c r="F1" s="397" t="s">
        <v>528</v>
      </c>
      <c r="G1" s="397"/>
      <c r="H1" s="397"/>
      <c r="I1" s="397"/>
      <c r="J1" s="397"/>
      <c r="K1" s="397"/>
      <c r="L1" s="397"/>
      <c r="M1" s="397"/>
      <c r="N1" s="397"/>
      <c r="O1" s="397"/>
      <c r="P1" s="397"/>
      <c r="Q1" s="397"/>
      <c r="R1" s="397"/>
      <c r="S1" s="397"/>
    </row>
    <row r="3" spans="1:19" x14ac:dyDescent="0.25">
      <c r="A3" s="399" t="s">
        <v>209</v>
      </c>
      <c r="B3" s="399" t="s">
        <v>210</v>
      </c>
      <c r="C3" s="399" t="s">
        <v>211</v>
      </c>
      <c r="D3" s="399" t="s">
        <v>217</v>
      </c>
      <c r="E3" s="399" t="s">
        <v>218</v>
      </c>
      <c r="F3" s="158"/>
      <c r="G3" s="161" t="s">
        <v>207</v>
      </c>
      <c r="H3" s="161"/>
      <c r="I3" s="161" t="s">
        <v>208</v>
      </c>
      <c r="J3" s="161"/>
    </row>
    <row r="4" spans="1:19" ht="9" customHeight="1" x14ac:dyDescent="0.25">
      <c r="A4" s="399"/>
      <c r="B4" s="399"/>
      <c r="C4" s="399"/>
      <c r="D4" s="399"/>
      <c r="E4" s="399"/>
      <c r="F4" s="158"/>
      <c r="G4" s="162"/>
      <c r="H4" s="162"/>
      <c r="I4" s="162"/>
      <c r="J4" s="162"/>
    </row>
    <row r="5" spans="1:19" ht="13.5" customHeight="1" x14ac:dyDescent="0.25">
      <c r="A5" s="217"/>
      <c r="B5" s="217"/>
      <c r="C5" s="217"/>
      <c r="D5" s="217"/>
      <c r="E5" s="217"/>
      <c r="F5" s="158"/>
      <c r="G5" s="162" t="s">
        <v>235</v>
      </c>
      <c r="H5" s="162"/>
      <c r="I5" s="162" t="s">
        <v>236</v>
      </c>
      <c r="J5" s="162"/>
    </row>
    <row r="6" spans="1:19" ht="41.25" customHeight="1" x14ac:dyDescent="0.25">
      <c r="A6" s="156" t="s">
        <v>209</v>
      </c>
      <c r="B6" s="156" t="s">
        <v>210</v>
      </c>
      <c r="C6" s="156">
        <v>1</v>
      </c>
      <c r="D6" s="156" t="str">
        <f>CONCATENATE('Tabell 1'!$A2," ",'Tabell 1'!$A3)</f>
        <v xml:space="preserve">Tabell 1. Svenska lastbilars godstransporter under 2022 och 2021. </v>
      </c>
      <c r="E6" s="156" t="str">
        <f>CONCATENATE('Tabell 1'!$A$4," ",'Tabell 1'!$A$5)</f>
        <v xml:space="preserve">Table 1. Transport of goods by road by Swedish registered lorries, 2022 and 2021. </v>
      </c>
      <c r="F6" s="159" t="s">
        <v>115</v>
      </c>
      <c r="G6" s="246" t="str">
        <f>A6 &amp; " " &amp; C6 &amp; ". "</f>
        <v xml:space="preserve">Tabell 1. </v>
      </c>
      <c r="H6" s="247" t="str">
        <f>MID(D6,11,200)</f>
        <v xml:space="preserve">Svenska lastbilars godstransporter under 2022 och 2021. </v>
      </c>
      <c r="I6" s="246" t="str">
        <f>B6 &amp; " " &amp; C6 &amp; ". "</f>
        <v xml:space="preserve">Table 1. </v>
      </c>
      <c r="J6" s="247" t="str">
        <f>MID(E6,10,300)</f>
        <v xml:space="preserve">Transport of goods by road by Swedish registered lorries, 2022 and 2021. </v>
      </c>
    </row>
    <row r="7" spans="1:19" ht="85.5" customHeight="1" x14ac:dyDescent="0.25">
      <c r="A7" s="156" t="s">
        <v>209</v>
      </c>
      <c r="B7" s="156" t="s">
        <v>210</v>
      </c>
      <c r="C7" s="156">
        <v>2</v>
      </c>
      <c r="D7" s="156" t="str">
        <f>CONCATENATE('Tabell 2'!$A$2," ",'Tabell 2'!$A$3)</f>
        <v>Tabell 2. Inrikes godstransporter med svenska lastbilar fördelat på ekipagets totalvikt,  maximilastvikt, antal axlar samt fordonets ålder, 2022.</v>
      </c>
      <c r="E7" s="156" t="str">
        <f>CONCATENATE('Tabell 2'!$A$4," ",'Tabell 2'!$A$5)</f>
        <v>Table 2. National road goods transport with Swedish registered lorries by maximum permissible weight,  load capacity, axle configuration of the vehicle combination and the age of the vehicle, 2022.</v>
      </c>
      <c r="F7" s="159" t="s">
        <v>115</v>
      </c>
      <c r="G7" s="246" t="str">
        <f>A7 &amp; " " &amp; C7 &amp; ". "</f>
        <v xml:space="preserve">Tabell 2. </v>
      </c>
      <c r="H7" s="247" t="str">
        <f>MID(D7,11,200)</f>
        <v>Inrikes godstransporter med svenska lastbilar fördelat på ekipagets totalvikt,  maximilastvikt, antal axlar samt fordonets ålder, 2022.</v>
      </c>
      <c r="I7" s="246" t="str">
        <f t="shared" ref="I7:I34" si="0">B7 &amp; " " &amp; C7 &amp; ". "</f>
        <v xml:space="preserve">Table 2. </v>
      </c>
      <c r="J7" s="247" t="str">
        <f>MID(E7,9,400)</f>
        <v xml:space="preserve"> National road goods transport with Swedish registered lorries by maximum permissible weight,  load capacity, axle configuration of the vehicle combination and the age of the vehicle, 2022.</v>
      </c>
    </row>
    <row r="8" spans="1:19" ht="76.5" customHeight="1" x14ac:dyDescent="0.25">
      <c r="A8" s="156" t="s">
        <v>209</v>
      </c>
      <c r="B8" s="156" t="s">
        <v>210</v>
      </c>
      <c r="C8" s="156">
        <v>3</v>
      </c>
      <c r="D8" s="156" t="str">
        <f>CONCATENATE('Tabell 3'!$A$2," ",'Tabell 3'!$A$3)</f>
        <v>Tabell 3. Inrikes godstransporter med svenska lastbilar fördelat på antal transporter, körda kilometer, godsmängd och transportarbete efter ekipagets antal axlar, 2022.</v>
      </c>
      <c r="E8" s="156" t="str">
        <f>CONCATENATE('Tabell 3'!$A$4," ",'Tabell 3'!$A$5)</f>
        <v>Table 3. National road goods transport with Swedish registered lorries by number of haulages, kilometres driven, tonnes, tonne-kilometres. Division by axle configuration, 2022.</v>
      </c>
      <c r="F8" s="159" t="s">
        <v>115</v>
      </c>
      <c r="G8" s="246" t="str">
        <f t="shared" ref="G8:G22" si="1">A8 &amp; " " &amp; C8 &amp; ". "</f>
        <v xml:space="preserve">Tabell 3. </v>
      </c>
      <c r="H8" s="247" t="str">
        <f>MID(D8,11,200)</f>
        <v>Inrikes godstransporter med svenska lastbilar fördelat på antal transporter, körda kilometer, godsmängd och transportarbete efter ekipagets antal axlar, 2022.</v>
      </c>
      <c r="I8" s="246" t="str">
        <f t="shared" si="0"/>
        <v xml:space="preserve">Table 3. </v>
      </c>
      <c r="J8" s="247" t="str">
        <f>MID(E8,10,300)</f>
        <v>National road goods transport with Swedish registered lorries by number of haulages, kilometres driven, tonnes, tonne-kilometres. Division by axle configuration, 2022.</v>
      </c>
    </row>
    <row r="9" spans="1:19" ht="77.25" customHeight="1" x14ac:dyDescent="0.25">
      <c r="A9" s="156" t="s">
        <v>209</v>
      </c>
      <c r="B9" s="156" t="s">
        <v>210</v>
      </c>
      <c r="C9" s="156" t="s">
        <v>219</v>
      </c>
      <c r="D9" s="156" t="str">
        <f>CONCATENATE('Tabell 4A'!$A$2," ",'Tabell 4A'!$A$3)</f>
        <v>Tabell 4A. Inrikes godstransporter med last med svenska lastbilar avseende antal transporter (1 000-tal) efter transportavstånd och varugrupp (NST2007), 2022.</v>
      </c>
      <c r="E9" s="156" t="str">
        <f>CONCATENATE('Tabell 4A'!$A$4," ",'Tabell 4A'!$A$5)</f>
        <v>Table 4A. National road goods transport with load by Swedish registered lorries regarding number of transports (in 1 000s) divided by length of haul and commodity group (NST2007), 2022.</v>
      </c>
      <c r="F9" s="159" t="s">
        <v>115</v>
      </c>
      <c r="G9" s="246" t="str">
        <f t="shared" si="1"/>
        <v xml:space="preserve">Tabell 4A. </v>
      </c>
      <c r="H9" s="247" t="str">
        <f>MID(D9,12,200)</f>
        <v>Inrikes godstransporter med last med svenska lastbilar avseende antal transporter (1 000-tal) efter transportavstånd och varugrupp (NST2007), 2022.</v>
      </c>
      <c r="I9" s="246" t="str">
        <f t="shared" si="0"/>
        <v xml:space="preserve">Table 4A. </v>
      </c>
      <c r="J9" s="247" t="str">
        <f>MID(E9,11,300)</f>
        <v>National road goods transport with load by Swedish registered lorries regarding number of transports (in 1 000s) divided by length of haul and commodity group (NST2007), 2022.</v>
      </c>
    </row>
    <row r="10" spans="1:19" ht="79.5" customHeight="1" x14ac:dyDescent="0.25">
      <c r="A10" s="156" t="s">
        <v>209</v>
      </c>
      <c r="B10" s="156" t="s">
        <v>210</v>
      </c>
      <c r="C10" s="156" t="s">
        <v>220</v>
      </c>
      <c r="D10" s="156" t="str">
        <f>CONCATENATE('Tabell 4B'!$A$2," ",'Tabell 4B'!$A$3)</f>
        <v>Tabell 4B. Inrikes godstransporter med last med svenska lastbilar avseende antal körda kilometer (1 000-tal km)  efter transportavstånd och varugrupp (NST2007), 2022.</v>
      </c>
      <c r="E10" s="156" t="str">
        <f>CONCATENATE('Tabell 4B'!$A$4," ",'Tabell 4B'!$A$5)</f>
        <v>Table 4B. National road goods transport with load by Swedish registered lorries regarding kilometres driven (in 1 000s of kilometers)  divided by length of haul and commodity group (NST2007), 2022.</v>
      </c>
      <c r="F10" s="159" t="s">
        <v>115</v>
      </c>
      <c r="G10" s="246" t="str">
        <f t="shared" si="1"/>
        <v xml:space="preserve">Tabell 4B. </v>
      </c>
      <c r="H10" s="247" t="str">
        <f>MID(D10,12,200)</f>
        <v>Inrikes godstransporter med last med svenska lastbilar avseende antal körda kilometer (1 000-tal km)  efter transportavstånd och varugrupp (NST2007), 2022.</v>
      </c>
      <c r="I10" s="246" t="str">
        <f t="shared" si="0"/>
        <v xml:space="preserve">Table 4B. </v>
      </c>
      <c r="J10" s="247" t="str">
        <f>MID(E10,11,300)</f>
        <v>National road goods transport with load by Swedish registered lorries regarding kilometres driven (in 1 000s of kilometers)  divided by length of haul and commodity group (NST2007), 2022.</v>
      </c>
    </row>
    <row r="11" spans="1:19" ht="75.75" customHeight="1" x14ac:dyDescent="0.25">
      <c r="A11" s="156" t="s">
        <v>209</v>
      </c>
      <c r="B11" s="156" t="s">
        <v>210</v>
      </c>
      <c r="C11" s="156" t="s">
        <v>271</v>
      </c>
      <c r="D11" s="156" t="str">
        <f>CONCATENATE('Tabell 4C'!$A$2," ",'Tabell 4C'!$A$3)</f>
        <v>Tabell 4C. Inrikes godstransporter med last med svenska lastbilar avseende transporterad godsmängd (1 000-tal ton) efter transportavstånd och varugrupp (NST2007), 2022.</v>
      </c>
      <c r="E11" s="156" t="str">
        <f>CONCATENATE('Tabell 4C'!$A$4," ",'Tabell 4C'!$A$5)</f>
        <v>Table 4C. National road goods transport with load by Swedish registered lorries (in 1 000s of tonnes) divided by length of haul and commodity group (NST2007), 2022.</v>
      </c>
      <c r="F11" s="159"/>
      <c r="G11" s="246" t="str">
        <f t="shared" si="1"/>
        <v xml:space="preserve">Tabell 4C. </v>
      </c>
      <c r="H11" s="247" t="str">
        <f>MID(D11,12,200)</f>
        <v>Inrikes godstransporter med last med svenska lastbilar avseende transporterad godsmängd (1 000-tal ton) efter transportavstånd och varugrupp (NST2007), 2022.</v>
      </c>
      <c r="I11" s="246" t="str">
        <f>B11 &amp; " " &amp; C11 &amp; ". "</f>
        <v xml:space="preserve">Table 4C. </v>
      </c>
      <c r="J11" s="247" t="str">
        <f>MID(E11,11,300)</f>
        <v>National road goods transport with load by Swedish registered lorries (in 1 000s of tonnes) divided by length of haul and commodity group (NST2007), 2022.</v>
      </c>
      <c r="K11" s="242"/>
    </row>
    <row r="12" spans="1:19" ht="80.25" customHeight="1" x14ac:dyDescent="0.25">
      <c r="A12" s="156" t="s">
        <v>209</v>
      </c>
      <c r="B12" s="156" t="s">
        <v>210</v>
      </c>
      <c r="C12" s="156" t="s">
        <v>272</v>
      </c>
      <c r="D12" s="156" t="str">
        <f>CONCATENATE('Tabell 4D'!$A$2," ",'Tabell 4D'!$A$3)</f>
        <v>Tabell 4D. Inrikes godstransporter med last med svenska lastbilar avseende transportarbete (miljoner ton-km) efter transportavstånd och varugrupp (NST2007), 2022.</v>
      </c>
      <c r="E12" s="156" t="str">
        <f>CONCATENATE('Tabell 4D'!$A$4," ",'Tabell 4D'!$A$5)</f>
        <v>Table 4D. National road goods transport with load by Swedish registered lorries regarding tonne-kilometres performed (in millions of tonne-kilometers) divided by length of haul and commodity group (NST2007), 2022.</v>
      </c>
      <c r="F12" s="159"/>
      <c r="G12" s="246" t="str">
        <f t="shared" si="1"/>
        <v xml:space="preserve">Tabell 4D. </v>
      </c>
      <c r="H12" s="247" t="str">
        <f>MID(D12,12,200)</f>
        <v>Inrikes godstransporter med last med svenska lastbilar avseende transportarbete (miljoner ton-km) efter transportavstånd och varugrupp (NST2007), 2022.</v>
      </c>
      <c r="I12" s="246" t="str">
        <f>B12 &amp; " " &amp; C12 &amp; ". "</f>
        <v xml:space="preserve">Table 4D. </v>
      </c>
      <c r="J12" s="247" t="str">
        <f>MID(E12,11,300)</f>
        <v>National road goods transport with load by Swedish registered lorries regarding tonne-kilometres performed (in millions of tonne-kilometers) divided by length of haul and commodity group (NST2007), 2022.</v>
      </c>
    </row>
    <row r="13" spans="1:19" ht="65.25" customHeight="1" x14ac:dyDescent="0.25">
      <c r="A13" s="156" t="s">
        <v>209</v>
      </c>
      <c r="B13" s="156" t="s">
        <v>210</v>
      </c>
      <c r="C13" s="156">
        <v>5</v>
      </c>
      <c r="D13" s="156" t="str">
        <f>CONCATENATE('Tabell 5'!$A$2," ",'Tabell 5'!$A$3)</f>
        <v xml:space="preserve">Tabell 5. Inrikes godstransporter med svenska lastbilar i transporterad godsmängd och transportarbete efter transportavstånd, 2022. </v>
      </c>
      <c r="E13" s="156" t="str">
        <f>CONCATENATE('Tabell 5'!$A$4," ",'Tabell 5'!$A$5)</f>
        <v xml:space="preserve">Table 5. National road goods transport by Swedish registered lorries, in goods carried and tonnes-kilometres performed, by length of haul, 2022. </v>
      </c>
      <c r="F13" s="159" t="s">
        <v>115</v>
      </c>
      <c r="G13" s="246" t="str">
        <f t="shared" si="1"/>
        <v xml:space="preserve">Tabell 5. </v>
      </c>
      <c r="H13" s="247" t="str">
        <f>MID(D13,11,200)</f>
        <v xml:space="preserve">Inrikes godstransporter med svenska lastbilar i transporterad godsmängd och transportarbete efter transportavstånd, 2022. </v>
      </c>
      <c r="I13" s="246" t="str">
        <f t="shared" si="0"/>
        <v xml:space="preserve">Table 5. </v>
      </c>
      <c r="J13" s="247" t="str">
        <f>MID(E13,10,300)</f>
        <v xml:space="preserve">National road goods transport by Swedish registered lorries, in goods carried and tonnes-kilometres performed, by length of haul, 2022. </v>
      </c>
    </row>
    <row r="14" spans="1:19" ht="76.5" customHeight="1" x14ac:dyDescent="0.25">
      <c r="A14" s="156" t="s">
        <v>209</v>
      </c>
      <c r="B14" s="156" t="s">
        <v>210</v>
      </c>
      <c r="C14" s="156" t="s">
        <v>221</v>
      </c>
      <c r="D14" s="156" t="str">
        <f>CONCATENATE('Tabell 6A'!$A$2," ",'Tabell 6A'!$A$3)</f>
        <v>Tabell 6A. Inrikes godstransporter med svenska lastbilar. Lastade och lossade godsmängder efter län samt efter destination respektive ursprung, 2022 och 2021.</v>
      </c>
      <c r="E14" s="156" t="str">
        <f>CONCATENATE('Tabell 6A'!$A$4," ",'Tabell 6A'!$A$5)</f>
        <v>Table 6A. National road goods transport with Swedish registered lorries. Loaded and unloaded goods by county and some city areas, by destination and origin of the haulages respectively, 2022 and 2021.</v>
      </c>
      <c r="F14" s="159" t="s">
        <v>115</v>
      </c>
      <c r="G14" s="246" t="str">
        <f t="shared" si="1"/>
        <v xml:space="preserve">Tabell 6A. </v>
      </c>
      <c r="H14" s="247" t="str">
        <f>MID(D14,12,200)</f>
        <v>Inrikes godstransporter med svenska lastbilar. Lastade och lossade godsmängder efter län samt efter destination respektive ursprung, 2022 och 2021.</v>
      </c>
      <c r="I14" s="246" t="str">
        <f t="shared" si="0"/>
        <v xml:space="preserve">Table 6A. </v>
      </c>
      <c r="J14" s="247" t="str">
        <f t="shared" ref="J14:J20" si="2">MID(E14,11,300)</f>
        <v>National road goods transport with Swedish registered lorries. Loaded and unloaded goods by county and some city areas, by destination and origin of the haulages respectively, 2022 and 2021.</v>
      </c>
    </row>
    <row r="15" spans="1:19" ht="52.5" customHeight="1" x14ac:dyDescent="0.25">
      <c r="A15" s="156" t="s">
        <v>209</v>
      </c>
      <c r="B15" s="156" t="s">
        <v>210</v>
      </c>
      <c r="C15" s="156" t="s">
        <v>222</v>
      </c>
      <c r="D15" s="156" t="str">
        <f>CONCATENATE('Tabell 6B'!$A$2," ",'Tabell 6B'!$A$3)</f>
        <v xml:space="preserve">Tabell 6B. Inrikes godstransporter med svenska lastbilar (1 000-tal ton) fördelat på län, 2022. </v>
      </c>
      <c r="E15" s="156" t="str">
        <f>CONCATENATE('Tabell 6B'!$A$4," ",'Tabell 6B'!$A$5)</f>
        <v xml:space="preserve">Table 6B. National road goods transport with Swedish registered lorries (in 1 000s of tonnes) by county, 2022. </v>
      </c>
      <c r="F15" s="159" t="s">
        <v>115</v>
      </c>
      <c r="G15" s="246" t="str">
        <f t="shared" si="1"/>
        <v xml:space="preserve">Tabell 6B. </v>
      </c>
      <c r="H15" s="247" t="str">
        <f t="shared" ref="H15:H20" si="3">MID(D15,12,200)</f>
        <v xml:space="preserve">Inrikes godstransporter med svenska lastbilar (1 000-tal ton) fördelat på län, 2022. </v>
      </c>
      <c r="I15" s="246" t="str">
        <f t="shared" si="0"/>
        <v xml:space="preserve">Table 6B. </v>
      </c>
      <c r="J15" s="247" t="str">
        <f t="shared" si="2"/>
        <v xml:space="preserve">National road goods transport with Swedish registered lorries (in 1 000s of tonnes) by county, 2022. </v>
      </c>
    </row>
    <row r="16" spans="1:19" ht="57" customHeight="1" x14ac:dyDescent="0.25">
      <c r="A16" s="156" t="s">
        <v>209</v>
      </c>
      <c r="B16" s="156" t="s">
        <v>210</v>
      </c>
      <c r="C16" s="156" t="s">
        <v>223</v>
      </c>
      <c r="D16" s="156" t="str">
        <f>CONCATENATE('Tabell 6C'!$A$2," ",'Tabell 6C'!$A$3)</f>
        <v xml:space="preserve">Tabell 6C. Inrikes godstransporter med svenska lastbilar (miljoner ton-km) fördelat på län, 2022. </v>
      </c>
      <c r="E16" s="156" t="str">
        <f>CONCATENATE('Tabell 6C'!$A$4," ",'Tabell 6C'!$A$5)</f>
        <v xml:space="preserve">Table 6C. National road goods transport with Swedish registered lorries (in millions of tonne-kilometres) by county, 2022. </v>
      </c>
      <c r="F16" s="159" t="s">
        <v>115</v>
      </c>
      <c r="G16" s="246" t="str">
        <f t="shared" si="1"/>
        <v xml:space="preserve">Tabell 6C. </v>
      </c>
      <c r="H16" s="247" t="str">
        <f t="shared" si="3"/>
        <v xml:space="preserve">Inrikes godstransporter med svenska lastbilar (miljoner ton-km) fördelat på län, 2022. </v>
      </c>
      <c r="I16" s="246" t="str">
        <f t="shared" si="0"/>
        <v xml:space="preserve">Table 6C. </v>
      </c>
      <c r="J16" s="247" t="str">
        <f t="shared" si="2"/>
        <v xml:space="preserve">National road goods transport with Swedish registered lorries (in millions of tonne-kilometres) by county, 2022. </v>
      </c>
    </row>
    <row r="17" spans="1:11" ht="69" customHeight="1" x14ac:dyDescent="0.25">
      <c r="A17" s="156" t="s">
        <v>209</v>
      </c>
      <c r="B17" s="156" t="s">
        <v>210</v>
      </c>
      <c r="C17" s="156" t="s">
        <v>224</v>
      </c>
      <c r="D17" s="156" t="str">
        <f>CONCATENATE('Tabell 7A'!$A$2," ",'Tabell 7A'!$A$3)</f>
        <v xml:space="preserve">Tabell 7A. Inrikes godstransporter med svenska lastbilar (1 000-tal ton) fördelat på varugrupper (NST2007) och transportavstånd, 2022 och 2021. </v>
      </c>
      <c r="E17" s="156" t="str">
        <f>CONCATENATE('Tabell 7A'!$A$4," ",'Tabell 7A'!$A$7)</f>
        <v xml:space="preserve">Table 7A. National road goods transport with Swedish registered lorries (in 1 000s of tonnes) by commodity group (NST2007) and length of haul, 2022 and 2021. </v>
      </c>
      <c r="F17" s="159" t="s">
        <v>115</v>
      </c>
      <c r="G17" s="246" t="str">
        <f t="shared" si="1"/>
        <v xml:space="preserve">Tabell 7A. </v>
      </c>
      <c r="H17" s="247" t="str">
        <f t="shared" si="3"/>
        <v xml:space="preserve">Inrikes godstransporter med svenska lastbilar (1 000-tal ton) fördelat på varugrupper (NST2007) och transportavstånd, 2022 och 2021. </v>
      </c>
      <c r="I17" s="246" t="str">
        <f t="shared" si="0"/>
        <v xml:space="preserve">Table 7A. </v>
      </c>
      <c r="J17" s="247" t="str">
        <f t="shared" si="2"/>
        <v xml:space="preserve">National road goods transport with Swedish registered lorries (in 1 000s of tonnes) by commodity group (NST2007) and length of haul, 2022 and 2021. </v>
      </c>
      <c r="K17" s="243"/>
    </row>
    <row r="18" spans="1:11" ht="66.75" customHeight="1" x14ac:dyDescent="0.25">
      <c r="A18" s="156" t="s">
        <v>209</v>
      </c>
      <c r="B18" s="156" t="s">
        <v>210</v>
      </c>
      <c r="C18" s="156" t="s">
        <v>225</v>
      </c>
      <c r="D18" s="156" t="str">
        <f>CONCATENATE('Tabell 7B'!$A$2," ",'Tabell 7B'!$A$3)</f>
        <v xml:space="preserve">Tabell 7B. Inrikes godstransporter med svenska lastbilar (miljoner ton-km) fördelat på varugrupper (NST2007) och transportavstånd, 2022 och 2021. </v>
      </c>
      <c r="E18" s="156" t="str">
        <f>CONCATENATE('Tabell 7B'!$A$4," ",'Tabell 7B'!$A$7)</f>
        <v xml:space="preserve">Table 7B. National road goods transport with Swedish registered lorries (in millions of tonne-kilometres) by commodity group (NST2007) and length of haul, 2022 and 2021. </v>
      </c>
      <c r="F18" s="159" t="s">
        <v>115</v>
      </c>
      <c r="G18" s="246" t="str">
        <f t="shared" si="1"/>
        <v xml:space="preserve">Tabell 7B. </v>
      </c>
      <c r="H18" s="247" t="str">
        <f t="shared" si="3"/>
        <v xml:space="preserve">Inrikes godstransporter med svenska lastbilar (miljoner ton-km) fördelat på varugrupper (NST2007) och transportavstånd, 2022 och 2021. </v>
      </c>
      <c r="I18" s="246" t="str">
        <f t="shared" si="0"/>
        <v xml:space="preserve">Table 7B. </v>
      </c>
      <c r="J18" s="247" t="str">
        <f t="shared" si="2"/>
        <v xml:space="preserve">National road goods transport with Swedish registered lorries (in millions of tonne-kilometres) by commodity group (NST2007) and length of haul, 2022 and 2021. </v>
      </c>
    </row>
    <row r="19" spans="1:11" ht="65.25" customHeight="1" x14ac:dyDescent="0.25">
      <c r="A19" s="156" t="s">
        <v>209</v>
      </c>
      <c r="B19" s="156" t="s">
        <v>210</v>
      </c>
      <c r="C19" s="156" t="s">
        <v>226</v>
      </c>
      <c r="D19" s="156" t="str">
        <f>CONCATENATE('Tabell 7C'!$A$2," ",'Tabell 7C'!$A$3)</f>
        <v xml:space="preserve">Tabell 7C. Inrikes godstransporter med svenska lastbilar (1 000-tal km) fördelat på varugrupper (NST2007), 2022 och 2021. </v>
      </c>
      <c r="E19" s="156" t="str">
        <f>CONCATENATE('Tabell 7C'!$A$4," ",'Tabell 7C'!$A$7)</f>
        <v xml:space="preserve">Table 7C. National road goods transport with Swedish registered lorries (in 1 000s of kilometres) by commodity group (NST2007), 2022 och 2021. </v>
      </c>
      <c r="F19" s="159" t="s">
        <v>115</v>
      </c>
      <c r="G19" s="246" t="str">
        <f t="shared" si="1"/>
        <v xml:space="preserve">Tabell 7C. </v>
      </c>
      <c r="H19" s="247" t="str">
        <f t="shared" si="3"/>
        <v xml:space="preserve">Inrikes godstransporter med svenska lastbilar (1 000-tal km) fördelat på varugrupper (NST2007), 2022 och 2021. </v>
      </c>
      <c r="I19" s="246" t="str">
        <f t="shared" si="0"/>
        <v xml:space="preserve">Table 7C. </v>
      </c>
      <c r="J19" s="400" t="str">
        <f t="shared" si="2"/>
        <v xml:space="preserve">National road goods transport with Swedish registered lorries (in 1 000s of kilometres) by commodity group (NST2007), 2022 och 2021. </v>
      </c>
      <c r="K19" s="400"/>
    </row>
    <row r="20" spans="1:11" ht="60.75" customHeight="1" x14ac:dyDescent="0.25">
      <c r="A20" s="156" t="s">
        <v>209</v>
      </c>
      <c r="B20" s="156" t="s">
        <v>210</v>
      </c>
      <c r="C20" s="156" t="s">
        <v>227</v>
      </c>
      <c r="D20" s="156" t="str">
        <f>CONCATENATE('Tabell 7D'!$A$2," ",'Tabell 7D'!$A$3)</f>
        <v xml:space="preserve">Tabell 7D. Inrikes godstransporter med svenska lastbilar (1 000-tal) fördelat på varugrupper (NST2007), 2022 och 2021. </v>
      </c>
      <c r="E20" s="156" t="str">
        <f>CONCATENATE('Tabell 7D'!$A$4," ",'Tabell 7D'!$A$7)</f>
        <v xml:space="preserve">Table 7D. National road goods transport with Swedish registered lorries (in 1 000s) by commodity group (NST2007), 2022 och 2021. </v>
      </c>
      <c r="F20" s="159" t="s">
        <v>115</v>
      </c>
      <c r="G20" s="246" t="str">
        <f t="shared" si="1"/>
        <v xml:space="preserve">Tabell 7D. </v>
      </c>
      <c r="H20" s="247" t="str">
        <f t="shared" si="3"/>
        <v xml:space="preserve">Inrikes godstransporter med svenska lastbilar (1 000-tal) fördelat på varugrupper (NST2007), 2022 och 2021. </v>
      </c>
      <c r="I20" s="246" t="str">
        <f t="shared" si="0"/>
        <v xml:space="preserve">Table 7D. </v>
      </c>
      <c r="J20" s="247" t="str">
        <f t="shared" si="2"/>
        <v xml:space="preserve">National road goods transport with Swedish registered lorries (in 1 000s) by commodity group (NST2007), 2022 och 2021. </v>
      </c>
    </row>
    <row r="21" spans="1:11" ht="75" customHeight="1" x14ac:dyDescent="0.25">
      <c r="A21" s="156" t="s">
        <v>209</v>
      </c>
      <c r="B21" s="156" t="s">
        <v>210</v>
      </c>
      <c r="C21" s="156">
        <v>8</v>
      </c>
      <c r="D21" s="156" t="str">
        <f>CONCATENATE('Tabell 8'!$A$2," ",'Tabell 8'!$A$3)</f>
        <v>Tabell 8. Inrikes godstransporter med svenska lastbilar fördelat på ADR/ADR-S-klassificering.  Antal transporter, körda kilometer, transporterad godsmängd och transportarbete, 2022.</v>
      </c>
      <c r="E21" s="156" t="str">
        <f>CONCATENATE('Tabell 8'!$A$4," ",'Tabell 8'!$A$5)</f>
        <v>Table 8. National road goods transport with Swedish registered lorries according to ADR/ADR-S.  Number of haulages, kilometres driven, goods carried and tonne-kilometres performed, 2022.</v>
      </c>
      <c r="F21" s="159" t="s">
        <v>115</v>
      </c>
      <c r="G21" s="246" t="str">
        <f t="shared" si="1"/>
        <v xml:space="preserve">Tabell 8. </v>
      </c>
      <c r="H21" s="247" t="str">
        <f>MID(D21,11,200)</f>
        <v>Inrikes godstransporter med svenska lastbilar fördelat på ADR/ADR-S-klassificering.  Antal transporter, körda kilometer, transporterad godsmängd och transportarbete, 2022.</v>
      </c>
      <c r="I21" s="246" t="str">
        <f t="shared" si="0"/>
        <v xml:space="preserve">Table 8. </v>
      </c>
      <c r="J21" s="247" t="str">
        <f>MID(E21,10,300)</f>
        <v>National road goods transport with Swedish registered lorries according to ADR/ADR-S.  Number of haulages, kilometres driven, goods carried and tonne-kilometres performed, 2022.</v>
      </c>
    </row>
    <row r="22" spans="1:11" ht="61.5" customHeight="1" x14ac:dyDescent="0.25">
      <c r="A22" s="156" t="s">
        <v>209</v>
      </c>
      <c r="B22" s="156" t="s">
        <v>210</v>
      </c>
      <c r="C22" s="156">
        <v>9</v>
      </c>
      <c r="D22" s="156" t="str">
        <f>CONCATENATE('Tabell 9'!$A$2," ",'Tabell 9'!$A$3)</f>
        <v>Tabell 9. Inrikes godstransporter med svenska lastbilar. Transporterad godsmängd, transportarbete  och körda kilometer med last efter lasttyp, 2022.</v>
      </c>
      <c r="E22" s="156" t="str">
        <f>CONCATENATE('Tabell 9'!$A$4," ",'Tabell 9'!$A$5)</f>
        <v>Table 9. National road goods transport with Swedish registered lorries. Goods carried, tonne-kilometres performed and kilometres driven with load, 2022.</v>
      </c>
      <c r="F22" s="159" t="s">
        <v>115</v>
      </c>
      <c r="G22" s="246" t="str">
        <f t="shared" si="1"/>
        <v xml:space="preserve">Tabell 9. </v>
      </c>
      <c r="H22" s="247" t="str">
        <f>MID(D22,11,200)</f>
        <v>Inrikes godstransporter med svenska lastbilar. Transporterad godsmängd, transportarbete  och körda kilometer med last efter lasttyp, 2022.</v>
      </c>
      <c r="I22" s="246" t="str">
        <f t="shared" si="0"/>
        <v xml:space="preserve">Table 9. </v>
      </c>
      <c r="J22" s="247" t="str">
        <f>MID(E22,10,300)</f>
        <v>National road goods transport with Swedish registered lorries. Goods carried, tonne-kilometres performed and kilometres driven with load, 2022.</v>
      </c>
    </row>
    <row r="23" spans="1:11" ht="19.5" customHeight="1" x14ac:dyDescent="0.25">
      <c r="A23" s="156"/>
      <c r="B23" s="156"/>
      <c r="C23" s="156"/>
      <c r="D23" s="156"/>
      <c r="E23" s="156"/>
      <c r="F23" s="159"/>
      <c r="G23" s="218" t="s">
        <v>233</v>
      </c>
      <c r="H23" s="219"/>
      <c r="I23" s="218" t="s">
        <v>234</v>
      </c>
      <c r="J23" s="219"/>
    </row>
    <row r="24" spans="1:11" ht="88.5" customHeight="1" x14ac:dyDescent="0.25">
      <c r="A24" s="156" t="s">
        <v>209</v>
      </c>
      <c r="B24" s="156" t="s">
        <v>210</v>
      </c>
      <c r="C24" s="156">
        <v>10</v>
      </c>
      <c r="D24" s="156" t="str">
        <f>CONCATENATE('Tabell 10'!$A$2," ",'Tabell 10'!$A$3)</f>
        <v>Tabell 10. Utrikes godstransporter med svenska lastbilar fördelat på ekipagets totalvikt,  maximilastvikt, antal axlar samt fordonets ålder, 2022.</v>
      </c>
      <c r="E24" s="156" t="str">
        <f>CONCATENATE('Tabell 10'!$A$4," ",'Tabell 10'!$A$5)</f>
        <v>Table 10. International road goods transport with Swedish registered lorries by gross vehicle weight,  load capacity, axle configuration of the vehicle combination and the age of the vehicle, 2022.</v>
      </c>
      <c r="F24" s="159" t="s">
        <v>115</v>
      </c>
      <c r="G24" s="246" t="str">
        <f>A24 &amp; " " &amp; C24 &amp; ". "</f>
        <v xml:space="preserve">Tabell 10. </v>
      </c>
      <c r="H24" s="247" t="str">
        <f>MID(D24,12,200)</f>
        <v>Utrikes godstransporter med svenska lastbilar fördelat på ekipagets totalvikt,  maximilastvikt, antal axlar samt fordonets ålder, 2022.</v>
      </c>
      <c r="I24" s="246" t="str">
        <f t="shared" si="0"/>
        <v xml:space="preserve">Table 10. </v>
      </c>
      <c r="J24" s="247" t="str">
        <f>MID(E24,11,300)</f>
        <v>International road goods transport with Swedish registered lorries by gross vehicle weight,  load capacity, axle configuration of the vehicle combination and the age of the vehicle, 2022.</v>
      </c>
    </row>
    <row r="25" spans="1:11" ht="76.5" customHeight="1" x14ac:dyDescent="0.25">
      <c r="A25" s="156" t="s">
        <v>209</v>
      </c>
      <c r="B25" s="156" t="s">
        <v>210</v>
      </c>
      <c r="C25" s="156">
        <v>11</v>
      </c>
      <c r="D25" s="156" t="str">
        <f>CONCATENATE('Tabell 11'!$A$2," ",'Tabell 11'!$A$3)</f>
        <v>Tabell 11. Utrikes godstransporter med svenska lastbilar fördelat på import- och exportländer. Antal transporter, körda kilometer, transporterad godsmängd och transportarbete, 2022.</v>
      </c>
      <c r="E25" s="156" t="str">
        <f>CONCATENATE('Tabell 11'!$A$4," ",'Tabell 11'!$A$5)</f>
        <v>Table 11. International road goods transport with Swedish registered lorries according to import- and export- countries. Number of haulages, kilometres driven, goods carried and tonne-kilometres performed, 2022.</v>
      </c>
      <c r="F25" s="159" t="s">
        <v>115</v>
      </c>
      <c r="G25" s="246" t="str">
        <f t="shared" ref="G25:G34" si="4">A25 &amp; " " &amp; C25 &amp; ". "</f>
        <v xml:space="preserve">Tabell 11. </v>
      </c>
      <c r="H25" s="247" t="str">
        <f t="shared" ref="H25:H34" si="5">MID(D25,12,200)</f>
        <v>Utrikes godstransporter med svenska lastbilar fördelat på import- och exportländer. Antal transporter, körda kilometer, transporterad godsmängd och transportarbete, 2022.</v>
      </c>
      <c r="I25" s="246" t="str">
        <f t="shared" si="0"/>
        <v xml:space="preserve">Table 11. </v>
      </c>
      <c r="J25" s="247" t="str">
        <f>MID(E25,11,300)</f>
        <v>International road goods transport with Swedish registered lorries according to import- and export- countries. Number of haulages, kilometres driven, goods carried and tonne-kilometres performed, 2022.</v>
      </c>
    </row>
    <row r="26" spans="1:11" ht="75" customHeight="1" x14ac:dyDescent="0.25">
      <c r="A26" s="156" t="s">
        <v>209</v>
      </c>
      <c r="B26" s="156" t="s">
        <v>210</v>
      </c>
      <c r="C26" s="156">
        <v>12</v>
      </c>
      <c r="D26" s="156" t="str">
        <f>CONCATENATE('Tabell 12'!$A$2," ",'Tabell 12'!$A$3)</f>
        <v>Tabell 12. Utrikes godstransporter med svenska lastbilar fördelat på transportavstånd. Antal transporter, körda kilometer, transporterad godsmängd och transportarbete, 2022.</v>
      </c>
      <c r="E26" s="156" t="str">
        <f>CONCATENATE('Tabell 12'!$A$4," ",'Tabell 12'!$A$5)</f>
        <v>Table 12. International road goods transport with Swedish registered lorries according to length of haul.  Number of haulages, kilometres driven, goods carried and tonne-kilometres performed, 2022.</v>
      </c>
      <c r="F26" s="159" t="s">
        <v>115</v>
      </c>
      <c r="G26" s="246" t="str">
        <f t="shared" si="4"/>
        <v xml:space="preserve">Tabell 12. </v>
      </c>
      <c r="H26" s="247" t="str">
        <f t="shared" si="5"/>
        <v>Utrikes godstransporter med svenska lastbilar fördelat på transportavstånd. Antal transporter, körda kilometer, transporterad godsmängd och transportarbete, 2022.</v>
      </c>
      <c r="I26" s="246" t="str">
        <f t="shared" si="0"/>
        <v xml:space="preserve">Table 12. </v>
      </c>
      <c r="J26" s="247" t="str">
        <f>MID(E26,10,300)</f>
        <v xml:space="preserve"> International road goods transport with Swedish registered lorries according to length of haul.  Number of haulages, kilometres driven, goods carried and tonne-kilometres performed, 2022.</v>
      </c>
    </row>
    <row r="27" spans="1:11" ht="88.5" customHeight="1" x14ac:dyDescent="0.25">
      <c r="A27" s="156" t="s">
        <v>209</v>
      </c>
      <c r="B27" s="156" t="s">
        <v>210</v>
      </c>
      <c r="C27" s="156">
        <v>13</v>
      </c>
      <c r="D27" s="156" t="str">
        <f>CONCATENATE('Tabell 13'!$A$2," ",'Tabell 13'!$A$3)</f>
        <v>Tabell 13. Utrikes godstransporter med svenska lastbilar fördelat på varugrupper (NST2007). Från Sverige till utlandet och från utlandet till Sverige (1 000-tal ton och miljoner ton-km), 2022.</v>
      </c>
      <c r="E27" s="156" t="str">
        <f>CONCATENATE('Tabell 13'!$A$4," ",'Tabell 13'!$A$5)</f>
        <v>Table 13. International road goods transport with Swedish registered lorries by commodity group (NST2007). From Sweden to abroad and from abroad to Sweden (in 1 000 of tonnes and millions of tonne-kilometres), 2022.</v>
      </c>
      <c r="F27" s="159" t="s">
        <v>115</v>
      </c>
      <c r="G27" s="246" t="str">
        <f t="shared" si="4"/>
        <v xml:space="preserve">Tabell 13. </v>
      </c>
      <c r="H27" s="247" t="str">
        <f t="shared" si="5"/>
        <v>Utrikes godstransporter med svenska lastbilar fördelat på varugrupper (NST2007). Från Sverige till utlandet och från utlandet till Sverige (1 000-tal ton och miljoner ton-km), 2022.</v>
      </c>
      <c r="I27" s="246" t="str">
        <f t="shared" si="0"/>
        <v xml:space="preserve">Table 13. </v>
      </c>
      <c r="J27" s="247" t="str">
        <f t="shared" ref="J27:J34" si="6">MID(E27,11,300)</f>
        <v>International road goods transport with Swedish registered lorries by commodity group (NST2007). From Sweden to abroad and from abroad to Sweden (in 1 000 of tonnes and millions of tonne-kilometres), 2022.</v>
      </c>
    </row>
    <row r="28" spans="1:11" ht="105" customHeight="1" x14ac:dyDescent="0.25">
      <c r="A28" s="156" t="s">
        <v>209</v>
      </c>
      <c r="B28" s="156" t="s">
        <v>210</v>
      </c>
      <c r="C28" s="156" t="s">
        <v>430</v>
      </c>
      <c r="D28" s="156" t="str">
        <f>CONCATENATE('Tabell 14A'!$A$2," ",'Tabell 14A'!$A$3)</f>
        <v>Tabell 14A. Utrikes godstransporter med svenska lastbilar. Godsmängd (1 000-tal ton) fördelat efter avsändarland och avlastningsregion i Sverige, 2022.</v>
      </c>
      <c r="E28" s="156" t="str">
        <f>CONCATENATE('Tabell 14A'!$A$4," ",'Tabell 14A'!$A$5)</f>
        <v>Table 14A. International road goods transport with Swedish registered lorries. Goods carried (in 1 000s of tonnes) divided by dispatching country and import region in Sweden, 2022.</v>
      </c>
      <c r="G28" s="246" t="str">
        <f t="shared" si="4"/>
        <v xml:space="preserve">Tabell 14A. </v>
      </c>
      <c r="H28" s="247" t="str">
        <f>MID(D28,12,300)</f>
        <v xml:space="preserve"> Utrikes godstransporter med svenska lastbilar. Godsmängd (1 000-tal ton) fördelat efter avsändarland och avlastningsregion i Sverige, 2022.</v>
      </c>
      <c r="I28" s="246" t="str">
        <f t="shared" si="0"/>
        <v xml:space="preserve">Table 14A. </v>
      </c>
      <c r="J28" s="247" t="str">
        <f t="shared" si="6"/>
        <v xml:space="preserve"> International road goods transport with Swedish registered lorries. Goods carried (in 1 000s of tonnes) divided by dispatching country and import region in Sweden, 2022.</v>
      </c>
    </row>
    <row r="29" spans="1:11" ht="105" customHeight="1" x14ac:dyDescent="0.25">
      <c r="A29" s="156" t="s">
        <v>209</v>
      </c>
      <c r="B29" s="156" t="s">
        <v>210</v>
      </c>
      <c r="C29" s="156" t="s">
        <v>431</v>
      </c>
      <c r="D29" s="156" t="str">
        <f>CONCATENATE('Tabell 14B'!$A$2," ",'Tabell 14B'!$A$3)</f>
        <v>Tabell 14B. Utrikes godstransporter med svenska lastbilar. Godsmängd (1 000-tal ton) fördelat efter pålastningsregion i Sverige och mottagarland, 2022.</v>
      </c>
      <c r="E29" s="156" t="str">
        <f>CONCATENATE('Tabell 14B'!$A$4," ",'Tabell 14B'!$A$5)</f>
        <v>Table 14B. International road goods transport with Swedish registered lorries. Goods carried (in 1 000s of tonnes) divided by dispatching country and import region in Sweden, 2022.</v>
      </c>
      <c r="G29" s="246" t="str">
        <f>A29 &amp; " " &amp; C29 &amp; ". "</f>
        <v xml:space="preserve">Tabell 14B. </v>
      </c>
      <c r="H29" s="247" t="str">
        <f>MID(D29,12,300)</f>
        <v xml:space="preserve"> Utrikes godstransporter med svenska lastbilar. Godsmängd (1 000-tal ton) fördelat efter pålastningsregion i Sverige och mottagarland, 2022.</v>
      </c>
      <c r="I29" s="246" t="str">
        <f>B29 &amp; " " &amp; C29 &amp; ". "</f>
        <v xml:space="preserve">Table 14B. </v>
      </c>
      <c r="J29" s="247" t="str">
        <f>MID(E29,11,300)</f>
        <v xml:space="preserve"> International road goods transport with Swedish registered lorries. Goods carried (in 1 000s of tonnes) divided by dispatching country and import region in Sweden, 2022.</v>
      </c>
    </row>
    <row r="30" spans="1:11" ht="101.25" customHeight="1" x14ac:dyDescent="0.25">
      <c r="A30" s="156" t="s">
        <v>209</v>
      </c>
      <c r="B30" s="156" t="s">
        <v>210</v>
      </c>
      <c r="C30" s="156" t="s">
        <v>432</v>
      </c>
      <c r="D30" s="156" t="str">
        <f>CONCATENATE('Tabell 15A'!$A$2," ",'Tabell 15A'!$A$3)</f>
        <v>Tabell 15A. Utrikes godstransporter med svenska lastbilar. Transportarbete (miljoner ton-km) fördelat efter avsändarland och avlastningsregion i Sverige, 2022.</v>
      </c>
      <c r="E30" s="156" t="str">
        <f>CONCATENATE('Tabell 15A'!$A$4," ",'Tabell 15A'!$A$5)</f>
        <v>Table 15A. International road goods transport with Swedish registered lorries. Tonne-kilometres performed (in millions of tonne-kilometres) divided by  dispatching country and import region in Sweden, 2022.</v>
      </c>
      <c r="G30" s="246" t="str">
        <f t="shared" si="4"/>
        <v xml:space="preserve">Tabell 15A. </v>
      </c>
      <c r="H30" s="247" t="str">
        <f t="shared" si="5"/>
        <v xml:space="preserve"> Utrikes godstransporter med svenska lastbilar. Transportarbete (miljoner ton-km) fördelat efter avsändarland och avlastningsregion i Sverige, 2022.</v>
      </c>
      <c r="I30" s="246" t="str">
        <f t="shared" si="0"/>
        <v xml:space="preserve">Table 15A. </v>
      </c>
      <c r="J30" s="247" t="str">
        <f t="shared" si="6"/>
        <v xml:space="preserve"> International road goods transport with Swedish registered lorries. Tonne-kilometres performed (in millions of tonne-kilometres) divided by  dispatching country and import region in Sweden, 2022.</v>
      </c>
    </row>
    <row r="31" spans="1:11" ht="101.25" customHeight="1" x14ac:dyDescent="0.25">
      <c r="A31" s="156" t="s">
        <v>209</v>
      </c>
      <c r="B31" s="156" t="s">
        <v>210</v>
      </c>
      <c r="C31" s="156" t="s">
        <v>433</v>
      </c>
      <c r="D31" s="156" t="str">
        <f>CONCATENATE('Tabell 15B'!$A$2," ",'Tabell 15B'!$A$3)</f>
        <v>Tabell 15B. Utrikes godstransporter med svenska lastbilar. Transportarbete (miljoner ton-km) fördelat efter pålastningsregion i Sverige och mottagarland, 2022.</v>
      </c>
      <c r="E31" s="156" t="str">
        <f>CONCATENATE('Tabell 15B'!$A$4," ",'Tabell 15B'!$A$5)</f>
        <v>Table 15B. International road goods transport with Swedish registered lorries. Tonne-kilometres performed (in millions of tonne-kilometres) divided by   export region in Sweden and receiving country, 2022.</v>
      </c>
      <c r="G31" s="246" t="str">
        <f>A31 &amp; " " &amp; C31 &amp; ". "</f>
        <v xml:space="preserve">Tabell 15B. </v>
      </c>
      <c r="H31" s="247" t="str">
        <f>MID(D31,12,200)</f>
        <v xml:space="preserve"> Utrikes godstransporter med svenska lastbilar. Transportarbete (miljoner ton-km) fördelat efter pålastningsregion i Sverige och mottagarland, 2022.</v>
      </c>
      <c r="I31" s="246" t="str">
        <f>B31 &amp; " " &amp; C31 &amp; ". "</f>
        <v xml:space="preserve">Table 15B. </v>
      </c>
      <c r="J31" s="247" t="str">
        <f>MID(E31,11,300)</f>
        <v xml:space="preserve"> International road goods transport with Swedish registered lorries. Tonne-kilometres performed (in millions of tonne-kilometres) divided by   export region in Sweden and receiving country, 2022.</v>
      </c>
    </row>
    <row r="32" spans="1:11" ht="87.75" customHeight="1" x14ac:dyDescent="0.25">
      <c r="A32" s="156" t="s">
        <v>209</v>
      </c>
      <c r="B32" s="156" t="s">
        <v>210</v>
      </c>
      <c r="C32" s="156">
        <v>16</v>
      </c>
      <c r="D32" s="156" t="str">
        <f>CONCATENATE('Tabell 16'!$A$2," ",'Tabell 16'!$A$3)</f>
        <v>Tabell 16. Utrikes godstransporter med svenska lastbilar. Godsmängd (1 000-tals ton) fördelat efter  avsändarland/mottagarland och varugrupp (NST2007), 2022.</v>
      </c>
      <c r="E32" s="156" t="str">
        <f>CONCATENATE('Tabell 16'!$A$4," ",'Tabell 16'!$A$5)</f>
        <v>Table 16. International road goods transport with Swedish registered lorries. Goods carried (in 1 000s of tonnes)  to/from Sweden divided according to dispatching/receiving country and commodity group (NST2007), 2022.</v>
      </c>
      <c r="G32" s="246" t="str">
        <f t="shared" si="4"/>
        <v xml:space="preserve">Tabell 16. </v>
      </c>
      <c r="H32" s="247" t="str">
        <f t="shared" si="5"/>
        <v>Utrikes godstransporter med svenska lastbilar. Godsmängd (1 000-tals ton) fördelat efter  avsändarland/mottagarland och varugrupp (NST2007), 2022.</v>
      </c>
      <c r="I32" s="246" t="str">
        <f t="shared" si="0"/>
        <v xml:space="preserve">Table 16. </v>
      </c>
      <c r="J32" s="247" t="str">
        <f t="shared" si="6"/>
        <v>International road goods transport with Swedish registered lorries. Goods carried (in 1 000s of tonnes)  to/from Sweden divided according to dispatching/receiving country and commodity group (NST2007), 2022.</v>
      </c>
    </row>
    <row r="33" spans="1:11" ht="87.75" customHeight="1" x14ac:dyDescent="0.25">
      <c r="A33" s="156" t="s">
        <v>209</v>
      </c>
      <c r="B33" s="156" t="s">
        <v>210</v>
      </c>
      <c r="C33" s="156">
        <v>17</v>
      </c>
      <c r="D33" s="156" t="str">
        <f>CONCATENATE('Tabell 17'!$A$2," ",'Tabell 17'!$A$3)</f>
        <v>Tabell 17. Utrikes godstransporter med svenska lastbilar. Transportarbete (miljoner ton-km) fördelat efter  avsändarland/mottagarland och varugrupp (NST2007), 2022.</v>
      </c>
      <c r="E33" s="156" t="str">
        <f>CONCATENATE('Tabell 17'!$A$4," ",'Tabell 17'!$A$5)</f>
        <v>Table 17. International road goods transport with Swedish registered lorries. Tonne-kilometres performed (in millions  of tonne-kilometres) to/from Sweden divided according to dispatching/receiving country and commodity group (NST2007), 2022.</v>
      </c>
      <c r="G33" s="246" t="str">
        <f t="shared" si="4"/>
        <v xml:space="preserve">Tabell 17. </v>
      </c>
      <c r="H33" s="247" t="str">
        <f t="shared" si="5"/>
        <v>Utrikes godstransporter med svenska lastbilar. Transportarbete (miljoner ton-km) fördelat efter  avsändarland/mottagarland och varugrupp (NST2007), 2022.</v>
      </c>
      <c r="I33" s="246" t="str">
        <f t="shared" si="0"/>
        <v xml:space="preserve">Table 17. </v>
      </c>
      <c r="J33" s="247" t="str">
        <f t="shared" si="6"/>
        <v>International road goods transport with Swedish registered lorries. Tonne-kilometres performed (in millions  of tonne-kilometres) to/from Sweden divided according to dispatching/receiving country and commodity group (NST2007), 2022.</v>
      </c>
    </row>
    <row r="34" spans="1:11" ht="90" customHeight="1" x14ac:dyDescent="0.25">
      <c r="A34" s="156" t="s">
        <v>209</v>
      </c>
      <c r="B34" s="156" t="s">
        <v>210</v>
      </c>
      <c r="C34" s="156">
        <v>18</v>
      </c>
      <c r="D34" s="156" t="str">
        <f>CONCATENATE('Tabell 18'!$A$2," ",'Tabell 18'!$A$3)</f>
        <v>Tabell 18. Godsmängd och antal transporter fördelad på de av svenska lastbilar mest använda  färjelinjerna (1 000-tal och 1000-tal ton), 2022.</v>
      </c>
      <c r="E34" s="156" t="str">
        <f>CONCATENATE('Tabell 18'!$A$4," ",'Tabell 18'!$A$5)</f>
        <v>Table 18. Goods transport with Swedish registered lorries, the most important ferry lines used by Swedish lorries to/from Sweden or in/between other countries, (in 1 000s and 1 000s of tonnes), 2022.</v>
      </c>
      <c r="G34" s="246" t="str">
        <f t="shared" si="4"/>
        <v xml:space="preserve">Tabell 18. </v>
      </c>
      <c r="H34" s="247" t="str">
        <f t="shared" si="5"/>
        <v>Godsmängd och antal transporter fördelad på de av svenska lastbilar mest använda  färjelinjerna (1 000-tal och 1000-tal ton), 2022.</v>
      </c>
      <c r="I34" s="246" t="str">
        <f t="shared" si="0"/>
        <v xml:space="preserve">Table 18. </v>
      </c>
      <c r="J34" s="398" t="str">
        <f t="shared" si="6"/>
        <v>Goods transport with Swedish registered lorries, the most important ferry lines used by Swedish lorries to/from Sweden or in/between other countries, (in 1 000s and 1 000s of tonnes), 2022.</v>
      </c>
      <c r="K34" s="398"/>
    </row>
    <row r="35" spans="1:11" ht="19.5" customHeight="1" x14ac:dyDescent="0.25">
      <c r="A35" s="156"/>
      <c r="B35" s="156"/>
      <c r="C35" s="156"/>
      <c r="D35" s="156"/>
      <c r="E35" s="156"/>
      <c r="F35" s="159"/>
      <c r="G35" s="218" t="s">
        <v>368</v>
      </c>
      <c r="H35" s="219"/>
      <c r="I35" s="218" t="s">
        <v>369</v>
      </c>
      <c r="J35" s="219"/>
    </row>
    <row r="36" spans="1:11" ht="93" customHeight="1" x14ac:dyDescent="0.25">
      <c r="A36" s="156" t="s">
        <v>209</v>
      </c>
      <c r="B36" s="156" t="s">
        <v>210</v>
      </c>
      <c r="C36" s="156">
        <v>19</v>
      </c>
      <c r="D36" s="156" t="str">
        <f>CONCATENATE('Tabell 19'!$A$2," ",'Tabell 19'!$A$3)</f>
        <v xml:space="preserve">Tabell 19. Lastbilstransporter i inrikes- och utrikestrafik. Antal transporter (1 000-tal), körda kilometer (1 000-tal km), lastad godsmängd (1 000-tals ton) och transportarbete (1 000-tals ton-km), per kvartal och per år, 2012 - 2022.    </v>
      </c>
      <c r="E36" s="156"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2012 - 2022.        </v>
      </c>
      <c r="G36" s="246" t="str">
        <f>A36 &amp; " " &amp; C36 &amp; ". "</f>
        <v xml:space="preserve">Tabell 19. </v>
      </c>
      <c r="H36" s="247" t="str">
        <f>MID(D36,12,300)</f>
        <v xml:space="preserve">Lastbilstransporter i inrikes- och utrikestrafik. Antal transporter (1 000-tal), körda kilometer (1 000-tal km), lastad godsmängd (1 000-tals ton) och transportarbete (1 000-tals ton-km), per kvartal och per år, 2012 - 2022.    </v>
      </c>
      <c r="I36" s="246" t="str">
        <f>B36 &amp; " " &amp; C36 &amp; ". "</f>
        <v xml:space="preserve">Table 19. </v>
      </c>
      <c r="J36" s="247" t="str">
        <f>MID(E36,11,300)</f>
        <v xml:space="preserve">Road goods transport in domestic and international traffic. Number of haulages (in 1000s), kilometres driven (in 1 000s of kilometers), goods carried (in 1 000s of tonnes) and tonne- kilometres performed (in 1 000s of tonne-kilometres), per year and per quarter, 2012 - 2022.        </v>
      </c>
      <c r="K36" s="247"/>
    </row>
    <row r="37" spans="1:11" ht="90.75" customHeight="1" x14ac:dyDescent="0.25">
      <c r="A37" s="156" t="s">
        <v>209</v>
      </c>
      <c r="B37" s="156" t="s">
        <v>210</v>
      </c>
      <c r="C37" s="156">
        <v>20</v>
      </c>
      <c r="D37" s="156" t="str">
        <f>CONCATENATE('Tabell 20'!$A$2," ",'Tabell 20'!$A$3)</f>
        <v xml:space="preserve">Tabell 20. Lastbilstransporter i inrikestrafik. Antal transporter (1 000-tal), körda kilometer (1 000-tal km), lastad godsmängd (1 000-tals ton) och transportarbete (1 000-tals ton-km),  per kvartal och per år, 2012 - 2022.              </v>
      </c>
      <c r="E37" s="156" t="str">
        <f>CONCATENATE('Tabell 20'!$A$4," ",'Tabell 20'!$A$5)</f>
        <v xml:space="preserve">Table 20. Road goods transport in domestic traffic. Number of haulages (in 1 000s), kilometres driven (in 1 000s of kilometers), goods carried (in 1 000s of tonnes) and tonne-kilometres  performed (in 1 000s of tonne-kilometres), per year and per quarter, 2012 - 2022.                   </v>
      </c>
      <c r="G37" s="246" t="str">
        <f>A37 &amp; " " &amp; C37 &amp; ". "</f>
        <v xml:space="preserve">Tabell 20. </v>
      </c>
      <c r="H37" s="247" t="str">
        <f>MID(D37,12,300)</f>
        <v xml:space="preserve">Lastbilstransporter i inrikestrafik. Antal transporter (1 000-tal), körda kilometer (1 000-tal km), lastad godsmängd (1 000-tals ton) och transportarbete (1 000-tals ton-km),  per kvartal och per år, 2012 - 2022.              </v>
      </c>
      <c r="I37" s="246" t="str">
        <f>B37 &amp; " " &amp; C37 &amp; ". "</f>
        <v xml:space="preserve">Table 20. </v>
      </c>
      <c r="J37" s="247" t="str">
        <f>MID(E37,11,300)</f>
        <v xml:space="preserve">Road goods transport in domestic traffic. Number of haulages (in 1 000s), kilometres driven (in 1 000s of kilometers), goods carried (in 1 000s of tonnes) and tonne-kilometres  performed (in 1 000s of tonne-kilometres), per year and per quarter, 2012 - 2022.                   </v>
      </c>
      <c r="K37" s="247"/>
    </row>
    <row r="38" spans="1:11" ht="102.75" customHeight="1" x14ac:dyDescent="0.25">
      <c r="A38" s="156" t="s">
        <v>209</v>
      </c>
      <c r="B38" s="156" t="s">
        <v>210</v>
      </c>
      <c r="C38" s="156">
        <v>21</v>
      </c>
      <c r="D38" s="156" t="str">
        <f>CONCATENATE('Tabell 21'!$A$2," ",'Tabell 21'!$A$3)</f>
        <v xml:space="preserve">Tabell 21. Lastbilstransporter i utrikestrafik. Antal transporter (1 000-tal), körda kilometer (1 000-tal km), lastad godsmängd (1 000-tals ton) och transportarbete (1 000-tals ton-km),  per kvartal och per år, 2012 - 2022.              </v>
      </c>
      <c r="E38" s="156"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2012 - 2022.                   </v>
      </c>
      <c r="G38" s="246" t="str">
        <f>A38 &amp; " " &amp; C38 &amp; ". "</f>
        <v xml:space="preserve">Tabell 21. </v>
      </c>
      <c r="H38" s="247" t="str">
        <f>MID(D38,12,300)</f>
        <v xml:space="preserve">Lastbilstransporter i utrikestrafik. Antal transporter (1 000-tal), körda kilometer (1 000-tal km), lastad godsmängd (1 000-tals ton) och transportarbete (1 000-tals ton-km),  per kvartal och per år, 2012 - 2022.              </v>
      </c>
      <c r="I38" s="246" t="str">
        <f>B38 &amp; " " &amp; C38 &amp; ". "</f>
        <v xml:space="preserve">Table 21. </v>
      </c>
      <c r="J38" s="247" t="str">
        <f>MID(E38,11,300)</f>
        <v xml:space="preserve">Road goods transport in international traffic. Number of haulages (in 1 000s), kilometres driven (in 1 000s of kilometers), goods carried (in 1 000s of tonnes) and tonne-kilometres  performed (in 1 000s of tonne-kilometres), per year and per quarter, 2012 - 2022.                   </v>
      </c>
      <c r="K38" s="247"/>
    </row>
  </sheetData>
  <mergeCells count="8">
    <mergeCell ref="F1:S1"/>
    <mergeCell ref="J34:K34"/>
    <mergeCell ref="D3:D4"/>
    <mergeCell ref="E3:E4"/>
    <mergeCell ref="A3:A4"/>
    <mergeCell ref="B3:B4"/>
    <mergeCell ref="C3:C4"/>
    <mergeCell ref="J19:K19"/>
  </mergeCells>
  <phoneticPr fontId="32" type="noConversion"/>
  <hyperlinks>
    <hyperlink ref="G6:J6" location="'Tabell 1'!A1" display="'Tabell 1'!A1" xr:uid="{00000000-0004-0000-0100-000000000000}"/>
    <hyperlink ref="G8:J8" location="'Tabell 3'!A1" display="'Tabell 3'!A1" xr:uid="{00000000-0004-0000-0100-000001000000}"/>
    <hyperlink ref="G9:J9" location="'Tabell 4A'!A1" display="'Tabell 4A'!A1" xr:uid="{00000000-0004-0000-0100-000002000000}"/>
    <hyperlink ref="G10:J10" location="'Tabell 4B'!A1" display="'Tabell 4B'!A1" xr:uid="{00000000-0004-0000-0100-000003000000}"/>
    <hyperlink ref="G11:J11" location="'Tabell 4C'!A1" display="'Tabell 4C'!A1" xr:uid="{00000000-0004-0000-0100-000004000000}"/>
    <hyperlink ref="G12:J12" location="'Tabell 4D'!A1" display="'Tabell 4D'!A1" xr:uid="{00000000-0004-0000-0100-000005000000}"/>
    <hyperlink ref="G13:J13" location="'Tabell 5'!A1" display="'Tabell 5'!A1" xr:uid="{00000000-0004-0000-0100-000006000000}"/>
    <hyperlink ref="G14:J14" location="'Tabell 6A'!A1" display="'Tabell 6A'!A1" xr:uid="{00000000-0004-0000-0100-000007000000}"/>
    <hyperlink ref="G15:J15" location="'Tabell 6B'!A1" display="'Tabell 6B'!A1" xr:uid="{00000000-0004-0000-0100-000008000000}"/>
    <hyperlink ref="G16:J16" location="'Tabell 6C'!A1" display="'Tabell 6C'!A1" xr:uid="{00000000-0004-0000-0100-000009000000}"/>
    <hyperlink ref="G17:J17" location="'Tabell 7A'!A1" display="'Tabell 7A'!A1" xr:uid="{00000000-0004-0000-0100-00000A000000}"/>
    <hyperlink ref="G18:J18" location="'Tabell 7B'!A1" display="'Tabell 7B'!A1" xr:uid="{00000000-0004-0000-0100-00000B000000}"/>
    <hyperlink ref="G19:K19" location="'Tabell 7C'!A1" display="'Tabell 7C'!A1" xr:uid="{00000000-0004-0000-0100-00000C000000}"/>
    <hyperlink ref="G20:J20" location="'Tabell 7D'!A1" display="'Tabell 7D'!A1" xr:uid="{00000000-0004-0000-0100-00000D000000}"/>
    <hyperlink ref="G21:J21" location="'Tabell 8'!A1" display="'Tabell 8'!A1" xr:uid="{00000000-0004-0000-0100-00000E000000}"/>
    <hyperlink ref="G22:J22" location="'Tabell 9'!A1" display="'Tabell 9'!A1" xr:uid="{00000000-0004-0000-0100-00000F000000}"/>
    <hyperlink ref="G24:J24" location="'Tabell 10'!A1" display="'Tabell 10'!A1" xr:uid="{00000000-0004-0000-0100-000010000000}"/>
    <hyperlink ref="G25:J25" location="'Tabell 11'!A1" display="'Tabell 11'!A1" xr:uid="{00000000-0004-0000-0100-000011000000}"/>
    <hyperlink ref="G26:J26" location="'Tabell 12'!A1" display="'Tabell 12'!A1" xr:uid="{00000000-0004-0000-0100-000012000000}"/>
    <hyperlink ref="G27:J27" location="'Tabell 13'!A1" display="'Tabell 13'!A1" xr:uid="{00000000-0004-0000-0100-000013000000}"/>
    <hyperlink ref="G28:J28" location="'Tabell 14'!A1" display="'Tabell 14'!A1" xr:uid="{00000000-0004-0000-0100-000014000000}"/>
    <hyperlink ref="G30:J30" location="'Tabell 15'!A1" display="'Tabell 15'!A1" xr:uid="{00000000-0004-0000-0100-000015000000}"/>
    <hyperlink ref="G32:J32" location="'Tabell 16'!A1" display="'Tabell 16'!A1" xr:uid="{00000000-0004-0000-0100-000016000000}"/>
    <hyperlink ref="G33:J33" location="'Tabell 17'!A1" display="'Tabell 17'!A1" xr:uid="{00000000-0004-0000-0100-000017000000}"/>
    <hyperlink ref="G34:K34" location="'Tabell 18'!A1" display="'Tabell 18'!A1" xr:uid="{00000000-0004-0000-0100-000018000000}"/>
    <hyperlink ref="G36:K36" location="'Tabell 18'!A1" display="'Tabell 18'!A1" xr:uid="{00000000-0004-0000-0100-000019000000}"/>
    <hyperlink ref="G37:K37" location="'Tabell 18'!A1" display="'Tabell 18'!A1" xr:uid="{00000000-0004-0000-0100-00001A000000}"/>
    <hyperlink ref="G38:K38" location="'Tabell 18'!A1" display="'Tabell 18'!A1" xr:uid="{00000000-0004-0000-0100-00001B000000}"/>
    <hyperlink ref="G7" location="'Tabell 2'!_Toc524335857" display="'Tabell 2'!_Toc524335857" xr:uid="{00000000-0004-0000-0100-00001C000000}"/>
    <hyperlink ref="G8" location="'Tabell 1'!A1" display="'Tabell 1'!A1" xr:uid="{00000000-0004-0000-0100-00001D000000}"/>
    <hyperlink ref="G10" location="'Tabell 4B'!_Toc524335861" display="'Tabell 4B'!_Toc524335861" xr:uid="{00000000-0004-0000-0100-00001E000000}"/>
    <hyperlink ref="G12" location="'Tabell 4D'!_Toc524335861" display="'Tabell 4D'!_Toc524335861" xr:uid="{00000000-0004-0000-0100-00001F000000}"/>
    <hyperlink ref="G14" location="'Tabell 6A'!Utskriftsområde" display="'Tabell 6A'!Utskriftsområde" xr:uid="{00000000-0004-0000-0100-000020000000}"/>
    <hyperlink ref="G16" location="'Tabell 6C'!_Toc524335865" display="'Tabell 6C'!_Toc524335865" xr:uid="{00000000-0004-0000-0100-000021000000}"/>
    <hyperlink ref="G18" location="'Tabell 7B'!_Toc524335869" display="'Tabell 7B'!_Toc524335869" xr:uid="{00000000-0004-0000-0100-000022000000}"/>
    <hyperlink ref="G20" location="'Tabell 7D'!_Toc524335869" display="'Tabell 7D'!_Toc524335869" xr:uid="{00000000-0004-0000-0100-000023000000}"/>
    <hyperlink ref="G22" location="'Tabell 9'!Utskriftsområde" display="'Tabell 9'!Utskriftsområde" xr:uid="{00000000-0004-0000-0100-000024000000}"/>
    <hyperlink ref="G9" location="'Tabell 4A'!_Toc524335861" display="'Tabell 4A'!_Toc524335861" xr:uid="{00000000-0004-0000-0100-000025000000}"/>
    <hyperlink ref="G11" location="'Tabell 4C'!_Toc524335861" display="'Tabell 4C'!_Toc524335861" xr:uid="{00000000-0004-0000-0100-000026000000}"/>
    <hyperlink ref="G13" location="'Tabell 5'!_Toc524335861" display="'Tabell 5'!_Toc524335861" xr:uid="{00000000-0004-0000-0100-000027000000}"/>
    <hyperlink ref="G15" location="'Tabell 6B'!_Toc524335865" display="'Tabell 6B'!_Toc524335865" xr:uid="{00000000-0004-0000-0100-000028000000}"/>
    <hyperlink ref="G17" location="'Tabell 7A'!_Toc524335869" display="'Tabell 7A'!_Toc524335869" xr:uid="{00000000-0004-0000-0100-000029000000}"/>
    <hyperlink ref="G19" location="'Tabell 7C'!_Toc524335869" display="'Tabell 7C'!_Toc524335869" xr:uid="{00000000-0004-0000-0100-00002A000000}"/>
    <hyperlink ref="G21" location="'Tabell 8'!Utskriftsområde" display="'Tabell 8'!Utskriftsområde" xr:uid="{00000000-0004-0000-0100-00002B000000}"/>
    <hyperlink ref="G25:G34" location="'Tabell 10'!A1" display="'Tabell 10'!A1" xr:uid="{00000000-0004-0000-0100-00002C000000}"/>
    <hyperlink ref="G29:J29" location="'Tabell 14'!A1" display="'Tabell 14'!A1" xr:uid="{00000000-0004-0000-0100-00002D000000}"/>
    <hyperlink ref="G28" location="'Tabell 14A'!Utskriftsområde" display="'Tabell 14A'!Utskriftsområde" xr:uid="{00000000-0004-0000-0100-00002E000000}"/>
    <hyperlink ref="H28" location="'Tabell 14A'!Utskriftsområde" display="'Tabell 14A'!Utskriftsområde" xr:uid="{00000000-0004-0000-0100-00002F000000}"/>
    <hyperlink ref="I28" location="'Tabell 14A'!Utskriftsområde" display="'Tabell 14A'!Utskriftsområde" xr:uid="{00000000-0004-0000-0100-000030000000}"/>
    <hyperlink ref="J28" location="'Tabell 14A'!Utskriftsområde" display="'Tabell 14A'!Utskriftsområde" xr:uid="{00000000-0004-0000-0100-000031000000}"/>
    <hyperlink ref="G27" location="'Tabell 13'!_Toc524335869" display="'Tabell 13'!_Toc524335869" xr:uid="{00000000-0004-0000-0100-000032000000}"/>
    <hyperlink ref="G26" location="'Tabell 12'!Utskriftsområde" display="'Tabell 12'!Utskriftsområde" xr:uid="{00000000-0004-0000-0100-000033000000}"/>
    <hyperlink ref="G25" location="'Tabell 11'!Utskriftsområde" display="'Tabell 11'!Utskriftsområde" xr:uid="{00000000-0004-0000-0100-000034000000}"/>
    <hyperlink ref="G30" location="'Tabell 15A'!Utskriftsområde" display="'Tabell 15A'!Utskriftsområde" xr:uid="{00000000-0004-0000-0100-000035000000}"/>
    <hyperlink ref="H30" location="'Tabell 15A'!Utskriftsområde" display="'Tabell 15A'!Utskriftsområde" xr:uid="{00000000-0004-0000-0100-000036000000}"/>
    <hyperlink ref="I30" location="'Tabell 15A'!Utskriftsområde" display="'Tabell 15A'!Utskriftsområde" xr:uid="{00000000-0004-0000-0100-000037000000}"/>
    <hyperlink ref="J30" location="'Tabell 15A'!Utskriftsområde" display="'Tabell 15A'!Utskriftsområde" xr:uid="{00000000-0004-0000-0100-000038000000}"/>
    <hyperlink ref="G31:J31" location="'Tabell 15'!A1" display="'Tabell 15'!A1" xr:uid="{00000000-0004-0000-0100-000039000000}"/>
    <hyperlink ref="G31" location="'Tabell 15B'!Utskriftsområde" display="'Tabell 15B'!Utskriftsområde" xr:uid="{00000000-0004-0000-0100-00003A000000}"/>
    <hyperlink ref="H31" location="'Tabell 15B'!Utskriftsområde" display="'Tabell 15B'!Utskriftsområde" xr:uid="{00000000-0004-0000-0100-00003B000000}"/>
    <hyperlink ref="I31" location="'Tabell 15B'!Utskriftsområde" display="'Tabell 15B'!Utskriftsområde" xr:uid="{00000000-0004-0000-0100-00003C000000}"/>
    <hyperlink ref="J31" location="'Tabell 15B'!Utskriftsområde" display="'Tabell 15B'!Utskriftsområde" xr:uid="{00000000-0004-0000-0100-00003D000000}"/>
    <hyperlink ref="G32" location="'Tabell 16'!Utskriftsområde" display="'Tabell 16'!Utskriftsområde" xr:uid="{00000000-0004-0000-0100-00003E000000}"/>
    <hyperlink ref="G33" location="'Tabell 17'!Utskriftsområde" display="'Tabell 17'!Utskriftsområde" xr:uid="{00000000-0004-0000-0100-00003F000000}"/>
    <hyperlink ref="G34" location="'Tabell 18'!Utskriftsområde" display="'Tabell 18'!Utskriftsområde" xr:uid="{00000000-0004-0000-0100-000040000000}"/>
    <hyperlink ref="G36" location="'Tabell 19'!Utskriftsområde" display="'Tabell 19'!Utskriftsområde" xr:uid="{00000000-0004-0000-0100-000041000000}"/>
    <hyperlink ref="H36" location="'Tabell 19'!Utskriftsområde" display="'Tabell 19'!Utskriftsområde" xr:uid="{00000000-0004-0000-0100-000042000000}"/>
    <hyperlink ref="I36" location="'Tabell 19'!Utskriftsområde" display="'Tabell 19'!Utskriftsområde" xr:uid="{00000000-0004-0000-0100-000043000000}"/>
    <hyperlink ref="J36" location="'Tabell 19'!Utskriftsområde" display="'Tabell 19'!Utskriftsområde" xr:uid="{00000000-0004-0000-0100-000044000000}"/>
    <hyperlink ref="G37" location="'Tabell 20'!Utskriftsområde" display="'Tabell 20'!Utskriftsområde" xr:uid="{00000000-0004-0000-0100-000045000000}"/>
    <hyperlink ref="H37" location="'Tabell 20'!Utskriftsområde" display="'Tabell 20'!Utskriftsområde" xr:uid="{00000000-0004-0000-0100-000046000000}"/>
    <hyperlink ref="I37" location="'Tabell 20'!Utskriftsområde" display="'Tabell 20'!Utskriftsområde" xr:uid="{00000000-0004-0000-0100-000047000000}"/>
    <hyperlink ref="J37" location="'Tabell 20'!Utskriftsområde" display="'Tabell 20'!Utskriftsområde" xr:uid="{00000000-0004-0000-0100-000048000000}"/>
    <hyperlink ref="G38" location="'Tabell 21'!Utskriftsområde" display="'Tabell 21'!Utskriftsområde" xr:uid="{00000000-0004-0000-0100-000049000000}"/>
    <hyperlink ref="H38" location="'Tabell 21'!Utskriftsområde" display="'Tabell 21'!Utskriftsområde" xr:uid="{00000000-0004-0000-0100-00004A000000}"/>
    <hyperlink ref="I38" location="'Tabell 21'!Utskriftsområde" display="'Tabell 21'!Utskriftsområde" xr:uid="{00000000-0004-0000-0100-00004B000000}"/>
    <hyperlink ref="J38" location="'Tabell 21'!Utskriftsområde" display="'Tabell 21'!Utskriftsområde" xr:uid="{00000000-0004-0000-0100-00004C000000}"/>
    <hyperlink ref="H7" location="'Tabell 2'!_Toc524335857" display="'Tabell 2'!_Toc524335857" xr:uid="{00000000-0004-0000-0100-00004D000000}"/>
    <hyperlink ref="I7" location="'Tabell 2'!_Toc524335857" display="'Tabell 2'!_Toc524335857" xr:uid="{00000000-0004-0000-0100-00004E000000}"/>
    <hyperlink ref="J7"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4" min="6" max="10" man="1"/>
  </rowBreaks>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7"/>
  <dimension ref="A1:V50"/>
  <sheetViews>
    <sheetView zoomScaleNormal="100" workbookViewId="0"/>
  </sheetViews>
  <sheetFormatPr defaultColWidth="9.109375" defaultRowHeight="13.2" x14ac:dyDescent="0.25"/>
  <cols>
    <col min="1" max="1" width="3.88671875" style="1" customWidth="1"/>
    <col min="2" max="2" width="63.109375" style="1" customWidth="1"/>
    <col min="3" max="5" width="63.109375" style="1" hidden="1" customWidth="1"/>
    <col min="6" max="6" width="10" style="1" customWidth="1"/>
    <col min="7" max="7" width="1.88671875" style="1" bestFit="1" customWidth="1"/>
    <col min="8" max="8" width="6.5546875" style="1" customWidth="1"/>
    <col min="9" max="9" width="1.44140625" style="1" customWidth="1"/>
    <col min="10" max="10" width="11.5546875" style="1" customWidth="1"/>
    <col min="11" max="11" width="1.88671875" style="1" bestFit="1" customWidth="1"/>
    <col min="12" max="12" width="5.6640625" style="1" bestFit="1" customWidth="1"/>
    <col min="13" max="13" width="5.44140625" style="1" customWidth="1"/>
    <col min="14" max="14" width="9.109375" style="1"/>
    <col min="15" max="15" width="64.44140625" style="1" bestFit="1" customWidth="1"/>
    <col min="16" max="16" width="8" style="1" customWidth="1"/>
    <col min="17" max="17" width="1.6640625" style="1" customWidth="1"/>
    <col min="18" max="18" width="8.6640625" style="1" customWidth="1"/>
    <col min="19" max="19" width="6.33203125" style="1" customWidth="1"/>
    <col min="20" max="20" width="6.5546875" style="1" bestFit="1" customWidth="1"/>
    <col min="21" max="21" width="1.88671875" style="1" bestFit="1" customWidth="1"/>
    <col min="22" max="22" width="7.44140625" style="1" customWidth="1"/>
    <col min="23" max="16384" width="9.109375" style="1"/>
  </cols>
  <sheetData>
    <row r="1" spans="1:22" ht="6.75" customHeight="1" x14ac:dyDescent="0.25"/>
    <row r="2" spans="1:22" ht="15" customHeight="1" x14ac:dyDescent="0.25">
      <c r="A2" s="78" t="s">
        <v>594</v>
      </c>
    </row>
    <row r="3" spans="1:22" hidden="1" x14ac:dyDescent="0.25">
      <c r="A3" s="78"/>
    </row>
    <row r="4" spans="1:22" ht="15" customHeight="1" thickBot="1" x14ac:dyDescent="0.3">
      <c r="A4" s="251" t="s">
        <v>595</v>
      </c>
      <c r="B4" s="35"/>
      <c r="C4" s="35"/>
      <c r="D4" s="35"/>
      <c r="E4" s="35"/>
      <c r="F4" s="35"/>
      <c r="G4" s="35"/>
      <c r="H4" s="35"/>
      <c r="I4" s="35"/>
      <c r="J4" s="35"/>
      <c r="K4" s="35"/>
      <c r="L4" s="35"/>
    </row>
    <row r="5" spans="1:22" ht="15" customHeight="1" x14ac:dyDescent="0.25">
      <c r="A5" s="391"/>
      <c r="B5" s="390"/>
      <c r="C5" s="390"/>
      <c r="D5" s="390"/>
      <c r="E5" s="390"/>
      <c r="F5" s="390"/>
      <c r="G5" s="390"/>
      <c r="H5" s="390"/>
      <c r="I5" s="390"/>
      <c r="J5" s="390"/>
      <c r="K5" s="390"/>
      <c r="L5" s="390"/>
    </row>
    <row r="6" spans="1:22" ht="15" customHeight="1" thickBot="1" x14ac:dyDescent="0.3">
      <c r="A6" s="251"/>
      <c r="B6" s="35"/>
      <c r="C6" s="35"/>
      <c r="D6" s="35"/>
      <c r="E6" s="35"/>
      <c r="F6" s="387">
        <v>2022</v>
      </c>
      <c r="G6" s="35"/>
      <c r="H6" s="35"/>
      <c r="I6" s="35"/>
      <c r="J6" s="35"/>
      <c r="K6" s="35"/>
      <c r="L6" s="35"/>
      <c r="N6" s="251"/>
      <c r="O6" s="35"/>
      <c r="P6" s="387">
        <v>2021</v>
      </c>
      <c r="Q6" s="35"/>
      <c r="R6" s="35"/>
      <c r="S6" s="35"/>
      <c r="T6" s="35"/>
      <c r="U6" s="35"/>
      <c r="V6" s="35"/>
    </row>
    <row r="7" spans="1:22" ht="13.8" hidden="1" thickBot="1" x14ac:dyDescent="0.3">
      <c r="A7" s="244"/>
      <c r="B7" s="35"/>
      <c r="C7" s="35"/>
      <c r="D7" s="35"/>
      <c r="E7" s="35"/>
      <c r="F7" s="35"/>
      <c r="G7" s="35"/>
      <c r="H7" s="35"/>
      <c r="I7" s="35"/>
      <c r="J7" s="35"/>
      <c r="K7" s="35"/>
      <c r="L7" s="35"/>
      <c r="N7" s="244"/>
      <c r="O7" s="35"/>
      <c r="P7" s="35"/>
      <c r="Q7" s="35"/>
      <c r="R7" s="35"/>
      <c r="S7" s="35"/>
      <c r="T7" s="35"/>
      <c r="U7" s="35"/>
      <c r="V7" s="35"/>
    </row>
    <row r="8" spans="1:22" ht="36" customHeight="1" x14ac:dyDescent="0.25">
      <c r="A8" s="26" t="s">
        <v>54</v>
      </c>
      <c r="B8" s="26" t="s">
        <v>138</v>
      </c>
      <c r="C8" s="26"/>
      <c r="D8" s="26"/>
      <c r="E8" s="26"/>
      <c r="F8" s="444" t="s">
        <v>214</v>
      </c>
      <c r="G8" s="444"/>
      <c r="H8" s="444"/>
      <c r="I8" s="48"/>
      <c r="J8" s="456" t="s">
        <v>383</v>
      </c>
      <c r="K8" s="456"/>
      <c r="L8" s="456"/>
      <c r="N8" s="26" t="s">
        <v>54</v>
      </c>
      <c r="O8" s="26" t="s">
        <v>138</v>
      </c>
      <c r="P8" s="444" t="s">
        <v>214</v>
      </c>
      <c r="Q8" s="444"/>
      <c r="R8" s="444"/>
      <c r="S8" s="48"/>
      <c r="T8" s="456" t="s">
        <v>383</v>
      </c>
      <c r="U8" s="456"/>
      <c r="V8" s="456"/>
    </row>
    <row r="9" spans="1:22" ht="14.25" customHeight="1" thickBot="1" x14ac:dyDescent="0.3">
      <c r="A9" s="43"/>
      <c r="B9" s="43"/>
      <c r="C9" s="43"/>
      <c r="D9" s="43"/>
      <c r="E9" s="43"/>
      <c r="F9" s="21" t="s">
        <v>22</v>
      </c>
      <c r="G9" s="455" t="s">
        <v>124</v>
      </c>
      <c r="H9" s="455"/>
      <c r="I9" s="85"/>
      <c r="J9" s="21" t="s">
        <v>22</v>
      </c>
      <c r="K9" s="455" t="s">
        <v>124</v>
      </c>
      <c r="L9" s="455"/>
      <c r="N9" s="43"/>
      <c r="O9" s="43"/>
      <c r="P9" s="21" t="s">
        <v>22</v>
      </c>
      <c r="Q9" s="455" t="s">
        <v>124</v>
      </c>
      <c r="R9" s="455"/>
      <c r="S9" s="85"/>
      <c r="T9" s="21" t="s">
        <v>22</v>
      </c>
      <c r="U9" s="455" t="s">
        <v>124</v>
      </c>
      <c r="V9" s="455"/>
    </row>
    <row r="10" spans="1:22" ht="12" customHeight="1" x14ac:dyDescent="0.25">
      <c r="A10" s="49"/>
      <c r="B10" s="49"/>
      <c r="C10" s="49"/>
      <c r="D10" s="49"/>
      <c r="E10" s="49"/>
      <c r="F10" s="48"/>
      <c r="G10" s="48"/>
      <c r="H10" s="48"/>
      <c r="I10" s="48"/>
      <c r="J10" s="48"/>
      <c r="K10" s="48"/>
      <c r="L10" s="48"/>
      <c r="N10" s="49"/>
      <c r="O10" s="49"/>
      <c r="P10" s="48"/>
      <c r="Q10" s="48"/>
      <c r="R10" s="48"/>
      <c r="S10" s="48"/>
      <c r="T10" s="48"/>
      <c r="U10" s="48"/>
      <c r="V10" s="48"/>
    </row>
    <row r="11" spans="1:22" ht="12" hidden="1" customHeight="1" x14ac:dyDescent="0.25">
      <c r="A11" s="49"/>
      <c r="B11" s="49"/>
      <c r="C11" s="49"/>
      <c r="D11" s="49"/>
      <c r="E11" s="49"/>
      <c r="F11" s="48"/>
      <c r="G11" s="48"/>
      <c r="H11" s="48"/>
      <c r="I11" s="48"/>
      <c r="J11" s="48"/>
      <c r="K11" s="48"/>
      <c r="L11" s="48"/>
      <c r="N11" s="49"/>
      <c r="O11" s="49"/>
      <c r="P11" s="48"/>
      <c r="Q11" s="48"/>
      <c r="R11" s="48"/>
      <c r="S11" s="48"/>
      <c r="T11" s="48"/>
      <c r="U11" s="48"/>
      <c r="V11" s="48"/>
    </row>
    <row r="12" spans="1:22" ht="12" hidden="1" customHeight="1" x14ac:dyDescent="0.25">
      <c r="A12" s="49"/>
      <c r="B12" s="49"/>
      <c r="C12" s="49"/>
      <c r="D12" s="49"/>
      <c r="E12" s="49"/>
      <c r="F12" s="48"/>
      <c r="G12" s="48"/>
      <c r="H12" s="48"/>
      <c r="I12" s="48"/>
      <c r="J12" s="48"/>
      <c r="K12" s="48"/>
      <c r="L12" s="48"/>
      <c r="N12" s="49"/>
      <c r="O12" s="49"/>
      <c r="P12" s="48"/>
      <c r="Q12" s="48"/>
      <c r="R12" s="48"/>
      <c r="S12" s="48"/>
      <c r="T12" s="48"/>
      <c r="U12" s="48"/>
      <c r="V12" s="48"/>
    </row>
    <row r="13" spans="1:22" ht="12" customHeight="1" x14ac:dyDescent="0.25">
      <c r="A13" s="453" t="s">
        <v>22</v>
      </c>
      <c r="B13" s="453"/>
      <c r="C13" s="26"/>
      <c r="D13" s="26"/>
      <c r="E13" s="26"/>
      <c r="F13" s="392">
        <v>2798796.7790000001</v>
      </c>
      <c r="G13" s="40" t="s">
        <v>4</v>
      </c>
      <c r="H13" s="28">
        <v>109477.913</v>
      </c>
      <c r="I13" s="28" t="s">
        <v>281</v>
      </c>
      <c r="J13" s="392">
        <v>596072.902</v>
      </c>
      <c r="K13" s="40" t="s">
        <v>4</v>
      </c>
      <c r="L13" s="28">
        <v>35956.1</v>
      </c>
      <c r="N13" s="453" t="s">
        <v>22</v>
      </c>
      <c r="O13" s="453"/>
      <c r="P13" s="392">
        <v>2652821.6809999999</v>
      </c>
      <c r="Q13" s="40" t="s">
        <v>4</v>
      </c>
      <c r="R13" s="28">
        <v>92079.623000000007</v>
      </c>
      <c r="S13" s="28" t="s">
        <v>281</v>
      </c>
      <c r="T13" s="392">
        <v>502671.788</v>
      </c>
      <c r="U13" s="40" t="s">
        <v>4</v>
      </c>
      <c r="V13" s="28">
        <v>34326.485999999997</v>
      </c>
    </row>
    <row r="14" spans="1:22" ht="12" customHeight="1" x14ac:dyDescent="0.25">
      <c r="A14" s="49"/>
      <c r="B14" s="49"/>
      <c r="C14" s="49"/>
      <c r="D14" s="49"/>
      <c r="E14" s="49"/>
      <c r="F14" s="48"/>
      <c r="G14" s="40"/>
      <c r="H14" s="48"/>
      <c r="I14" s="48"/>
      <c r="J14" s="48"/>
      <c r="K14" s="40"/>
      <c r="L14" s="48"/>
      <c r="N14" s="49"/>
      <c r="O14" s="49"/>
      <c r="P14" s="48"/>
      <c r="Q14" s="40"/>
      <c r="R14" s="48"/>
      <c r="S14" s="48"/>
      <c r="T14" s="48"/>
      <c r="U14" s="40"/>
      <c r="V14" s="48"/>
    </row>
    <row r="15" spans="1:22" s="84" customFormat="1" ht="11.25" customHeight="1" x14ac:dyDescent="0.2">
      <c r="A15" s="84">
        <v>1</v>
      </c>
      <c r="B15" s="84" t="s">
        <v>112</v>
      </c>
      <c r="F15" s="27">
        <v>192141.53599999999</v>
      </c>
      <c r="G15" s="40" t="s">
        <v>4</v>
      </c>
      <c r="H15" s="27">
        <v>29351.62</v>
      </c>
      <c r="I15" s="80" t="s">
        <v>281</v>
      </c>
      <c r="J15" s="27">
        <v>102575.41899999999</v>
      </c>
      <c r="K15" s="40" t="s">
        <v>4</v>
      </c>
      <c r="L15" s="27">
        <v>16219.356</v>
      </c>
      <c r="N15" s="84">
        <v>1</v>
      </c>
      <c r="O15" s="84" t="s">
        <v>112</v>
      </c>
      <c r="P15" s="27">
        <v>218937.74400000001</v>
      </c>
      <c r="Q15" s="40" t="s">
        <v>4</v>
      </c>
      <c r="R15" s="27">
        <v>33512.997000000003</v>
      </c>
      <c r="S15" s="80" t="s">
        <v>281</v>
      </c>
      <c r="T15" s="27">
        <v>109774.281</v>
      </c>
      <c r="U15" s="40" t="s">
        <v>4</v>
      </c>
      <c r="V15" s="27">
        <v>16964.937000000002</v>
      </c>
    </row>
    <row r="16" spans="1:22" ht="11.25" customHeight="1" x14ac:dyDescent="0.25">
      <c r="A16" s="49"/>
      <c r="B16" s="54" t="s">
        <v>95</v>
      </c>
      <c r="C16" s="54"/>
      <c r="D16" s="54"/>
      <c r="E16" s="54"/>
      <c r="F16" s="27">
        <v>93743.520999999993</v>
      </c>
      <c r="G16" s="40" t="s">
        <v>4</v>
      </c>
      <c r="H16" s="27">
        <v>16687.752</v>
      </c>
      <c r="I16" s="27" t="s">
        <v>281</v>
      </c>
      <c r="J16" s="27">
        <v>71797.803</v>
      </c>
      <c r="K16" s="40" t="s">
        <v>4</v>
      </c>
      <c r="L16" s="27">
        <v>13258.855</v>
      </c>
      <c r="N16" s="49"/>
      <c r="O16" s="54" t="s">
        <v>95</v>
      </c>
      <c r="P16" s="27">
        <v>97457.600999999995</v>
      </c>
      <c r="Q16" s="40" t="s">
        <v>4</v>
      </c>
      <c r="R16" s="27">
        <v>16928.674999999999</v>
      </c>
      <c r="S16" s="27" t="s">
        <v>281</v>
      </c>
      <c r="T16" s="27">
        <v>78382.240999999995</v>
      </c>
      <c r="U16" s="40" t="s">
        <v>4</v>
      </c>
      <c r="V16" s="27">
        <v>14231.405000000001</v>
      </c>
    </row>
    <row r="17" spans="1:22" ht="11.25" customHeight="1" x14ac:dyDescent="0.25">
      <c r="A17" s="84">
        <v>2</v>
      </c>
      <c r="B17" s="49" t="s">
        <v>96</v>
      </c>
      <c r="C17" s="49"/>
      <c r="D17" s="49"/>
      <c r="E17" s="49"/>
      <c r="F17" s="27">
        <v>3607.36</v>
      </c>
      <c r="G17" s="40" t="s">
        <v>4</v>
      </c>
      <c r="H17" s="27">
        <v>3079.1460000000002</v>
      </c>
      <c r="I17" s="27" t="s">
        <v>281</v>
      </c>
      <c r="J17" s="27">
        <v>3026.7350000000001</v>
      </c>
      <c r="K17" s="40" t="s">
        <v>4</v>
      </c>
      <c r="L17" s="27">
        <v>2647.0120000000002</v>
      </c>
      <c r="N17" s="84">
        <v>2</v>
      </c>
      <c r="O17" s="49" t="s">
        <v>96</v>
      </c>
      <c r="P17" s="27">
        <v>1496.0830000000001</v>
      </c>
      <c r="Q17" s="40" t="s">
        <v>4</v>
      </c>
      <c r="R17" s="27">
        <v>1780.885</v>
      </c>
      <c r="S17" s="27" t="s">
        <v>281</v>
      </c>
      <c r="T17" s="27">
        <v>684.14499999999998</v>
      </c>
      <c r="U17" s="40" t="s">
        <v>4</v>
      </c>
      <c r="V17" s="27">
        <v>901.72799999999995</v>
      </c>
    </row>
    <row r="18" spans="1:22" ht="11.25" customHeight="1" x14ac:dyDescent="0.25">
      <c r="A18" s="84">
        <v>3</v>
      </c>
      <c r="B18" s="49" t="s">
        <v>139</v>
      </c>
      <c r="C18" s="49"/>
      <c r="D18" s="49"/>
      <c r="E18" s="49"/>
      <c r="F18" s="27">
        <v>180300.18400000001</v>
      </c>
      <c r="G18" s="40" t="s">
        <v>4</v>
      </c>
      <c r="H18" s="27">
        <v>18952.432000000001</v>
      </c>
      <c r="I18" s="27" t="s">
        <v>281</v>
      </c>
      <c r="J18" s="27">
        <v>88889.804000000004</v>
      </c>
      <c r="K18" s="40" t="s">
        <v>4</v>
      </c>
      <c r="L18" s="27">
        <v>14492.215</v>
      </c>
      <c r="N18" s="84">
        <v>3</v>
      </c>
      <c r="O18" s="49" t="s">
        <v>139</v>
      </c>
      <c r="P18" s="27">
        <v>157488.85800000001</v>
      </c>
      <c r="Q18" s="40" t="s">
        <v>4</v>
      </c>
      <c r="R18" s="27">
        <v>16345.772000000001</v>
      </c>
      <c r="S18" s="27" t="s">
        <v>281</v>
      </c>
      <c r="T18" s="27">
        <v>71423.004000000001</v>
      </c>
      <c r="U18" s="40" t="s">
        <v>4</v>
      </c>
      <c r="V18" s="27">
        <v>11456.544</v>
      </c>
    </row>
    <row r="19" spans="1:22" ht="11.25" customHeight="1" x14ac:dyDescent="0.25">
      <c r="A19" s="84"/>
      <c r="B19" s="54" t="s">
        <v>97</v>
      </c>
      <c r="C19" s="54"/>
      <c r="D19" s="54"/>
      <c r="E19" s="54"/>
      <c r="F19" s="388">
        <v>163519.40100000001</v>
      </c>
      <c r="G19" s="40" t="s">
        <v>4</v>
      </c>
      <c r="H19" s="27">
        <v>18008.717000000001</v>
      </c>
      <c r="I19" s="27" t="s">
        <v>281</v>
      </c>
      <c r="J19" s="388">
        <v>77278.013999999996</v>
      </c>
      <c r="K19" s="40" t="s">
        <v>4</v>
      </c>
      <c r="L19" s="27">
        <v>13526.903</v>
      </c>
      <c r="N19" s="84"/>
      <c r="O19" s="54" t="s">
        <v>97</v>
      </c>
      <c r="P19" s="388">
        <v>136772.37899999999</v>
      </c>
      <c r="Q19" s="40" t="s">
        <v>4</v>
      </c>
      <c r="R19" s="27">
        <v>14621.272000000001</v>
      </c>
      <c r="S19" s="27" t="s">
        <v>281</v>
      </c>
      <c r="T19" s="388">
        <v>57633.707999999999</v>
      </c>
      <c r="U19" s="40" t="s">
        <v>4</v>
      </c>
      <c r="V19" s="27">
        <v>9771.36</v>
      </c>
    </row>
    <row r="20" spans="1:22" ht="11.25" customHeight="1" x14ac:dyDescent="0.25">
      <c r="A20" s="84">
        <v>4</v>
      </c>
      <c r="B20" s="49" t="s">
        <v>98</v>
      </c>
      <c r="C20" s="49"/>
      <c r="D20" s="49"/>
      <c r="E20" s="49"/>
      <c r="F20" s="27">
        <v>504625.45600000001</v>
      </c>
      <c r="G20" s="40" t="s">
        <v>4</v>
      </c>
      <c r="H20" s="27">
        <v>58594.578999999998</v>
      </c>
      <c r="I20" s="27" t="s">
        <v>281</v>
      </c>
      <c r="J20" s="27">
        <v>56585.269</v>
      </c>
      <c r="K20" s="40" t="s">
        <v>4</v>
      </c>
      <c r="L20" s="27">
        <v>13557.401</v>
      </c>
      <c r="N20" s="84">
        <v>4</v>
      </c>
      <c r="O20" s="49" t="s">
        <v>98</v>
      </c>
      <c r="P20" s="27">
        <v>479056.32199999999</v>
      </c>
      <c r="Q20" s="40" t="s">
        <v>4</v>
      </c>
      <c r="R20" s="27">
        <v>56049.694000000003</v>
      </c>
      <c r="S20" s="27" t="s">
        <v>281</v>
      </c>
      <c r="T20" s="27">
        <v>50328.694000000003</v>
      </c>
      <c r="U20" s="40" t="s">
        <v>4</v>
      </c>
      <c r="V20" s="27">
        <v>14307.261</v>
      </c>
    </row>
    <row r="21" spans="1:22" ht="11.25" customHeight="1" x14ac:dyDescent="0.25">
      <c r="A21" s="84">
        <v>5</v>
      </c>
      <c r="B21" s="49" t="s">
        <v>140</v>
      </c>
      <c r="C21" s="49"/>
      <c r="D21" s="49"/>
      <c r="E21" s="49"/>
      <c r="F21" s="27">
        <v>32951.133999999998</v>
      </c>
      <c r="G21" s="40" t="s">
        <v>4</v>
      </c>
      <c r="H21" s="27">
        <v>14222.922</v>
      </c>
      <c r="I21" s="27" t="s">
        <v>281</v>
      </c>
      <c r="J21" s="388">
        <v>7456.8059999999996</v>
      </c>
      <c r="K21" s="40" t="s">
        <v>4</v>
      </c>
      <c r="L21" s="27">
        <v>4423.1000000000004</v>
      </c>
      <c r="N21" s="84">
        <v>5</v>
      </c>
      <c r="O21" s="49" t="s">
        <v>140</v>
      </c>
      <c r="P21" s="27">
        <v>18328.585999999999</v>
      </c>
      <c r="Q21" s="40" t="s">
        <v>4</v>
      </c>
      <c r="R21" s="27">
        <v>9413.4979999999996</v>
      </c>
      <c r="S21" s="27" t="s">
        <v>281</v>
      </c>
      <c r="T21" s="388">
        <v>1438.327</v>
      </c>
      <c r="U21" s="40" t="s">
        <v>4</v>
      </c>
      <c r="V21" s="27">
        <v>1087.3510000000001</v>
      </c>
    </row>
    <row r="22" spans="1:22" ht="11.25" customHeight="1" x14ac:dyDescent="0.25">
      <c r="A22" s="84">
        <v>6</v>
      </c>
      <c r="B22" s="49" t="s">
        <v>141</v>
      </c>
      <c r="C22" s="49"/>
      <c r="D22" s="49"/>
      <c r="E22" s="49"/>
      <c r="F22" s="27">
        <v>183191.614</v>
      </c>
      <c r="G22" s="40" t="s">
        <v>4</v>
      </c>
      <c r="H22" s="27">
        <v>26892.885999999999</v>
      </c>
      <c r="I22" s="27" t="s">
        <v>281</v>
      </c>
      <c r="J22" s="27">
        <v>61218.326999999997</v>
      </c>
      <c r="K22" s="40" t="s">
        <v>4</v>
      </c>
      <c r="L22" s="27">
        <v>11370.697</v>
      </c>
      <c r="N22" s="84">
        <v>6</v>
      </c>
      <c r="O22" s="49" t="s">
        <v>141</v>
      </c>
      <c r="P22" s="27">
        <v>167265.53400000001</v>
      </c>
      <c r="Q22" s="40" t="s">
        <v>4</v>
      </c>
      <c r="R22" s="27">
        <v>24310.649000000001</v>
      </c>
      <c r="S22" s="27" t="s">
        <v>281</v>
      </c>
      <c r="T22" s="27">
        <v>58735.25</v>
      </c>
      <c r="U22" s="40" t="s">
        <v>4</v>
      </c>
      <c r="V22" s="27">
        <v>15784.02</v>
      </c>
    </row>
    <row r="23" spans="1:22" ht="11.25" customHeight="1" x14ac:dyDescent="0.25">
      <c r="A23" s="84"/>
      <c r="B23" s="54" t="s">
        <v>99</v>
      </c>
      <c r="C23" s="54"/>
      <c r="D23" s="54"/>
      <c r="E23" s="54"/>
      <c r="F23" s="27">
        <v>67575.775999999998</v>
      </c>
      <c r="G23" s="40" t="s">
        <v>4</v>
      </c>
      <c r="H23" s="27">
        <v>15443.281999999999</v>
      </c>
      <c r="I23" s="27" t="s">
        <v>281</v>
      </c>
      <c r="J23" s="388">
        <v>22015.42</v>
      </c>
      <c r="K23" s="40" t="s">
        <v>4</v>
      </c>
      <c r="L23" s="27">
        <v>6396.2489999999998</v>
      </c>
      <c r="N23" s="84"/>
      <c r="O23" s="54" t="s">
        <v>99</v>
      </c>
      <c r="P23" s="27">
        <v>55862.588000000003</v>
      </c>
      <c r="Q23" s="40" t="s">
        <v>4</v>
      </c>
      <c r="R23" s="27">
        <v>12495.852999999999</v>
      </c>
      <c r="S23" s="27" t="s">
        <v>281</v>
      </c>
      <c r="T23" s="388">
        <v>9551.4639999999999</v>
      </c>
      <c r="U23" s="40" t="s">
        <v>4</v>
      </c>
      <c r="V23" s="27">
        <v>3075.5859999999998</v>
      </c>
    </row>
    <row r="24" spans="1:22" ht="11.25" customHeight="1" x14ac:dyDescent="0.25">
      <c r="A24" s="84"/>
      <c r="B24" s="54" t="s">
        <v>100</v>
      </c>
      <c r="C24" s="54"/>
      <c r="D24" s="54"/>
      <c r="E24" s="54"/>
      <c r="F24" s="27">
        <v>38959.135000000002</v>
      </c>
      <c r="G24" s="40" t="s">
        <v>4</v>
      </c>
      <c r="H24" s="27">
        <v>12615.796</v>
      </c>
      <c r="I24" s="27" t="s">
        <v>281</v>
      </c>
      <c r="J24" s="27">
        <v>20822.928</v>
      </c>
      <c r="K24" s="40" t="s">
        <v>4</v>
      </c>
      <c r="L24" s="27">
        <v>7804.9009999999998</v>
      </c>
      <c r="N24" s="84"/>
      <c r="O24" s="54" t="s">
        <v>100</v>
      </c>
      <c r="P24" s="27">
        <v>43821.358999999997</v>
      </c>
      <c r="Q24" s="40" t="s">
        <v>4</v>
      </c>
      <c r="R24" s="27">
        <v>11945.385</v>
      </c>
      <c r="S24" s="27" t="s">
        <v>281</v>
      </c>
      <c r="T24" s="27">
        <v>29654.177</v>
      </c>
      <c r="U24" s="40" t="s">
        <v>4</v>
      </c>
      <c r="V24" s="27">
        <v>10255.584999999999</v>
      </c>
    </row>
    <row r="25" spans="1:22" ht="11.25" customHeight="1" x14ac:dyDescent="0.25">
      <c r="A25" s="84"/>
      <c r="B25" s="54" t="s">
        <v>101</v>
      </c>
      <c r="C25" s="54"/>
      <c r="D25" s="54"/>
      <c r="E25" s="54"/>
      <c r="F25" s="27">
        <v>43966.917999999998</v>
      </c>
      <c r="G25" s="40" t="s">
        <v>4</v>
      </c>
      <c r="H25" s="27">
        <v>13867.407999999999</v>
      </c>
      <c r="I25" s="27" t="s">
        <v>281</v>
      </c>
      <c r="J25" s="27">
        <v>6697.5649999999996</v>
      </c>
      <c r="K25" s="40" t="s">
        <v>4</v>
      </c>
      <c r="L25" s="27">
        <v>2954.2579999999998</v>
      </c>
      <c r="N25" s="84"/>
      <c r="O25" s="54" t="s">
        <v>101</v>
      </c>
      <c r="P25" s="27">
        <v>31109.936000000002</v>
      </c>
      <c r="Q25" s="40" t="s">
        <v>4</v>
      </c>
      <c r="R25" s="27">
        <v>9129.9680000000008</v>
      </c>
      <c r="S25" s="27" t="s">
        <v>281</v>
      </c>
      <c r="T25" s="27">
        <v>3387.21</v>
      </c>
      <c r="U25" s="40" t="s">
        <v>4</v>
      </c>
      <c r="V25" s="27">
        <v>1887.36</v>
      </c>
    </row>
    <row r="26" spans="1:22" ht="11.25" customHeight="1" x14ac:dyDescent="0.25">
      <c r="A26" s="84">
        <v>7</v>
      </c>
      <c r="B26" s="49" t="s">
        <v>142</v>
      </c>
      <c r="C26" s="49"/>
      <c r="D26" s="49"/>
      <c r="E26" s="49"/>
      <c r="F26" s="27">
        <v>49095.256000000001</v>
      </c>
      <c r="G26" s="40" t="s">
        <v>4</v>
      </c>
      <c r="H26" s="27">
        <v>13115.630999999999</v>
      </c>
      <c r="I26" s="27" t="s">
        <v>281</v>
      </c>
      <c r="J26" s="27">
        <v>16162.477999999999</v>
      </c>
      <c r="K26" s="40" t="s">
        <v>4</v>
      </c>
      <c r="L26" s="27">
        <v>5556.165</v>
      </c>
      <c r="N26" s="84">
        <v>7</v>
      </c>
      <c r="O26" s="49" t="s">
        <v>142</v>
      </c>
      <c r="P26" s="27">
        <v>41087.353999999999</v>
      </c>
      <c r="Q26" s="40" t="s">
        <v>4</v>
      </c>
      <c r="R26" s="27">
        <v>11578.885</v>
      </c>
      <c r="S26" s="27" t="s">
        <v>281</v>
      </c>
      <c r="T26" s="27">
        <v>14405.25</v>
      </c>
      <c r="U26" s="40" t="s">
        <v>4</v>
      </c>
      <c r="V26" s="27">
        <v>5172.232</v>
      </c>
    </row>
    <row r="27" spans="1:22" ht="11.25" customHeight="1" x14ac:dyDescent="0.25">
      <c r="A27" s="84"/>
      <c r="B27" s="54" t="s">
        <v>102</v>
      </c>
      <c r="C27" s="54"/>
      <c r="D27" s="54"/>
      <c r="E27" s="54"/>
      <c r="F27" s="27">
        <v>48092.434999999998</v>
      </c>
      <c r="G27" s="40" t="s">
        <v>4</v>
      </c>
      <c r="H27" s="27">
        <v>12993.475</v>
      </c>
      <c r="I27" s="27" t="s">
        <v>281</v>
      </c>
      <c r="J27" s="27">
        <v>16008.567999999999</v>
      </c>
      <c r="K27" s="40" t="s">
        <v>4</v>
      </c>
      <c r="L27" s="27">
        <v>5547.9840000000004</v>
      </c>
      <c r="N27" s="84"/>
      <c r="O27" s="54" t="s">
        <v>102</v>
      </c>
      <c r="P27" s="27">
        <v>40843.962</v>
      </c>
      <c r="Q27" s="40" t="s">
        <v>4</v>
      </c>
      <c r="R27" s="27">
        <v>11573.7</v>
      </c>
      <c r="S27" s="27" t="s">
        <v>281</v>
      </c>
      <c r="T27" s="27">
        <v>14375.092000000001</v>
      </c>
      <c r="U27" s="40" t="s">
        <v>4</v>
      </c>
      <c r="V27" s="27">
        <v>5171.8980000000001</v>
      </c>
    </row>
    <row r="28" spans="1:22" ht="11.25" customHeight="1" x14ac:dyDescent="0.25">
      <c r="A28" s="84">
        <v>8</v>
      </c>
      <c r="B28" s="49" t="s">
        <v>113</v>
      </c>
      <c r="C28" s="49"/>
      <c r="D28" s="49"/>
      <c r="E28" s="49"/>
      <c r="F28" s="27">
        <v>59739.874000000003</v>
      </c>
      <c r="G28" s="40" t="s">
        <v>4</v>
      </c>
      <c r="H28" s="27">
        <v>15134.608</v>
      </c>
      <c r="I28" s="27" t="s">
        <v>281</v>
      </c>
      <c r="J28" s="27">
        <v>27178.825000000001</v>
      </c>
      <c r="K28" s="40" t="s">
        <v>4</v>
      </c>
      <c r="L28" s="27">
        <v>8221.1959999999999</v>
      </c>
      <c r="N28" s="84">
        <v>8</v>
      </c>
      <c r="O28" s="49" t="s">
        <v>113</v>
      </c>
      <c r="P28" s="27">
        <v>78425.615999999995</v>
      </c>
      <c r="Q28" s="40" t="s">
        <v>4</v>
      </c>
      <c r="R28" s="27">
        <v>18249.468000000001</v>
      </c>
      <c r="S28" s="27" t="s">
        <v>281</v>
      </c>
      <c r="T28" s="27">
        <v>32014.417000000001</v>
      </c>
      <c r="U28" s="40" t="s">
        <v>4</v>
      </c>
      <c r="V28" s="27">
        <v>11106.671</v>
      </c>
    </row>
    <row r="29" spans="1:22" ht="11.25" customHeight="1" x14ac:dyDescent="0.25">
      <c r="A29" s="84">
        <v>9</v>
      </c>
      <c r="B29" s="49" t="s">
        <v>103</v>
      </c>
      <c r="C29" s="49"/>
      <c r="D29" s="49"/>
      <c r="E29" s="49"/>
      <c r="F29" s="27">
        <v>104822.36900000001</v>
      </c>
      <c r="G29" s="40" t="s">
        <v>4</v>
      </c>
      <c r="H29" s="27">
        <v>20928.808000000001</v>
      </c>
      <c r="I29" s="27" t="s">
        <v>281</v>
      </c>
      <c r="J29" s="27">
        <v>45710.474999999999</v>
      </c>
      <c r="K29" s="40" t="s">
        <v>4</v>
      </c>
      <c r="L29" s="27">
        <v>9177.9879999999994</v>
      </c>
      <c r="N29" s="84">
        <v>9</v>
      </c>
      <c r="O29" s="49" t="s">
        <v>103</v>
      </c>
      <c r="P29" s="27">
        <v>96350.444000000003</v>
      </c>
      <c r="Q29" s="40" t="s">
        <v>4</v>
      </c>
      <c r="R29" s="27">
        <v>14275.109</v>
      </c>
      <c r="S29" s="27" t="s">
        <v>281</v>
      </c>
      <c r="T29" s="27">
        <v>47683.411999999997</v>
      </c>
      <c r="U29" s="40" t="s">
        <v>4</v>
      </c>
      <c r="V29" s="27">
        <v>8430.6389999999992</v>
      </c>
    </row>
    <row r="30" spans="1:22" ht="11.25" customHeight="1" x14ac:dyDescent="0.25">
      <c r="A30" s="84">
        <v>10</v>
      </c>
      <c r="B30" s="49" t="s">
        <v>104</v>
      </c>
      <c r="C30" s="49"/>
      <c r="D30" s="49"/>
      <c r="E30" s="49"/>
      <c r="F30" s="27">
        <v>78029.851999999999</v>
      </c>
      <c r="G30" s="40" t="s">
        <v>4</v>
      </c>
      <c r="H30" s="27">
        <v>16076.584999999999</v>
      </c>
      <c r="I30" s="27" t="s">
        <v>281</v>
      </c>
      <c r="J30" s="27">
        <v>21207.992999999999</v>
      </c>
      <c r="K30" s="40" t="s">
        <v>4</v>
      </c>
      <c r="L30" s="27">
        <v>5947.5230000000001</v>
      </c>
      <c r="N30" s="84">
        <v>10</v>
      </c>
      <c r="O30" s="49" t="s">
        <v>104</v>
      </c>
      <c r="P30" s="27">
        <v>62396.853999999999</v>
      </c>
      <c r="Q30" s="40" t="s">
        <v>4</v>
      </c>
      <c r="R30" s="27">
        <v>15001.977000000001</v>
      </c>
      <c r="S30" s="27" t="s">
        <v>281</v>
      </c>
      <c r="T30" s="27">
        <v>18161.780999999999</v>
      </c>
      <c r="U30" s="40" t="s">
        <v>4</v>
      </c>
      <c r="V30" s="27">
        <v>6239.7380000000003</v>
      </c>
    </row>
    <row r="31" spans="1:22" ht="11.25" customHeight="1" x14ac:dyDescent="0.25">
      <c r="A31" s="84">
        <v>11</v>
      </c>
      <c r="B31" s="49" t="s">
        <v>105</v>
      </c>
      <c r="C31" s="49"/>
      <c r="D31" s="49"/>
      <c r="E31" s="49"/>
      <c r="F31" s="27">
        <v>75328.494000000006</v>
      </c>
      <c r="G31" s="40" t="s">
        <v>4</v>
      </c>
      <c r="H31" s="27">
        <v>14499.491</v>
      </c>
      <c r="I31" s="27" t="s">
        <v>281</v>
      </c>
      <c r="J31" s="27">
        <v>21999.772000000001</v>
      </c>
      <c r="K31" s="40" t="s">
        <v>4</v>
      </c>
      <c r="L31" s="27">
        <v>5629.183</v>
      </c>
      <c r="N31" s="84">
        <v>11</v>
      </c>
      <c r="O31" s="49" t="s">
        <v>105</v>
      </c>
      <c r="P31" s="27">
        <v>78876.740000000005</v>
      </c>
      <c r="Q31" s="40" t="s">
        <v>4</v>
      </c>
      <c r="R31" s="27">
        <v>14043.491</v>
      </c>
      <c r="S31" s="27" t="s">
        <v>281</v>
      </c>
      <c r="T31" s="27">
        <v>21771.735000000001</v>
      </c>
      <c r="U31" s="40" t="s">
        <v>4</v>
      </c>
      <c r="V31" s="27">
        <v>5299.4189999999999</v>
      </c>
    </row>
    <row r="32" spans="1:22" ht="11.25" customHeight="1" x14ac:dyDescent="0.25">
      <c r="A32" s="84">
        <v>12</v>
      </c>
      <c r="B32" s="49" t="s">
        <v>106</v>
      </c>
      <c r="C32" s="49"/>
      <c r="D32" s="49"/>
      <c r="E32" s="49"/>
      <c r="F32" s="27">
        <v>41646.415000000001</v>
      </c>
      <c r="G32" s="40" t="s">
        <v>4</v>
      </c>
      <c r="H32" s="27">
        <v>13699.612999999999</v>
      </c>
      <c r="I32" s="27" t="s">
        <v>281</v>
      </c>
      <c r="J32" s="27">
        <v>7263.2280000000001</v>
      </c>
      <c r="K32" s="40" t="s">
        <v>4</v>
      </c>
      <c r="L32" s="27">
        <v>3649.308</v>
      </c>
      <c r="N32" s="84">
        <v>12</v>
      </c>
      <c r="O32" s="49" t="s">
        <v>106</v>
      </c>
      <c r="P32" s="27">
        <v>46870.080999999998</v>
      </c>
      <c r="Q32" s="40" t="s">
        <v>4</v>
      </c>
      <c r="R32" s="27">
        <v>15908.144</v>
      </c>
      <c r="S32" s="27" t="s">
        <v>281</v>
      </c>
      <c r="T32" s="27">
        <v>5552.2209999999995</v>
      </c>
      <c r="U32" s="40" t="s">
        <v>4</v>
      </c>
      <c r="V32" s="27">
        <v>2400.48</v>
      </c>
    </row>
    <row r="33" spans="1:22" ht="11.25" customHeight="1" x14ac:dyDescent="0.25">
      <c r="A33" s="84">
        <v>13</v>
      </c>
      <c r="B33" s="49" t="s">
        <v>107</v>
      </c>
      <c r="C33" s="49"/>
      <c r="D33" s="49"/>
      <c r="E33" s="49"/>
      <c r="F33" s="27">
        <v>20331.611000000001</v>
      </c>
      <c r="G33" s="40" t="s">
        <v>4</v>
      </c>
      <c r="H33" s="27">
        <v>7873.5789999999997</v>
      </c>
      <c r="I33" s="27" t="s">
        <v>281</v>
      </c>
      <c r="J33" s="27">
        <v>9181.69</v>
      </c>
      <c r="K33" s="40" t="s">
        <v>4</v>
      </c>
      <c r="L33" s="27">
        <v>4519.2049999999999</v>
      </c>
      <c r="N33" s="84">
        <v>13</v>
      </c>
      <c r="O33" s="49" t="s">
        <v>107</v>
      </c>
      <c r="P33" s="27">
        <v>32693.822</v>
      </c>
      <c r="Q33" s="40" t="s">
        <v>4</v>
      </c>
      <c r="R33" s="27">
        <v>11169.632</v>
      </c>
      <c r="S33" s="27" t="s">
        <v>281</v>
      </c>
      <c r="T33" s="27">
        <v>8438.4509999999991</v>
      </c>
      <c r="U33" s="40" t="s">
        <v>4</v>
      </c>
      <c r="V33" s="27">
        <v>4324.5959999999995</v>
      </c>
    </row>
    <row r="34" spans="1:22" ht="11.25" customHeight="1" x14ac:dyDescent="0.25">
      <c r="A34" s="84">
        <v>14</v>
      </c>
      <c r="B34" s="49" t="s">
        <v>143</v>
      </c>
      <c r="C34" s="49"/>
      <c r="D34" s="49"/>
      <c r="E34" s="49"/>
      <c r="F34" s="27">
        <v>149270.38800000001</v>
      </c>
      <c r="G34" s="40" t="s">
        <v>4</v>
      </c>
      <c r="H34" s="27">
        <v>29850.223999999998</v>
      </c>
      <c r="I34" s="27" t="s">
        <v>281</v>
      </c>
      <c r="J34" s="27">
        <v>12830.906000000001</v>
      </c>
      <c r="K34" s="40" t="s">
        <v>4</v>
      </c>
      <c r="L34" s="27">
        <v>3968.672</v>
      </c>
      <c r="N34" s="84">
        <v>14</v>
      </c>
      <c r="O34" s="49" t="s">
        <v>143</v>
      </c>
      <c r="P34" s="27">
        <v>181776.82</v>
      </c>
      <c r="Q34" s="40" t="s">
        <v>4</v>
      </c>
      <c r="R34" s="27">
        <v>24849.621999999999</v>
      </c>
      <c r="S34" s="27" t="s">
        <v>281</v>
      </c>
      <c r="T34" s="27">
        <v>12794.210999999999</v>
      </c>
      <c r="U34" s="40" t="s">
        <v>4</v>
      </c>
      <c r="V34" s="27">
        <v>4614.9340000000002</v>
      </c>
    </row>
    <row r="35" spans="1:22" ht="11.25" customHeight="1" x14ac:dyDescent="0.25">
      <c r="A35" s="84">
        <v>15</v>
      </c>
      <c r="B35" s="49" t="s">
        <v>108</v>
      </c>
      <c r="C35" s="49"/>
      <c r="D35" s="49"/>
      <c r="E35" s="49"/>
      <c r="F35" s="27">
        <v>124946.099</v>
      </c>
      <c r="G35" s="40" t="s">
        <v>4</v>
      </c>
      <c r="H35" s="27">
        <v>34414.277000000002</v>
      </c>
      <c r="I35" s="27" t="s">
        <v>281</v>
      </c>
      <c r="J35" s="388">
        <v>13005.704</v>
      </c>
      <c r="K35" s="40" t="s">
        <v>4</v>
      </c>
      <c r="L35" s="27">
        <v>8202.4670000000006</v>
      </c>
      <c r="N35" s="84">
        <v>15</v>
      </c>
      <c r="O35" s="49" t="s">
        <v>108</v>
      </c>
      <c r="P35" s="27">
        <v>93548.495999999999</v>
      </c>
      <c r="Q35" s="40" t="s">
        <v>4</v>
      </c>
      <c r="R35" s="27">
        <v>25117.296999999999</v>
      </c>
      <c r="S35" s="27" t="s">
        <v>281</v>
      </c>
      <c r="T35" s="388">
        <v>2867.7750000000001</v>
      </c>
      <c r="U35" s="40" t="s">
        <v>4</v>
      </c>
      <c r="V35" s="27">
        <v>2117.9740000000002</v>
      </c>
    </row>
    <row r="36" spans="1:22" ht="11.25" customHeight="1" x14ac:dyDescent="0.25">
      <c r="A36" s="84">
        <v>16</v>
      </c>
      <c r="B36" s="49" t="s">
        <v>518</v>
      </c>
      <c r="C36" s="49"/>
      <c r="D36" s="49"/>
      <c r="E36" s="49"/>
      <c r="F36" s="27">
        <v>274767.84000000003</v>
      </c>
      <c r="G36" s="40" t="s">
        <v>4</v>
      </c>
      <c r="H36" s="27">
        <v>25841.351999999999</v>
      </c>
      <c r="I36" s="27" t="s">
        <v>281</v>
      </c>
      <c r="J36" s="27">
        <v>11255.46</v>
      </c>
      <c r="K36" s="40" t="s">
        <v>4</v>
      </c>
      <c r="L36" s="27">
        <v>4840.3019999999997</v>
      </c>
      <c r="N36" s="84">
        <v>16</v>
      </c>
      <c r="O36" s="49" t="s">
        <v>518</v>
      </c>
      <c r="P36" s="27">
        <v>282420.49300000002</v>
      </c>
      <c r="Q36" s="40" t="s">
        <v>4</v>
      </c>
      <c r="R36" s="27">
        <v>24626.643</v>
      </c>
      <c r="S36" s="27" t="s">
        <v>281</v>
      </c>
      <c r="T36" s="27">
        <v>9012.0779999999995</v>
      </c>
      <c r="U36" s="40" t="s">
        <v>4</v>
      </c>
      <c r="V36" s="27">
        <v>3230.6080000000002</v>
      </c>
    </row>
    <row r="37" spans="1:22" ht="11.25" customHeight="1" x14ac:dyDescent="0.25">
      <c r="A37" s="84">
        <v>17</v>
      </c>
      <c r="B37" s="49" t="s">
        <v>109</v>
      </c>
      <c r="C37" s="49"/>
      <c r="D37" s="49"/>
      <c r="E37" s="49"/>
      <c r="F37" s="27">
        <v>12753.032999999999</v>
      </c>
      <c r="G37" s="40" t="s">
        <v>4</v>
      </c>
      <c r="H37" s="27">
        <v>6028.3469999999998</v>
      </c>
      <c r="I37" s="27" t="s">
        <v>281</v>
      </c>
      <c r="J37" s="27">
        <v>5001.6610000000001</v>
      </c>
      <c r="K37" s="40" t="s">
        <v>4</v>
      </c>
      <c r="L37" s="27">
        <v>3817.0279999999998</v>
      </c>
      <c r="N37" s="84">
        <v>17</v>
      </c>
      <c r="O37" s="49" t="s">
        <v>109</v>
      </c>
      <c r="P37" s="27">
        <v>14589.313</v>
      </c>
      <c r="Q37" s="40" t="s">
        <v>4</v>
      </c>
      <c r="R37" s="27">
        <v>5682.8010000000004</v>
      </c>
      <c r="S37" s="27" t="s">
        <v>281</v>
      </c>
      <c r="T37" s="27">
        <v>4885.4709999999995</v>
      </c>
      <c r="U37" s="40" t="s">
        <v>4</v>
      </c>
      <c r="V37" s="27">
        <v>1866.6</v>
      </c>
    </row>
    <row r="38" spans="1:22" ht="11.25" customHeight="1" x14ac:dyDescent="0.25">
      <c r="A38" s="84">
        <v>18</v>
      </c>
      <c r="B38" s="49" t="s">
        <v>110</v>
      </c>
      <c r="C38" s="49"/>
      <c r="D38" s="49"/>
      <c r="E38" s="49"/>
      <c r="F38" s="27">
        <v>635174.70700000005</v>
      </c>
      <c r="G38" s="40" t="s">
        <v>4</v>
      </c>
      <c r="H38" s="27">
        <v>68739.301999999996</v>
      </c>
      <c r="I38" s="27" t="s">
        <v>281</v>
      </c>
      <c r="J38" s="388">
        <v>52589.675000000003</v>
      </c>
      <c r="K38" s="40" t="s">
        <v>4</v>
      </c>
      <c r="L38" s="27">
        <v>12656.707</v>
      </c>
      <c r="N38" s="84">
        <v>18</v>
      </c>
      <c r="O38" s="49" t="s">
        <v>110</v>
      </c>
      <c r="P38" s="27">
        <v>578496.47</v>
      </c>
      <c r="Q38" s="40" t="s">
        <v>4</v>
      </c>
      <c r="R38" s="27">
        <v>56362.911</v>
      </c>
      <c r="S38" s="27" t="s">
        <v>281</v>
      </c>
      <c r="T38" s="388">
        <v>26535.513999999999</v>
      </c>
      <c r="U38" s="40" t="s">
        <v>4</v>
      </c>
      <c r="V38" s="27">
        <v>7494.8689999999997</v>
      </c>
    </row>
    <row r="39" spans="1:22" ht="11.25" customHeight="1" x14ac:dyDescent="0.25">
      <c r="A39" s="84"/>
      <c r="B39" s="377" t="s">
        <v>535</v>
      </c>
      <c r="C39" s="49"/>
      <c r="D39" s="49"/>
      <c r="E39" s="49"/>
      <c r="F39" s="27">
        <v>17990.823</v>
      </c>
      <c r="G39" s="40" t="s">
        <v>4</v>
      </c>
      <c r="H39" s="27">
        <v>7410.2120000000004</v>
      </c>
      <c r="I39" s="27" t="s">
        <v>281</v>
      </c>
      <c r="J39" s="27" t="s">
        <v>542</v>
      </c>
      <c r="K39" s="40" t="s">
        <v>4</v>
      </c>
      <c r="L39" s="27" t="s">
        <v>542</v>
      </c>
      <c r="N39" s="84"/>
      <c r="O39" s="377"/>
      <c r="P39" s="27"/>
      <c r="Q39" s="40"/>
      <c r="R39" s="27"/>
      <c r="S39" s="27"/>
      <c r="T39" s="27"/>
      <c r="U39" s="40"/>
      <c r="V39" s="27"/>
    </row>
    <row r="40" spans="1:22" ht="11.25" customHeight="1" x14ac:dyDescent="0.25">
      <c r="A40" s="84"/>
      <c r="B40" s="54" t="s">
        <v>533</v>
      </c>
      <c r="C40" s="49"/>
      <c r="D40" s="49"/>
      <c r="E40" s="49"/>
      <c r="F40" s="27">
        <v>583910.67200000002</v>
      </c>
      <c r="G40" s="40" t="s">
        <v>4</v>
      </c>
      <c r="H40" s="27">
        <v>67975.248000000007</v>
      </c>
      <c r="I40" s="27" t="s">
        <v>281</v>
      </c>
      <c r="J40" s="27" t="s">
        <v>542</v>
      </c>
      <c r="K40" s="40" t="s">
        <v>4</v>
      </c>
      <c r="L40" s="27" t="s">
        <v>542</v>
      </c>
      <c r="N40" s="84"/>
      <c r="O40" s="54"/>
      <c r="P40" s="27"/>
      <c r="Q40" s="40"/>
      <c r="R40" s="27"/>
      <c r="S40" s="27"/>
      <c r="T40" s="27"/>
      <c r="U40" s="40"/>
      <c r="V40" s="27"/>
    </row>
    <row r="41" spans="1:22" ht="11.25" customHeight="1" x14ac:dyDescent="0.25">
      <c r="A41" s="84">
        <v>19</v>
      </c>
      <c r="B41" s="49" t="s">
        <v>114</v>
      </c>
      <c r="C41" s="49"/>
      <c r="D41" s="49"/>
      <c r="E41" s="49"/>
      <c r="F41" s="388">
        <v>11226.989</v>
      </c>
      <c r="G41" s="40" t="s">
        <v>4</v>
      </c>
      <c r="H41" s="27">
        <v>4776.1260000000002</v>
      </c>
      <c r="I41" s="27" t="s">
        <v>281</v>
      </c>
      <c r="J41" s="27">
        <v>1259.9749999999999</v>
      </c>
      <c r="K41" s="40" t="s">
        <v>4</v>
      </c>
      <c r="L41" s="27">
        <v>1814.6020000000001</v>
      </c>
      <c r="N41" s="84">
        <v>19</v>
      </c>
      <c r="O41" s="49" t="s">
        <v>114</v>
      </c>
      <c r="P41" s="388">
        <v>3821.817</v>
      </c>
      <c r="Q41" s="40" t="s">
        <v>4</v>
      </c>
      <c r="R41" s="27">
        <v>3711.74</v>
      </c>
      <c r="S41" s="27" t="s">
        <v>281</v>
      </c>
      <c r="T41" s="27">
        <v>1559.557</v>
      </c>
      <c r="U41" s="40" t="s">
        <v>4</v>
      </c>
      <c r="V41" s="27">
        <v>1539.847</v>
      </c>
    </row>
    <row r="42" spans="1:22" ht="11.25" customHeight="1" x14ac:dyDescent="0.25">
      <c r="A42" s="84"/>
      <c r="B42" s="377" t="s">
        <v>535</v>
      </c>
      <c r="C42" s="49"/>
      <c r="D42" s="49"/>
      <c r="E42" s="49"/>
      <c r="F42" s="27">
        <v>1405.5050000000001</v>
      </c>
      <c r="G42" s="40" t="s">
        <v>4</v>
      </c>
      <c r="H42" s="27">
        <v>2059.145</v>
      </c>
      <c r="I42" s="27" t="s">
        <v>281</v>
      </c>
      <c r="J42" s="27" t="s">
        <v>542</v>
      </c>
      <c r="K42" s="40" t="s">
        <v>4</v>
      </c>
      <c r="L42" s="27" t="s">
        <v>542</v>
      </c>
      <c r="N42" s="84"/>
      <c r="O42" s="377"/>
      <c r="P42" s="27"/>
      <c r="Q42" s="40"/>
      <c r="R42" s="27"/>
      <c r="S42" s="27"/>
      <c r="T42" s="27"/>
      <c r="U42" s="40"/>
      <c r="V42" s="27"/>
    </row>
    <row r="43" spans="1:22" ht="11.25" customHeight="1" x14ac:dyDescent="0.25">
      <c r="A43" s="84"/>
      <c r="B43" s="54" t="s">
        <v>533</v>
      </c>
      <c r="C43" s="49"/>
      <c r="D43" s="49"/>
      <c r="E43" s="49"/>
      <c r="F43" s="27">
        <v>9821.4840000000004</v>
      </c>
      <c r="G43" s="40" t="s">
        <v>4</v>
      </c>
      <c r="H43" s="27">
        <v>4337.3270000000002</v>
      </c>
      <c r="I43" s="27" t="s">
        <v>281</v>
      </c>
      <c r="J43" s="27" t="s">
        <v>542</v>
      </c>
      <c r="K43" s="40" t="s">
        <v>4</v>
      </c>
      <c r="L43" s="27" t="s">
        <v>542</v>
      </c>
      <c r="N43" s="84"/>
      <c r="O43" s="54"/>
      <c r="P43" s="27"/>
      <c r="Q43" s="40"/>
      <c r="R43" s="27"/>
      <c r="S43" s="27"/>
      <c r="T43" s="27"/>
      <c r="U43" s="40"/>
      <c r="V43" s="27"/>
    </row>
    <row r="44" spans="1:22" ht="11.25" customHeight="1" x14ac:dyDescent="0.25">
      <c r="A44" s="84">
        <v>20</v>
      </c>
      <c r="B44" s="49" t="s">
        <v>111</v>
      </c>
      <c r="C44" s="49"/>
      <c r="D44" s="49"/>
      <c r="E44" s="49"/>
      <c r="F44" s="388">
        <v>64846.57</v>
      </c>
      <c r="G44" s="40" t="s">
        <v>4</v>
      </c>
      <c r="H44" s="27">
        <v>16732.032999999999</v>
      </c>
      <c r="I44" s="27" t="s">
        <v>281</v>
      </c>
      <c r="J44" s="388">
        <v>19682.29</v>
      </c>
      <c r="K44" s="40" t="s">
        <v>4</v>
      </c>
      <c r="L44" s="27">
        <v>6745.9449999999997</v>
      </c>
      <c r="N44" s="84">
        <v>20</v>
      </c>
      <c r="O44" s="49" t="s">
        <v>111</v>
      </c>
      <c r="P44" s="388">
        <v>18894.234</v>
      </c>
      <c r="Q44" s="40" t="s">
        <v>4</v>
      </c>
      <c r="R44" s="27">
        <v>7819.0659999999998</v>
      </c>
      <c r="S44" s="27" t="s">
        <v>281</v>
      </c>
      <c r="T44" s="388">
        <v>4164.665</v>
      </c>
      <c r="U44" s="40" t="s">
        <v>4</v>
      </c>
      <c r="V44" s="27">
        <v>2258.4659999999999</v>
      </c>
    </row>
    <row r="45" spans="1:22" ht="11.25" customHeight="1" x14ac:dyDescent="0.25">
      <c r="A45" s="84"/>
      <c r="B45" s="54" t="s">
        <v>534</v>
      </c>
      <c r="C45" s="49"/>
      <c r="D45" s="49"/>
      <c r="E45" s="49"/>
      <c r="F45" s="27">
        <v>11917.397000000001</v>
      </c>
      <c r="G45" s="40" t="s">
        <v>4</v>
      </c>
      <c r="H45" s="27">
        <v>6329.0060000000003</v>
      </c>
      <c r="I45" s="27" t="s">
        <v>281</v>
      </c>
      <c r="J45" s="27" t="s">
        <v>542</v>
      </c>
      <c r="K45" s="40" t="s">
        <v>4</v>
      </c>
      <c r="L45" s="27" t="s">
        <v>542</v>
      </c>
      <c r="N45" s="84"/>
      <c r="O45" s="54"/>
      <c r="P45" s="27"/>
      <c r="Q45" s="40"/>
      <c r="R45" s="27"/>
      <c r="S45" s="27"/>
      <c r="T45" s="27"/>
      <c r="U45" s="40"/>
      <c r="V45" s="27"/>
    </row>
    <row r="46" spans="1:22" ht="11.25" customHeight="1" x14ac:dyDescent="0.25">
      <c r="A46" s="84"/>
      <c r="B46" s="377" t="s">
        <v>535</v>
      </c>
      <c r="C46" s="49"/>
      <c r="D46" s="49"/>
      <c r="E46" s="49"/>
      <c r="F46" s="27">
        <v>5859.674</v>
      </c>
      <c r="G46" s="40" t="s">
        <v>4</v>
      </c>
      <c r="H46" s="27">
        <v>3150.165</v>
      </c>
      <c r="I46" s="27" t="s">
        <v>281</v>
      </c>
      <c r="J46" s="27" t="s">
        <v>542</v>
      </c>
      <c r="K46" s="40" t="s">
        <v>4</v>
      </c>
      <c r="L46" s="27" t="s">
        <v>542</v>
      </c>
      <c r="N46" s="84"/>
      <c r="O46" s="377"/>
      <c r="P46" s="27"/>
      <c r="Q46" s="40"/>
      <c r="R46" s="27"/>
      <c r="S46" s="27"/>
      <c r="T46" s="27"/>
      <c r="U46" s="40"/>
      <c r="V46" s="27"/>
    </row>
    <row r="47" spans="1:22" ht="11.25" customHeight="1" x14ac:dyDescent="0.25">
      <c r="A47" s="84"/>
      <c r="B47" s="54" t="s">
        <v>533</v>
      </c>
      <c r="C47" s="49"/>
      <c r="D47" s="49"/>
      <c r="E47" s="49"/>
      <c r="F47" s="27">
        <v>24085.567999999999</v>
      </c>
      <c r="G47" s="40" t="s">
        <v>4</v>
      </c>
      <c r="H47" s="27">
        <v>10837.724</v>
      </c>
      <c r="I47" s="27" t="s">
        <v>281</v>
      </c>
      <c r="J47" s="27" t="s">
        <v>542</v>
      </c>
      <c r="K47" s="40" t="s">
        <v>4</v>
      </c>
      <c r="L47" s="27" t="s">
        <v>542</v>
      </c>
      <c r="N47" s="84"/>
      <c r="O47" s="54"/>
      <c r="P47" s="27"/>
      <c r="Q47" s="40"/>
      <c r="R47" s="27"/>
      <c r="S47" s="27"/>
      <c r="T47" s="27"/>
      <c r="U47" s="40"/>
      <c r="V47" s="27"/>
    </row>
    <row r="48" spans="1:22" ht="12" customHeight="1" thickBot="1" x14ac:dyDescent="0.3">
      <c r="A48" s="43"/>
      <c r="B48" s="43"/>
      <c r="C48" s="43"/>
      <c r="D48" s="43"/>
      <c r="E48" s="43"/>
      <c r="F48" s="94"/>
      <c r="G48" s="95"/>
      <c r="H48" s="94"/>
      <c r="I48" s="94"/>
      <c r="J48" s="94"/>
      <c r="K48" s="95"/>
      <c r="L48" s="94"/>
      <c r="N48" s="43"/>
      <c r="O48" s="43"/>
      <c r="P48" s="94"/>
      <c r="Q48" s="95"/>
      <c r="R48" s="94"/>
      <c r="S48" s="94"/>
      <c r="T48" s="94"/>
      <c r="U48" s="95"/>
      <c r="V48" s="94"/>
    </row>
    <row r="49" spans="1:12" ht="33" customHeight="1" x14ac:dyDescent="0.25">
      <c r="A49" s="438" t="s">
        <v>240</v>
      </c>
      <c r="B49" s="438"/>
      <c r="C49" s="438"/>
      <c r="D49" s="438"/>
      <c r="E49" s="438"/>
      <c r="F49" s="438"/>
      <c r="G49" s="438"/>
      <c r="H49" s="438"/>
      <c r="I49" s="438"/>
      <c r="J49" s="438"/>
      <c r="K49" s="438"/>
      <c r="L49" s="438"/>
    </row>
    <row r="50" spans="1:12" x14ac:dyDescent="0.25">
      <c r="A50" s="122"/>
    </row>
  </sheetData>
  <sheetProtection formatCells="0" formatColumns="0" formatRows="0"/>
  <mergeCells count="11">
    <mergeCell ref="P8:R8"/>
    <mergeCell ref="T8:V8"/>
    <mergeCell ref="Q9:R9"/>
    <mergeCell ref="U9:V9"/>
    <mergeCell ref="N13:O13"/>
    <mergeCell ref="A49:L49"/>
    <mergeCell ref="J8:L8"/>
    <mergeCell ref="K9:L9"/>
    <mergeCell ref="A13:B13"/>
    <mergeCell ref="F8:H8"/>
    <mergeCell ref="G9:H9"/>
  </mergeCells>
  <phoneticPr fontId="6" type="noConversion"/>
  <pageMargins left="0.75" right="0.75" top="1" bottom="1" header="0.5" footer="0.5"/>
  <pageSetup paperSize="9"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8"/>
  <dimension ref="A1:V50"/>
  <sheetViews>
    <sheetView zoomScaleNormal="100" workbookViewId="0"/>
  </sheetViews>
  <sheetFormatPr defaultColWidth="9.109375" defaultRowHeight="13.2" x14ac:dyDescent="0.25"/>
  <cols>
    <col min="1" max="1" width="3.88671875" style="1" customWidth="1"/>
    <col min="2" max="2" width="63.5546875" style="1" customWidth="1"/>
    <col min="3" max="5" width="63.5546875" style="1" hidden="1" customWidth="1"/>
    <col min="6" max="6" width="8" style="1" customWidth="1"/>
    <col min="7" max="7" width="1.88671875" style="1" bestFit="1" customWidth="1"/>
    <col min="8" max="8" width="5.6640625" style="1" bestFit="1" customWidth="1"/>
    <col min="9" max="9" width="1.44140625" style="1" customWidth="1"/>
    <col min="10" max="10" width="12" style="1" customWidth="1"/>
    <col min="11" max="11" width="1.88671875" style="1" bestFit="1" customWidth="1"/>
    <col min="12" max="12" width="5.6640625" style="1" bestFit="1" customWidth="1"/>
    <col min="13" max="14" width="9.109375" style="1"/>
    <col min="15" max="15" width="64.44140625" style="1" bestFit="1" customWidth="1"/>
    <col min="16" max="16" width="7.109375" style="1" customWidth="1"/>
    <col min="17" max="17" width="5" style="1" customWidth="1"/>
    <col min="18" max="18" width="4.88671875" style="1" bestFit="1" customWidth="1"/>
    <col min="19" max="19" width="5.33203125" style="1" customWidth="1"/>
    <col min="20" max="20" width="5.6640625" style="1" bestFit="1" customWidth="1"/>
    <col min="21" max="21" width="1.88671875" style="1" customWidth="1"/>
    <col min="22" max="22" width="11" style="1" customWidth="1"/>
    <col min="23" max="16384" width="9.109375" style="1"/>
  </cols>
  <sheetData>
    <row r="1" spans="1:22" ht="6.75" customHeight="1" x14ac:dyDescent="0.25"/>
    <row r="2" spans="1:22" ht="15" customHeight="1" x14ac:dyDescent="0.25">
      <c r="A2" s="78" t="s">
        <v>596</v>
      </c>
    </row>
    <row r="3" spans="1:22" ht="15" hidden="1" customHeight="1" x14ac:dyDescent="0.25">
      <c r="A3" s="78"/>
    </row>
    <row r="4" spans="1:22" ht="15" customHeight="1" thickBot="1" x14ac:dyDescent="0.3">
      <c r="A4" s="187" t="s">
        <v>597</v>
      </c>
      <c r="B4" s="35"/>
      <c r="C4" s="35"/>
      <c r="D4" s="35"/>
      <c r="E4" s="35"/>
      <c r="F4" s="35"/>
      <c r="G4" s="35"/>
      <c r="H4" s="35"/>
      <c r="I4" s="35"/>
      <c r="J4" s="35"/>
      <c r="K4" s="35"/>
      <c r="L4" s="35"/>
    </row>
    <row r="5" spans="1:22" ht="15" customHeight="1" x14ac:dyDescent="0.25">
      <c r="A5" s="152"/>
    </row>
    <row r="6" spans="1:22" ht="15" customHeight="1" thickBot="1" x14ac:dyDescent="0.3">
      <c r="A6" s="187"/>
      <c r="B6" s="35"/>
      <c r="C6" s="35"/>
      <c r="D6" s="35"/>
      <c r="E6" s="35"/>
      <c r="F6" s="387">
        <v>2022</v>
      </c>
      <c r="G6" s="35"/>
      <c r="H6" s="35"/>
      <c r="I6" s="35"/>
      <c r="J6" s="35"/>
      <c r="K6" s="35"/>
      <c r="L6" s="35"/>
      <c r="N6" s="187"/>
      <c r="O6" s="35"/>
      <c r="P6" s="387">
        <v>2021</v>
      </c>
      <c r="Q6" s="35"/>
      <c r="R6" s="35"/>
      <c r="S6" s="35"/>
      <c r="T6" s="35"/>
      <c r="U6" s="35"/>
      <c r="V6" s="35"/>
    </row>
    <row r="7" spans="1:22" ht="13.8" hidden="1" thickBot="1" x14ac:dyDescent="0.3">
      <c r="A7" s="187"/>
      <c r="B7" s="35"/>
      <c r="C7" s="35"/>
      <c r="D7" s="35"/>
      <c r="E7" s="35"/>
      <c r="F7" s="35"/>
      <c r="G7" s="35"/>
      <c r="H7" s="35"/>
      <c r="I7" s="35"/>
      <c r="J7" s="35"/>
      <c r="K7" s="35"/>
      <c r="L7" s="35"/>
      <c r="N7" s="187"/>
      <c r="O7" s="35"/>
      <c r="P7" s="35"/>
      <c r="Q7" s="35"/>
      <c r="R7" s="35"/>
      <c r="S7" s="35"/>
      <c r="T7" s="35"/>
      <c r="U7" s="35"/>
      <c r="V7" s="35"/>
    </row>
    <row r="8" spans="1:22" ht="36.75" customHeight="1" x14ac:dyDescent="0.25">
      <c r="A8" s="26" t="s">
        <v>54</v>
      </c>
      <c r="B8" s="26" t="s">
        <v>138</v>
      </c>
      <c r="C8" s="26"/>
      <c r="D8" s="26"/>
      <c r="E8" s="26"/>
      <c r="F8" s="457" t="s">
        <v>215</v>
      </c>
      <c r="G8" s="457"/>
      <c r="H8" s="457"/>
      <c r="I8" s="48"/>
      <c r="J8" s="456" t="s">
        <v>382</v>
      </c>
      <c r="K8" s="456"/>
      <c r="L8" s="456"/>
      <c r="N8" s="26" t="s">
        <v>54</v>
      </c>
      <c r="O8" s="26" t="s">
        <v>138</v>
      </c>
      <c r="P8" s="457" t="s">
        <v>215</v>
      </c>
      <c r="Q8" s="457"/>
      <c r="R8" s="457"/>
      <c r="S8" s="48"/>
      <c r="T8" s="456" t="s">
        <v>382</v>
      </c>
      <c r="U8" s="456"/>
      <c r="V8" s="456"/>
    </row>
    <row r="9" spans="1:22" ht="14.25" customHeight="1" thickBot="1" x14ac:dyDescent="0.3">
      <c r="A9" s="43"/>
      <c r="B9" s="43"/>
      <c r="C9" s="43"/>
      <c r="D9" s="43"/>
      <c r="E9" s="43"/>
      <c r="F9" s="21" t="s">
        <v>22</v>
      </c>
      <c r="G9" s="455" t="s">
        <v>124</v>
      </c>
      <c r="H9" s="455"/>
      <c r="I9" s="85"/>
      <c r="J9" s="21" t="s">
        <v>22</v>
      </c>
      <c r="K9" s="455" t="s">
        <v>124</v>
      </c>
      <c r="L9" s="455"/>
      <c r="N9" s="43"/>
      <c r="O9" s="43"/>
      <c r="P9" s="21" t="s">
        <v>22</v>
      </c>
      <c r="Q9" s="455" t="s">
        <v>124</v>
      </c>
      <c r="R9" s="455"/>
      <c r="S9" s="85"/>
      <c r="T9" s="21" t="s">
        <v>22</v>
      </c>
      <c r="U9" s="455" t="s">
        <v>124</v>
      </c>
      <c r="V9" s="455"/>
    </row>
    <row r="10" spans="1:22" ht="12" customHeight="1" x14ac:dyDescent="0.25">
      <c r="A10" s="49"/>
      <c r="B10" s="49"/>
      <c r="C10" s="49"/>
      <c r="D10" s="49"/>
      <c r="E10" s="49"/>
      <c r="F10" s="48"/>
      <c r="G10" s="48"/>
      <c r="H10" s="48"/>
      <c r="I10" s="48"/>
      <c r="J10" s="48"/>
      <c r="K10" s="48"/>
      <c r="L10" s="48"/>
      <c r="N10" s="49"/>
      <c r="O10" s="49"/>
      <c r="P10" s="48"/>
      <c r="Q10" s="48"/>
      <c r="R10" s="48"/>
      <c r="S10" s="48"/>
      <c r="T10" s="48"/>
      <c r="U10" s="48"/>
      <c r="V10" s="48"/>
    </row>
    <row r="11" spans="1:22" ht="12" hidden="1" customHeight="1" x14ac:dyDescent="0.25">
      <c r="A11" s="49"/>
      <c r="B11" s="49"/>
      <c r="C11" s="49"/>
      <c r="D11" s="49"/>
      <c r="E11" s="49"/>
      <c r="F11" s="48"/>
      <c r="G11" s="48"/>
      <c r="H11" s="48"/>
      <c r="I11" s="48"/>
      <c r="J11" s="48"/>
      <c r="K11" s="48"/>
      <c r="L11" s="48"/>
      <c r="N11" s="49"/>
      <c r="O11" s="49"/>
      <c r="P11" s="48"/>
      <c r="Q11" s="48"/>
      <c r="R11" s="48"/>
      <c r="S11" s="48"/>
      <c r="T11" s="48"/>
      <c r="U11" s="48"/>
      <c r="V11" s="48"/>
    </row>
    <row r="12" spans="1:22" ht="12" hidden="1" customHeight="1" x14ac:dyDescent="0.25">
      <c r="A12" s="49"/>
      <c r="B12" s="49"/>
      <c r="C12" s="49"/>
      <c r="D12" s="49"/>
      <c r="E12" s="49"/>
      <c r="F12" s="48"/>
      <c r="G12" s="48"/>
      <c r="H12" s="48"/>
      <c r="I12" s="48"/>
      <c r="J12" s="48"/>
      <c r="K12" s="48"/>
      <c r="L12" s="48"/>
      <c r="N12" s="49"/>
      <c r="O12" s="49"/>
      <c r="P12" s="48"/>
      <c r="Q12" s="48"/>
      <c r="R12" s="48"/>
      <c r="S12" s="48"/>
      <c r="T12" s="48"/>
      <c r="U12" s="48"/>
      <c r="V12" s="48"/>
    </row>
    <row r="13" spans="1:22" ht="12" customHeight="1" x14ac:dyDescent="0.25">
      <c r="A13" s="453" t="s">
        <v>22</v>
      </c>
      <c r="B13" s="453"/>
      <c r="C13" s="26"/>
      <c r="D13" s="26"/>
      <c r="E13" s="26"/>
      <c r="F13" s="28">
        <v>31454.739000000001</v>
      </c>
      <c r="G13" s="40" t="s">
        <v>4</v>
      </c>
      <c r="H13" s="28">
        <v>1464.0219999999999</v>
      </c>
      <c r="I13" s="28" t="s">
        <v>281</v>
      </c>
      <c r="J13" s="28">
        <v>11095.377</v>
      </c>
      <c r="K13" s="40" t="s">
        <v>4</v>
      </c>
      <c r="L13" s="28">
        <v>833.74800000000005</v>
      </c>
      <c r="N13" s="453" t="s">
        <v>22</v>
      </c>
      <c r="O13" s="453"/>
      <c r="P13" s="28">
        <v>33615.178999999996</v>
      </c>
      <c r="Q13" s="40" t="s">
        <v>4</v>
      </c>
      <c r="R13" s="28">
        <v>1873.117</v>
      </c>
      <c r="S13" s="28" t="s">
        <v>281</v>
      </c>
      <c r="T13" s="28">
        <v>9954.6730000000007</v>
      </c>
      <c r="U13" s="40" t="s">
        <v>4</v>
      </c>
      <c r="V13" s="28">
        <v>828.25699999999995</v>
      </c>
    </row>
    <row r="14" spans="1:22" ht="12" customHeight="1" x14ac:dyDescent="0.25">
      <c r="A14" s="49"/>
      <c r="B14" s="49"/>
      <c r="C14" s="49"/>
      <c r="D14" s="49"/>
      <c r="E14" s="49"/>
      <c r="F14" s="48"/>
      <c r="G14" s="40"/>
      <c r="H14" s="48"/>
      <c r="I14" s="48"/>
      <c r="J14" s="48"/>
      <c r="K14" s="40"/>
      <c r="L14" s="48"/>
      <c r="N14" s="49"/>
      <c r="O14" s="49"/>
      <c r="P14" s="48"/>
      <c r="Q14" s="40"/>
      <c r="R14" s="48"/>
      <c r="S14" s="48"/>
      <c r="T14" s="48"/>
      <c r="U14" s="40"/>
      <c r="V14" s="48"/>
    </row>
    <row r="15" spans="1:22" s="84" customFormat="1" ht="11.25" customHeight="1" x14ac:dyDescent="0.2">
      <c r="A15" s="84">
        <v>1</v>
      </c>
      <c r="B15" s="84" t="s">
        <v>112</v>
      </c>
      <c r="F15" s="27">
        <v>1730.0709999999999</v>
      </c>
      <c r="G15" s="40" t="s">
        <v>4</v>
      </c>
      <c r="H15" s="27">
        <v>261.53199999999998</v>
      </c>
      <c r="I15" s="27" t="s">
        <v>281</v>
      </c>
      <c r="J15" s="27">
        <v>1371.441</v>
      </c>
      <c r="K15" s="40" t="s">
        <v>4</v>
      </c>
      <c r="L15" s="27">
        <v>235.869</v>
      </c>
      <c r="N15" s="84">
        <v>1</v>
      </c>
      <c r="O15" s="84" t="s">
        <v>112</v>
      </c>
      <c r="P15" s="27">
        <v>2029.154</v>
      </c>
      <c r="Q15" s="40" t="s">
        <v>4</v>
      </c>
      <c r="R15" s="27">
        <v>350.27800000000002</v>
      </c>
      <c r="S15" s="27" t="s">
        <v>281</v>
      </c>
      <c r="T15" s="27">
        <v>1563.3330000000001</v>
      </c>
      <c r="U15" s="40" t="s">
        <v>4</v>
      </c>
      <c r="V15" s="27">
        <v>319.26600000000002</v>
      </c>
    </row>
    <row r="16" spans="1:22" ht="11.25" customHeight="1" x14ac:dyDescent="0.25">
      <c r="A16" s="49"/>
      <c r="B16" s="54" t="s">
        <v>95</v>
      </c>
      <c r="C16" s="54"/>
      <c r="D16" s="54"/>
      <c r="E16" s="54"/>
      <c r="F16" s="27">
        <v>1051.712</v>
      </c>
      <c r="G16" s="40" t="s">
        <v>4</v>
      </c>
      <c r="H16" s="27">
        <v>209.983</v>
      </c>
      <c r="I16" s="27" t="s">
        <v>281</v>
      </c>
      <c r="J16" s="27">
        <v>1021.692</v>
      </c>
      <c r="K16" s="40" t="s">
        <v>4</v>
      </c>
      <c r="L16" s="27">
        <v>209.85400000000001</v>
      </c>
      <c r="N16" s="49"/>
      <c r="O16" s="54" t="s">
        <v>95</v>
      </c>
      <c r="P16" s="27">
        <v>1076.557</v>
      </c>
      <c r="Q16" s="40" t="s">
        <v>4</v>
      </c>
      <c r="R16" s="27">
        <v>190.38800000000001</v>
      </c>
      <c r="S16" s="27" t="s">
        <v>281</v>
      </c>
      <c r="T16" s="27">
        <v>1061.2729999999999</v>
      </c>
      <c r="U16" s="40" t="s">
        <v>4</v>
      </c>
      <c r="V16" s="27">
        <v>190.98699999999999</v>
      </c>
    </row>
    <row r="17" spans="1:22" ht="11.25" customHeight="1" x14ac:dyDescent="0.25">
      <c r="A17" s="84">
        <v>2</v>
      </c>
      <c r="B17" s="49" t="s">
        <v>96</v>
      </c>
      <c r="C17" s="49"/>
      <c r="D17" s="49"/>
      <c r="E17" s="49"/>
      <c r="F17" s="27">
        <v>22.721</v>
      </c>
      <c r="G17" s="40" t="s">
        <v>4</v>
      </c>
      <c r="H17" s="27">
        <v>16.850000000000001</v>
      </c>
      <c r="I17" s="27" t="s">
        <v>281</v>
      </c>
      <c r="J17" s="27">
        <v>17.376999999999999</v>
      </c>
      <c r="K17" s="40" t="s">
        <v>4</v>
      </c>
      <c r="L17" s="27">
        <v>14.763999999999999</v>
      </c>
      <c r="N17" s="84">
        <v>2</v>
      </c>
      <c r="O17" s="49" t="s">
        <v>96</v>
      </c>
      <c r="P17" s="27">
        <v>6.6520000000000001</v>
      </c>
      <c r="Q17" s="40" t="s">
        <v>4</v>
      </c>
      <c r="R17" s="27">
        <v>8.2370000000000001</v>
      </c>
      <c r="S17" s="27" t="s">
        <v>281</v>
      </c>
      <c r="T17" s="27">
        <v>2.391</v>
      </c>
      <c r="U17" s="40" t="s">
        <v>4</v>
      </c>
      <c r="V17" s="27">
        <v>3.1589999999999998</v>
      </c>
    </row>
    <row r="18" spans="1:22" ht="11.25" customHeight="1" x14ac:dyDescent="0.25">
      <c r="A18" s="84">
        <v>3</v>
      </c>
      <c r="B18" s="49" t="s">
        <v>139</v>
      </c>
      <c r="C18" s="49"/>
      <c r="D18" s="49"/>
      <c r="E18" s="49"/>
      <c r="F18" s="27">
        <v>7241.0370000000003</v>
      </c>
      <c r="G18" s="40" t="s">
        <v>4</v>
      </c>
      <c r="H18" s="27">
        <v>746.74400000000003</v>
      </c>
      <c r="I18" s="27" t="s">
        <v>281</v>
      </c>
      <c r="J18" s="27">
        <v>3381.5720000000001</v>
      </c>
      <c r="K18" s="40" t="s">
        <v>4</v>
      </c>
      <c r="L18" s="27">
        <v>559.22</v>
      </c>
      <c r="N18" s="84">
        <v>3</v>
      </c>
      <c r="O18" s="49" t="s">
        <v>139</v>
      </c>
      <c r="P18" s="27">
        <v>7346.3450000000003</v>
      </c>
      <c r="Q18" s="40" t="s">
        <v>4</v>
      </c>
      <c r="R18" s="27">
        <v>817.98900000000003</v>
      </c>
      <c r="S18" s="27" t="s">
        <v>281</v>
      </c>
      <c r="T18" s="27">
        <v>3318.1</v>
      </c>
      <c r="U18" s="40" t="s">
        <v>4</v>
      </c>
      <c r="V18" s="27">
        <v>579.52800000000002</v>
      </c>
    </row>
    <row r="19" spans="1:22" ht="11.25" customHeight="1" x14ac:dyDescent="0.25">
      <c r="A19" s="84"/>
      <c r="B19" s="54" t="s">
        <v>97</v>
      </c>
      <c r="C19" s="54"/>
      <c r="D19" s="54"/>
      <c r="E19" s="54"/>
      <c r="F19" s="27">
        <v>6983.4520000000002</v>
      </c>
      <c r="G19" s="40" t="s">
        <v>4</v>
      </c>
      <c r="H19" s="27">
        <v>729.67499999999995</v>
      </c>
      <c r="I19" s="27" t="s">
        <v>281</v>
      </c>
      <c r="J19" s="27">
        <v>3164.0949999999998</v>
      </c>
      <c r="K19" s="40" t="s">
        <v>4</v>
      </c>
      <c r="L19" s="27">
        <v>536.63199999999995</v>
      </c>
      <c r="N19" s="84"/>
      <c r="O19" s="54" t="s">
        <v>97</v>
      </c>
      <c r="P19" s="27">
        <v>7041.1959999999999</v>
      </c>
      <c r="Q19" s="40" t="s">
        <v>4</v>
      </c>
      <c r="R19" s="27">
        <v>808.09699999999998</v>
      </c>
      <c r="S19" s="27" t="s">
        <v>281</v>
      </c>
      <c r="T19" s="27">
        <v>3099.6190000000001</v>
      </c>
      <c r="U19" s="40" t="s">
        <v>4</v>
      </c>
      <c r="V19" s="27">
        <v>569.05499999999995</v>
      </c>
    </row>
    <row r="20" spans="1:22" ht="11.25" customHeight="1" x14ac:dyDescent="0.25">
      <c r="A20" s="84">
        <v>4</v>
      </c>
      <c r="B20" s="49" t="s">
        <v>98</v>
      </c>
      <c r="C20" s="49"/>
      <c r="D20" s="49"/>
      <c r="E20" s="49"/>
      <c r="F20" s="27">
        <v>2370.96</v>
      </c>
      <c r="G20" s="40" t="s">
        <v>4</v>
      </c>
      <c r="H20" s="27">
        <v>311.88099999999997</v>
      </c>
      <c r="I20" s="27" t="s">
        <v>281</v>
      </c>
      <c r="J20" s="27">
        <v>639.375</v>
      </c>
      <c r="K20" s="40" t="s">
        <v>4</v>
      </c>
      <c r="L20" s="27">
        <v>140.44900000000001</v>
      </c>
      <c r="N20" s="84">
        <v>4</v>
      </c>
      <c r="O20" s="49" t="s">
        <v>98</v>
      </c>
      <c r="P20" s="27">
        <v>2173.4340000000002</v>
      </c>
      <c r="Q20" s="40" t="s">
        <v>4</v>
      </c>
      <c r="R20" s="27">
        <v>232.07499999999999</v>
      </c>
      <c r="S20" s="27" t="s">
        <v>281</v>
      </c>
      <c r="T20" s="27">
        <v>500.786</v>
      </c>
      <c r="U20" s="40" t="s">
        <v>4</v>
      </c>
      <c r="V20" s="27">
        <v>121.33499999999999</v>
      </c>
    </row>
    <row r="21" spans="1:22" ht="11.25" customHeight="1" x14ac:dyDescent="0.25">
      <c r="A21" s="84">
        <v>5</v>
      </c>
      <c r="B21" s="49" t="s">
        <v>140</v>
      </c>
      <c r="C21" s="49"/>
      <c r="D21" s="49"/>
      <c r="E21" s="49"/>
      <c r="F21" s="27">
        <v>307.88299999999998</v>
      </c>
      <c r="G21" s="40" t="s">
        <v>4</v>
      </c>
      <c r="H21" s="27">
        <v>222.35900000000001</v>
      </c>
      <c r="I21" s="27" t="s">
        <v>281</v>
      </c>
      <c r="J21" s="27">
        <v>64.88</v>
      </c>
      <c r="K21" s="40" t="s">
        <v>4</v>
      </c>
      <c r="L21" s="27">
        <v>35.088000000000001</v>
      </c>
      <c r="N21" s="84">
        <v>5</v>
      </c>
      <c r="O21" s="49" t="s">
        <v>140</v>
      </c>
      <c r="P21" s="27">
        <v>124.499</v>
      </c>
      <c r="Q21" s="40" t="s">
        <v>4</v>
      </c>
      <c r="R21" s="27">
        <v>62.250999999999998</v>
      </c>
      <c r="S21" s="27" t="s">
        <v>281</v>
      </c>
      <c r="T21" s="27">
        <v>35.338999999999999</v>
      </c>
      <c r="U21" s="40" t="s">
        <v>4</v>
      </c>
      <c r="V21" s="27">
        <v>44.982999999999997</v>
      </c>
    </row>
    <row r="22" spans="1:22" ht="11.25" customHeight="1" x14ac:dyDescent="0.25">
      <c r="A22" s="84">
        <v>6</v>
      </c>
      <c r="B22" s="49" t="s">
        <v>141</v>
      </c>
      <c r="C22" s="49"/>
      <c r="D22" s="49"/>
      <c r="E22" s="49"/>
      <c r="F22" s="27">
        <v>1674.08</v>
      </c>
      <c r="G22" s="40" t="s">
        <v>4</v>
      </c>
      <c r="H22" s="27">
        <v>298.98200000000003</v>
      </c>
      <c r="I22" s="27" t="s">
        <v>281</v>
      </c>
      <c r="J22" s="27">
        <v>966.24400000000003</v>
      </c>
      <c r="K22" s="40" t="s">
        <v>4</v>
      </c>
      <c r="L22" s="27">
        <v>219.35599999999999</v>
      </c>
      <c r="N22" s="84">
        <v>6</v>
      </c>
      <c r="O22" s="49" t="s">
        <v>141</v>
      </c>
      <c r="P22" s="27">
        <v>1366.9649999999999</v>
      </c>
      <c r="Q22" s="40" t="s">
        <v>4</v>
      </c>
      <c r="R22" s="27">
        <v>255.99600000000001</v>
      </c>
      <c r="S22" s="27" t="s">
        <v>281</v>
      </c>
      <c r="T22" s="27">
        <v>885.79700000000003</v>
      </c>
      <c r="U22" s="40" t="s">
        <v>4</v>
      </c>
      <c r="V22" s="27">
        <v>216.39</v>
      </c>
    </row>
    <row r="23" spans="1:22" ht="11.25" customHeight="1" x14ac:dyDescent="0.25">
      <c r="A23" s="84"/>
      <c r="B23" s="54" t="s">
        <v>99</v>
      </c>
      <c r="C23" s="54"/>
      <c r="D23" s="54"/>
      <c r="E23" s="54"/>
      <c r="F23" s="27">
        <v>549.78099999999995</v>
      </c>
      <c r="G23" s="40" t="s">
        <v>4</v>
      </c>
      <c r="H23" s="27">
        <v>188.40700000000001</v>
      </c>
      <c r="I23" s="27" t="s">
        <v>281</v>
      </c>
      <c r="J23" s="388">
        <v>381.74900000000002</v>
      </c>
      <c r="K23" s="40" t="s">
        <v>4</v>
      </c>
      <c r="L23" s="27">
        <v>157.04599999999999</v>
      </c>
      <c r="N23" s="84"/>
      <c r="O23" s="54" t="s">
        <v>99</v>
      </c>
      <c r="P23" s="27">
        <v>365.26900000000001</v>
      </c>
      <c r="Q23" s="40" t="s">
        <v>4</v>
      </c>
      <c r="R23" s="27">
        <v>89.203999999999994</v>
      </c>
      <c r="S23" s="27" t="s">
        <v>281</v>
      </c>
      <c r="T23" s="388">
        <v>196.62299999999999</v>
      </c>
      <c r="U23" s="40" t="s">
        <v>4</v>
      </c>
      <c r="V23" s="27">
        <v>52.716999999999999</v>
      </c>
    </row>
    <row r="24" spans="1:22" ht="11.25" customHeight="1" x14ac:dyDescent="0.25">
      <c r="A24" s="84"/>
      <c r="B24" s="54" t="s">
        <v>100</v>
      </c>
      <c r="C24" s="54"/>
      <c r="D24" s="54"/>
      <c r="E24" s="54"/>
      <c r="F24" s="27">
        <v>479.65300000000002</v>
      </c>
      <c r="G24" s="40" t="s">
        <v>4</v>
      </c>
      <c r="H24" s="27">
        <v>135.714</v>
      </c>
      <c r="I24" s="27" t="s">
        <v>281</v>
      </c>
      <c r="J24" s="27">
        <v>313.34699999999998</v>
      </c>
      <c r="K24" s="40" t="s">
        <v>4</v>
      </c>
      <c r="L24" s="27">
        <v>116.80500000000001</v>
      </c>
      <c r="N24" s="84"/>
      <c r="O24" s="54" t="s">
        <v>100</v>
      </c>
      <c r="P24" s="27">
        <v>526.63400000000001</v>
      </c>
      <c r="Q24" s="40" t="s">
        <v>4</v>
      </c>
      <c r="R24" s="27">
        <v>173.70099999999999</v>
      </c>
      <c r="S24" s="27" t="s">
        <v>281</v>
      </c>
      <c r="T24" s="27">
        <v>436.42200000000003</v>
      </c>
      <c r="U24" s="40" t="s">
        <v>4</v>
      </c>
      <c r="V24" s="27">
        <v>168.34200000000001</v>
      </c>
    </row>
    <row r="25" spans="1:22" ht="11.25" customHeight="1" x14ac:dyDescent="0.25">
      <c r="A25" s="84"/>
      <c r="B25" s="54" t="s">
        <v>101</v>
      </c>
      <c r="C25" s="54"/>
      <c r="D25" s="54"/>
      <c r="E25" s="54"/>
      <c r="F25" s="27">
        <v>346.63799999999998</v>
      </c>
      <c r="G25" s="40" t="s">
        <v>4</v>
      </c>
      <c r="H25" s="27">
        <v>154.87</v>
      </c>
      <c r="I25" s="27" t="s">
        <v>281</v>
      </c>
      <c r="J25" s="27">
        <v>71.643000000000001</v>
      </c>
      <c r="K25" s="40" t="s">
        <v>4</v>
      </c>
      <c r="L25" s="27">
        <v>31.29</v>
      </c>
      <c r="N25" s="84"/>
      <c r="O25" s="54" t="s">
        <v>101</v>
      </c>
      <c r="P25" s="27">
        <v>197.48699999999999</v>
      </c>
      <c r="Q25" s="40" t="s">
        <v>4</v>
      </c>
      <c r="R25" s="27">
        <v>96.427000000000007</v>
      </c>
      <c r="S25" s="27" t="s">
        <v>281</v>
      </c>
      <c r="T25" s="27">
        <v>48.640999999999998</v>
      </c>
      <c r="U25" s="40" t="s">
        <v>4</v>
      </c>
      <c r="V25" s="27">
        <v>22.404</v>
      </c>
    </row>
    <row r="26" spans="1:22" ht="11.25" customHeight="1" x14ac:dyDescent="0.25">
      <c r="A26" s="84">
        <v>7</v>
      </c>
      <c r="B26" s="49" t="s">
        <v>142</v>
      </c>
      <c r="C26" s="49"/>
      <c r="D26" s="49"/>
      <c r="E26" s="49"/>
      <c r="F26" s="27">
        <v>444.55099999999999</v>
      </c>
      <c r="G26" s="40" t="s">
        <v>4</v>
      </c>
      <c r="H26" s="27">
        <v>118.005</v>
      </c>
      <c r="I26" s="27" t="s">
        <v>281</v>
      </c>
      <c r="J26" s="27">
        <v>163.00700000000001</v>
      </c>
      <c r="K26" s="40" t="s">
        <v>4</v>
      </c>
      <c r="L26" s="27">
        <v>57.798999999999999</v>
      </c>
      <c r="N26" s="84">
        <v>7</v>
      </c>
      <c r="O26" s="49" t="s">
        <v>142</v>
      </c>
      <c r="P26" s="27">
        <v>414.39400000000001</v>
      </c>
      <c r="Q26" s="40" t="s">
        <v>4</v>
      </c>
      <c r="R26" s="27">
        <v>127.92100000000001</v>
      </c>
      <c r="S26" s="27" t="s">
        <v>281</v>
      </c>
      <c r="T26" s="27">
        <v>150.161</v>
      </c>
      <c r="U26" s="40" t="s">
        <v>4</v>
      </c>
      <c r="V26" s="27">
        <v>58.094999999999999</v>
      </c>
    </row>
    <row r="27" spans="1:22" ht="11.25" customHeight="1" x14ac:dyDescent="0.25">
      <c r="A27" s="84"/>
      <c r="B27" s="54" t="s">
        <v>102</v>
      </c>
      <c r="C27" s="54"/>
      <c r="D27" s="54"/>
      <c r="E27" s="54"/>
      <c r="F27" s="27">
        <v>438.52600000000001</v>
      </c>
      <c r="G27" s="40" t="s">
        <v>4</v>
      </c>
      <c r="H27" s="27">
        <v>117.708</v>
      </c>
      <c r="I27" s="27" t="s">
        <v>281</v>
      </c>
      <c r="J27" s="27">
        <v>161.238</v>
      </c>
      <c r="K27" s="40" t="s">
        <v>4</v>
      </c>
      <c r="L27" s="27">
        <v>57.695</v>
      </c>
      <c r="N27" s="84"/>
      <c r="O27" s="54" t="s">
        <v>102</v>
      </c>
      <c r="P27" s="27">
        <v>376.16399999999999</v>
      </c>
      <c r="Q27" s="40" t="s">
        <v>4</v>
      </c>
      <c r="R27" s="27">
        <v>104.146</v>
      </c>
      <c r="S27" s="27" t="s">
        <v>281</v>
      </c>
      <c r="T27" s="27">
        <v>149.86500000000001</v>
      </c>
      <c r="U27" s="40" t="s">
        <v>4</v>
      </c>
      <c r="V27" s="27">
        <v>58.093000000000004</v>
      </c>
    </row>
    <row r="28" spans="1:22" ht="11.25" customHeight="1" x14ac:dyDescent="0.25">
      <c r="A28" s="84">
        <v>8</v>
      </c>
      <c r="B28" s="49" t="s">
        <v>113</v>
      </c>
      <c r="C28" s="49"/>
      <c r="D28" s="49"/>
      <c r="E28" s="49"/>
      <c r="F28" s="27">
        <v>400.50900000000001</v>
      </c>
      <c r="G28" s="40" t="s">
        <v>4</v>
      </c>
      <c r="H28" s="27">
        <v>125.71899999999999</v>
      </c>
      <c r="I28" s="27" t="s">
        <v>281</v>
      </c>
      <c r="J28" s="27">
        <v>271.00599999999997</v>
      </c>
      <c r="K28" s="40" t="s">
        <v>4</v>
      </c>
      <c r="L28" s="27">
        <v>116.867</v>
      </c>
      <c r="N28" s="84">
        <v>8</v>
      </c>
      <c r="O28" s="49" t="s">
        <v>113</v>
      </c>
      <c r="P28" s="27">
        <v>424.43400000000003</v>
      </c>
      <c r="Q28" s="40" t="s">
        <v>4</v>
      </c>
      <c r="R28" s="27">
        <v>111.20399999999999</v>
      </c>
      <c r="S28" s="27" t="s">
        <v>281</v>
      </c>
      <c r="T28" s="27">
        <v>235.18100000000001</v>
      </c>
      <c r="U28" s="40" t="s">
        <v>4</v>
      </c>
      <c r="V28" s="27">
        <v>73.765000000000001</v>
      </c>
    </row>
    <row r="29" spans="1:22" ht="11.25" customHeight="1" x14ac:dyDescent="0.25">
      <c r="A29" s="84">
        <v>9</v>
      </c>
      <c r="B29" s="49" t="s">
        <v>103</v>
      </c>
      <c r="C29" s="49"/>
      <c r="D29" s="49"/>
      <c r="E29" s="49"/>
      <c r="F29" s="27">
        <v>1438.8430000000001</v>
      </c>
      <c r="G29" s="40" t="s">
        <v>4</v>
      </c>
      <c r="H29" s="27">
        <v>247.78399999999999</v>
      </c>
      <c r="I29" s="27" t="s">
        <v>281</v>
      </c>
      <c r="J29" s="27">
        <v>972.9</v>
      </c>
      <c r="K29" s="40" t="s">
        <v>4</v>
      </c>
      <c r="L29" s="27">
        <v>213.916</v>
      </c>
      <c r="N29" s="84">
        <v>9</v>
      </c>
      <c r="O29" s="49" t="s">
        <v>103</v>
      </c>
      <c r="P29" s="27">
        <v>1273.528</v>
      </c>
      <c r="Q29" s="40" t="s">
        <v>4</v>
      </c>
      <c r="R29" s="27">
        <v>201.309</v>
      </c>
      <c r="S29" s="27" t="s">
        <v>281</v>
      </c>
      <c r="T29" s="27">
        <v>979.625</v>
      </c>
      <c r="U29" s="40" t="s">
        <v>4</v>
      </c>
      <c r="V29" s="27">
        <v>189.49700000000001</v>
      </c>
    </row>
    <row r="30" spans="1:22" ht="11.25" customHeight="1" x14ac:dyDescent="0.25">
      <c r="A30" s="84">
        <v>10</v>
      </c>
      <c r="B30" s="49" t="s">
        <v>104</v>
      </c>
      <c r="C30" s="49"/>
      <c r="D30" s="49"/>
      <c r="E30" s="49"/>
      <c r="F30" s="27">
        <v>658.66099999999994</v>
      </c>
      <c r="G30" s="40" t="s">
        <v>4</v>
      </c>
      <c r="H30" s="27">
        <v>162.52199999999999</v>
      </c>
      <c r="I30" s="27" t="s">
        <v>281</v>
      </c>
      <c r="J30" s="27">
        <v>316.262</v>
      </c>
      <c r="K30" s="40" t="s">
        <v>4</v>
      </c>
      <c r="L30" s="27">
        <v>118.086</v>
      </c>
      <c r="N30" s="84">
        <v>10</v>
      </c>
      <c r="O30" s="49" t="s">
        <v>104</v>
      </c>
      <c r="P30" s="27">
        <v>564.64400000000001</v>
      </c>
      <c r="Q30" s="40" t="s">
        <v>4</v>
      </c>
      <c r="R30" s="27">
        <v>214.07300000000001</v>
      </c>
      <c r="S30" s="27" t="s">
        <v>281</v>
      </c>
      <c r="T30" s="27">
        <v>191.71799999999999</v>
      </c>
      <c r="U30" s="40" t="s">
        <v>4</v>
      </c>
      <c r="V30" s="27">
        <v>75.506</v>
      </c>
    </row>
    <row r="31" spans="1:22" ht="11.25" customHeight="1" x14ac:dyDescent="0.25">
      <c r="A31" s="84">
        <v>11</v>
      </c>
      <c r="B31" s="49" t="s">
        <v>105</v>
      </c>
      <c r="C31" s="49"/>
      <c r="D31" s="49"/>
      <c r="E31" s="49"/>
      <c r="F31" s="27">
        <v>819.76900000000001</v>
      </c>
      <c r="G31" s="40" t="s">
        <v>4</v>
      </c>
      <c r="H31" s="27">
        <v>163.99600000000001</v>
      </c>
      <c r="I31" s="27" t="s">
        <v>281</v>
      </c>
      <c r="J31" s="27">
        <v>340.08</v>
      </c>
      <c r="K31" s="40" t="s">
        <v>4</v>
      </c>
      <c r="L31" s="27">
        <v>95.897999999999996</v>
      </c>
      <c r="N31" s="84">
        <v>11</v>
      </c>
      <c r="O31" s="49" t="s">
        <v>105</v>
      </c>
      <c r="P31" s="27">
        <v>832.77099999999996</v>
      </c>
      <c r="Q31" s="40" t="s">
        <v>4</v>
      </c>
      <c r="R31" s="27">
        <v>148.54599999999999</v>
      </c>
      <c r="S31" s="27" t="s">
        <v>281</v>
      </c>
      <c r="T31" s="27">
        <v>263.97800000000001</v>
      </c>
      <c r="U31" s="40" t="s">
        <v>4</v>
      </c>
      <c r="V31" s="27">
        <v>62.454999999999998</v>
      </c>
    </row>
    <row r="32" spans="1:22" ht="11.25" customHeight="1" x14ac:dyDescent="0.25">
      <c r="A32" s="84">
        <v>12</v>
      </c>
      <c r="B32" s="49" t="s">
        <v>106</v>
      </c>
      <c r="C32" s="49"/>
      <c r="D32" s="49"/>
      <c r="E32" s="49"/>
      <c r="F32" s="27">
        <v>360.84500000000003</v>
      </c>
      <c r="G32" s="40" t="s">
        <v>4</v>
      </c>
      <c r="H32" s="27">
        <v>213.398</v>
      </c>
      <c r="I32" s="27" t="s">
        <v>281</v>
      </c>
      <c r="J32" s="27">
        <v>112.366</v>
      </c>
      <c r="K32" s="40" t="s">
        <v>4</v>
      </c>
      <c r="L32" s="27">
        <v>74.042000000000002</v>
      </c>
      <c r="N32" s="84">
        <v>12</v>
      </c>
      <c r="O32" s="49" t="s">
        <v>106</v>
      </c>
      <c r="P32" s="27">
        <v>627.09799999999996</v>
      </c>
      <c r="Q32" s="40" t="s">
        <v>4</v>
      </c>
      <c r="R32" s="27">
        <v>346.25200000000001</v>
      </c>
      <c r="S32" s="27" t="s">
        <v>281</v>
      </c>
      <c r="T32" s="27">
        <v>238.34399999999999</v>
      </c>
      <c r="U32" s="40" t="s">
        <v>4</v>
      </c>
      <c r="V32" s="27">
        <v>173.52</v>
      </c>
    </row>
    <row r="33" spans="1:22" ht="11.25" customHeight="1" x14ac:dyDescent="0.25">
      <c r="A33" s="84">
        <v>13</v>
      </c>
      <c r="B33" s="49" t="s">
        <v>107</v>
      </c>
      <c r="C33" s="49"/>
      <c r="D33" s="49"/>
      <c r="E33" s="49"/>
      <c r="F33" s="27">
        <v>141.77799999999999</v>
      </c>
      <c r="G33" s="40" t="s">
        <v>4</v>
      </c>
      <c r="H33" s="27">
        <v>65.516000000000005</v>
      </c>
      <c r="I33" s="27" t="s">
        <v>281</v>
      </c>
      <c r="J33" s="27">
        <v>105.56100000000001</v>
      </c>
      <c r="K33" s="40" t="s">
        <v>4</v>
      </c>
      <c r="L33" s="27">
        <v>69.106999999999999</v>
      </c>
      <c r="N33" s="84">
        <v>13</v>
      </c>
      <c r="O33" s="49" t="s">
        <v>107</v>
      </c>
      <c r="P33" s="27">
        <v>210.85499999999999</v>
      </c>
      <c r="Q33" s="40" t="s">
        <v>4</v>
      </c>
      <c r="R33" s="27">
        <v>119.063</v>
      </c>
      <c r="S33" s="27" t="s">
        <v>281</v>
      </c>
      <c r="T33" s="27">
        <v>96.742000000000004</v>
      </c>
      <c r="U33" s="40" t="s">
        <v>4</v>
      </c>
      <c r="V33" s="27">
        <v>54.848999999999997</v>
      </c>
    </row>
    <row r="34" spans="1:22" ht="11.25" customHeight="1" x14ac:dyDescent="0.25">
      <c r="A34" s="84">
        <v>14</v>
      </c>
      <c r="B34" s="49" t="s">
        <v>143</v>
      </c>
      <c r="C34" s="49"/>
      <c r="D34" s="49"/>
      <c r="E34" s="49"/>
      <c r="F34" s="388">
        <v>1904.2940000000001</v>
      </c>
      <c r="G34" s="40" t="s">
        <v>4</v>
      </c>
      <c r="H34" s="27">
        <v>323.38400000000001</v>
      </c>
      <c r="I34" s="27" t="s">
        <v>281</v>
      </c>
      <c r="J34" s="27">
        <v>439.79500000000002</v>
      </c>
      <c r="K34" s="40" t="s">
        <v>4</v>
      </c>
      <c r="L34" s="27">
        <v>156.90600000000001</v>
      </c>
      <c r="N34" s="84">
        <v>14</v>
      </c>
      <c r="O34" s="49" t="s">
        <v>143</v>
      </c>
      <c r="P34" s="388">
        <v>3266.4070000000002</v>
      </c>
      <c r="Q34" s="40" t="s">
        <v>4</v>
      </c>
      <c r="R34" s="27">
        <v>535.20899999999995</v>
      </c>
      <c r="S34" s="27" t="s">
        <v>281</v>
      </c>
      <c r="T34" s="27">
        <v>596.71500000000003</v>
      </c>
      <c r="U34" s="40" t="s">
        <v>4</v>
      </c>
      <c r="V34" s="27">
        <v>281.43299999999999</v>
      </c>
    </row>
    <row r="35" spans="1:22" ht="11.25" customHeight="1" x14ac:dyDescent="0.25">
      <c r="A35" s="84">
        <v>15</v>
      </c>
      <c r="B35" s="49" t="s">
        <v>108</v>
      </c>
      <c r="C35" s="49"/>
      <c r="D35" s="49"/>
      <c r="E35" s="49"/>
      <c r="F35" s="27">
        <v>1212.9280000000001</v>
      </c>
      <c r="G35" s="40" t="s">
        <v>4</v>
      </c>
      <c r="H35" s="27">
        <v>467.71199999999999</v>
      </c>
      <c r="I35" s="27" t="s">
        <v>281</v>
      </c>
      <c r="J35" s="27">
        <v>324.07400000000001</v>
      </c>
      <c r="K35" s="40" t="s">
        <v>4</v>
      </c>
      <c r="L35" s="27">
        <v>315.84699999999998</v>
      </c>
      <c r="N35" s="84">
        <v>15</v>
      </c>
      <c r="O35" s="49" t="s">
        <v>108</v>
      </c>
      <c r="P35" s="27">
        <v>1065.114</v>
      </c>
      <c r="Q35" s="40" t="s">
        <v>4</v>
      </c>
      <c r="R35" s="27">
        <v>440.72300000000001</v>
      </c>
      <c r="S35" s="27" t="s">
        <v>281</v>
      </c>
      <c r="T35" s="27">
        <v>52.505000000000003</v>
      </c>
      <c r="U35" s="40" t="s">
        <v>4</v>
      </c>
      <c r="V35" s="27">
        <v>34.938000000000002</v>
      </c>
    </row>
    <row r="36" spans="1:22" ht="11.25" customHeight="1" x14ac:dyDescent="0.25">
      <c r="A36" s="84">
        <v>16</v>
      </c>
      <c r="B36" s="49" t="s">
        <v>518</v>
      </c>
      <c r="C36" s="49"/>
      <c r="D36" s="49"/>
      <c r="E36" s="49"/>
      <c r="F36" s="388">
        <v>6120.0739999999996</v>
      </c>
      <c r="G36" s="40" t="s">
        <v>4</v>
      </c>
      <c r="H36" s="27">
        <v>588.11500000000001</v>
      </c>
      <c r="I36" s="27" t="s">
        <v>281</v>
      </c>
      <c r="J36" s="27">
        <v>153.04900000000001</v>
      </c>
      <c r="K36" s="40" t="s">
        <v>4</v>
      </c>
      <c r="L36" s="27">
        <v>44.8</v>
      </c>
      <c r="N36" s="84">
        <v>16</v>
      </c>
      <c r="O36" s="49" t="s">
        <v>518</v>
      </c>
      <c r="P36" s="388">
        <v>8532.6810000000005</v>
      </c>
      <c r="Q36" s="40" t="s">
        <v>4</v>
      </c>
      <c r="R36" s="27">
        <v>877.31799999999998</v>
      </c>
      <c r="S36" s="27" t="s">
        <v>281</v>
      </c>
      <c r="T36" s="27">
        <v>221.32</v>
      </c>
      <c r="U36" s="40" t="s">
        <v>4</v>
      </c>
      <c r="V36" s="27">
        <v>110.07599999999999</v>
      </c>
    </row>
    <row r="37" spans="1:22" ht="11.25" customHeight="1" x14ac:dyDescent="0.25">
      <c r="A37" s="84">
        <v>17</v>
      </c>
      <c r="B37" s="49" t="s">
        <v>109</v>
      </c>
      <c r="C37" s="49"/>
      <c r="D37" s="49"/>
      <c r="E37" s="49"/>
      <c r="F37" s="27">
        <v>190.88399999999999</v>
      </c>
      <c r="G37" s="40" t="s">
        <v>4</v>
      </c>
      <c r="H37" s="27">
        <v>120.84699999999999</v>
      </c>
      <c r="I37" s="27" t="s">
        <v>281</v>
      </c>
      <c r="J37" s="27">
        <v>124.38200000000001</v>
      </c>
      <c r="K37" s="40" t="s">
        <v>4</v>
      </c>
      <c r="L37" s="27">
        <v>118.511</v>
      </c>
      <c r="N37" s="84">
        <v>17</v>
      </c>
      <c r="O37" s="49" t="s">
        <v>109</v>
      </c>
      <c r="P37" s="27">
        <v>200.34800000000001</v>
      </c>
      <c r="Q37" s="40" t="s">
        <v>4</v>
      </c>
      <c r="R37" s="27">
        <v>61.243000000000002</v>
      </c>
      <c r="S37" s="27" t="s">
        <v>281</v>
      </c>
      <c r="T37" s="27">
        <v>142.71600000000001</v>
      </c>
      <c r="U37" s="40" t="s">
        <v>4</v>
      </c>
      <c r="V37" s="27">
        <v>60.463000000000001</v>
      </c>
    </row>
    <row r="38" spans="1:22" ht="11.25" customHeight="1" x14ac:dyDescent="0.25">
      <c r="A38" s="84">
        <v>18</v>
      </c>
      <c r="B38" s="49" t="s">
        <v>110</v>
      </c>
      <c r="C38" s="49"/>
      <c r="D38" s="49"/>
      <c r="E38" s="49"/>
      <c r="F38" s="388">
        <v>3495.5740000000001</v>
      </c>
      <c r="G38" s="40" t="s">
        <v>4</v>
      </c>
      <c r="H38" s="27">
        <v>420.60500000000002</v>
      </c>
      <c r="I38" s="27" t="s">
        <v>281</v>
      </c>
      <c r="J38" s="388">
        <v>643.81700000000001</v>
      </c>
      <c r="K38" s="40" t="s">
        <v>4</v>
      </c>
      <c r="L38" s="27">
        <v>132.607</v>
      </c>
      <c r="N38" s="84">
        <v>18</v>
      </c>
      <c r="O38" s="49" t="s">
        <v>110</v>
      </c>
      <c r="P38" s="388">
        <v>2722.056</v>
      </c>
      <c r="Q38" s="40" t="s">
        <v>4</v>
      </c>
      <c r="R38" s="27">
        <v>288.71800000000002</v>
      </c>
      <c r="S38" s="27" t="s">
        <v>281</v>
      </c>
      <c r="T38" s="388">
        <v>329.14600000000002</v>
      </c>
      <c r="U38" s="40" t="s">
        <v>4</v>
      </c>
      <c r="V38" s="27">
        <v>80.069000000000003</v>
      </c>
    </row>
    <row r="39" spans="1:22" ht="11.25" customHeight="1" x14ac:dyDescent="0.25">
      <c r="A39" s="84"/>
      <c r="B39" s="377" t="s">
        <v>535</v>
      </c>
      <c r="C39" s="49"/>
      <c r="D39" s="49"/>
      <c r="E39" s="49"/>
      <c r="F39" s="27">
        <v>132.51599999999999</v>
      </c>
      <c r="G39" s="40" t="s">
        <v>4</v>
      </c>
      <c r="H39" s="27">
        <v>61.578000000000003</v>
      </c>
      <c r="I39" s="27" t="s">
        <v>281</v>
      </c>
      <c r="J39" s="27" t="s">
        <v>542</v>
      </c>
      <c r="K39" s="40" t="s">
        <v>4</v>
      </c>
      <c r="L39" s="27" t="s">
        <v>542</v>
      </c>
      <c r="N39" s="84"/>
      <c r="O39" s="377"/>
      <c r="P39" s="27"/>
      <c r="Q39" s="40"/>
      <c r="R39" s="27"/>
      <c r="S39" s="27"/>
      <c r="T39" s="27"/>
      <c r="U39" s="40"/>
      <c r="V39" s="27"/>
    </row>
    <row r="40" spans="1:22" ht="11.25" customHeight="1" x14ac:dyDescent="0.25">
      <c r="A40" s="84"/>
      <c r="B40" s="54" t="s">
        <v>533</v>
      </c>
      <c r="C40" s="49"/>
      <c r="D40" s="49"/>
      <c r="E40" s="49"/>
      <c r="F40" s="27">
        <v>3035.817</v>
      </c>
      <c r="G40" s="40" t="s">
        <v>4</v>
      </c>
      <c r="H40" s="27">
        <v>402.733</v>
      </c>
      <c r="I40" s="27" t="s">
        <v>281</v>
      </c>
      <c r="J40" s="27" t="s">
        <v>542</v>
      </c>
      <c r="K40" s="40" t="s">
        <v>4</v>
      </c>
      <c r="L40" s="27" t="s">
        <v>542</v>
      </c>
      <c r="N40" s="84"/>
      <c r="O40" s="54"/>
      <c r="P40" s="27"/>
      <c r="Q40" s="40"/>
      <c r="R40" s="27"/>
      <c r="S40" s="27"/>
      <c r="T40" s="27"/>
      <c r="U40" s="40"/>
      <c r="V40" s="27"/>
    </row>
    <row r="41" spans="1:22" ht="11.25" customHeight="1" x14ac:dyDescent="0.25">
      <c r="A41" s="84">
        <v>19</v>
      </c>
      <c r="B41" s="49" t="s">
        <v>114</v>
      </c>
      <c r="C41" s="49"/>
      <c r="D41" s="49"/>
      <c r="E41" s="49"/>
      <c r="F41" s="388">
        <v>100.68899999999999</v>
      </c>
      <c r="G41" s="40" t="s">
        <v>4</v>
      </c>
      <c r="H41" s="27">
        <v>51.441000000000003</v>
      </c>
      <c r="I41" s="27" t="s">
        <v>281</v>
      </c>
      <c r="J41" s="27">
        <v>32.853999999999999</v>
      </c>
      <c r="K41" s="40" t="s">
        <v>4</v>
      </c>
      <c r="L41" s="27">
        <v>36.210999999999999</v>
      </c>
      <c r="N41" s="84">
        <v>19</v>
      </c>
      <c r="O41" s="49" t="s">
        <v>114</v>
      </c>
      <c r="P41" s="388">
        <v>24.788</v>
      </c>
      <c r="Q41" s="40" t="s">
        <v>4</v>
      </c>
      <c r="R41" s="27">
        <v>23.190999999999999</v>
      </c>
      <c r="S41" s="27" t="s">
        <v>281</v>
      </c>
      <c r="T41" s="27">
        <v>63.515000000000001</v>
      </c>
      <c r="U41" s="40" t="s">
        <v>4</v>
      </c>
      <c r="V41" s="27">
        <v>104.068</v>
      </c>
    </row>
    <row r="42" spans="1:22" ht="11.25" customHeight="1" x14ac:dyDescent="0.25">
      <c r="A42" s="84"/>
      <c r="B42" s="377" t="s">
        <v>535</v>
      </c>
      <c r="C42" s="49"/>
      <c r="D42" s="49"/>
      <c r="E42" s="49"/>
      <c r="F42" s="27">
        <v>26.577000000000002</v>
      </c>
      <c r="G42" s="40" t="s">
        <v>4</v>
      </c>
      <c r="H42" s="27">
        <v>39.219000000000001</v>
      </c>
      <c r="I42" s="27" t="s">
        <v>281</v>
      </c>
      <c r="J42" s="27" t="s">
        <v>542</v>
      </c>
      <c r="K42" s="40" t="s">
        <v>4</v>
      </c>
      <c r="L42" s="27" t="s">
        <v>542</v>
      </c>
      <c r="N42" s="84"/>
      <c r="O42" s="377"/>
      <c r="P42" s="27"/>
      <c r="Q42" s="40"/>
      <c r="R42" s="27"/>
      <c r="S42" s="27"/>
      <c r="T42" s="27"/>
      <c r="U42" s="40"/>
      <c r="V42" s="27"/>
    </row>
    <row r="43" spans="1:22" ht="11.25" customHeight="1" x14ac:dyDescent="0.25">
      <c r="A43" s="84"/>
      <c r="B43" s="54" t="s">
        <v>533</v>
      </c>
      <c r="C43" s="49"/>
      <c r="D43" s="49"/>
      <c r="E43" s="49"/>
      <c r="F43" s="27">
        <v>74.113</v>
      </c>
      <c r="G43" s="40" t="s">
        <v>4</v>
      </c>
      <c r="H43" s="27">
        <v>33.875999999999998</v>
      </c>
      <c r="I43" s="27" t="s">
        <v>281</v>
      </c>
      <c r="J43" s="27" t="s">
        <v>542</v>
      </c>
      <c r="K43" s="40" t="s">
        <v>4</v>
      </c>
      <c r="L43" s="27" t="s">
        <v>542</v>
      </c>
      <c r="N43" s="84"/>
      <c r="O43" s="54"/>
      <c r="P43" s="27"/>
      <c r="Q43" s="40"/>
      <c r="R43" s="27"/>
      <c r="S43" s="27"/>
      <c r="T43" s="27"/>
      <c r="U43" s="40"/>
      <c r="V43" s="27"/>
    </row>
    <row r="44" spans="1:22" ht="11.25" customHeight="1" x14ac:dyDescent="0.25">
      <c r="A44" s="84">
        <v>20</v>
      </c>
      <c r="B44" s="49" t="s">
        <v>111</v>
      </c>
      <c r="C44" s="49"/>
      <c r="D44" s="49"/>
      <c r="E44" s="49"/>
      <c r="F44" s="388">
        <v>818.58699999999999</v>
      </c>
      <c r="G44" s="40" t="s">
        <v>4</v>
      </c>
      <c r="H44" s="27">
        <v>217.977</v>
      </c>
      <c r="I44" s="27" t="s">
        <v>281</v>
      </c>
      <c r="J44" s="388">
        <v>450.98399999999998</v>
      </c>
      <c r="K44" s="40" t="s">
        <v>4</v>
      </c>
      <c r="L44" s="27">
        <v>180.857</v>
      </c>
      <c r="N44" s="84">
        <v>20</v>
      </c>
      <c r="O44" s="49" t="s">
        <v>111</v>
      </c>
      <c r="P44" s="388">
        <v>409.012</v>
      </c>
      <c r="Q44" s="40" t="s">
        <v>4</v>
      </c>
      <c r="R44" s="27">
        <v>163.26900000000001</v>
      </c>
      <c r="S44" s="27" t="s">
        <v>281</v>
      </c>
      <c r="T44" s="388">
        <v>83.44</v>
      </c>
      <c r="U44" s="40" t="s">
        <v>4</v>
      </c>
      <c r="V44" s="27">
        <v>58.024999999999999</v>
      </c>
    </row>
    <row r="45" spans="1:22" ht="11.25" customHeight="1" x14ac:dyDescent="0.25">
      <c r="A45" s="84"/>
      <c r="B45" s="54" t="s">
        <v>534</v>
      </c>
      <c r="C45" s="49"/>
      <c r="D45" s="49"/>
      <c r="E45" s="49"/>
      <c r="F45" s="27">
        <v>245.22300000000001</v>
      </c>
      <c r="G45" s="40" t="s">
        <v>4</v>
      </c>
      <c r="H45" s="27">
        <v>129.946</v>
      </c>
      <c r="I45" s="27" t="s">
        <v>281</v>
      </c>
      <c r="J45" s="27" t="s">
        <v>542</v>
      </c>
      <c r="K45" s="40" t="s">
        <v>4</v>
      </c>
      <c r="L45" s="27" t="s">
        <v>542</v>
      </c>
      <c r="N45" s="84"/>
      <c r="O45" s="54"/>
      <c r="P45" s="27"/>
      <c r="Q45" s="40"/>
      <c r="R45" s="27"/>
      <c r="S45" s="27"/>
      <c r="T45" s="27"/>
      <c r="U45" s="40"/>
      <c r="V45" s="27"/>
    </row>
    <row r="46" spans="1:22" ht="11.25" customHeight="1" x14ac:dyDescent="0.25">
      <c r="A46" s="84"/>
      <c r="B46" s="377" t="s">
        <v>535</v>
      </c>
      <c r="C46" s="49"/>
      <c r="D46" s="49"/>
      <c r="E46" s="49"/>
      <c r="F46" s="27">
        <v>159.839</v>
      </c>
      <c r="G46" s="40" t="s">
        <v>4</v>
      </c>
      <c r="H46" s="27">
        <v>95.545000000000002</v>
      </c>
      <c r="I46" s="27" t="s">
        <v>281</v>
      </c>
      <c r="J46" s="27" t="s">
        <v>542</v>
      </c>
      <c r="K46" s="40" t="s">
        <v>4</v>
      </c>
      <c r="L46" s="27" t="s">
        <v>542</v>
      </c>
      <c r="N46" s="84"/>
      <c r="O46" s="377"/>
      <c r="P46" s="27"/>
      <c r="Q46" s="40"/>
      <c r="R46" s="27"/>
      <c r="S46" s="27"/>
      <c r="T46" s="27"/>
      <c r="U46" s="40"/>
      <c r="V46" s="27"/>
    </row>
    <row r="47" spans="1:22" ht="11.25" customHeight="1" x14ac:dyDescent="0.25">
      <c r="A47" s="84"/>
      <c r="B47" s="54" t="s">
        <v>533</v>
      </c>
      <c r="C47" s="49"/>
      <c r="D47" s="49"/>
      <c r="E47" s="49"/>
      <c r="F47" s="27">
        <v>149.328</v>
      </c>
      <c r="G47" s="40" t="s">
        <v>4</v>
      </c>
      <c r="H47" s="27">
        <v>89.100999999999999</v>
      </c>
      <c r="I47" s="27" t="s">
        <v>281</v>
      </c>
      <c r="J47" s="27" t="s">
        <v>542</v>
      </c>
      <c r="K47" s="40" t="s">
        <v>4</v>
      </c>
      <c r="L47" s="27" t="s">
        <v>542</v>
      </c>
      <c r="N47" s="84"/>
      <c r="O47" s="54"/>
      <c r="P47" s="27"/>
      <c r="Q47" s="40"/>
      <c r="R47" s="27"/>
      <c r="S47" s="27"/>
      <c r="T47" s="27"/>
      <c r="U47" s="40"/>
      <c r="V47" s="27"/>
    </row>
    <row r="48" spans="1:22" ht="12" customHeight="1" thickBot="1" x14ac:dyDescent="0.3">
      <c r="A48" s="43"/>
      <c r="B48" s="43"/>
      <c r="C48" s="43"/>
      <c r="D48" s="43"/>
      <c r="E48" s="43"/>
      <c r="F48" s="94"/>
      <c r="G48" s="95"/>
      <c r="H48" s="94"/>
      <c r="I48" s="94"/>
      <c r="J48" s="94"/>
      <c r="K48" s="95"/>
      <c r="L48" s="94"/>
      <c r="N48" s="43"/>
      <c r="O48" s="43"/>
      <c r="P48" s="94"/>
      <c r="Q48" s="95"/>
      <c r="R48" s="94"/>
      <c r="S48" s="94"/>
      <c r="T48" s="94"/>
      <c r="U48" s="95"/>
      <c r="V48" s="94"/>
    </row>
    <row r="49" spans="1:12" ht="33" customHeight="1" x14ac:dyDescent="0.25">
      <c r="A49" s="438" t="s">
        <v>245</v>
      </c>
      <c r="B49" s="438"/>
      <c r="C49" s="438"/>
      <c r="D49" s="438"/>
      <c r="E49" s="438"/>
      <c r="F49" s="438"/>
      <c r="G49" s="438"/>
      <c r="H49" s="438"/>
      <c r="I49" s="438"/>
      <c r="J49" s="438"/>
      <c r="K49" s="438"/>
      <c r="L49" s="438"/>
    </row>
    <row r="50" spans="1:12" x14ac:dyDescent="0.25">
      <c r="A50" s="122"/>
    </row>
  </sheetData>
  <sheetProtection formatCells="0" formatColumns="0" formatRows="0"/>
  <mergeCells count="11">
    <mergeCell ref="P8:R8"/>
    <mergeCell ref="T8:V8"/>
    <mergeCell ref="Q9:R9"/>
    <mergeCell ref="U9:V9"/>
    <mergeCell ref="N13:O13"/>
    <mergeCell ref="A49:L49"/>
    <mergeCell ref="A13:B13"/>
    <mergeCell ref="F8:H8"/>
    <mergeCell ref="G9:H9"/>
    <mergeCell ref="J8:L8"/>
    <mergeCell ref="K9:L9"/>
  </mergeCells>
  <phoneticPr fontId="6" type="noConversion"/>
  <pageMargins left="0.75" right="0.75" top="1" bottom="1" header="0.5" footer="0.5"/>
  <pageSetup paperSize="9" scale="89" orientation="landscape" r:id="rId1"/>
  <headerFooter alignWithMargins="0"/>
  <colBreaks count="1" manualBreakCount="1">
    <brk id="12"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9"/>
  <dimension ref="A1:V31"/>
  <sheetViews>
    <sheetView zoomScaleNormal="100" workbookViewId="0"/>
  </sheetViews>
  <sheetFormatPr defaultColWidth="9.109375" defaultRowHeight="13.2" x14ac:dyDescent="0.25"/>
  <cols>
    <col min="1" max="1" width="4.33203125" style="1" customWidth="1"/>
    <col min="2" max="2" width="41.33203125" style="1" customWidth="1"/>
    <col min="3" max="3" width="1" style="1" customWidth="1"/>
    <col min="4" max="5" width="1" style="1" hidden="1" customWidth="1"/>
    <col min="6" max="6" width="8.44140625" style="1" customWidth="1"/>
    <col min="7" max="7" width="1.88671875" style="33" customWidth="1"/>
    <col min="8" max="8" width="5.44140625" style="1" customWidth="1"/>
    <col min="9" max="9" width="1.109375" style="1" customWidth="1"/>
    <col min="10" max="10" width="7" style="1" customWidth="1"/>
    <col min="11" max="11" width="1.88671875" style="33" bestFit="1" customWidth="1"/>
    <col min="12" max="12" width="6" style="1" customWidth="1"/>
    <col min="13" max="13" width="1.109375" style="1" customWidth="1"/>
    <col min="14" max="14" width="5.5546875" style="1" customWidth="1"/>
    <col min="15" max="15" width="1.88671875" style="33" bestFit="1" customWidth="1"/>
    <col min="16" max="16" width="5.6640625" style="1" bestFit="1" customWidth="1"/>
    <col min="17" max="17" width="1.109375" style="1" customWidth="1"/>
    <col min="18" max="18" width="7.6640625" style="1" customWidth="1"/>
    <col min="19" max="19" width="1.88671875" style="33" bestFit="1" customWidth="1"/>
    <col min="20" max="20" width="5.44140625" style="1" customWidth="1"/>
    <col min="21" max="16384" width="9.109375" style="1"/>
  </cols>
  <sheetData>
    <row r="1" spans="1:22" ht="6.75" customHeight="1" x14ac:dyDescent="0.25"/>
    <row r="2" spans="1:22" ht="13.8" x14ac:dyDescent="0.25">
      <c r="A2" s="78" t="s">
        <v>290</v>
      </c>
      <c r="B2" s="24"/>
    </row>
    <row r="3" spans="1:22" ht="13.8" x14ac:dyDescent="0.25">
      <c r="A3" s="78" t="s">
        <v>565</v>
      </c>
      <c r="B3" s="24"/>
      <c r="U3" s="460"/>
      <c r="V3" s="461"/>
    </row>
    <row r="4" spans="1:22" ht="13.8" x14ac:dyDescent="0.25">
      <c r="A4" s="152" t="s">
        <v>291</v>
      </c>
      <c r="B4" s="24"/>
      <c r="U4" s="124"/>
    </row>
    <row r="5" spans="1:22" ht="14.4" thickBot="1" x14ac:dyDescent="0.3">
      <c r="A5" s="152" t="s">
        <v>566</v>
      </c>
      <c r="B5" s="24"/>
      <c r="U5" s="124"/>
    </row>
    <row r="6" spans="1:22" s="12" customFormat="1" ht="12" customHeight="1" x14ac:dyDescent="0.2">
      <c r="A6" s="93" t="s">
        <v>54</v>
      </c>
      <c r="B6" s="93" t="s">
        <v>64</v>
      </c>
      <c r="C6" s="38"/>
      <c r="D6" s="38"/>
      <c r="E6" s="38"/>
      <c r="F6" s="459" t="s">
        <v>20</v>
      </c>
      <c r="G6" s="459"/>
      <c r="H6" s="459"/>
      <c r="I6" s="92"/>
      <c r="J6" s="459" t="s">
        <v>117</v>
      </c>
      <c r="K6" s="459"/>
      <c r="L6" s="459"/>
      <c r="M6" s="87"/>
      <c r="N6" s="459" t="s">
        <v>18</v>
      </c>
      <c r="O6" s="459"/>
      <c r="P6" s="459"/>
      <c r="Q6" s="92"/>
      <c r="R6" s="459" t="s">
        <v>147</v>
      </c>
      <c r="S6" s="459"/>
      <c r="T6" s="459"/>
    </row>
    <row r="7" spans="1:22" s="12" customFormat="1" ht="12" customHeight="1" x14ac:dyDescent="0.2">
      <c r="A7" s="91"/>
      <c r="B7" s="91"/>
      <c r="C7" s="48"/>
      <c r="D7" s="48"/>
      <c r="E7" s="48"/>
      <c r="F7" s="456" t="s">
        <v>178</v>
      </c>
      <c r="G7" s="456"/>
      <c r="H7" s="456"/>
      <c r="I7" s="6"/>
      <c r="J7" s="456" t="s">
        <v>195</v>
      </c>
      <c r="K7" s="456"/>
      <c r="L7" s="456"/>
      <c r="M7" s="86"/>
      <c r="N7" s="456" t="s">
        <v>196</v>
      </c>
      <c r="O7" s="456"/>
      <c r="P7" s="456"/>
      <c r="Q7" s="6"/>
      <c r="R7" s="456" t="s">
        <v>19</v>
      </c>
      <c r="S7" s="456"/>
      <c r="T7" s="456"/>
    </row>
    <row r="8" spans="1:22" s="12" customFormat="1" ht="12" customHeight="1" thickBot="1" x14ac:dyDescent="0.25">
      <c r="A8" s="42"/>
      <c r="B8" s="42"/>
      <c r="C8" s="21"/>
      <c r="D8" s="21"/>
      <c r="E8" s="21"/>
      <c r="F8" s="21" t="s">
        <v>22</v>
      </c>
      <c r="G8" s="455" t="s">
        <v>125</v>
      </c>
      <c r="H8" s="455"/>
      <c r="I8" s="85"/>
      <c r="J8" s="21" t="s">
        <v>22</v>
      </c>
      <c r="K8" s="455" t="s">
        <v>125</v>
      </c>
      <c r="L8" s="455"/>
      <c r="M8" s="85"/>
      <c r="N8" s="21" t="s">
        <v>22</v>
      </c>
      <c r="O8" s="455" t="s">
        <v>125</v>
      </c>
      <c r="P8" s="455"/>
      <c r="Q8" s="85"/>
      <c r="R8" s="21" t="s">
        <v>22</v>
      </c>
      <c r="S8" s="455" t="s">
        <v>125</v>
      </c>
      <c r="T8" s="455"/>
    </row>
    <row r="9" spans="1:22" s="12" customFormat="1" ht="11.25" customHeight="1" x14ac:dyDescent="0.2">
      <c r="A9" s="453"/>
      <c r="B9" s="453"/>
      <c r="C9" s="26"/>
      <c r="D9" s="26"/>
      <c r="E9" s="26"/>
      <c r="F9" s="48"/>
      <c r="G9" s="48"/>
      <c r="H9" s="48"/>
      <c r="I9" s="48"/>
      <c r="J9" s="48"/>
      <c r="K9" s="48"/>
      <c r="L9" s="48"/>
      <c r="M9" s="48"/>
      <c r="N9" s="48"/>
      <c r="O9" s="48"/>
      <c r="P9" s="48"/>
      <c r="Q9" s="48"/>
      <c r="R9" s="48"/>
      <c r="S9" s="48"/>
      <c r="T9" s="48"/>
    </row>
    <row r="10" spans="1:22" s="12" customFormat="1" ht="11.25" hidden="1" customHeight="1" x14ac:dyDescent="0.2">
      <c r="A10" s="26"/>
      <c r="B10" s="26"/>
      <c r="C10" s="26"/>
      <c r="D10" s="26"/>
      <c r="E10" s="26"/>
      <c r="F10" s="48"/>
      <c r="G10" s="48"/>
      <c r="H10" s="48"/>
      <c r="I10" s="48"/>
      <c r="J10" s="48"/>
      <c r="K10" s="48"/>
      <c r="L10" s="48"/>
      <c r="M10" s="48"/>
      <c r="N10" s="48"/>
      <c r="O10" s="48"/>
      <c r="P10" s="48"/>
      <c r="Q10" s="48"/>
      <c r="R10" s="48"/>
      <c r="S10" s="48"/>
      <c r="T10" s="48"/>
    </row>
    <row r="11" spans="1:22" s="12" customFormat="1" ht="11.25" customHeight="1" x14ac:dyDescent="0.2">
      <c r="A11" s="453" t="s">
        <v>83</v>
      </c>
      <c r="B11" s="453"/>
      <c r="C11" s="453"/>
      <c r="D11" s="26"/>
      <c r="E11" s="26"/>
      <c r="F11" s="28">
        <v>449.55399999999997</v>
      </c>
      <c r="G11" s="97" t="s">
        <v>4</v>
      </c>
      <c r="H11" s="28">
        <v>105.68600000000001</v>
      </c>
      <c r="I11" s="12" t="s">
        <v>281</v>
      </c>
      <c r="J11" s="28">
        <v>77021.002999999997</v>
      </c>
      <c r="K11" s="97" t="s">
        <v>4</v>
      </c>
      <c r="L11" s="28">
        <v>18230.830999999998</v>
      </c>
      <c r="M11" s="12" t="s">
        <v>281</v>
      </c>
      <c r="N11" s="28">
        <v>10557.414000000001</v>
      </c>
      <c r="O11" s="97" t="s">
        <v>4</v>
      </c>
      <c r="P11" s="28">
        <v>2503.248</v>
      </c>
      <c r="Q11" s="12" t="s">
        <v>281</v>
      </c>
      <c r="R11" s="28">
        <v>1762.8409999999999</v>
      </c>
      <c r="S11" s="97" t="s">
        <v>4</v>
      </c>
      <c r="T11" s="28">
        <v>459.51499999999999</v>
      </c>
      <c r="U11" s="48"/>
    </row>
    <row r="12" spans="1:22" s="12" customFormat="1" ht="11.25" customHeight="1" x14ac:dyDescent="0.2">
      <c r="A12" s="453"/>
      <c r="B12" s="453"/>
      <c r="C12" s="26"/>
      <c r="D12" s="26"/>
      <c r="E12" s="26"/>
      <c r="F12" s="28" t="s">
        <v>281</v>
      </c>
      <c r="G12" s="40"/>
      <c r="H12" s="28" t="s">
        <v>281</v>
      </c>
      <c r="I12" s="28" t="s">
        <v>281</v>
      </c>
      <c r="J12" s="28" t="s">
        <v>281</v>
      </c>
      <c r="K12" s="40"/>
      <c r="L12" s="28" t="s">
        <v>281</v>
      </c>
      <c r="M12" s="28" t="s">
        <v>281</v>
      </c>
      <c r="N12" s="28" t="s">
        <v>281</v>
      </c>
      <c r="O12" s="40"/>
      <c r="P12" s="28" t="s">
        <v>281</v>
      </c>
      <c r="Q12" s="28" t="s">
        <v>281</v>
      </c>
      <c r="R12" s="28" t="s">
        <v>281</v>
      </c>
      <c r="S12" s="40"/>
      <c r="T12" s="28" t="s">
        <v>281</v>
      </c>
    </row>
    <row r="13" spans="1:22" s="12" customFormat="1" ht="11.25" customHeight="1" x14ac:dyDescent="0.2">
      <c r="A13" s="49">
        <v>1</v>
      </c>
      <c r="B13" s="91" t="s">
        <v>65</v>
      </c>
      <c r="C13" s="91"/>
      <c r="D13" s="91"/>
      <c r="E13" s="91"/>
      <c r="F13" s="27">
        <v>1.401</v>
      </c>
      <c r="G13" s="97" t="s">
        <v>4</v>
      </c>
      <c r="H13" s="27">
        <v>1.9550000000000001</v>
      </c>
      <c r="I13" s="27" t="s">
        <v>281</v>
      </c>
      <c r="J13" s="27">
        <v>382.15100000000001</v>
      </c>
      <c r="K13" s="97" t="s">
        <v>4</v>
      </c>
      <c r="L13" s="27">
        <v>672.06299999999999</v>
      </c>
      <c r="M13" s="27" t="s">
        <v>281</v>
      </c>
      <c r="N13" s="27">
        <v>24.581</v>
      </c>
      <c r="O13" s="97" t="s">
        <v>4</v>
      </c>
      <c r="P13" s="27">
        <v>34.018000000000001</v>
      </c>
      <c r="Q13" s="27" t="s">
        <v>281</v>
      </c>
      <c r="R13" s="27">
        <v>7.3289999999999997</v>
      </c>
      <c r="S13" s="97" t="s">
        <v>4</v>
      </c>
      <c r="T13" s="27">
        <v>13.114000000000001</v>
      </c>
    </row>
    <row r="14" spans="1:22" s="12" customFormat="1" ht="11.25" customHeight="1" x14ac:dyDescent="0.2">
      <c r="A14" s="49">
        <v>2</v>
      </c>
      <c r="B14" s="91" t="s">
        <v>145</v>
      </c>
      <c r="C14" s="91"/>
      <c r="D14" s="91"/>
      <c r="E14" s="91"/>
      <c r="F14" s="27">
        <v>152.73400000000001</v>
      </c>
      <c r="G14" s="97" t="s">
        <v>4</v>
      </c>
      <c r="H14" s="27">
        <v>75.679000000000002</v>
      </c>
      <c r="I14" s="27" t="s">
        <v>281</v>
      </c>
      <c r="J14" s="27">
        <v>27553.656999999999</v>
      </c>
      <c r="K14" s="97" t="s">
        <v>4</v>
      </c>
      <c r="L14" s="27">
        <v>12659.291999999999</v>
      </c>
      <c r="M14" s="27" t="s">
        <v>281</v>
      </c>
      <c r="N14" s="27">
        <v>2020.078</v>
      </c>
      <c r="O14" s="97" t="s">
        <v>4</v>
      </c>
      <c r="P14" s="27">
        <v>951.38900000000001</v>
      </c>
      <c r="Q14" s="27" t="s">
        <v>281</v>
      </c>
      <c r="R14" s="27">
        <v>456.22300000000001</v>
      </c>
      <c r="S14" s="97" t="s">
        <v>4</v>
      </c>
      <c r="T14" s="27">
        <v>230.71199999999999</v>
      </c>
    </row>
    <row r="15" spans="1:22" s="12" customFormat="1" ht="11.25" customHeight="1" x14ac:dyDescent="0.2">
      <c r="A15" s="49">
        <v>3</v>
      </c>
      <c r="B15" s="91" t="s">
        <v>66</v>
      </c>
      <c r="C15" s="91"/>
      <c r="D15" s="91"/>
      <c r="E15" s="91"/>
      <c r="F15" s="27">
        <v>146.60599999999999</v>
      </c>
      <c r="G15" s="97" t="s">
        <v>4</v>
      </c>
      <c r="H15" s="27">
        <v>46.76</v>
      </c>
      <c r="I15" s="27" t="s">
        <v>281</v>
      </c>
      <c r="J15" s="27">
        <v>24004.226999999999</v>
      </c>
      <c r="K15" s="97" t="s">
        <v>4</v>
      </c>
      <c r="L15" s="27">
        <v>8443.3259999999991</v>
      </c>
      <c r="M15" s="27" t="s">
        <v>281</v>
      </c>
      <c r="N15" s="27">
        <v>4293.1329999999998</v>
      </c>
      <c r="O15" s="97" t="s">
        <v>4</v>
      </c>
      <c r="P15" s="27">
        <v>1418.223</v>
      </c>
      <c r="Q15" s="27" t="s">
        <v>281</v>
      </c>
      <c r="R15" s="27">
        <v>551.89599999999996</v>
      </c>
      <c r="S15" s="97" t="s">
        <v>4</v>
      </c>
      <c r="T15" s="27">
        <v>199.53200000000001</v>
      </c>
    </row>
    <row r="16" spans="1:22" s="12" customFormat="1" ht="11.25" customHeight="1" x14ac:dyDescent="0.2">
      <c r="A16" s="49" t="s">
        <v>67</v>
      </c>
      <c r="B16" s="91" t="s">
        <v>68</v>
      </c>
      <c r="C16" s="91"/>
      <c r="D16" s="91"/>
      <c r="E16" s="91"/>
      <c r="F16" s="27">
        <v>1.3620000000000001</v>
      </c>
      <c r="G16" s="97" t="s">
        <v>4</v>
      </c>
      <c r="H16" s="27">
        <v>2.6640000000000001</v>
      </c>
      <c r="I16" s="27" t="s">
        <v>281</v>
      </c>
      <c r="J16" s="27">
        <v>108.983</v>
      </c>
      <c r="K16" s="97" t="s">
        <v>4</v>
      </c>
      <c r="L16" s="27">
        <v>213.08799999999999</v>
      </c>
      <c r="M16" s="27" t="s">
        <v>281</v>
      </c>
      <c r="N16" s="27">
        <v>5.9939999999999998</v>
      </c>
      <c r="O16" s="97" t="s">
        <v>4</v>
      </c>
      <c r="P16" s="27">
        <v>11.72</v>
      </c>
      <c r="Q16" s="27" t="s">
        <v>281</v>
      </c>
      <c r="R16" s="27">
        <v>0.32</v>
      </c>
      <c r="S16" s="97" t="s">
        <v>4</v>
      </c>
      <c r="T16" s="27">
        <v>0.625</v>
      </c>
    </row>
    <row r="17" spans="1:20" s="12" customFormat="1" ht="11.25" customHeight="1" x14ac:dyDescent="0.2">
      <c r="A17" s="49" t="s">
        <v>69</v>
      </c>
      <c r="B17" s="91" t="s">
        <v>70</v>
      </c>
      <c r="C17" s="91"/>
      <c r="D17" s="91"/>
      <c r="E17" s="91"/>
      <c r="F17" s="27" t="s">
        <v>280</v>
      </c>
      <c r="G17" s="97" t="s">
        <v>4</v>
      </c>
      <c r="H17" s="27" t="s">
        <v>280</v>
      </c>
      <c r="I17" s="27" t="s">
        <v>281</v>
      </c>
      <c r="J17" s="27" t="s">
        <v>280</v>
      </c>
      <c r="K17" s="97" t="s">
        <v>4</v>
      </c>
      <c r="L17" s="27" t="s">
        <v>280</v>
      </c>
      <c r="M17" s="27" t="s">
        <v>281</v>
      </c>
      <c r="N17" s="27" t="s">
        <v>280</v>
      </c>
      <c r="O17" s="97" t="s">
        <v>4</v>
      </c>
      <c r="P17" s="27" t="s">
        <v>280</v>
      </c>
      <c r="Q17" s="27" t="s">
        <v>281</v>
      </c>
      <c r="R17" s="27" t="s">
        <v>280</v>
      </c>
      <c r="S17" s="97" t="s">
        <v>4</v>
      </c>
      <c r="T17" s="27" t="s">
        <v>280</v>
      </c>
    </row>
    <row r="18" spans="1:20" s="12" customFormat="1" ht="11.25" customHeight="1" x14ac:dyDescent="0.2">
      <c r="A18" s="49" t="s">
        <v>71</v>
      </c>
      <c r="B18" s="91" t="s">
        <v>146</v>
      </c>
      <c r="C18" s="91"/>
      <c r="D18" s="91"/>
      <c r="E18" s="91"/>
      <c r="F18" s="27" t="s">
        <v>280</v>
      </c>
      <c r="G18" s="97" t="s">
        <v>4</v>
      </c>
      <c r="H18" s="27" t="s">
        <v>280</v>
      </c>
      <c r="I18" s="27" t="s">
        <v>281</v>
      </c>
      <c r="J18" s="27" t="s">
        <v>280</v>
      </c>
      <c r="K18" s="97" t="s">
        <v>4</v>
      </c>
      <c r="L18" s="27" t="s">
        <v>280</v>
      </c>
      <c r="M18" s="27" t="s">
        <v>281</v>
      </c>
      <c r="N18" s="27" t="s">
        <v>280</v>
      </c>
      <c r="O18" s="97" t="s">
        <v>4</v>
      </c>
      <c r="P18" s="27" t="s">
        <v>280</v>
      </c>
      <c r="Q18" s="27" t="s">
        <v>281</v>
      </c>
      <c r="R18" s="27" t="s">
        <v>280</v>
      </c>
      <c r="S18" s="97" t="s">
        <v>4</v>
      </c>
      <c r="T18" s="27" t="s">
        <v>280</v>
      </c>
    </row>
    <row r="19" spans="1:20" s="12" customFormat="1" ht="11.25" customHeight="1" x14ac:dyDescent="0.2">
      <c r="A19" s="49" t="s">
        <v>72</v>
      </c>
      <c r="B19" s="49" t="s">
        <v>73</v>
      </c>
      <c r="F19" s="27">
        <v>42.337000000000003</v>
      </c>
      <c r="G19" s="97" t="s">
        <v>4</v>
      </c>
      <c r="H19" s="27">
        <v>26.417000000000002</v>
      </c>
      <c r="I19" s="12" t="s">
        <v>281</v>
      </c>
      <c r="J19" s="27">
        <v>8711.9110000000001</v>
      </c>
      <c r="K19" s="97" t="s">
        <v>4</v>
      </c>
      <c r="L19" s="27">
        <v>6091.1909999999998</v>
      </c>
      <c r="M19" s="12" t="s">
        <v>281</v>
      </c>
      <c r="N19" s="27">
        <v>1239.318</v>
      </c>
      <c r="O19" s="97" t="s">
        <v>4</v>
      </c>
      <c r="P19" s="27">
        <v>818.62699999999995</v>
      </c>
      <c r="Q19" s="12" t="s">
        <v>281</v>
      </c>
      <c r="R19" s="27">
        <v>282.11599999999999</v>
      </c>
      <c r="S19" s="97" t="s">
        <v>4</v>
      </c>
      <c r="T19" s="27">
        <v>223.50899999999999</v>
      </c>
    </row>
    <row r="20" spans="1:20" s="12" customFormat="1" ht="11.25" customHeight="1" x14ac:dyDescent="0.2">
      <c r="A20" s="49" t="s">
        <v>74</v>
      </c>
      <c r="B20" s="49" t="s">
        <v>75</v>
      </c>
      <c r="F20" s="27" t="s">
        <v>280</v>
      </c>
      <c r="G20" s="97" t="s">
        <v>4</v>
      </c>
      <c r="H20" s="27" t="s">
        <v>280</v>
      </c>
      <c r="I20" s="12" t="s">
        <v>281</v>
      </c>
      <c r="J20" s="27" t="s">
        <v>280</v>
      </c>
      <c r="K20" s="97" t="s">
        <v>4</v>
      </c>
      <c r="L20" s="27" t="s">
        <v>280</v>
      </c>
      <c r="M20" s="12" t="s">
        <v>281</v>
      </c>
      <c r="N20" s="27" t="s">
        <v>280</v>
      </c>
      <c r="O20" s="97" t="s">
        <v>4</v>
      </c>
      <c r="P20" s="27" t="s">
        <v>280</v>
      </c>
      <c r="Q20" s="12" t="s">
        <v>281</v>
      </c>
      <c r="R20" s="27" t="s">
        <v>280</v>
      </c>
      <c r="S20" s="97" t="s">
        <v>4</v>
      </c>
      <c r="T20" s="27" t="s">
        <v>280</v>
      </c>
    </row>
    <row r="21" spans="1:20" s="12" customFormat="1" ht="11.25" customHeight="1" x14ac:dyDescent="0.2">
      <c r="A21" s="49" t="s">
        <v>76</v>
      </c>
      <c r="B21" s="49" t="s">
        <v>77</v>
      </c>
      <c r="F21" s="27">
        <v>0.61699999999999999</v>
      </c>
      <c r="G21" s="97" t="s">
        <v>4</v>
      </c>
      <c r="H21" s="27">
        <v>1.208</v>
      </c>
      <c r="I21" s="12" t="s">
        <v>281</v>
      </c>
      <c r="J21" s="27">
        <v>216.01900000000001</v>
      </c>
      <c r="K21" s="97" t="s">
        <v>4</v>
      </c>
      <c r="L21" s="27">
        <v>422.952</v>
      </c>
      <c r="M21" s="12" t="s">
        <v>281</v>
      </c>
      <c r="N21" s="27">
        <v>21.602</v>
      </c>
      <c r="O21" s="97" t="s">
        <v>4</v>
      </c>
      <c r="P21" s="27">
        <v>42.295000000000002</v>
      </c>
      <c r="Q21" s="12" t="s">
        <v>281</v>
      </c>
      <c r="R21" s="27">
        <v>4.41</v>
      </c>
      <c r="S21" s="97" t="s">
        <v>4</v>
      </c>
      <c r="T21" s="27">
        <v>8.6349999999999998</v>
      </c>
    </row>
    <row r="22" spans="1:20" ht="11.25" customHeight="1" x14ac:dyDescent="0.25">
      <c r="A22" s="49" t="s">
        <v>78</v>
      </c>
      <c r="B22" s="49" t="s">
        <v>79</v>
      </c>
      <c r="F22" s="27">
        <v>2.4809999999999999</v>
      </c>
      <c r="G22" s="97" t="s">
        <v>4</v>
      </c>
      <c r="H22" s="27">
        <v>3.6019999999999999</v>
      </c>
      <c r="I22" s="1" t="s">
        <v>281</v>
      </c>
      <c r="J22" s="27">
        <v>143.28299999999999</v>
      </c>
      <c r="K22" s="97" t="s">
        <v>4</v>
      </c>
      <c r="L22" s="27">
        <v>204.61199999999999</v>
      </c>
      <c r="M22" s="1" t="s">
        <v>281</v>
      </c>
      <c r="N22" s="27">
        <v>2.2029999999999998</v>
      </c>
      <c r="O22" s="97" t="s">
        <v>4</v>
      </c>
      <c r="P22" s="27">
        <v>4.3099999999999996</v>
      </c>
      <c r="Q22" s="1" t="s">
        <v>281</v>
      </c>
      <c r="R22" s="27">
        <v>0.129</v>
      </c>
      <c r="S22" s="97" t="s">
        <v>4</v>
      </c>
      <c r="T22" s="27">
        <v>0.253</v>
      </c>
    </row>
    <row r="23" spans="1:20" ht="11.25" customHeight="1" x14ac:dyDescent="0.25">
      <c r="A23" s="49">
        <v>7</v>
      </c>
      <c r="B23" s="49" t="s">
        <v>80</v>
      </c>
      <c r="F23" s="27" t="s">
        <v>280</v>
      </c>
      <c r="G23" s="97" t="s">
        <v>4</v>
      </c>
      <c r="H23" s="27" t="s">
        <v>280</v>
      </c>
      <c r="I23" s="1" t="s">
        <v>281</v>
      </c>
      <c r="J23" s="27" t="s">
        <v>280</v>
      </c>
      <c r="K23" s="97" t="s">
        <v>4</v>
      </c>
      <c r="L23" s="27" t="s">
        <v>280</v>
      </c>
      <c r="M23" s="1" t="s">
        <v>281</v>
      </c>
      <c r="N23" s="27" t="s">
        <v>280</v>
      </c>
      <c r="O23" s="97" t="s">
        <v>4</v>
      </c>
      <c r="P23" s="27" t="s">
        <v>280</v>
      </c>
      <c r="Q23" s="1" t="s">
        <v>281</v>
      </c>
      <c r="R23" s="27" t="s">
        <v>280</v>
      </c>
      <c r="S23" s="97" t="s">
        <v>4</v>
      </c>
      <c r="T23" s="27" t="s">
        <v>280</v>
      </c>
    </row>
    <row r="24" spans="1:20" ht="11.25" customHeight="1" x14ac:dyDescent="0.25">
      <c r="A24" s="49">
        <v>8</v>
      </c>
      <c r="B24" s="49" t="s">
        <v>81</v>
      </c>
      <c r="F24" s="27">
        <v>96.295000000000002</v>
      </c>
      <c r="G24" s="97" t="s">
        <v>4</v>
      </c>
      <c r="H24" s="27">
        <v>46.698</v>
      </c>
      <c r="I24" s="1" t="s">
        <v>281</v>
      </c>
      <c r="J24" s="27">
        <v>14469.347</v>
      </c>
      <c r="K24" s="97" t="s">
        <v>4</v>
      </c>
      <c r="L24" s="27">
        <v>7000.2709999999997</v>
      </c>
      <c r="M24" s="1" t="s">
        <v>281</v>
      </c>
      <c r="N24" s="27">
        <v>2869.7559999999999</v>
      </c>
      <c r="O24" s="97" t="s">
        <v>4</v>
      </c>
      <c r="P24" s="27">
        <v>1573.5350000000001</v>
      </c>
      <c r="Q24" s="1" t="s">
        <v>281</v>
      </c>
      <c r="R24" s="27">
        <v>449.47199999999998</v>
      </c>
      <c r="S24" s="97" t="s">
        <v>4</v>
      </c>
      <c r="T24" s="27">
        <v>251.31100000000001</v>
      </c>
    </row>
    <row r="25" spans="1:20" ht="11.25" customHeight="1" x14ac:dyDescent="0.25">
      <c r="A25" s="49">
        <v>9</v>
      </c>
      <c r="B25" s="49" t="s">
        <v>82</v>
      </c>
      <c r="F25" s="27">
        <v>5.72</v>
      </c>
      <c r="G25" s="97" t="s">
        <v>4</v>
      </c>
      <c r="H25" s="27">
        <v>5.6680000000000001</v>
      </c>
      <c r="I25" s="1" t="s">
        <v>281</v>
      </c>
      <c r="J25" s="27">
        <v>1431.425</v>
      </c>
      <c r="K25" s="97" t="s">
        <v>4</v>
      </c>
      <c r="L25" s="27">
        <v>1563.039</v>
      </c>
      <c r="M25" s="1" t="s">
        <v>281</v>
      </c>
      <c r="N25" s="27">
        <v>80.748000000000005</v>
      </c>
      <c r="O25" s="97" t="s">
        <v>4</v>
      </c>
      <c r="P25" s="27">
        <v>74.244</v>
      </c>
      <c r="Q25" s="1" t="s">
        <v>281</v>
      </c>
      <c r="R25" s="27">
        <v>10.946999999999999</v>
      </c>
      <c r="S25" s="97" t="s">
        <v>4</v>
      </c>
      <c r="T25" s="27">
        <v>12.096</v>
      </c>
    </row>
    <row r="26" spans="1:20" ht="12" customHeight="1" thickBot="1" x14ac:dyDescent="0.3">
      <c r="A26" s="35"/>
      <c r="B26" s="35"/>
      <c r="C26" s="35"/>
      <c r="D26" s="35"/>
      <c r="E26" s="35"/>
      <c r="F26" s="35"/>
      <c r="G26" s="39"/>
      <c r="H26" s="35"/>
      <c r="I26" s="35"/>
      <c r="J26" s="35"/>
      <c r="K26" s="39"/>
      <c r="L26" s="35"/>
      <c r="M26" s="35"/>
      <c r="N26" s="35"/>
      <c r="O26" s="39"/>
      <c r="P26" s="35"/>
      <c r="Q26" s="35"/>
      <c r="R26" s="35"/>
      <c r="S26" s="39"/>
      <c r="T26" s="35"/>
    </row>
    <row r="27" spans="1:20" ht="12.75" customHeight="1" x14ac:dyDescent="0.25">
      <c r="A27" s="12"/>
    </row>
    <row r="28" spans="1:20" ht="12.75" customHeight="1" x14ac:dyDescent="0.25"/>
    <row r="30" spans="1:20" ht="13.8" x14ac:dyDescent="0.25">
      <c r="A30" s="24"/>
    </row>
    <row r="31" spans="1:20" ht="13.8" x14ac:dyDescent="0.25">
      <c r="A31" s="24"/>
    </row>
  </sheetData>
  <sheetProtection formatCells="0" formatColumns="0" formatRows="0"/>
  <mergeCells count="16">
    <mergeCell ref="A12:B12"/>
    <mergeCell ref="F6:H6"/>
    <mergeCell ref="J6:L6"/>
    <mergeCell ref="A9:B9"/>
    <mergeCell ref="A11:C11"/>
    <mergeCell ref="G8:H8"/>
    <mergeCell ref="K8:L8"/>
    <mergeCell ref="J7:L7"/>
    <mergeCell ref="F7:H7"/>
    <mergeCell ref="N6:P6"/>
    <mergeCell ref="U3:V3"/>
    <mergeCell ref="S8:T8"/>
    <mergeCell ref="R6:T6"/>
    <mergeCell ref="O8:P8"/>
    <mergeCell ref="N7:P7"/>
    <mergeCell ref="R7:T7"/>
  </mergeCells>
  <phoneticPr fontId="6"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0"/>
  <dimension ref="A1:U17"/>
  <sheetViews>
    <sheetView zoomScaleNormal="100" workbookViewId="0"/>
  </sheetViews>
  <sheetFormatPr defaultColWidth="9.109375" defaultRowHeight="13.2" x14ac:dyDescent="0.25"/>
  <cols>
    <col min="1" max="1" width="2.5546875" style="1" customWidth="1"/>
    <col min="2" max="2" width="26.109375" style="1" customWidth="1"/>
    <col min="3" max="5" width="26.109375" style="1" hidden="1" customWidth="1"/>
    <col min="6" max="6" width="9.5546875" style="1" customWidth="1"/>
    <col min="7" max="7" width="1.88671875" style="1" customWidth="1"/>
    <col min="8" max="8" width="6.5546875" style="1" customWidth="1"/>
    <col min="9" max="9" width="1.6640625" style="1" customWidth="1"/>
    <col min="10" max="11" width="9" style="1" customWidth="1"/>
    <col min="12" max="12" width="13.88671875" style="1" customWidth="1"/>
    <col min="13" max="13" width="9" style="1" customWidth="1"/>
    <col min="14" max="16384" width="9.109375" style="1"/>
  </cols>
  <sheetData>
    <row r="1" spans="1:21" ht="6.75" customHeight="1" x14ac:dyDescent="0.25"/>
    <row r="2" spans="1:21" x14ac:dyDescent="0.25">
      <c r="A2" s="78" t="s">
        <v>213</v>
      </c>
    </row>
    <row r="3" spans="1:21" x14ac:dyDescent="0.25">
      <c r="A3" s="78" t="s">
        <v>567</v>
      </c>
    </row>
    <row r="4" spans="1:21" x14ac:dyDescent="0.25">
      <c r="A4" s="152" t="s">
        <v>231</v>
      </c>
    </row>
    <row r="5" spans="1:21" ht="13.8" thickBot="1" x14ac:dyDescent="0.3">
      <c r="A5" s="152" t="s">
        <v>568</v>
      </c>
      <c r="F5" s="35"/>
      <c r="G5" s="35"/>
      <c r="H5" s="35"/>
    </row>
    <row r="6" spans="1:21" ht="13.5" customHeight="1" x14ac:dyDescent="0.25">
      <c r="A6" s="465"/>
      <c r="B6" s="465"/>
      <c r="C6" s="164"/>
      <c r="D6" s="164"/>
      <c r="E6" s="164"/>
      <c r="F6" s="457" t="s">
        <v>22</v>
      </c>
      <c r="G6" s="457"/>
      <c r="H6" s="457"/>
      <c r="I6" s="132"/>
      <c r="J6" s="457" t="s">
        <v>179</v>
      </c>
      <c r="K6" s="457"/>
      <c r="L6" s="457"/>
      <c r="M6" s="457"/>
      <c r="N6" s="457"/>
      <c r="O6" s="102"/>
      <c r="P6" s="102"/>
      <c r="Q6" s="102"/>
      <c r="R6" s="102"/>
      <c r="S6" s="102"/>
      <c r="T6" s="102"/>
      <c r="U6" s="102"/>
    </row>
    <row r="7" spans="1:21" ht="12" customHeight="1" x14ac:dyDescent="0.25">
      <c r="A7" s="133"/>
      <c r="B7" s="133"/>
      <c r="C7" s="133"/>
      <c r="D7" s="133"/>
      <c r="E7" s="133"/>
      <c r="F7" s="29" t="s">
        <v>22</v>
      </c>
      <c r="G7" s="446" t="s">
        <v>124</v>
      </c>
      <c r="H7" s="446"/>
      <c r="I7" s="133"/>
      <c r="J7" s="464" t="s">
        <v>174</v>
      </c>
      <c r="K7" s="464" t="s">
        <v>175</v>
      </c>
      <c r="L7" s="464" t="s">
        <v>237</v>
      </c>
      <c r="M7" s="464" t="s">
        <v>176</v>
      </c>
      <c r="N7" s="464" t="s">
        <v>177</v>
      </c>
      <c r="O7" s="102"/>
      <c r="P7" s="102"/>
      <c r="Q7" s="102"/>
      <c r="R7" s="102"/>
      <c r="S7" s="102"/>
      <c r="T7" s="102"/>
      <c r="U7" s="102"/>
    </row>
    <row r="8" spans="1:21" ht="44.25" customHeight="1" thickBot="1" x14ac:dyDescent="0.3">
      <c r="A8" s="134"/>
      <c r="B8" s="134"/>
      <c r="C8" s="134"/>
      <c r="D8" s="134"/>
      <c r="E8" s="134"/>
      <c r="F8" s="35"/>
      <c r="G8" s="35"/>
      <c r="H8" s="35"/>
      <c r="I8" s="134"/>
      <c r="J8" s="451"/>
      <c r="K8" s="451"/>
      <c r="L8" s="451"/>
      <c r="M8" s="451"/>
      <c r="N8" s="451"/>
    </row>
    <row r="9" spans="1:21" ht="11.25" customHeight="1" x14ac:dyDescent="0.25">
      <c r="A9" s="45"/>
      <c r="B9" s="45"/>
      <c r="C9" s="45"/>
      <c r="D9" s="45"/>
      <c r="E9" s="45"/>
      <c r="F9" s="45"/>
      <c r="G9" s="45"/>
      <c r="H9" s="45"/>
      <c r="I9" s="45"/>
      <c r="J9" s="44"/>
      <c r="K9" s="44"/>
      <c r="L9" s="44"/>
      <c r="M9" s="44"/>
    </row>
    <row r="10" spans="1:21" ht="11.25" hidden="1" customHeight="1" x14ac:dyDescent="0.25">
      <c r="A10" s="45"/>
      <c r="B10" s="45"/>
      <c r="C10" s="45"/>
      <c r="D10" s="45"/>
      <c r="E10" s="45"/>
      <c r="F10" s="45"/>
      <c r="G10" s="45"/>
      <c r="H10" s="45"/>
      <c r="I10" s="45"/>
      <c r="J10" s="44"/>
      <c r="K10" s="44"/>
      <c r="L10" s="44"/>
      <c r="M10" s="44"/>
    </row>
    <row r="11" spans="1:21" ht="11.25" customHeight="1" x14ac:dyDescent="0.25">
      <c r="A11" s="462" t="s">
        <v>278</v>
      </c>
      <c r="B11" s="462"/>
      <c r="C11" s="102"/>
      <c r="D11" s="102"/>
      <c r="E11" s="102"/>
      <c r="F11" s="89">
        <v>471564.826</v>
      </c>
      <c r="G11" s="135" t="s">
        <v>4</v>
      </c>
      <c r="H11" s="31">
        <v>23004.398000000001</v>
      </c>
      <c r="I11" s="136"/>
      <c r="J11" s="31">
        <v>30260.044999999998</v>
      </c>
      <c r="K11" s="31">
        <v>170243.337</v>
      </c>
      <c r="L11" s="31">
        <v>64812.682000000001</v>
      </c>
      <c r="M11" s="31">
        <v>109195.47900000001</v>
      </c>
      <c r="N11" s="31">
        <v>97053.282000000007</v>
      </c>
    </row>
    <row r="12" spans="1:21" ht="11.25" customHeight="1" x14ac:dyDescent="0.25">
      <c r="A12" s="137"/>
      <c r="B12" s="137"/>
      <c r="C12" s="137"/>
      <c r="D12" s="137"/>
      <c r="E12" s="137"/>
      <c r="F12" s="138" t="s">
        <v>281</v>
      </c>
      <c r="G12" s="135"/>
      <c r="H12" s="31" t="s">
        <v>281</v>
      </c>
      <c r="I12" s="136"/>
      <c r="J12" s="31" t="s">
        <v>281</v>
      </c>
      <c r="K12" s="31" t="s">
        <v>281</v>
      </c>
      <c r="L12" s="31" t="s">
        <v>281</v>
      </c>
      <c r="M12" s="31" t="s">
        <v>281</v>
      </c>
      <c r="N12" s="31" t="s">
        <v>281</v>
      </c>
    </row>
    <row r="13" spans="1:21" ht="11.25" customHeight="1" x14ac:dyDescent="0.25">
      <c r="A13" s="463" t="s">
        <v>123</v>
      </c>
      <c r="B13" s="463"/>
      <c r="C13" s="137"/>
      <c r="D13" s="137"/>
      <c r="E13" s="137"/>
      <c r="F13" s="138">
        <v>45763.71</v>
      </c>
      <c r="G13" s="135" t="s">
        <v>4</v>
      </c>
      <c r="H13" s="31">
        <v>2189.6089999999999</v>
      </c>
      <c r="I13" s="136"/>
      <c r="J13" s="31">
        <v>3293.239</v>
      </c>
      <c r="K13" s="31">
        <v>6819.2020000000002</v>
      </c>
      <c r="L13" s="31">
        <v>3650.7159999999999</v>
      </c>
      <c r="M13" s="31">
        <v>21879.014999999999</v>
      </c>
      <c r="N13" s="31">
        <v>10121.538</v>
      </c>
    </row>
    <row r="14" spans="1:21" ht="11.25" customHeight="1" x14ac:dyDescent="0.25">
      <c r="A14" s="137"/>
      <c r="B14" s="137"/>
      <c r="C14" s="137"/>
      <c r="D14" s="137"/>
      <c r="E14" s="137"/>
      <c r="F14" s="139" t="s">
        <v>281</v>
      </c>
      <c r="G14" s="139"/>
      <c r="H14" s="139" t="s">
        <v>281</v>
      </c>
      <c r="I14" s="140"/>
      <c r="J14" s="141" t="s">
        <v>281</v>
      </c>
      <c r="K14" s="141" t="s">
        <v>281</v>
      </c>
      <c r="L14" s="141" t="s">
        <v>281</v>
      </c>
      <c r="M14" s="141" t="s">
        <v>281</v>
      </c>
      <c r="N14" s="141" t="s">
        <v>281</v>
      </c>
    </row>
    <row r="15" spans="1:21" ht="11.25" customHeight="1" x14ac:dyDescent="0.25">
      <c r="A15" s="462" t="s">
        <v>244</v>
      </c>
      <c r="B15" s="462"/>
      <c r="C15" s="102"/>
      <c r="D15" s="102"/>
      <c r="E15" s="102"/>
      <c r="F15" s="89">
        <v>2798796.7790000001</v>
      </c>
      <c r="G15" s="135" t="s">
        <v>4</v>
      </c>
      <c r="H15" s="31">
        <v>109477.913</v>
      </c>
      <c r="I15" s="136"/>
      <c r="J15" s="31">
        <v>123781.985</v>
      </c>
      <c r="K15" s="31">
        <v>288402.90600000002</v>
      </c>
      <c r="L15" s="31">
        <v>323656.837</v>
      </c>
      <c r="M15" s="31">
        <v>1555977.017</v>
      </c>
      <c r="N15" s="31">
        <v>506978.03399999999</v>
      </c>
    </row>
    <row r="16" spans="1:21" ht="12" customHeight="1" thickBot="1" x14ac:dyDescent="0.3">
      <c r="A16" s="35"/>
      <c r="B16" s="35"/>
      <c r="C16" s="35"/>
      <c r="D16" s="35"/>
      <c r="E16" s="35"/>
      <c r="F16" s="35"/>
      <c r="G16" s="35"/>
      <c r="H16" s="35"/>
      <c r="I16" s="35"/>
      <c r="J16" s="35"/>
      <c r="K16" s="35"/>
      <c r="L16" s="35"/>
      <c r="M16" s="35"/>
      <c r="N16" s="35"/>
    </row>
    <row r="17" spans="1:1" x14ac:dyDescent="0.25">
      <c r="A17" s="12"/>
    </row>
  </sheetData>
  <sheetProtection formatCells="0" formatColumns="0" formatRows="0"/>
  <mergeCells count="12">
    <mergeCell ref="J6:N6"/>
    <mergeCell ref="A6:B6"/>
    <mergeCell ref="M7:M8"/>
    <mergeCell ref="N7:N8"/>
    <mergeCell ref="F6:H6"/>
    <mergeCell ref="A15:B15"/>
    <mergeCell ref="A13:B13"/>
    <mergeCell ref="K7:K8"/>
    <mergeCell ref="L7:L8"/>
    <mergeCell ref="A11:B11"/>
    <mergeCell ref="G7:H7"/>
    <mergeCell ref="J7:J8"/>
  </mergeCells>
  <phoneticPr fontId="6"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1"/>
  <dimension ref="A1:U66"/>
  <sheetViews>
    <sheetView zoomScaleNormal="100" workbookViewId="0"/>
  </sheetViews>
  <sheetFormatPr defaultColWidth="9.109375" defaultRowHeight="13.2" x14ac:dyDescent="0.25"/>
  <cols>
    <col min="1" max="2" width="2.88671875" style="1" customWidth="1"/>
    <col min="3" max="3" width="1.109375" style="1" customWidth="1"/>
    <col min="4" max="4" width="4.44140625" style="1" customWidth="1"/>
    <col min="5" max="5" width="5.5546875" style="1" hidden="1" customWidth="1"/>
    <col min="6" max="6" width="9.109375" style="1"/>
    <col min="7" max="7" width="1.88671875" style="33" customWidth="1"/>
    <col min="8" max="8" width="5.6640625" style="1" bestFit="1" customWidth="1"/>
    <col min="9" max="9" width="1.109375" style="1" customWidth="1"/>
    <col min="10" max="10" width="7.44140625" style="1" customWidth="1"/>
    <col min="11" max="11" width="1.88671875" style="33" bestFit="1" customWidth="1"/>
    <col min="12" max="12" width="6" style="1" customWidth="1"/>
    <col min="13" max="13" width="1.109375" style="1" customWidth="1"/>
    <col min="14" max="14" width="8.6640625" style="1" customWidth="1"/>
    <col min="15" max="15" width="1.88671875" style="33" bestFit="1" customWidth="1"/>
    <col min="16" max="16" width="5.6640625" style="1" bestFit="1" customWidth="1"/>
    <col min="17" max="17" width="1.109375" style="1" customWidth="1"/>
    <col min="18" max="18" width="9.44140625" style="1" customWidth="1"/>
    <col min="19" max="19" width="1.88671875" style="33" bestFit="1" customWidth="1"/>
    <col min="20" max="20" width="5.44140625" style="1" customWidth="1"/>
    <col min="21" max="16384" width="9.109375" style="1"/>
  </cols>
  <sheetData>
    <row r="1" spans="1:21" ht="6.75" customHeight="1" x14ac:dyDescent="0.25"/>
    <row r="2" spans="1:21" ht="15.75" customHeight="1" x14ac:dyDescent="0.25">
      <c r="A2" s="78" t="s">
        <v>206</v>
      </c>
      <c r="B2" s="24"/>
    </row>
    <row r="3" spans="1:21" ht="15.75" customHeight="1" x14ac:dyDescent="0.25">
      <c r="A3" s="78" t="s">
        <v>553</v>
      </c>
      <c r="B3" s="24"/>
      <c r="U3" s="124"/>
    </row>
    <row r="4" spans="1:21" ht="15.75" customHeight="1" x14ac:dyDescent="0.25">
      <c r="A4" s="152" t="s">
        <v>274</v>
      </c>
      <c r="B4" s="24"/>
      <c r="U4" s="124"/>
    </row>
    <row r="5" spans="1:21" ht="15.75" customHeight="1" thickBot="1" x14ac:dyDescent="0.3">
      <c r="A5" s="152" t="s">
        <v>554</v>
      </c>
      <c r="B5" s="24"/>
      <c r="U5" s="124"/>
    </row>
    <row r="6" spans="1:21" s="12" customFormat="1" ht="11.25" customHeight="1" x14ac:dyDescent="0.2">
      <c r="A6" s="450"/>
      <c r="B6" s="450"/>
      <c r="C6" s="450"/>
      <c r="D6" s="450"/>
      <c r="E6" s="38"/>
      <c r="F6" s="459" t="s">
        <v>20</v>
      </c>
      <c r="G6" s="459"/>
      <c r="H6" s="459"/>
      <c r="I6" s="92"/>
      <c r="J6" s="459" t="s">
        <v>117</v>
      </c>
      <c r="K6" s="459"/>
      <c r="L6" s="459"/>
      <c r="M6" s="87"/>
      <c r="N6" s="459" t="s">
        <v>18</v>
      </c>
      <c r="O6" s="459"/>
      <c r="P6" s="459"/>
      <c r="Q6" s="92"/>
      <c r="R6" s="459" t="s">
        <v>147</v>
      </c>
      <c r="S6" s="459"/>
      <c r="T6" s="459"/>
    </row>
    <row r="7" spans="1:21" s="12" customFormat="1" ht="11.25" customHeight="1" x14ac:dyDescent="0.2">
      <c r="A7" s="464"/>
      <c r="B7" s="464"/>
      <c r="C7" s="464"/>
      <c r="D7" s="464"/>
      <c r="E7" s="48"/>
      <c r="F7" s="456" t="s">
        <v>178</v>
      </c>
      <c r="G7" s="456"/>
      <c r="H7" s="456"/>
      <c r="I7" s="6"/>
      <c r="J7" s="456" t="s">
        <v>195</v>
      </c>
      <c r="K7" s="456"/>
      <c r="L7" s="456"/>
      <c r="M7" s="86"/>
      <c r="N7" s="456" t="s">
        <v>196</v>
      </c>
      <c r="O7" s="456"/>
      <c r="P7" s="456"/>
      <c r="Q7" s="6"/>
      <c r="R7" s="456" t="s">
        <v>19</v>
      </c>
      <c r="S7" s="456"/>
      <c r="T7" s="456"/>
    </row>
    <row r="8" spans="1:21" s="12" customFormat="1" ht="12" customHeight="1" thickBot="1" x14ac:dyDescent="0.25">
      <c r="A8" s="451"/>
      <c r="B8" s="451"/>
      <c r="C8" s="451"/>
      <c r="D8" s="451"/>
      <c r="E8" s="21"/>
      <c r="F8" s="21" t="s">
        <v>22</v>
      </c>
      <c r="G8" s="455" t="s">
        <v>125</v>
      </c>
      <c r="H8" s="455"/>
      <c r="I8" s="85"/>
      <c r="J8" s="21" t="s">
        <v>22</v>
      </c>
      <c r="K8" s="455" t="s">
        <v>125</v>
      </c>
      <c r="L8" s="455"/>
      <c r="M8" s="85"/>
      <c r="N8" s="21" t="s">
        <v>22</v>
      </c>
      <c r="O8" s="455" t="s">
        <v>125</v>
      </c>
      <c r="P8" s="455"/>
      <c r="Q8" s="85"/>
      <c r="R8" s="21" t="s">
        <v>22</v>
      </c>
      <c r="S8" s="455" t="s">
        <v>125</v>
      </c>
      <c r="T8" s="455"/>
    </row>
    <row r="9" spans="1:21" s="12" customFormat="1" ht="6" customHeight="1" x14ac:dyDescent="0.2">
      <c r="A9" s="453"/>
      <c r="B9" s="453"/>
      <c r="C9" s="453"/>
      <c r="D9" s="453"/>
      <c r="E9" s="26"/>
      <c r="F9" s="48"/>
      <c r="G9" s="48"/>
      <c r="H9" s="48"/>
      <c r="I9" s="48"/>
      <c r="J9" s="48"/>
      <c r="K9" s="48"/>
      <c r="L9" s="48"/>
      <c r="M9" s="48"/>
      <c r="N9" s="48"/>
      <c r="O9" s="48"/>
      <c r="P9" s="48"/>
      <c r="Q9" s="48"/>
      <c r="R9" s="48"/>
      <c r="S9" s="48"/>
      <c r="T9" s="48"/>
    </row>
    <row r="10" spans="1:21" s="12" customFormat="1" ht="11.25" customHeight="1" x14ac:dyDescent="0.2">
      <c r="A10" s="466" t="s">
        <v>126</v>
      </c>
      <c r="B10" s="466"/>
      <c r="C10" s="466"/>
      <c r="D10" s="466"/>
      <c r="E10" s="466"/>
      <c r="F10" s="466"/>
      <c r="G10" s="48"/>
      <c r="H10" s="48"/>
      <c r="I10" s="48"/>
      <c r="J10" s="48"/>
      <c r="K10" s="48"/>
      <c r="L10" s="48"/>
      <c r="M10" s="48"/>
      <c r="N10" s="48"/>
      <c r="O10" s="48"/>
      <c r="P10" s="48"/>
      <c r="Q10" s="48"/>
      <c r="R10" s="48"/>
      <c r="S10" s="48"/>
      <c r="T10" s="48"/>
    </row>
    <row r="11" spans="1:21" s="12" customFormat="1" ht="11.25" customHeight="1" x14ac:dyDescent="0.2">
      <c r="A11" s="453" t="s">
        <v>22</v>
      </c>
      <c r="B11" s="453"/>
      <c r="C11" s="453"/>
      <c r="D11" s="453"/>
      <c r="E11" s="26"/>
      <c r="F11" s="28">
        <v>416.32</v>
      </c>
      <c r="G11" s="40" t="s">
        <v>4</v>
      </c>
      <c r="H11" s="28">
        <v>78.932000000000002</v>
      </c>
      <c r="I11" s="28" t="s">
        <v>281</v>
      </c>
      <c r="J11" s="28">
        <v>154357.79800000001</v>
      </c>
      <c r="K11" s="40" t="s">
        <v>4</v>
      </c>
      <c r="L11" s="28">
        <v>27758.940999999999</v>
      </c>
      <c r="M11" s="28" t="s">
        <v>281</v>
      </c>
      <c r="N11" s="28">
        <v>5404.4409999999998</v>
      </c>
      <c r="O11" s="40" t="s">
        <v>4</v>
      </c>
      <c r="P11" s="28">
        <v>1289.662</v>
      </c>
      <c r="Q11" s="28" t="s">
        <v>281</v>
      </c>
      <c r="R11" s="28">
        <v>2106.241</v>
      </c>
      <c r="S11" s="40" t="s">
        <v>4</v>
      </c>
      <c r="T11" s="28">
        <v>389.44799999999998</v>
      </c>
    </row>
    <row r="12" spans="1:21" s="12" customFormat="1" ht="11.25" customHeight="1" x14ac:dyDescent="0.2">
      <c r="A12" s="177"/>
      <c r="B12" s="371"/>
      <c r="C12" s="273" t="s">
        <v>21</v>
      </c>
      <c r="D12" s="372">
        <v>9.9</v>
      </c>
      <c r="E12" s="160"/>
      <c r="F12" s="27" t="s">
        <v>280</v>
      </c>
      <c r="G12" s="40" t="s">
        <v>4</v>
      </c>
      <c r="H12" s="27" t="s">
        <v>280</v>
      </c>
      <c r="I12" s="27" t="s">
        <v>281</v>
      </c>
      <c r="J12" s="27" t="s">
        <v>280</v>
      </c>
      <c r="K12" s="40" t="s">
        <v>4</v>
      </c>
      <c r="L12" s="27" t="s">
        <v>280</v>
      </c>
      <c r="M12" s="27" t="s">
        <v>281</v>
      </c>
      <c r="N12" s="27" t="s">
        <v>280</v>
      </c>
      <c r="O12" s="40" t="s">
        <v>4</v>
      </c>
      <c r="P12" s="27" t="s">
        <v>280</v>
      </c>
      <c r="Q12" s="27" t="s">
        <v>281</v>
      </c>
      <c r="R12" s="27" t="s">
        <v>280</v>
      </c>
      <c r="S12" s="40" t="s">
        <v>4</v>
      </c>
      <c r="T12" s="27" t="s">
        <v>280</v>
      </c>
    </row>
    <row r="13" spans="1:21" s="12" customFormat="1" ht="11.25" customHeight="1" x14ac:dyDescent="0.2">
      <c r="A13" s="177"/>
      <c r="B13" s="273">
        <v>10</v>
      </c>
      <c r="C13" s="273" t="s">
        <v>21</v>
      </c>
      <c r="D13" s="372">
        <v>19.899999999999999</v>
      </c>
      <c r="E13" s="30"/>
      <c r="F13" s="27">
        <v>6.69</v>
      </c>
      <c r="G13" s="40" t="s">
        <v>4</v>
      </c>
      <c r="H13" s="27">
        <v>11.66</v>
      </c>
      <c r="I13" s="27" t="s">
        <v>281</v>
      </c>
      <c r="J13" s="27">
        <v>540.83699999999999</v>
      </c>
      <c r="K13" s="40" t="s">
        <v>4</v>
      </c>
      <c r="L13" s="27">
        <v>719.27200000000005</v>
      </c>
      <c r="M13" s="27" t="s">
        <v>281</v>
      </c>
      <c r="N13" s="27" t="s">
        <v>280</v>
      </c>
      <c r="O13" s="40" t="s">
        <v>4</v>
      </c>
      <c r="P13" s="27" t="s">
        <v>280</v>
      </c>
      <c r="Q13" s="27" t="s">
        <v>281</v>
      </c>
      <c r="R13" s="27" t="s">
        <v>280</v>
      </c>
      <c r="S13" s="40" t="s">
        <v>4</v>
      </c>
      <c r="T13" s="27" t="s">
        <v>280</v>
      </c>
    </row>
    <row r="14" spans="1:21" s="12" customFormat="1" ht="11.25" customHeight="1" x14ac:dyDescent="0.2">
      <c r="A14" s="177"/>
      <c r="B14" s="273">
        <v>20</v>
      </c>
      <c r="C14" s="273" t="s">
        <v>21</v>
      </c>
      <c r="D14" s="372">
        <v>29.9</v>
      </c>
      <c r="E14" s="30"/>
      <c r="F14" s="27">
        <v>13.997999999999999</v>
      </c>
      <c r="G14" s="40" t="s">
        <v>4</v>
      </c>
      <c r="H14" s="27">
        <v>10.789</v>
      </c>
      <c r="I14" s="27" t="s">
        <v>281</v>
      </c>
      <c r="J14" s="27">
        <v>9940.7970000000005</v>
      </c>
      <c r="K14" s="40" t="s">
        <v>4</v>
      </c>
      <c r="L14" s="27">
        <v>9536.1939999999995</v>
      </c>
      <c r="M14" s="27" t="s">
        <v>281</v>
      </c>
      <c r="N14" s="27">
        <v>39.448999999999998</v>
      </c>
      <c r="O14" s="40" t="s">
        <v>4</v>
      </c>
      <c r="P14" s="27">
        <v>37.159999999999997</v>
      </c>
      <c r="Q14" s="27" t="s">
        <v>281</v>
      </c>
      <c r="R14" s="27">
        <v>48.281999999999996</v>
      </c>
      <c r="S14" s="40" t="s">
        <v>4</v>
      </c>
      <c r="T14" s="27">
        <v>51.633000000000003</v>
      </c>
    </row>
    <row r="15" spans="1:21" s="12" customFormat="1" ht="11.25" customHeight="1" x14ac:dyDescent="0.2">
      <c r="A15" s="180"/>
      <c r="B15" s="273">
        <v>30</v>
      </c>
      <c r="C15" s="273" t="s">
        <v>21</v>
      </c>
      <c r="D15" s="372">
        <v>39.9</v>
      </c>
      <c r="E15" s="30"/>
      <c r="F15" s="27">
        <v>10.407</v>
      </c>
      <c r="G15" s="40" t="s">
        <v>4</v>
      </c>
      <c r="H15" s="27">
        <v>12.135999999999999</v>
      </c>
      <c r="I15" s="27" t="s">
        <v>281</v>
      </c>
      <c r="J15" s="27">
        <v>3753.8719999999998</v>
      </c>
      <c r="K15" s="40" t="s">
        <v>4</v>
      </c>
      <c r="L15" s="27">
        <v>5025.5050000000001</v>
      </c>
      <c r="M15" s="27" t="s">
        <v>281</v>
      </c>
      <c r="N15" s="27">
        <v>101.485</v>
      </c>
      <c r="O15" s="40" t="s">
        <v>4</v>
      </c>
      <c r="P15" s="27">
        <v>122.489</v>
      </c>
      <c r="Q15" s="27" t="s">
        <v>281</v>
      </c>
      <c r="R15" s="27">
        <v>42.835000000000001</v>
      </c>
      <c r="S15" s="40" t="s">
        <v>4</v>
      </c>
      <c r="T15" s="27">
        <v>62.588999999999999</v>
      </c>
    </row>
    <row r="16" spans="1:21" s="12" customFormat="1" ht="11.25" customHeight="1" x14ac:dyDescent="0.2">
      <c r="A16" s="180"/>
      <c r="B16" s="273">
        <v>40</v>
      </c>
      <c r="C16" s="273" t="s">
        <v>21</v>
      </c>
      <c r="D16" s="372">
        <v>49.9</v>
      </c>
      <c r="E16" s="30"/>
      <c r="F16" s="27">
        <v>5.8979999999999997</v>
      </c>
      <c r="G16" s="40" t="s">
        <v>4</v>
      </c>
      <c r="H16" s="27">
        <v>7.2249999999999996</v>
      </c>
      <c r="I16" s="27" t="s">
        <v>281</v>
      </c>
      <c r="J16" s="27">
        <v>5443.6930000000002</v>
      </c>
      <c r="K16" s="40" t="s">
        <v>4</v>
      </c>
      <c r="L16" s="27">
        <v>8123.6660000000002</v>
      </c>
      <c r="M16" s="27" t="s">
        <v>281</v>
      </c>
      <c r="N16" s="27">
        <v>28.196999999999999</v>
      </c>
      <c r="O16" s="40" t="s">
        <v>4</v>
      </c>
      <c r="P16" s="27">
        <v>34.515999999999998</v>
      </c>
      <c r="Q16" s="27" t="s">
        <v>281</v>
      </c>
      <c r="R16" s="27">
        <v>21.718</v>
      </c>
      <c r="S16" s="40" t="s">
        <v>4</v>
      </c>
      <c r="T16" s="27">
        <v>30.135999999999999</v>
      </c>
    </row>
    <row r="17" spans="1:20" s="12" customFormat="1" ht="11.25" customHeight="1" x14ac:dyDescent="0.2">
      <c r="A17" s="180"/>
      <c r="B17" s="273">
        <v>50</v>
      </c>
      <c r="C17" s="273" t="s">
        <v>21</v>
      </c>
      <c r="D17" s="372">
        <v>59.9</v>
      </c>
      <c r="E17" s="30"/>
      <c r="F17" s="27">
        <v>67.664000000000001</v>
      </c>
      <c r="G17" s="40" t="s">
        <v>4</v>
      </c>
      <c r="H17" s="27">
        <v>27.033000000000001</v>
      </c>
      <c r="I17" s="27" t="s">
        <v>281</v>
      </c>
      <c r="J17" s="27">
        <v>27421.558000000001</v>
      </c>
      <c r="K17" s="40" t="s">
        <v>4</v>
      </c>
      <c r="L17" s="27">
        <v>11389.38</v>
      </c>
      <c r="M17" s="27" t="s">
        <v>281</v>
      </c>
      <c r="N17" s="27">
        <v>844.56200000000001</v>
      </c>
      <c r="O17" s="40" t="s">
        <v>4</v>
      </c>
      <c r="P17" s="27">
        <v>358.90499999999997</v>
      </c>
      <c r="Q17" s="27" t="s">
        <v>281</v>
      </c>
      <c r="R17" s="27">
        <v>394.44200000000001</v>
      </c>
      <c r="S17" s="40" t="s">
        <v>4</v>
      </c>
      <c r="T17" s="27">
        <v>169.047</v>
      </c>
    </row>
    <row r="18" spans="1:20" s="12" customFormat="1" ht="11.25" customHeight="1" x14ac:dyDescent="0.2">
      <c r="A18" s="180"/>
      <c r="B18" s="373">
        <v>60</v>
      </c>
      <c r="C18" s="273" t="s">
        <v>21</v>
      </c>
      <c r="D18" s="271">
        <v>69.900000000000006</v>
      </c>
      <c r="E18" s="30"/>
      <c r="F18" s="27">
        <v>210.745</v>
      </c>
      <c r="G18" s="40" t="s">
        <v>4</v>
      </c>
      <c r="H18" s="27">
        <v>60.427</v>
      </c>
      <c r="I18" s="27" t="s">
        <v>281</v>
      </c>
      <c r="J18" s="27">
        <v>72165.494999999995</v>
      </c>
      <c r="K18" s="40" t="s">
        <v>4</v>
      </c>
      <c r="L18" s="27">
        <v>18914.274000000001</v>
      </c>
      <c r="M18" s="27" t="s">
        <v>281</v>
      </c>
      <c r="N18" s="27">
        <v>3115.8850000000002</v>
      </c>
      <c r="O18" s="40" t="s">
        <v>4</v>
      </c>
      <c r="P18" s="27">
        <v>1105.848</v>
      </c>
      <c r="Q18" s="27" t="s">
        <v>281</v>
      </c>
      <c r="R18" s="27">
        <v>1111.046</v>
      </c>
      <c r="S18" s="40" t="s">
        <v>4</v>
      </c>
      <c r="T18" s="27">
        <v>309.72800000000001</v>
      </c>
    </row>
    <row r="19" spans="1:20" s="12" customFormat="1" ht="11.25" customHeight="1" x14ac:dyDescent="0.2">
      <c r="A19" s="180"/>
      <c r="B19" s="373">
        <v>70</v>
      </c>
      <c r="C19" s="273" t="s">
        <v>21</v>
      </c>
      <c r="D19" s="271"/>
      <c r="E19" s="30"/>
      <c r="F19" s="27">
        <v>100.917</v>
      </c>
      <c r="G19" s="40" t="s">
        <v>4</v>
      </c>
      <c r="H19" s="27">
        <v>39.713999999999999</v>
      </c>
      <c r="I19" s="27" t="s">
        <v>281</v>
      </c>
      <c r="J19" s="27">
        <v>35091.546000000002</v>
      </c>
      <c r="K19" s="40" t="s">
        <v>4</v>
      </c>
      <c r="L19" s="27">
        <v>11583.486999999999</v>
      </c>
      <c r="M19" s="27" t="s">
        <v>281</v>
      </c>
      <c r="N19" s="27">
        <v>1274.8630000000001</v>
      </c>
      <c r="O19" s="40" t="s">
        <v>4</v>
      </c>
      <c r="P19" s="27">
        <v>572.56500000000005</v>
      </c>
      <c r="Q19" s="27" t="s">
        <v>281</v>
      </c>
      <c r="R19" s="27">
        <v>487.91800000000001</v>
      </c>
      <c r="S19" s="40" t="s">
        <v>4</v>
      </c>
      <c r="T19" s="27">
        <v>166.16300000000001</v>
      </c>
    </row>
    <row r="20" spans="1:20" s="12" customFormat="1" ht="3.75" customHeight="1" x14ac:dyDescent="0.2">
      <c r="A20" s="15"/>
      <c r="B20" s="15"/>
      <c r="C20" s="15"/>
      <c r="D20" s="15"/>
      <c r="E20" s="15"/>
      <c r="F20" s="15"/>
      <c r="G20" s="222"/>
      <c r="H20" s="15"/>
      <c r="I20" s="15"/>
      <c r="J20" s="15"/>
      <c r="K20" s="222"/>
      <c r="L20" s="15"/>
      <c r="M20" s="15"/>
      <c r="N20" s="15"/>
      <c r="O20" s="222"/>
      <c r="P20" s="15"/>
      <c r="Q20" s="15"/>
      <c r="R20" s="15"/>
      <c r="S20" s="222"/>
      <c r="T20" s="15"/>
    </row>
    <row r="21" spans="1:20" s="12" customFormat="1" ht="6" customHeight="1" x14ac:dyDescent="0.2">
      <c r="A21" s="49"/>
      <c r="B21" s="49"/>
      <c r="C21" s="49"/>
      <c r="D21" s="49"/>
      <c r="E21" s="49"/>
      <c r="F21" s="7"/>
      <c r="G21" s="40"/>
      <c r="K21" s="40"/>
      <c r="O21" s="40"/>
      <c r="S21" s="40"/>
    </row>
    <row r="22" spans="1:20" s="12" customFormat="1" ht="11.25" customHeight="1" x14ac:dyDescent="0.2">
      <c r="A22" s="466" t="s">
        <v>200</v>
      </c>
      <c r="B22" s="466"/>
      <c r="C22" s="466"/>
      <c r="D22" s="466"/>
      <c r="E22" s="466"/>
      <c r="F22" s="466"/>
      <c r="G22" s="40"/>
      <c r="H22" s="48"/>
      <c r="I22" s="48"/>
      <c r="J22" s="48"/>
      <c r="K22" s="40"/>
      <c r="L22" s="48"/>
      <c r="M22" s="48"/>
      <c r="N22" s="48"/>
      <c r="O22" s="40"/>
      <c r="P22" s="48"/>
      <c r="Q22" s="48"/>
      <c r="R22" s="48"/>
      <c r="S22" s="40"/>
      <c r="T22" s="48"/>
    </row>
    <row r="23" spans="1:20" s="12" customFormat="1" ht="11.25" customHeight="1" x14ac:dyDescent="0.2">
      <c r="A23" s="453" t="s">
        <v>22</v>
      </c>
      <c r="B23" s="453"/>
      <c r="C23" s="453"/>
      <c r="D23" s="453"/>
      <c r="E23" s="26"/>
      <c r="F23" s="28">
        <v>416.32</v>
      </c>
      <c r="G23" s="40" t="s">
        <v>4</v>
      </c>
      <c r="H23" s="28">
        <v>78.932000000000002</v>
      </c>
      <c r="I23" s="28" t="s">
        <v>281</v>
      </c>
      <c r="J23" s="28">
        <v>154357.79800000001</v>
      </c>
      <c r="K23" s="40" t="s">
        <v>4</v>
      </c>
      <c r="L23" s="28">
        <v>27758.940999999999</v>
      </c>
      <c r="M23" s="28" t="s">
        <v>281</v>
      </c>
      <c r="N23" s="28">
        <v>5404.4409999999998</v>
      </c>
      <c r="O23" s="40" t="s">
        <v>4</v>
      </c>
      <c r="P23" s="28">
        <v>1289.662</v>
      </c>
      <c r="Q23" s="28" t="s">
        <v>281</v>
      </c>
      <c r="R23" s="28">
        <v>2106.241</v>
      </c>
      <c r="S23" s="40" t="s">
        <v>4</v>
      </c>
      <c r="T23" s="28">
        <v>389.44799999999998</v>
      </c>
    </row>
    <row r="24" spans="1:20" s="12" customFormat="1" ht="11.25" customHeight="1" x14ac:dyDescent="0.2">
      <c r="B24" s="240">
        <v>3.5</v>
      </c>
      <c r="C24" s="49" t="s">
        <v>21</v>
      </c>
      <c r="D24" s="131">
        <v>9.9</v>
      </c>
      <c r="E24" s="131"/>
      <c r="F24" s="27">
        <v>13.786</v>
      </c>
      <c r="G24" s="40" t="s">
        <v>4</v>
      </c>
      <c r="H24" s="27">
        <v>14.895</v>
      </c>
      <c r="I24" s="27" t="s">
        <v>281</v>
      </c>
      <c r="J24" s="27">
        <v>4776.1570000000002</v>
      </c>
      <c r="K24" s="40" t="s">
        <v>4</v>
      </c>
      <c r="L24" s="27">
        <v>7330.3990000000003</v>
      </c>
      <c r="M24" s="27" t="s">
        <v>281</v>
      </c>
      <c r="N24" s="27">
        <v>13.347</v>
      </c>
      <c r="O24" s="40" t="s">
        <v>4</v>
      </c>
      <c r="P24" s="27">
        <v>26.143000000000001</v>
      </c>
      <c r="Q24" s="27" t="s">
        <v>281</v>
      </c>
      <c r="R24" s="27">
        <v>11.101000000000001</v>
      </c>
      <c r="S24" s="40" t="s">
        <v>4</v>
      </c>
      <c r="T24" s="27">
        <v>21.745000000000001</v>
      </c>
    </row>
    <row r="25" spans="1:20" s="12" customFormat="1" ht="11.25" customHeight="1" x14ac:dyDescent="0.2">
      <c r="B25" s="49">
        <v>10</v>
      </c>
      <c r="C25" s="49" t="s">
        <v>21</v>
      </c>
      <c r="D25" s="131">
        <v>19.899999999999999</v>
      </c>
      <c r="E25" s="131"/>
      <c r="F25" s="27">
        <v>13.589</v>
      </c>
      <c r="G25" s="40" t="s">
        <v>4</v>
      </c>
      <c r="H25" s="27">
        <v>10.58</v>
      </c>
      <c r="I25" s="27" t="s">
        <v>281</v>
      </c>
      <c r="J25" s="27">
        <v>11932.146000000001</v>
      </c>
      <c r="K25" s="40" t="s">
        <v>4</v>
      </c>
      <c r="L25" s="27">
        <v>10472.098</v>
      </c>
      <c r="M25" s="27" t="s">
        <v>281</v>
      </c>
      <c r="N25" s="27">
        <v>68.317999999999998</v>
      </c>
      <c r="O25" s="40" t="s">
        <v>4</v>
      </c>
      <c r="P25" s="27">
        <v>71.144999999999996</v>
      </c>
      <c r="Q25" s="27" t="s">
        <v>281</v>
      </c>
      <c r="R25" s="27">
        <v>65.795000000000002</v>
      </c>
      <c r="S25" s="40" t="s">
        <v>4</v>
      </c>
      <c r="T25" s="27">
        <v>59.271999999999998</v>
      </c>
    </row>
    <row r="26" spans="1:20" s="12" customFormat="1" ht="11.25" customHeight="1" x14ac:dyDescent="0.2">
      <c r="B26" s="49">
        <v>20</v>
      </c>
      <c r="C26" s="49" t="s">
        <v>21</v>
      </c>
      <c r="D26" s="131">
        <v>29.9</v>
      </c>
      <c r="E26" s="131"/>
      <c r="F26" s="27">
        <v>79.652000000000001</v>
      </c>
      <c r="G26" s="40" t="s">
        <v>4</v>
      </c>
      <c r="H26" s="27">
        <v>27.396000000000001</v>
      </c>
      <c r="I26" s="27" t="s">
        <v>281</v>
      </c>
      <c r="J26" s="27">
        <v>29082.046999999999</v>
      </c>
      <c r="K26" s="40" t="s">
        <v>4</v>
      </c>
      <c r="L26" s="27">
        <v>10594.58</v>
      </c>
      <c r="M26" s="27" t="s">
        <v>281</v>
      </c>
      <c r="N26" s="27">
        <v>1063.473</v>
      </c>
      <c r="O26" s="40" t="s">
        <v>4</v>
      </c>
      <c r="P26" s="27">
        <v>390.37200000000001</v>
      </c>
      <c r="Q26" s="27" t="s">
        <v>281</v>
      </c>
      <c r="R26" s="27">
        <v>452.37099999999998</v>
      </c>
      <c r="S26" s="40" t="s">
        <v>4</v>
      </c>
      <c r="T26" s="27">
        <v>175.15</v>
      </c>
    </row>
    <row r="27" spans="1:20" s="12" customFormat="1" ht="11.25" customHeight="1" x14ac:dyDescent="0.2">
      <c r="B27" s="49">
        <v>30</v>
      </c>
      <c r="C27" s="49" t="s">
        <v>21</v>
      </c>
      <c r="D27" s="131">
        <v>39.9</v>
      </c>
      <c r="E27" s="131"/>
      <c r="F27" s="27">
        <v>175.34899999999999</v>
      </c>
      <c r="G27" s="40" t="s">
        <v>4</v>
      </c>
      <c r="H27" s="27">
        <v>49.289000000000001</v>
      </c>
      <c r="I27" s="27" t="s">
        <v>281</v>
      </c>
      <c r="J27" s="27">
        <v>70391.705000000002</v>
      </c>
      <c r="K27" s="40" t="s">
        <v>4</v>
      </c>
      <c r="L27" s="27">
        <v>17156.274000000001</v>
      </c>
      <c r="M27" s="27" t="s">
        <v>281</v>
      </c>
      <c r="N27" s="27">
        <v>2082.5549999999998</v>
      </c>
      <c r="O27" s="40" t="s">
        <v>4</v>
      </c>
      <c r="P27" s="27">
        <v>651.66499999999996</v>
      </c>
      <c r="Q27" s="27" t="s">
        <v>281</v>
      </c>
      <c r="R27" s="27">
        <v>978.37900000000002</v>
      </c>
      <c r="S27" s="40" t="s">
        <v>4</v>
      </c>
      <c r="T27" s="27">
        <v>250.82599999999999</v>
      </c>
    </row>
    <row r="28" spans="1:20" s="12" customFormat="1" ht="11.25" customHeight="1" x14ac:dyDescent="0.2">
      <c r="B28" s="49">
        <v>40</v>
      </c>
      <c r="C28" s="49" t="s">
        <v>21</v>
      </c>
      <c r="D28" s="131">
        <v>49.9</v>
      </c>
      <c r="E28" s="131"/>
      <c r="F28" s="27">
        <v>118.572</v>
      </c>
      <c r="G28" s="40" t="s">
        <v>4</v>
      </c>
      <c r="H28" s="27">
        <v>52.393999999999998</v>
      </c>
      <c r="I28" s="27" t="s">
        <v>281</v>
      </c>
      <c r="J28" s="27">
        <v>31568.690999999999</v>
      </c>
      <c r="K28" s="40" t="s">
        <v>4</v>
      </c>
      <c r="L28" s="27">
        <v>14637.081</v>
      </c>
      <c r="M28" s="27" t="s">
        <v>281</v>
      </c>
      <c r="N28" s="27">
        <v>1984.4369999999999</v>
      </c>
      <c r="O28" s="40" t="s">
        <v>4</v>
      </c>
      <c r="P28" s="27">
        <v>1041.422</v>
      </c>
      <c r="Q28" s="27" t="s">
        <v>281</v>
      </c>
      <c r="R28" s="27">
        <v>505.67899999999997</v>
      </c>
      <c r="S28" s="40" t="s">
        <v>4</v>
      </c>
      <c r="T28" s="27">
        <v>233.67500000000001</v>
      </c>
    </row>
    <row r="29" spans="1:20" s="12" customFormat="1" ht="11.25" customHeight="1" x14ac:dyDescent="0.2">
      <c r="B29" s="49">
        <v>50</v>
      </c>
      <c r="C29" s="49" t="s">
        <v>21</v>
      </c>
      <c r="D29" s="131"/>
      <c r="E29" s="131"/>
      <c r="F29" s="27">
        <v>15.372</v>
      </c>
      <c r="G29" s="40" t="s">
        <v>4</v>
      </c>
      <c r="H29" s="27">
        <v>10.035</v>
      </c>
      <c r="I29" s="27" t="s">
        <v>281</v>
      </c>
      <c r="J29" s="27">
        <v>6607.05</v>
      </c>
      <c r="K29" s="40" t="s">
        <v>4</v>
      </c>
      <c r="L29" s="27">
        <v>4145.7280000000001</v>
      </c>
      <c r="M29" s="27" t="s">
        <v>281</v>
      </c>
      <c r="N29" s="27">
        <v>192.31100000000001</v>
      </c>
      <c r="O29" s="40" t="s">
        <v>4</v>
      </c>
      <c r="P29" s="27">
        <v>148.00899999999999</v>
      </c>
      <c r="Q29" s="27" t="s">
        <v>281</v>
      </c>
      <c r="R29" s="27">
        <v>92.917000000000002</v>
      </c>
      <c r="S29" s="40" t="s">
        <v>4</v>
      </c>
      <c r="T29" s="27">
        <v>79.287999999999997</v>
      </c>
    </row>
    <row r="30" spans="1:20" s="32" customFormat="1" ht="4.5" customHeight="1" x14ac:dyDescent="0.2">
      <c r="A30" s="15"/>
      <c r="B30" s="15"/>
      <c r="C30" s="15"/>
      <c r="D30" s="15"/>
      <c r="E30" s="15"/>
      <c r="F30" s="15"/>
      <c r="G30" s="222"/>
      <c r="H30" s="15"/>
      <c r="I30" s="15"/>
      <c r="J30" s="15"/>
      <c r="K30" s="222"/>
      <c r="L30" s="15"/>
      <c r="M30" s="15"/>
      <c r="N30" s="15"/>
      <c r="O30" s="222"/>
      <c r="P30" s="15"/>
      <c r="Q30" s="15"/>
      <c r="R30" s="15"/>
      <c r="S30" s="222"/>
      <c r="T30" s="15"/>
    </row>
    <row r="31" spans="1:20" s="12" customFormat="1" ht="4.5" customHeight="1" x14ac:dyDescent="0.2">
      <c r="A31" s="439"/>
      <c r="B31" s="439"/>
      <c r="C31" s="439"/>
      <c r="D31" s="439"/>
      <c r="E31" s="49"/>
      <c r="G31" s="40"/>
      <c r="K31" s="40"/>
      <c r="O31" s="40"/>
      <c r="S31" s="40"/>
    </row>
    <row r="32" spans="1:20" s="12" customFormat="1" ht="11.25" customHeight="1" x14ac:dyDescent="0.2">
      <c r="A32" s="466" t="s">
        <v>23</v>
      </c>
      <c r="B32" s="466"/>
      <c r="C32" s="466"/>
      <c r="D32" s="466"/>
      <c r="E32" s="466"/>
      <c r="F32" s="466"/>
      <c r="G32" s="40"/>
      <c r="H32" s="48"/>
      <c r="I32" s="48"/>
      <c r="J32" s="48"/>
      <c r="K32" s="40"/>
      <c r="L32" s="48"/>
      <c r="M32" s="48"/>
      <c r="N32" s="48"/>
      <c r="O32" s="40"/>
      <c r="P32" s="48"/>
      <c r="Q32" s="48"/>
      <c r="R32" s="48"/>
      <c r="S32" s="40"/>
      <c r="T32" s="48"/>
    </row>
    <row r="33" spans="1:20" s="12" customFormat="1" ht="11.25" customHeight="1" x14ac:dyDescent="0.2">
      <c r="A33" s="453" t="s">
        <v>22</v>
      </c>
      <c r="B33" s="453"/>
      <c r="C33" s="453"/>
      <c r="D33" s="453"/>
      <c r="E33" s="26"/>
      <c r="F33" s="28">
        <v>416.32</v>
      </c>
      <c r="G33" s="40" t="s">
        <v>4</v>
      </c>
      <c r="H33" s="28">
        <v>78.932000000000002</v>
      </c>
      <c r="I33" s="28" t="s">
        <v>281</v>
      </c>
      <c r="J33" s="28">
        <v>154357.79800000001</v>
      </c>
      <c r="K33" s="40" t="s">
        <v>4</v>
      </c>
      <c r="L33" s="28">
        <v>27758.940999999999</v>
      </c>
      <c r="M33" s="28" t="s">
        <v>281</v>
      </c>
      <c r="N33" s="28">
        <v>5404.4409999999998</v>
      </c>
      <c r="O33" s="40" t="s">
        <v>4</v>
      </c>
      <c r="P33" s="28">
        <v>1289.662</v>
      </c>
      <c r="Q33" s="28" t="s">
        <v>281</v>
      </c>
      <c r="R33" s="28">
        <v>2106.241</v>
      </c>
      <c r="S33" s="40" t="s">
        <v>4</v>
      </c>
      <c r="T33" s="28">
        <v>389.44799999999998</v>
      </c>
    </row>
    <row r="34" spans="1:20" s="12" customFormat="1" ht="11.25" customHeight="1" x14ac:dyDescent="0.2">
      <c r="B34" s="49">
        <v>2</v>
      </c>
      <c r="C34" s="49"/>
      <c r="D34" s="48"/>
      <c r="E34" s="48"/>
      <c r="F34" s="27">
        <v>8.3490000000000002</v>
      </c>
      <c r="G34" s="40" t="s">
        <v>4</v>
      </c>
      <c r="H34" s="27">
        <v>11.989000000000001</v>
      </c>
      <c r="I34" s="27" t="s">
        <v>281</v>
      </c>
      <c r="J34" s="27">
        <v>955.72</v>
      </c>
      <c r="K34" s="40" t="s">
        <v>4</v>
      </c>
      <c r="L34" s="27">
        <v>1073.269</v>
      </c>
      <c r="M34" s="27" t="s">
        <v>281</v>
      </c>
      <c r="N34" s="27" t="s">
        <v>280</v>
      </c>
      <c r="O34" s="40" t="s">
        <v>4</v>
      </c>
      <c r="P34" s="27" t="s">
        <v>280</v>
      </c>
      <c r="Q34" s="27" t="s">
        <v>281</v>
      </c>
      <c r="R34" s="27" t="s">
        <v>280</v>
      </c>
      <c r="S34" s="40" t="s">
        <v>4</v>
      </c>
      <c r="T34" s="27" t="s">
        <v>280</v>
      </c>
    </row>
    <row r="35" spans="1:20" s="12" customFormat="1" ht="11.25" customHeight="1" x14ac:dyDescent="0.2">
      <c r="B35" s="49">
        <v>3</v>
      </c>
      <c r="C35" s="49"/>
      <c r="D35" s="48"/>
      <c r="E35" s="48"/>
      <c r="F35" s="27">
        <v>12.339</v>
      </c>
      <c r="G35" s="40" t="s">
        <v>4</v>
      </c>
      <c r="H35" s="27">
        <v>10.422000000000001</v>
      </c>
      <c r="I35" s="27" t="s">
        <v>281</v>
      </c>
      <c r="J35" s="27">
        <v>9525.9140000000007</v>
      </c>
      <c r="K35" s="40" t="s">
        <v>4</v>
      </c>
      <c r="L35" s="27">
        <v>9502.8549999999996</v>
      </c>
      <c r="M35" s="27" t="s">
        <v>281</v>
      </c>
      <c r="N35" s="27">
        <v>39.448999999999998</v>
      </c>
      <c r="O35" s="40" t="s">
        <v>4</v>
      </c>
      <c r="P35" s="27">
        <v>37.159999999999997</v>
      </c>
      <c r="Q35" s="27" t="s">
        <v>281</v>
      </c>
      <c r="R35" s="27">
        <v>48.281999999999996</v>
      </c>
      <c r="S35" s="40" t="s">
        <v>4</v>
      </c>
      <c r="T35" s="27">
        <v>51.633000000000003</v>
      </c>
    </row>
    <row r="36" spans="1:20" s="12" customFormat="1" ht="11.25" customHeight="1" x14ac:dyDescent="0.2">
      <c r="B36" s="49">
        <v>4</v>
      </c>
      <c r="C36" s="49"/>
      <c r="D36" s="48"/>
      <c r="E36" s="48"/>
      <c r="F36" s="27">
        <v>17.045000000000002</v>
      </c>
      <c r="G36" s="40" t="s">
        <v>4</v>
      </c>
      <c r="H36" s="27">
        <v>15.196999999999999</v>
      </c>
      <c r="I36" s="27" t="s">
        <v>281</v>
      </c>
      <c r="J36" s="27">
        <v>3621.7370000000001</v>
      </c>
      <c r="K36" s="40" t="s">
        <v>4</v>
      </c>
      <c r="L36" s="27">
        <v>3951.02</v>
      </c>
      <c r="M36" s="27" t="s">
        <v>281</v>
      </c>
      <c r="N36" s="27">
        <v>228.565</v>
      </c>
      <c r="O36" s="40" t="s">
        <v>4</v>
      </c>
      <c r="P36" s="27">
        <v>208.41200000000001</v>
      </c>
      <c r="Q36" s="27" t="s">
        <v>281</v>
      </c>
      <c r="R36" s="27">
        <v>57.917999999999999</v>
      </c>
      <c r="S36" s="40" t="s">
        <v>4</v>
      </c>
      <c r="T36" s="27">
        <v>64.254000000000005</v>
      </c>
    </row>
    <row r="37" spans="1:20" s="12" customFormat="1" ht="11.25" customHeight="1" x14ac:dyDescent="0.2">
      <c r="B37" s="49">
        <v>5</v>
      </c>
      <c r="C37" s="49"/>
      <c r="D37" s="48"/>
      <c r="E37" s="48"/>
      <c r="F37" s="27">
        <v>65.442999999999998</v>
      </c>
      <c r="G37" s="40" t="s">
        <v>4</v>
      </c>
      <c r="H37" s="27">
        <v>20.428000000000001</v>
      </c>
      <c r="I37" s="27" t="s">
        <v>281</v>
      </c>
      <c r="J37" s="27">
        <v>39160.813999999998</v>
      </c>
      <c r="K37" s="40" t="s">
        <v>4</v>
      </c>
      <c r="L37" s="27">
        <v>13422.691999999999</v>
      </c>
      <c r="M37" s="27" t="s">
        <v>281</v>
      </c>
      <c r="N37" s="27">
        <v>740.69799999999998</v>
      </c>
      <c r="O37" s="40" t="s">
        <v>4</v>
      </c>
      <c r="P37" s="27">
        <v>220.61099999999999</v>
      </c>
      <c r="Q37" s="27" t="s">
        <v>281</v>
      </c>
      <c r="R37" s="27">
        <v>530.62099999999998</v>
      </c>
      <c r="S37" s="40" t="s">
        <v>4</v>
      </c>
      <c r="T37" s="27">
        <v>167.77799999999999</v>
      </c>
    </row>
    <row r="38" spans="1:20" s="12" customFormat="1" ht="11.25" customHeight="1" x14ac:dyDescent="0.2">
      <c r="B38" s="49">
        <v>6</v>
      </c>
      <c r="C38" s="49"/>
      <c r="D38" s="48"/>
      <c r="E38" s="48"/>
      <c r="F38" s="27">
        <v>187.542</v>
      </c>
      <c r="G38" s="40" t="s">
        <v>4</v>
      </c>
      <c r="H38" s="27">
        <v>54.878</v>
      </c>
      <c r="I38" s="27" t="s">
        <v>281</v>
      </c>
      <c r="J38" s="27">
        <v>67360.237999999998</v>
      </c>
      <c r="K38" s="40" t="s">
        <v>4</v>
      </c>
      <c r="L38" s="27">
        <v>18690.767</v>
      </c>
      <c r="M38" s="27" t="s">
        <v>281</v>
      </c>
      <c r="N38" s="27">
        <v>2242.6709999999998</v>
      </c>
      <c r="O38" s="40" t="s">
        <v>4</v>
      </c>
      <c r="P38" s="27">
        <v>724.04600000000005</v>
      </c>
      <c r="Q38" s="27" t="s">
        <v>281</v>
      </c>
      <c r="R38" s="27">
        <v>917.14300000000003</v>
      </c>
      <c r="S38" s="40" t="s">
        <v>4</v>
      </c>
      <c r="T38" s="27">
        <v>272.74400000000003</v>
      </c>
    </row>
    <row r="39" spans="1:20" s="12" customFormat="1" ht="11.25" customHeight="1" x14ac:dyDescent="0.2">
      <c r="B39" s="49">
        <v>7</v>
      </c>
      <c r="C39" s="49"/>
      <c r="D39" s="48"/>
      <c r="E39" s="48"/>
      <c r="F39" s="27">
        <v>90.855000000000004</v>
      </c>
      <c r="G39" s="40" t="s">
        <v>4</v>
      </c>
      <c r="H39" s="27">
        <v>42.9</v>
      </c>
      <c r="I39" s="27" t="s">
        <v>281</v>
      </c>
      <c r="J39" s="27">
        <v>24079.304</v>
      </c>
      <c r="K39" s="40" t="s">
        <v>4</v>
      </c>
      <c r="L39" s="27">
        <v>11743.995999999999</v>
      </c>
      <c r="M39" s="27" t="s">
        <v>281</v>
      </c>
      <c r="N39" s="27">
        <v>1770.7670000000001</v>
      </c>
      <c r="O39" s="40" t="s">
        <v>4</v>
      </c>
      <c r="P39" s="27">
        <v>1002.047</v>
      </c>
      <c r="Q39" s="27" t="s">
        <v>281</v>
      </c>
      <c r="R39" s="27">
        <v>448.11599999999999</v>
      </c>
      <c r="S39" s="40" t="s">
        <v>4</v>
      </c>
      <c r="T39" s="27">
        <v>213.84700000000001</v>
      </c>
    </row>
    <row r="40" spans="1:20" s="12" customFormat="1" ht="11.25" customHeight="1" x14ac:dyDescent="0.2">
      <c r="B40" s="439" t="s">
        <v>161</v>
      </c>
      <c r="C40" s="439"/>
      <c r="D40" s="439"/>
      <c r="E40" s="49"/>
      <c r="F40" s="27">
        <v>34.747</v>
      </c>
      <c r="G40" s="40" t="s">
        <v>4</v>
      </c>
      <c r="H40" s="27">
        <v>25.513999999999999</v>
      </c>
      <c r="I40" s="27" t="s">
        <v>281</v>
      </c>
      <c r="J40" s="27">
        <v>9654.0720000000001</v>
      </c>
      <c r="K40" s="40" t="s">
        <v>4</v>
      </c>
      <c r="L40" s="27">
        <v>5425.1279999999997</v>
      </c>
      <c r="M40" s="27" t="s">
        <v>281</v>
      </c>
      <c r="N40" s="27">
        <v>382.29</v>
      </c>
      <c r="O40" s="40" t="s">
        <v>4</v>
      </c>
      <c r="P40" s="27">
        <v>270.096</v>
      </c>
      <c r="Q40" s="27" t="s">
        <v>281</v>
      </c>
      <c r="R40" s="27">
        <v>104.161</v>
      </c>
      <c r="S40" s="40" t="s">
        <v>4</v>
      </c>
      <c r="T40" s="27">
        <v>61.067999999999998</v>
      </c>
    </row>
    <row r="41" spans="1:20" s="32" customFormat="1" ht="5.25" customHeight="1" x14ac:dyDescent="0.2">
      <c r="A41" s="15"/>
      <c r="B41" s="15"/>
      <c r="C41" s="15"/>
      <c r="D41" s="15"/>
      <c r="E41" s="15"/>
      <c r="F41" s="15"/>
      <c r="G41" s="222"/>
      <c r="H41" s="15"/>
      <c r="I41" s="15"/>
      <c r="J41" s="15"/>
      <c r="K41" s="222"/>
      <c r="L41" s="15"/>
      <c r="M41" s="15"/>
      <c r="N41" s="15"/>
      <c r="O41" s="222"/>
      <c r="P41" s="15"/>
      <c r="Q41" s="15"/>
      <c r="R41" s="15"/>
      <c r="S41" s="222"/>
      <c r="T41" s="15"/>
    </row>
    <row r="42" spans="1:20" s="12" customFormat="1" ht="4.5" customHeight="1" x14ac:dyDescent="0.2">
      <c r="A42" s="439"/>
      <c r="B42" s="439"/>
      <c r="C42" s="439"/>
      <c r="D42" s="439"/>
      <c r="E42" s="49"/>
      <c r="G42" s="40"/>
      <c r="K42" s="40"/>
      <c r="O42" s="40"/>
      <c r="S42" s="40"/>
    </row>
    <row r="43" spans="1:20" s="12" customFormat="1" ht="11.25" customHeight="1" x14ac:dyDescent="0.2">
      <c r="A43" s="466" t="s">
        <v>212</v>
      </c>
      <c r="B43" s="466"/>
      <c r="C43" s="466"/>
      <c r="D43" s="466"/>
      <c r="E43" s="466"/>
      <c r="F43" s="466"/>
      <c r="G43" s="226"/>
      <c r="H43" s="121"/>
      <c r="I43" s="47"/>
      <c r="J43" s="29"/>
      <c r="K43" s="40"/>
      <c r="L43" s="29"/>
      <c r="M43" s="29"/>
      <c r="N43" s="29"/>
      <c r="O43" s="40"/>
      <c r="P43" s="29"/>
      <c r="Q43" s="29"/>
      <c r="R43" s="29"/>
      <c r="S43" s="40"/>
      <c r="T43" s="29"/>
    </row>
    <row r="44" spans="1:20" s="12" customFormat="1" ht="11.25" customHeight="1" x14ac:dyDescent="0.2">
      <c r="A44" s="453" t="s">
        <v>22</v>
      </c>
      <c r="B44" s="453"/>
      <c r="C44" s="453"/>
      <c r="D44" s="453"/>
      <c r="E44" s="26"/>
      <c r="F44" s="28">
        <v>416.32</v>
      </c>
      <c r="G44" s="40" t="s">
        <v>4</v>
      </c>
      <c r="H44" s="28">
        <v>78.932000000000002</v>
      </c>
      <c r="I44" s="28" t="s">
        <v>281</v>
      </c>
      <c r="J44" s="28">
        <v>154357.79800000001</v>
      </c>
      <c r="K44" s="40" t="s">
        <v>4</v>
      </c>
      <c r="L44" s="28">
        <v>27758.940999999999</v>
      </c>
      <c r="M44" s="28" t="s">
        <v>281</v>
      </c>
      <c r="N44" s="28">
        <v>5404.4409999999998</v>
      </c>
      <c r="O44" s="40" t="s">
        <v>4</v>
      </c>
      <c r="P44" s="28">
        <v>1289.662</v>
      </c>
      <c r="Q44" s="28" t="s">
        <v>281</v>
      </c>
      <c r="R44" s="28">
        <v>2106.241</v>
      </c>
      <c r="S44" s="40" t="s">
        <v>4</v>
      </c>
      <c r="T44" s="28">
        <v>389.44799999999998</v>
      </c>
    </row>
    <row r="45" spans="1:20" s="12" customFormat="1" ht="11.25" customHeight="1" x14ac:dyDescent="0.2">
      <c r="A45" s="26"/>
      <c r="B45" s="49">
        <v>0</v>
      </c>
      <c r="C45" s="26"/>
      <c r="D45" s="26"/>
      <c r="E45" s="26"/>
      <c r="F45" s="27">
        <v>31.164999999999999</v>
      </c>
      <c r="G45" s="40" t="s">
        <v>4</v>
      </c>
      <c r="H45" s="27">
        <v>16.724</v>
      </c>
      <c r="I45" s="27" t="s">
        <v>281</v>
      </c>
      <c r="J45" s="27">
        <v>11819.458000000001</v>
      </c>
      <c r="K45" s="40" t="s">
        <v>4</v>
      </c>
      <c r="L45" s="27">
        <v>6071.3810000000003</v>
      </c>
      <c r="M45" s="27" t="s">
        <v>281</v>
      </c>
      <c r="N45" s="27">
        <v>454.73</v>
      </c>
      <c r="O45" s="40" t="s">
        <v>4</v>
      </c>
      <c r="P45" s="27">
        <v>239.923</v>
      </c>
      <c r="Q45" s="27" t="s">
        <v>281</v>
      </c>
      <c r="R45" s="27">
        <v>197.476</v>
      </c>
      <c r="S45" s="40" t="s">
        <v>4</v>
      </c>
      <c r="T45" s="27">
        <v>99.837000000000003</v>
      </c>
    </row>
    <row r="46" spans="1:20" s="12" customFormat="1" ht="11.25" customHeight="1" x14ac:dyDescent="0.2">
      <c r="A46" s="26"/>
      <c r="B46" s="49">
        <v>1</v>
      </c>
      <c r="C46" s="26"/>
      <c r="D46" s="26"/>
      <c r="E46" s="26"/>
      <c r="F46" s="27">
        <v>51.435000000000002</v>
      </c>
      <c r="G46" s="40" t="s">
        <v>4</v>
      </c>
      <c r="H46" s="27">
        <v>31.64</v>
      </c>
      <c r="I46" s="27" t="s">
        <v>281</v>
      </c>
      <c r="J46" s="27">
        <v>22846.901000000002</v>
      </c>
      <c r="K46" s="40" t="s">
        <v>4</v>
      </c>
      <c r="L46" s="27">
        <v>11192.316000000001</v>
      </c>
      <c r="M46" s="27" t="s">
        <v>281</v>
      </c>
      <c r="N46" s="27">
        <v>577.90800000000002</v>
      </c>
      <c r="O46" s="40" t="s">
        <v>4</v>
      </c>
      <c r="P46" s="27">
        <v>291.596</v>
      </c>
      <c r="Q46" s="27" t="s">
        <v>281</v>
      </c>
      <c r="R46" s="27">
        <v>331.822</v>
      </c>
      <c r="S46" s="40" t="s">
        <v>4</v>
      </c>
      <c r="T46" s="27">
        <v>165.98</v>
      </c>
    </row>
    <row r="47" spans="1:20" s="12" customFormat="1" ht="11.25" customHeight="1" x14ac:dyDescent="0.2">
      <c r="A47" s="26"/>
      <c r="B47" s="49">
        <v>2</v>
      </c>
      <c r="C47" s="26"/>
      <c r="D47" s="26"/>
      <c r="E47" s="26"/>
      <c r="F47" s="27">
        <v>37.128</v>
      </c>
      <c r="G47" s="40" t="s">
        <v>4</v>
      </c>
      <c r="H47" s="27">
        <v>22.975000000000001</v>
      </c>
      <c r="I47" s="27" t="s">
        <v>281</v>
      </c>
      <c r="J47" s="27">
        <v>12553.382</v>
      </c>
      <c r="K47" s="40" t="s">
        <v>4</v>
      </c>
      <c r="L47" s="27">
        <v>6776.8270000000002</v>
      </c>
      <c r="M47" s="27" t="s">
        <v>281</v>
      </c>
      <c r="N47" s="27">
        <v>510.58</v>
      </c>
      <c r="O47" s="40" t="s">
        <v>4</v>
      </c>
      <c r="P47" s="27">
        <v>327.935</v>
      </c>
      <c r="Q47" s="27" t="s">
        <v>281</v>
      </c>
      <c r="R47" s="27">
        <v>191.45099999999999</v>
      </c>
      <c r="S47" s="40" t="s">
        <v>4</v>
      </c>
      <c r="T47" s="27">
        <v>103.152</v>
      </c>
    </row>
    <row r="48" spans="1:20" s="12" customFormat="1" ht="11.25" customHeight="1" x14ac:dyDescent="0.2">
      <c r="A48" s="26"/>
      <c r="B48" s="49">
        <v>3</v>
      </c>
      <c r="C48" s="26"/>
      <c r="D48" s="26"/>
      <c r="E48" s="26"/>
      <c r="F48" s="27">
        <v>65.902000000000001</v>
      </c>
      <c r="G48" s="40" t="s">
        <v>4</v>
      </c>
      <c r="H48" s="27">
        <v>35.155000000000001</v>
      </c>
      <c r="I48" s="27" t="s">
        <v>281</v>
      </c>
      <c r="J48" s="27">
        <v>25854.935000000001</v>
      </c>
      <c r="K48" s="40" t="s">
        <v>4</v>
      </c>
      <c r="L48" s="27">
        <v>12967.698</v>
      </c>
      <c r="M48" s="27" t="s">
        <v>281</v>
      </c>
      <c r="N48" s="27">
        <v>796.89200000000005</v>
      </c>
      <c r="O48" s="40" t="s">
        <v>4</v>
      </c>
      <c r="P48" s="27">
        <v>520.79399999999998</v>
      </c>
      <c r="Q48" s="27" t="s">
        <v>281</v>
      </c>
      <c r="R48" s="27">
        <v>309.58699999999999</v>
      </c>
      <c r="S48" s="40" t="s">
        <v>4</v>
      </c>
      <c r="T48" s="27">
        <v>154.518</v>
      </c>
    </row>
    <row r="49" spans="1:20" s="12" customFormat="1" ht="11.25" customHeight="1" x14ac:dyDescent="0.2">
      <c r="A49" s="26"/>
      <c r="B49" s="49">
        <v>4</v>
      </c>
      <c r="C49" s="26"/>
      <c r="D49" s="26"/>
      <c r="E49" s="26"/>
      <c r="F49" s="27">
        <v>31.713999999999999</v>
      </c>
      <c r="G49" s="40" t="s">
        <v>4</v>
      </c>
      <c r="H49" s="27">
        <v>16.484000000000002</v>
      </c>
      <c r="I49" s="27" t="s">
        <v>281</v>
      </c>
      <c r="J49" s="27">
        <v>17463.055</v>
      </c>
      <c r="K49" s="40" t="s">
        <v>4</v>
      </c>
      <c r="L49" s="27">
        <v>10710.786</v>
      </c>
      <c r="M49" s="27" t="s">
        <v>281</v>
      </c>
      <c r="N49" s="27">
        <v>441.42</v>
      </c>
      <c r="O49" s="40" t="s">
        <v>4</v>
      </c>
      <c r="P49" s="27">
        <v>280.56400000000002</v>
      </c>
      <c r="Q49" s="27" t="s">
        <v>281</v>
      </c>
      <c r="R49" s="27">
        <v>233.93100000000001</v>
      </c>
      <c r="S49" s="40" t="s">
        <v>4</v>
      </c>
      <c r="T49" s="27">
        <v>139.14500000000001</v>
      </c>
    </row>
    <row r="50" spans="1:20" s="12" customFormat="1" ht="11.25" customHeight="1" x14ac:dyDescent="0.2">
      <c r="A50" s="26"/>
      <c r="B50" s="49">
        <v>5</v>
      </c>
      <c r="C50" s="26"/>
      <c r="D50" s="26"/>
      <c r="E50" s="26"/>
      <c r="F50" s="27">
        <v>51.704999999999998</v>
      </c>
      <c r="G50" s="40" t="s">
        <v>4</v>
      </c>
      <c r="H50" s="27">
        <v>32.198</v>
      </c>
      <c r="I50" s="27" t="s">
        <v>281</v>
      </c>
      <c r="J50" s="27">
        <v>19453.506000000001</v>
      </c>
      <c r="K50" s="40" t="s">
        <v>4</v>
      </c>
      <c r="L50" s="27">
        <v>10235.643</v>
      </c>
      <c r="M50" s="27" t="s">
        <v>281</v>
      </c>
      <c r="N50" s="27">
        <v>810.61800000000005</v>
      </c>
      <c r="O50" s="40" t="s">
        <v>4</v>
      </c>
      <c r="P50" s="27">
        <v>808.096</v>
      </c>
      <c r="Q50" s="27" t="s">
        <v>281</v>
      </c>
      <c r="R50" s="27">
        <v>280.07499999999999</v>
      </c>
      <c r="S50" s="40" t="s">
        <v>4</v>
      </c>
      <c r="T50" s="27">
        <v>162.31100000000001</v>
      </c>
    </row>
    <row r="51" spans="1:20" s="12" customFormat="1" ht="11.25" customHeight="1" x14ac:dyDescent="0.2">
      <c r="A51" s="26"/>
      <c r="B51" s="49">
        <v>6</v>
      </c>
      <c r="C51" s="26"/>
      <c r="D51" s="26"/>
      <c r="E51" s="26"/>
      <c r="F51" s="27">
        <v>50.872</v>
      </c>
      <c r="G51" s="40" t="s">
        <v>4</v>
      </c>
      <c r="H51" s="27">
        <v>25.411999999999999</v>
      </c>
      <c r="I51" s="27" t="s">
        <v>281</v>
      </c>
      <c r="J51" s="27">
        <v>21415.26</v>
      </c>
      <c r="K51" s="40" t="s">
        <v>4</v>
      </c>
      <c r="L51" s="27">
        <v>12247.177</v>
      </c>
      <c r="M51" s="27" t="s">
        <v>281</v>
      </c>
      <c r="N51" s="27">
        <v>757.625</v>
      </c>
      <c r="O51" s="40" t="s">
        <v>4</v>
      </c>
      <c r="P51" s="27">
        <v>441.02699999999999</v>
      </c>
      <c r="Q51" s="27" t="s">
        <v>281</v>
      </c>
      <c r="R51" s="27">
        <v>298.76900000000001</v>
      </c>
      <c r="S51" s="40" t="s">
        <v>4</v>
      </c>
      <c r="T51" s="27">
        <v>174.10599999999999</v>
      </c>
    </row>
    <row r="52" spans="1:20" s="12" customFormat="1" ht="11.25" customHeight="1" x14ac:dyDescent="0.2">
      <c r="A52" s="26"/>
      <c r="B52" s="49">
        <v>7</v>
      </c>
      <c r="C52" s="26"/>
      <c r="D52" s="26"/>
      <c r="E52" s="26"/>
      <c r="F52" s="27">
        <v>27.602</v>
      </c>
      <c r="G52" s="40" t="s">
        <v>4</v>
      </c>
      <c r="H52" s="27">
        <v>17.02</v>
      </c>
      <c r="I52" s="27" t="s">
        <v>281</v>
      </c>
      <c r="J52" s="27">
        <v>10779.263999999999</v>
      </c>
      <c r="K52" s="40" t="s">
        <v>4</v>
      </c>
      <c r="L52" s="27">
        <v>6780.0720000000001</v>
      </c>
      <c r="M52" s="27" t="s">
        <v>281</v>
      </c>
      <c r="N52" s="27">
        <v>241.97</v>
      </c>
      <c r="O52" s="40" t="s">
        <v>4</v>
      </c>
      <c r="P52" s="27">
        <v>169.92400000000001</v>
      </c>
      <c r="Q52" s="27" t="s">
        <v>281</v>
      </c>
      <c r="R52" s="27">
        <v>103.685</v>
      </c>
      <c r="S52" s="40" t="s">
        <v>4</v>
      </c>
      <c r="T52" s="27">
        <v>75.043000000000006</v>
      </c>
    </row>
    <row r="53" spans="1:20" s="12" customFormat="1" ht="11.25" customHeight="1" x14ac:dyDescent="0.2">
      <c r="A53" s="26"/>
      <c r="B53" s="49">
        <v>8</v>
      </c>
      <c r="C53" s="26"/>
      <c r="D53" s="26"/>
      <c r="E53" s="26"/>
      <c r="F53" s="27">
        <v>16.640999999999998</v>
      </c>
      <c r="G53" s="40" t="s">
        <v>4</v>
      </c>
      <c r="H53" s="27">
        <v>13.259</v>
      </c>
      <c r="I53" s="27" t="s">
        <v>281</v>
      </c>
      <c r="J53" s="27">
        <v>3600.0740000000001</v>
      </c>
      <c r="K53" s="40" t="s">
        <v>4</v>
      </c>
      <c r="L53" s="27">
        <v>2890.1179999999999</v>
      </c>
      <c r="M53" s="27" t="s">
        <v>281</v>
      </c>
      <c r="N53" s="27">
        <v>194.09700000000001</v>
      </c>
      <c r="O53" s="40" t="s">
        <v>4</v>
      </c>
      <c r="P53" s="27">
        <v>172.12299999999999</v>
      </c>
      <c r="Q53" s="27" t="s">
        <v>281</v>
      </c>
      <c r="R53" s="27">
        <v>34.408999999999999</v>
      </c>
      <c r="S53" s="40" t="s">
        <v>4</v>
      </c>
      <c r="T53" s="27">
        <v>28.995999999999999</v>
      </c>
    </row>
    <row r="54" spans="1:20" s="12" customFormat="1" ht="11.25" customHeight="1" x14ac:dyDescent="0.2">
      <c r="A54" s="26"/>
      <c r="B54" s="49">
        <v>9</v>
      </c>
      <c r="C54" s="26"/>
      <c r="D54" s="26"/>
      <c r="E54" s="26"/>
      <c r="F54" s="27">
        <v>26.378</v>
      </c>
      <c r="G54" s="40" t="s">
        <v>4</v>
      </c>
      <c r="H54" s="27">
        <v>21.562000000000001</v>
      </c>
      <c r="I54" s="27" t="s">
        <v>281</v>
      </c>
      <c r="J54" s="27">
        <v>3531.86</v>
      </c>
      <c r="K54" s="40" t="s">
        <v>4</v>
      </c>
      <c r="L54" s="27">
        <v>2887.6860000000001</v>
      </c>
      <c r="M54" s="27" t="s">
        <v>281</v>
      </c>
      <c r="N54" s="27">
        <v>329.13099999999997</v>
      </c>
      <c r="O54" s="40" t="s">
        <v>4</v>
      </c>
      <c r="P54" s="27">
        <v>303.774</v>
      </c>
      <c r="Q54" s="27" t="s">
        <v>281</v>
      </c>
      <c r="R54" s="27">
        <v>61.962000000000003</v>
      </c>
      <c r="S54" s="40" t="s">
        <v>4</v>
      </c>
      <c r="T54" s="27">
        <v>54.475999999999999</v>
      </c>
    </row>
    <row r="55" spans="1:20" s="12" customFormat="1" ht="11.25" customHeight="1" x14ac:dyDescent="0.2">
      <c r="A55" s="26"/>
      <c r="B55" s="467" t="s">
        <v>162</v>
      </c>
      <c r="C55" s="467"/>
      <c r="D55" s="467"/>
      <c r="E55" s="49"/>
      <c r="F55" s="27">
        <v>25.777999999999999</v>
      </c>
      <c r="G55" s="40" t="s">
        <v>4</v>
      </c>
      <c r="H55" s="27">
        <v>25.396000000000001</v>
      </c>
      <c r="I55" s="27" t="s">
        <v>281</v>
      </c>
      <c r="J55" s="27">
        <v>5040.1049999999996</v>
      </c>
      <c r="K55" s="40" t="s">
        <v>4</v>
      </c>
      <c r="L55" s="27">
        <v>4005.2719999999999</v>
      </c>
      <c r="M55" s="27" t="s">
        <v>281</v>
      </c>
      <c r="N55" s="27">
        <v>289.47000000000003</v>
      </c>
      <c r="O55" s="40" t="s">
        <v>4</v>
      </c>
      <c r="P55" s="27">
        <v>345.82299999999998</v>
      </c>
      <c r="Q55" s="27" t="s">
        <v>281</v>
      </c>
      <c r="R55" s="27">
        <v>63.073</v>
      </c>
      <c r="S55" s="40" t="s">
        <v>4</v>
      </c>
      <c r="T55" s="27">
        <v>70.165999999999997</v>
      </c>
    </row>
    <row r="56" spans="1:20" s="12" customFormat="1" ht="11.25" customHeight="1" thickBot="1" x14ac:dyDescent="0.3">
      <c r="A56" s="36"/>
      <c r="B56" s="36"/>
      <c r="C56" s="35"/>
      <c r="D56" s="35"/>
      <c r="E56" s="35"/>
      <c r="F56" s="35"/>
      <c r="G56" s="39"/>
      <c r="H56" s="35"/>
      <c r="I56" s="35"/>
      <c r="J56" s="35"/>
      <c r="K56" s="39"/>
      <c r="L56" s="35"/>
      <c r="M56" s="35"/>
      <c r="N56" s="35"/>
      <c r="O56" s="39"/>
      <c r="P56" s="35"/>
      <c r="Q56" s="35"/>
      <c r="R56" s="35"/>
      <c r="S56" s="39"/>
      <c r="T56" s="35"/>
    </row>
    <row r="57" spans="1:20" s="12" customFormat="1" ht="12.75" customHeight="1" x14ac:dyDescent="0.2">
      <c r="A57" s="434" t="s">
        <v>445</v>
      </c>
      <c r="B57" s="434"/>
      <c r="C57" s="434"/>
      <c r="D57" s="434"/>
      <c r="E57" s="434"/>
      <c r="F57" s="434"/>
      <c r="G57" s="434"/>
      <c r="H57" s="434"/>
      <c r="I57" s="434"/>
      <c r="J57" s="434"/>
      <c r="K57" s="434"/>
      <c r="L57" s="434"/>
      <c r="M57" s="434"/>
      <c r="N57" s="434"/>
      <c r="O57" s="434"/>
      <c r="P57" s="434"/>
      <c r="Q57" s="434"/>
      <c r="R57" s="434"/>
      <c r="S57" s="434"/>
      <c r="T57" s="434"/>
    </row>
    <row r="58" spans="1:20" s="12" customFormat="1" ht="12.75" customHeight="1" x14ac:dyDescent="0.2">
      <c r="A58" s="435"/>
      <c r="B58" s="435"/>
      <c r="C58" s="435"/>
      <c r="D58" s="435"/>
      <c r="E58" s="435"/>
      <c r="F58" s="435"/>
      <c r="G58" s="435"/>
      <c r="H58" s="435"/>
      <c r="I58" s="435"/>
      <c r="J58" s="435"/>
      <c r="K58" s="435"/>
      <c r="L58" s="435"/>
      <c r="M58" s="435"/>
      <c r="N58" s="435"/>
      <c r="O58" s="435"/>
      <c r="P58" s="435"/>
      <c r="Q58" s="435"/>
      <c r="R58" s="435"/>
      <c r="S58" s="435"/>
      <c r="T58" s="435"/>
    </row>
    <row r="59" spans="1:20" s="12" customFormat="1" ht="12.75" customHeight="1" x14ac:dyDescent="0.2">
      <c r="G59" s="5"/>
      <c r="K59" s="5"/>
      <c r="O59" s="5"/>
      <c r="S59" s="5"/>
    </row>
    <row r="60" spans="1:20" ht="12.75" customHeight="1" x14ac:dyDescent="0.25"/>
    <row r="61" spans="1:20" ht="12.75" customHeight="1" x14ac:dyDescent="0.25"/>
    <row r="62" spans="1:20" ht="12.75" customHeight="1" x14ac:dyDescent="0.25"/>
    <row r="63" spans="1:20" ht="12.75" customHeight="1" x14ac:dyDescent="0.25"/>
    <row r="64" spans="1:20" ht="12.75" customHeight="1" x14ac:dyDescent="0.25"/>
    <row r="65" ht="12.75" customHeight="1" x14ac:dyDescent="0.25"/>
    <row r="66" ht="12.75" customHeight="1" x14ac:dyDescent="0.25"/>
  </sheetData>
  <sheetProtection formatCells="0" formatColumns="0" formatRows="0"/>
  <mergeCells count="27">
    <mergeCell ref="N6:P6"/>
    <mergeCell ref="A9:D9"/>
    <mergeCell ref="R6:T6"/>
    <mergeCell ref="F7:H7"/>
    <mergeCell ref="J7:L7"/>
    <mergeCell ref="N7:P7"/>
    <mergeCell ref="R7:T7"/>
    <mergeCell ref="A6:D8"/>
    <mergeCell ref="F6:H6"/>
    <mergeCell ref="J6:L6"/>
    <mergeCell ref="O8:P8"/>
    <mergeCell ref="S8:T8"/>
    <mergeCell ref="A57:T58"/>
    <mergeCell ref="B40:D40"/>
    <mergeCell ref="B55:D55"/>
    <mergeCell ref="A44:D44"/>
    <mergeCell ref="A23:D23"/>
    <mergeCell ref="A32:F32"/>
    <mergeCell ref="A33:D33"/>
    <mergeCell ref="A42:D42"/>
    <mergeCell ref="A31:D31"/>
    <mergeCell ref="A43:F43"/>
    <mergeCell ref="A22:F22"/>
    <mergeCell ref="G8:H8"/>
    <mergeCell ref="A11:D11"/>
    <mergeCell ref="A10:F10"/>
    <mergeCell ref="K8:L8"/>
  </mergeCells>
  <phoneticPr fontId="6" type="noConversion"/>
  <pageMargins left="0.75" right="0.75" top="1" bottom="1" header="0.5" footer="0.5"/>
  <pageSetup paperSize="9"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13"/>
  <dimension ref="A1:W71"/>
  <sheetViews>
    <sheetView zoomScaleNormal="100" workbookViewId="0"/>
  </sheetViews>
  <sheetFormatPr defaultColWidth="9.109375" defaultRowHeight="13.2" x14ac:dyDescent="0.25"/>
  <cols>
    <col min="1" max="1" width="2.88671875" style="1" customWidth="1"/>
    <col min="2" max="2" width="17" style="1" customWidth="1"/>
    <col min="3" max="5" width="13.109375" style="1" hidden="1" customWidth="1"/>
    <col min="6" max="6" width="9.33203125" style="1" customWidth="1"/>
    <col min="7" max="7" width="2.6640625" style="33" customWidth="1"/>
    <col min="8" max="8" width="5" style="1" customWidth="1"/>
    <col min="9" max="9" width="2.109375" style="1" customWidth="1"/>
    <col min="10" max="10" width="9.109375" style="1"/>
    <col min="11" max="11" width="2.6640625" style="33" customWidth="1"/>
    <col min="12" max="12" width="6" style="1" customWidth="1"/>
    <col min="13" max="13" width="1.109375" style="1" customWidth="1"/>
    <col min="14" max="14" width="11.44140625" style="1" customWidth="1"/>
    <col min="15" max="15" width="2.6640625" style="33" customWidth="1"/>
    <col min="16" max="16" width="5" style="1" customWidth="1"/>
    <col min="17" max="17" width="1.109375" style="1" customWidth="1"/>
    <col min="18" max="18" width="7.109375" style="1" customWidth="1"/>
    <col min="19" max="19" width="2.6640625" style="33" customWidth="1"/>
    <col min="20" max="20" width="5.109375" style="1" customWidth="1"/>
    <col min="21" max="21" width="5.44140625" style="1" customWidth="1"/>
    <col min="22" max="23" width="9.109375" style="144"/>
    <col min="24" max="16384" width="9.109375" style="1"/>
  </cols>
  <sheetData>
    <row r="1" spans="1:23" ht="6.75" customHeight="1" x14ac:dyDescent="0.25">
      <c r="V1" s="142"/>
      <c r="W1" s="142"/>
    </row>
    <row r="2" spans="1:23" ht="15.75" customHeight="1" x14ac:dyDescent="0.25">
      <c r="A2" s="468" t="s">
        <v>294</v>
      </c>
      <c r="B2" s="468"/>
      <c r="C2" s="468"/>
      <c r="D2" s="468"/>
      <c r="E2" s="468"/>
      <c r="F2" s="468"/>
      <c r="G2" s="468"/>
      <c r="H2" s="468"/>
      <c r="I2" s="468"/>
      <c r="J2" s="468"/>
      <c r="K2" s="468"/>
      <c r="L2" s="468"/>
      <c r="M2" s="468"/>
      <c r="N2" s="468"/>
      <c r="O2" s="468"/>
      <c r="P2" s="468"/>
      <c r="Q2" s="468"/>
      <c r="R2" s="468"/>
      <c r="S2" s="468"/>
      <c r="T2" s="468"/>
      <c r="U2" s="130"/>
      <c r="V2" s="142"/>
      <c r="W2" s="142"/>
    </row>
    <row r="3" spans="1:23" ht="15.75" customHeight="1" x14ac:dyDescent="0.25">
      <c r="A3" s="78" t="s">
        <v>565</v>
      </c>
      <c r="B3" s="149"/>
      <c r="C3" s="149"/>
      <c r="D3" s="149"/>
      <c r="E3" s="149"/>
      <c r="F3" s="149"/>
      <c r="G3" s="149"/>
      <c r="H3" s="149"/>
      <c r="I3" s="149"/>
      <c r="J3" s="149"/>
      <c r="K3" s="149"/>
      <c r="L3" s="149"/>
      <c r="M3" s="149"/>
      <c r="N3" s="149"/>
      <c r="O3" s="149"/>
      <c r="P3" s="149"/>
      <c r="Q3" s="149"/>
      <c r="R3" s="149"/>
      <c r="S3" s="149"/>
      <c r="T3" s="149"/>
      <c r="U3" s="103"/>
      <c r="V3" s="142"/>
      <c r="W3" s="142"/>
    </row>
    <row r="4" spans="1:23" ht="15.75" customHeight="1" x14ac:dyDescent="0.25">
      <c r="A4" s="152" t="s">
        <v>232</v>
      </c>
      <c r="B4" s="103"/>
      <c r="C4" s="103"/>
      <c r="D4" s="103"/>
      <c r="E4" s="103"/>
      <c r="F4" s="103"/>
      <c r="G4" s="103"/>
      <c r="H4" s="103"/>
      <c r="I4" s="103"/>
      <c r="J4" s="103"/>
      <c r="K4" s="103"/>
      <c r="L4" s="103"/>
      <c r="M4" s="103"/>
      <c r="N4" s="103"/>
      <c r="O4" s="103"/>
      <c r="P4" s="103"/>
      <c r="Q4" s="103"/>
      <c r="R4" s="103"/>
      <c r="S4" s="103"/>
      <c r="T4" s="103"/>
      <c r="U4" s="103"/>
      <c r="V4" s="142"/>
      <c r="W4" s="142"/>
    </row>
    <row r="5" spans="1:23" ht="14.4" thickBot="1" x14ac:dyDescent="0.3">
      <c r="A5" s="152" t="s">
        <v>569</v>
      </c>
      <c r="B5" s="103"/>
      <c r="C5" s="103"/>
      <c r="D5" s="103"/>
      <c r="E5" s="103"/>
      <c r="F5" s="103"/>
      <c r="G5" s="103"/>
      <c r="H5" s="103"/>
      <c r="I5" s="103"/>
      <c r="J5" s="103"/>
      <c r="K5" s="103"/>
      <c r="L5" s="103"/>
      <c r="M5" s="103"/>
      <c r="N5" s="103"/>
      <c r="O5" s="103"/>
      <c r="P5" s="103"/>
      <c r="Q5" s="103"/>
      <c r="R5" s="103"/>
      <c r="S5" s="103"/>
      <c r="T5" s="103"/>
      <c r="U5" s="103"/>
      <c r="V5" s="142"/>
      <c r="W5" s="142"/>
    </row>
    <row r="6" spans="1:23" s="45" customFormat="1" ht="13.5" customHeight="1" x14ac:dyDescent="0.25">
      <c r="A6" s="450"/>
      <c r="B6" s="450"/>
      <c r="C6" s="38"/>
      <c r="D6" s="38"/>
      <c r="E6" s="38"/>
      <c r="F6" s="459" t="s">
        <v>152</v>
      </c>
      <c r="G6" s="459"/>
      <c r="H6" s="459"/>
      <c r="I6" s="92"/>
      <c r="J6" s="459" t="s">
        <v>201</v>
      </c>
      <c r="K6" s="459"/>
      <c r="L6" s="459"/>
      <c r="M6" s="87"/>
      <c r="N6" s="459" t="s">
        <v>84</v>
      </c>
      <c r="O6" s="459"/>
      <c r="P6" s="459"/>
      <c r="Q6" s="92"/>
      <c r="R6" s="459" t="s">
        <v>147</v>
      </c>
      <c r="S6" s="459"/>
      <c r="T6" s="459"/>
      <c r="U6" s="86"/>
      <c r="V6" s="143"/>
      <c r="W6" s="143"/>
    </row>
    <row r="7" spans="1:23" ht="10.5" customHeight="1" x14ac:dyDescent="0.25">
      <c r="A7" s="464"/>
      <c r="B7" s="464"/>
      <c r="C7" s="48"/>
      <c r="D7" s="48"/>
      <c r="E7" s="48"/>
      <c r="F7" s="456" t="s">
        <v>178</v>
      </c>
      <c r="G7" s="456"/>
      <c r="H7" s="456"/>
      <c r="I7" s="6"/>
      <c r="J7" s="456" t="s">
        <v>195</v>
      </c>
      <c r="K7" s="456"/>
      <c r="L7" s="456"/>
      <c r="M7" s="86"/>
      <c r="N7" s="456" t="s">
        <v>198</v>
      </c>
      <c r="O7" s="456"/>
      <c r="P7" s="456"/>
      <c r="Q7" s="6"/>
      <c r="R7" s="456" t="s">
        <v>19</v>
      </c>
      <c r="S7" s="456"/>
      <c r="T7" s="456"/>
      <c r="U7" s="86"/>
      <c r="V7" s="142"/>
      <c r="W7" s="142"/>
    </row>
    <row r="8" spans="1:23" ht="10.5" customHeight="1" thickBot="1" x14ac:dyDescent="0.3">
      <c r="A8" s="451"/>
      <c r="B8" s="451"/>
      <c r="C8" s="21"/>
      <c r="D8" s="21"/>
      <c r="E8" s="21"/>
      <c r="F8" s="21" t="s">
        <v>22</v>
      </c>
      <c r="G8" s="455" t="s">
        <v>125</v>
      </c>
      <c r="H8" s="455"/>
      <c r="I8" s="85"/>
      <c r="J8" s="21" t="s">
        <v>22</v>
      </c>
      <c r="K8" s="455" t="s">
        <v>125</v>
      </c>
      <c r="L8" s="455"/>
      <c r="M8" s="85"/>
      <c r="N8" s="21" t="s">
        <v>22</v>
      </c>
      <c r="O8" s="455" t="s">
        <v>125</v>
      </c>
      <c r="P8" s="455"/>
      <c r="Q8" s="85"/>
      <c r="R8" s="21" t="s">
        <v>22</v>
      </c>
      <c r="S8" s="455" t="s">
        <v>125</v>
      </c>
      <c r="T8" s="455"/>
      <c r="U8" s="79"/>
      <c r="V8" s="142"/>
      <c r="W8" s="142"/>
    </row>
    <row r="9" spans="1:23" ht="6" customHeight="1" x14ac:dyDescent="0.25">
      <c r="A9" s="453"/>
      <c r="B9" s="453"/>
      <c r="C9" s="26"/>
      <c r="D9" s="26"/>
      <c r="E9" s="26"/>
      <c r="F9" s="48"/>
      <c r="G9" s="48"/>
      <c r="H9" s="48"/>
      <c r="I9" s="48"/>
      <c r="J9" s="48"/>
      <c r="K9" s="48"/>
      <c r="L9" s="48"/>
      <c r="M9" s="48"/>
      <c r="N9" s="48"/>
      <c r="O9" s="48"/>
      <c r="P9" s="48"/>
      <c r="Q9" s="48"/>
      <c r="R9" s="48"/>
      <c r="S9" s="48"/>
      <c r="T9" s="48"/>
      <c r="U9" s="48"/>
      <c r="V9" s="142"/>
      <c r="W9" s="142"/>
    </row>
    <row r="10" spans="1:23" ht="13.5" customHeight="1" x14ac:dyDescent="0.25">
      <c r="A10" s="469" t="s">
        <v>202</v>
      </c>
      <c r="B10" s="469"/>
      <c r="C10" s="469"/>
      <c r="D10" s="469"/>
      <c r="E10" s="469"/>
      <c r="F10" s="469"/>
      <c r="G10" s="469"/>
      <c r="H10" s="469"/>
      <c r="I10" s="469"/>
      <c r="J10" s="48"/>
      <c r="K10" s="48"/>
      <c r="L10" s="48"/>
      <c r="M10" s="48"/>
      <c r="N10" s="48"/>
      <c r="O10" s="48"/>
      <c r="P10" s="48"/>
      <c r="Q10" s="48"/>
      <c r="R10" s="48"/>
      <c r="S10" s="48"/>
      <c r="T10" s="48"/>
      <c r="U10" s="48"/>
      <c r="V10" s="142"/>
      <c r="W10" s="142"/>
    </row>
    <row r="11" spans="1:23" ht="12" customHeight="1" x14ac:dyDescent="0.25">
      <c r="A11" s="453" t="s">
        <v>22</v>
      </c>
      <c r="B11" s="453"/>
      <c r="C11" s="26"/>
      <c r="D11" s="26"/>
      <c r="E11" s="26"/>
      <c r="F11" s="101">
        <v>166.208</v>
      </c>
      <c r="G11" s="105" t="s">
        <v>4</v>
      </c>
      <c r="H11" s="101">
        <v>34.811</v>
      </c>
      <c r="I11" s="48" t="s">
        <v>281</v>
      </c>
      <c r="J11" s="101">
        <v>73817.692999999999</v>
      </c>
      <c r="K11" s="105" t="s">
        <v>4</v>
      </c>
      <c r="L11" s="101">
        <v>14844.341</v>
      </c>
      <c r="M11" s="48" t="s">
        <v>281</v>
      </c>
      <c r="N11" s="101">
        <v>3424.701</v>
      </c>
      <c r="O11" s="105" t="s">
        <v>4</v>
      </c>
      <c r="P11" s="101">
        <v>1079.2829999999999</v>
      </c>
      <c r="Q11" s="48" t="s">
        <v>281</v>
      </c>
      <c r="R11" s="101">
        <v>1287.116</v>
      </c>
      <c r="S11" s="105" t="s">
        <v>4</v>
      </c>
      <c r="T11" s="101">
        <v>279.22899999999998</v>
      </c>
      <c r="U11" s="48"/>
      <c r="V11" s="53"/>
    </row>
    <row r="12" spans="1:23" ht="6" customHeight="1" x14ac:dyDescent="0.25">
      <c r="A12" s="26"/>
      <c r="G12" s="30"/>
      <c r="H12" s="48"/>
      <c r="I12" s="48"/>
      <c r="J12" s="48"/>
      <c r="K12" s="30"/>
      <c r="L12" s="48"/>
      <c r="M12" s="48"/>
      <c r="N12" s="48"/>
      <c r="O12" s="105"/>
      <c r="P12" s="48"/>
      <c r="Q12" s="48"/>
      <c r="R12" s="48"/>
      <c r="S12" s="30"/>
      <c r="T12" s="48"/>
      <c r="U12" s="48"/>
    </row>
    <row r="13" spans="1:23" ht="12" customHeight="1" x14ac:dyDescent="0.25">
      <c r="A13" s="466" t="s">
        <v>148</v>
      </c>
      <c r="B13" s="466"/>
      <c r="C13" s="47"/>
      <c r="D13" s="47"/>
      <c r="E13" s="47"/>
      <c r="G13" s="147"/>
      <c r="K13" s="141"/>
      <c r="O13" s="141"/>
      <c r="S13" s="141"/>
      <c r="U13" s="28"/>
      <c r="V13" s="220"/>
    </row>
    <row r="14" spans="1:23" ht="12" customHeight="1" x14ac:dyDescent="0.25">
      <c r="A14" s="453" t="s">
        <v>22</v>
      </c>
      <c r="B14" s="453"/>
      <c r="C14" s="26"/>
      <c r="D14" s="26"/>
      <c r="E14" s="26"/>
      <c r="F14" s="101">
        <v>52.284999999999997</v>
      </c>
      <c r="G14" s="105" t="s">
        <v>4</v>
      </c>
      <c r="H14" s="101">
        <v>18.096</v>
      </c>
      <c r="I14" s="78" t="s">
        <v>281</v>
      </c>
      <c r="J14" s="101">
        <v>27261.578000000001</v>
      </c>
      <c r="K14" s="105" t="s">
        <v>4</v>
      </c>
      <c r="L14" s="101">
        <v>8857.1910000000007</v>
      </c>
      <c r="M14" s="78" t="s">
        <v>281</v>
      </c>
      <c r="N14" s="101">
        <v>1068.8030000000001</v>
      </c>
      <c r="O14" s="105" t="s">
        <v>4</v>
      </c>
      <c r="P14" s="101">
        <v>514.55100000000004</v>
      </c>
      <c r="Q14" s="78" t="s">
        <v>281</v>
      </c>
      <c r="R14" s="101">
        <v>464.44099999999997</v>
      </c>
      <c r="S14" s="105" t="s">
        <v>4</v>
      </c>
      <c r="T14" s="101">
        <v>135.98500000000001</v>
      </c>
      <c r="U14" s="27"/>
    </row>
    <row r="15" spans="1:23" ht="12" customHeight="1" x14ac:dyDescent="0.25">
      <c r="A15" s="288" t="s">
        <v>5</v>
      </c>
      <c r="B15" s="13"/>
      <c r="C15" s="49"/>
      <c r="D15" s="49"/>
      <c r="E15" s="49"/>
      <c r="F15" s="28"/>
      <c r="G15" s="105"/>
      <c r="H15" s="28"/>
      <c r="I15" s="28"/>
      <c r="J15" s="28"/>
      <c r="K15" s="40"/>
      <c r="L15" s="28"/>
      <c r="M15" s="28"/>
      <c r="N15" s="28"/>
      <c r="O15" s="40"/>
      <c r="P15" s="28"/>
      <c r="Q15" s="28"/>
      <c r="R15" s="28"/>
      <c r="S15" s="40"/>
      <c r="T15" s="28"/>
      <c r="U15" s="27"/>
      <c r="V15" s="53"/>
    </row>
    <row r="16" spans="1:23" ht="12" customHeight="1" x14ac:dyDescent="0.25">
      <c r="A16" s="12"/>
      <c r="B16" s="49" t="s">
        <v>85</v>
      </c>
      <c r="C16" s="49"/>
      <c r="D16" s="49"/>
      <c r="E16" s="49"/>
      <c r="F16" s="89">
        <v>20.384</v>
      </c>
      <c r="G16" s="105" t="s">
        <v>4</v>
      </c>
      <c r="H16" s="89">
        <v>15.394</v>
      </c>
      <c r="I16" s="1" t="s">
        <v>281</v>
      </c>
      <c r="J16" s="89">
        <v>2991.9229999999998</v>
      </c>
      <c r="K16" s="105" t="s">
        <v>4</v>
      </c>
      <c r="L16" s="89">
        <v>1982.778</v>
      </c>
      <c r="M16" s="1" t="s">
        <v>281</v>
      </c>
      <c r="N16" s="89">
        <v>490.279</v>
      </c>
      <c r="O16" s="105" t="s">
        <v>4</v>
      </c>
      <c r="P16" s="89">
        <v>464.036</v>
      </c>
      <c r="Q16" s="1" t="s">
        <v>281</v>
      </c>
      <c r="R16" s="89">
        <v>64.855000000000004</v>
      </c>
      <c r="S16" s="105" t="s">
        <v>4</v>
      </c>
      <c r="T16" s="89">
        <v>48.87</v>
      </c>
      <c r="U16" s="27"/>
    </row>
    <row r="17" spans="1:22" ht="12" customHeight="1" x14ac:dyDescent="0.25">
      <c r="A17" s="12"/>
      <c r="B17" s="49" t="s">
        <v>86</v>
      </c>
      <c r="C17" s="49"/>
      <c r="D17" s="49"/>
      <c r="E17" s="49"/>
      <c r="F17" s="89">
        <v>1.909</v>
      </c>
      <c r="G17" s="105" t="s">
        <v>4</v>
      </c>
      <c r="H17" s="89">
        <v>2.1859999999999999</v>
      </c>
      <c r="I17" s="1" t="s">
        <v>281</v>
      </c>
      <c r="J17" s="89">
        <v>2597.1799999999998</v>
      </c>
      <c r="K17" s="105" t="s">
        <v>4</v>
      </c>
      <c r="L17" s="89">
        <v>3204.5540000000001</v>
      </c>
      <c r="M17" s="1" t="s">
        <v>281</v>
      </c>
      <c r="N17" s="89">
        <v>17.664000000000001</v>
      </c>
      <c r="O17" s="105" t="s">
        <v>4</v>
      </c>
      <c r="P17" s="89">
        <v>20.050999999999998</v>
      </c>
      <c r="Q17" s="1" t="s">
        <v>281</v>
      </c>
      <c r="R17" s="89">
        <v>20.553000000000001</v>
      </c>
      <c r="S17" s="105" t="s">
        <v>4</v>
      </c>
      <c r="T17" s="89">
        <v>23.814</v>
      </c>
      <c r="U17" s="27"/>
      <c r="V17" s="53"/>
    </row>
    <row r="18" spans="1:22" ht="12" customHeight="1" x14ac:dyDescent="0.25">
      <c r="A18" s="12"/>
      <c r="B18" s="49" t="s">
        <v>87</v>
      </c>
      <c r="C18" s="49"/>
      <c r="D18" s="49"/>
      <c r="E18" s="49"/>
      <c r="F18" s="89">
        <v>14.62</v>
      </c>
      <c r="G18" s="105" t="s">
        <v>4</v>
      </c>
      <c r="H18" s="89">
        <v>5.4720000000000004</v>
      </c>
      <c r="I18" s="1" t="s">
        <v>281</v>
      </c>
      <c r="J18" s="89">
        <v>7783.6580000000004</v>
      </c>
      <c r="K18" s="105" t="s">
        <v>4</v>
      </c>
      <c r="L18" s="89">
        <v>2989.17</v>
      </c>
      <c r="M18" s="1" t="s">
        <v>281</v>
      </c>
      <c r="N18" s="89">
        <v>309.32400000000001</v>
      </c>
      <c r="O18" s="105" t="s">
        <v>4</v>
      </c>
      <c r="P18" s="89">
        <v>119.85599999999999</v>
      </c>
      <c r="Q18" s="1" t="s">
        <v>281</v>
      </c>
      <c r="R18" s="89">
        <v>176.88200000000001</v>
      </c>
      <c r="S18" s="105" t="s">
        <v>4</v>
      </c>
      <c r="T18" s="89">
        <v>72.518000000000001</v>
      </c>
      <c r="U18" s="13"/>
    </row>
    <row r="19" spans="1:22" ht="12" customHeight="1" x14ac:dyDescent="0.25">
      <c r="A19" s="12"/>
      <c r="B19" s="49" t="s">
        <v>180</v>
      </c>
      <c r="C19" s="49"/>
      <c r="D19" s="49"/>
      <c r="E19" s="49"/>
      <c r="F19" s="89">
        <v>3.4820000000000002</v>
      </c>
      <c r="G19" s="105" t="s">
        <v>4</v>
      </c>
      <c r="H19" s="89">
        <v>2.94</v>
      </c>
      <c r="I19" s="1" t="s">
        <v>281</v>
      </c>
      <c r="J19" s="89">
        <v>3485.7809999999999</v>
      </c>
      <c r="K19" s="105" t="s">
        <v>4</v>
      </c>
      <c r="L19" s="89">
        <v>3045.306</v>
      </c>
      <c r="M19" s="1" t="s">
        <v>281</v>
      </c>
      <c r="N19" s="89">
        <v>67.191000000000003</v>
      </c>
      <c r="O19" s="105" t="s">
        <v>4</v>
      </c>
      <c r="P19" s="89">
        <v>55.793999999999997</v>
      </c>
      <c r="Q19" s="1" t="s">
        <v>281</v>
      </c>
      <c r="R19" s="89">
        <v>67.207999999999998</v>
      </c>
      <c r="S19" s="105" t="s">
        <v>4</v>
      </c>
      <c r="T19" s="89">
        <v>58.439</v>
      </c>
      <c r="U19" s="27"/>
    </row>
    <row r="20" spans="1:22" ht="12" customHeight="1" x14ac:dyDescent="0.25">
      <c r="A20" s="12"/>
      <c r="B20" s="49" t="s">
        <v>181</v>
      </c>
      <c r="C20" s="49"/>
      <c r="D20" s="49"/>
      <c r="E20" s="49"/>
      <c r="F20" s="89">
        <v>4.8929999999999998</v>
      </c>
      <c r="G20" s="105" t="s">
        <v>4</v>
      </c>
      <c r="H20" s="89">
        <v>4.92</v>
      </c>
      <c r="I20" s="1" t="s">
        <v>281</v>
      </c>
      <c r="J20" s="89">
        <v>1463.81</v>
      </c>
      <c r="K20" s="105" t="s">
        <v>4</v>
      </c>
      <c r="L20" s="89">
        <v>1485.614</v>
      </c>
      <c r="M20" s="1" t="s">
        <v>281</v>
      </c>
      <c r="N20" s="89">
        <v>108.06</v>
      </c>
      <c r="O20" s="105" t="s">
        <v>4</v>
      </c>
      <c r="P20" s="89">
        <v>172.56800000000001</v>
      </c>
      <c r="Q20" s="1" t="s">
        <v>281</v>
      </c>
      <c r="R20" s="89">
        <v>19.05</v>
      </c>
      <c r="S20" s="105" t="s">
        <v>4</v>
      </c>
      <c r="T20" s="89">
        <v>26.076000000000001</v>
      </c>
      <c r="U20" s="13"/>
    </row>
    <row r="21" spans="1:22" ht="5.25" customHeight="1" x14ac:dyDescent="0.25">
      <c r="A21" s="15"/>
      <c r="B21" s="15"/>
      <c r="C21" s="15"/>
      <c r="D21" s="15"/>
      <c r="E21" s="15"/>
      <c r="F21" s="15"/>
      <c r="G21" s="15"/>
      <c r="H21" s="15"/>
      <c r="I21" s="15"/>
      <c r="J21" s="15"/>
      <c r="K21" s="15"/>
      <c r="L21" s="15"/>
      <c r="M21" s="15"/>
      <c r="N21" s="15"/>
      <c r="O21" s="15"/>
      <c r="P21" s="15"/>
      <c r="Q21" s="15"/>
      <c r="R21" s="15"/>
      <c r="S21" s="15"/>
      <c r="T21" s="15"/>
      <c r="U21" s="48"/>
    </row>
    <row r="22" spans="1:22" ht="6" customHeight="1" x14ac:dyDescent="0.25">
      <c r="A22" s="49"/>
      <c r="B22" s="49"/>
      <c r="C22" s="49"/>
      <c r="D22" s="49"/>
      <c r="E22" s="49"/>
      <c r="F22" s="7"/>
      <c r="G22" s="40"/>
      <c r="H22" s="12"/>
      <c r="I22" s="12"/>
      <c r="J22" s="12"/>
      <c r="K22" s="40"/>
      <c r="L22" s="12"/>
      <c r="M22" s="12"/>
      <c r="N22" s="12"/>
      <c r="O22" s="40"/>
      <c r="P22" s="12"/>
      <c r="Q22" s="12"/>
      <c r="R22" s="12"/>
      <c r="S22" s="40"/>
      <c r="T22" s="12"/>
      <c r="U22" s="28"/>
    </row>
    <row r="23" spans="1:22" ht="12" customHeight="1" x14ac:dyDescent="0.25">
      <c r="A23" s="466" t="s">
        <v>149</v>
      </c>
      <c r="B23" s="466"/>
      <c r="C23" s="47"/>
      <c r="D23" s="47"/>
      <c r="E23" s="47"/>
      <c r="K23" s="1"/>
      <c r="O23" s="1"/>
      <c r="S23" s="1"/>
      <c r="U23" s="27"/>
    </row>
    <row r="24" spans="1:22" ht="12" customHeight="1" x14ac:dyDescent="0.25">
      <c r="A24" s="453" t="s">
        <v>22</v>
      </c>
      <c r="B24" s="453"/>
      <c r="C24" s="26"/>
      <c r="D24" s="26"/>
      <c r="E24" s="26"/>
      <c r="F24" s="101">
        <v>113.923</v>
      </c>
      <c r="G24" s="105" t="s">
        <v>4</v>
      </c>
      <c r="H24" s="101">
        <v>29.962</v>
      </c>
      <c r="I24" s="78" t="s">
        <v>281</v>
      </c>
      <c r="J24" s="101">
        <v>46556.114999999998</v>
      </c>
      <c r="K24" s="105" t="s">
        <v>4</v>
      </c>
      <c r="L24" s="101">
        <v>12140.156999999999</v>
      </c>
      <c r="M24" s="78" t="s">
        <v>281</v>
      </c>
      <c r="N24" s="101">
        <v>2355.8980000000001</v>
      </c>
      <c r="O24" s="105" t="s">
        <v>4</v>
      </c>
      <c r="P24" s="101">
        <v>948.87</v>
      </c>
      <c r="Q24" s="78" t="s">
        <v>281</v>
      </c>
      <c r="R24" s="101">
        <v>822.67399999999998</v>
      </c>
      <c r="S24" s="105" t="s">
        <v>4</v>
      </c>
      <c r="T24" s="101">
        <v>246.52199999999999</v>
      </c>
      <c r="U24" s="27"/>
    </row>
    <row r="25" spans="1:22" ht="12" customHeight="1" x14ac:dyDescent="0.25">
      <c r="A25" s="288" t="s">
        <v>5</v>
      </c>
      <c r="B25" s="13"/>
      <c r="C25" s="49"/>
      <c r="D25" s="49"/>
      <c r="E25" s="49"/>
      <c r="F25" s="28"/>
      <c r="G25" s="105"/>
      <c r="H25" s="28"/>
      <c r="I25" s="28"/>
      <c r="J25" s="28"/>
      <c r="K25" s="105"/>
      <c r="L25" s="28"/>
      <c r="M25" s="28"/>
      <c r="N25" s="28"/>
      <c r="O25" s="105"/>
      <c r="P25" s="28"/>
      <c r="Q25" s="28"/>
      <c r="R25" s="28"/>
      <c r="S25" s="105"/>
      <c r="T25" s="28"/>
      <c r="U25" s="27"/>
    </row>
    <row r="26" spans="1:22" ht="12" customHeight="1" x14ac:dyDescent="0.25">
      <c r="A26" s="12"/>
      <c r="B26" s="49" t="s">
        <v>88</v>
      </c>
      <c r="C26" s="49"/>
      <c r="D26" s="49"/>
      <c r="E26" s="49"/>
      <c r="F26" s="89">
        <v>113.34399999999999</v>
      </c>
      <c r="G26" s="105" t="s">
        <v>4</v>
      </c>
      <c r="H26" s="89">
        <v>29.957000000000001</v>
      </c>
      <c r="I26" s="1" t="s">
        <v>281</v>
      </c>
      <c r="J26" s="89">
        <v>45772.324000000001</v>
      </c>
      <c r="K26" s="105" t="s">
        <v>4</v>
      </c>
      <c r="L26" s="89">
        <v>12098.058000000001</v>
      </c>
      <c r="M26" s="1" t="s">
        <v>281</v>
      </c>
      <c r="N26" s="89">
        <v>2345.9119999999998</v>
      </c>
      <c r="O26" s="105" t="s">
        <v>4</v>
      </c>
      <c r="P26" s="89">
        <v>948.798</v>
      </c>
      <c r="Q26" s="1" t="s">
        <v>281</v>
      </c>
      <c r="R26" s="89">
        <v>812.06</v>
      </c>
      <c r="S26" s="105" t="s">
        <v>4</v>
      </c>
      <c r="T26" s="89">
        <v>246.07900000000001</v>
      </c>
      <c r="U26" s="27"/>
    </row>
    <row r="27" spans="1:22" ht="5.25" customHeight="1" x14ac:dyDescent="0.25">
      <c r="A27" s="15"/>
      <c r="B27" s="15"/>
      <c r="C27" s="15"/>
      <c r="D27" s="15"/>
      <c r="E27" s="15"/>
      <c r="F27" s="15"/>
      <c r="G27" s="15"/>
      <c r="H27" s="15"/>
      <c r="I27" s="15"/>
      <c r="J27" s="15"/>
      <c r="K27" s="15"/>
      <c r="L27" s="15"/>
      <c r="M27" s="15"/>
      <c r="N27" s="15"/>
      <c r="O27" s="15"/>
      <c r="P27" s="15"/>
      <c r="Q27" s="15"/>
      <c r="R27" s="15"/>
      <c r="S27" s="15"/>
      <c r="T27" s="15"/>
      <c r="U27" s="48"/>
    </row>
    <row r="28" spans="1:22" ht="6" customHeight="1" x14ac:dyDescent="0.25">
      <c r="A28" s="49"/>
      <c r="B28" s="49"/>
      <c r="C28" s="49"/>
      <c r="D28" s="49"/>
      <c r="E28" s="49"/>
      <c r="F28" s="12"/>
      <c r="G28" s="40"/>
      <c r="H28" s="12"/>
      <c r="I28" s="12"/>
      <c r="J28" s="12"/>
      <c r="K28" s="40"/>
      <c r="L28" s="12"/>
      <c r="M28" s="12"/>
      <c r="N28" s="12"/>
      <c r="O28" s="40"/>
      <c r="P28" s="12"/>
      <c r="Q28" s="12"/>
      <c r="R28" s="12"/>
      <c r="S28" s="40"/>
      <c r="T28" s="12"/>
      <c r="U28" s="28"/>
    </row>
    <row r="29" spans="1:22" ht="11.25" customHeight="1" x14ac:dyDescent="0.25">
      <c r="A29" s="466" t="s">
        <v>150</v>
      </c>
      <c r="B29" s="466"/>
      <c r="C29" s="466"/>
      <c r="D29" s="466"/>
      <c r="E29" s="466"/>
      <c r="F29" s="466"/>
      <c r="J29" s="221"/>
      <c r="K29" s="1"/>
      <c r="O29" s="1"/>
      <c r="S29" s="1"/>
      <c r="U29" s="27"/>
    </row>
    <row r="30" spans="1:22" ht="11.25" customHeight="1" x14ac:dyDescent="0.25">
      <c r="A30" s="453" t="s">
        <v>22</v>
      </c>
      <c r="B30" s="453"/>
      <c r="C30" s="26"/>
      <c r="D30" s="26"/>
      <c r="E30" s="26"/>
      <c r="F30" s="101" t="s">
        <v>280</v>
      </c>
      <c r="G30" s="105" t="s">
        <v>4</v>
      </c>
      <c r="H30" s="101" t="s">
        <v>280</v>
      </c>
      <c r="I30" s="78" t="s">
        <v>281</v>
      </c>
      <c r="J30" s="101" t="s">
        <v>280</v>
      </c>
      <c r="K30" s="105" t="s">
        <v>4</v>
      </c>
      <c r="L30" s="101" t="s">
        <v>280</v>
      </c>
      <c r="M30" s="78" t="s">
        <v>281</v>
      </c>
      <c r="N30" s="101" t="s">
        <v>280</v>
      </c>
      <c r="O30" s="105" t="s">
        <v>4</v>
      </c>
      <c r="P30" s="101" t="s">
        <v>280</v>
      </c>
      <c r="Q30" s="78" t="s">
        <v>281</v>
      </c>
      <c r="R30" s="101" t="s">
        <v>280</v>
      </c>
      <c r="S30" s="105" t="s">
        <v>4</v>
      </c>
      <c r="T30" s="101" t="s">
        <v>280</v>
      </c>
      <c r="U30" s="27"/>
    </row>
    <row r="31" spans="1:22" ht="5.25" customHeight="1" x14ac:dyDescent="0.25">
      <c r="A31" s="15"/>
      <c r="B31" s="15"/>
      <c r="C31" s="15"/>
      <c r="D31" s="15"/>
      <c r="E31" s="15"/>
      <c r="F31" s="15"/>
      <c r="G31" s="222"/>
      <c r="H31" s="15"/>
      <c r="I31" s="15"/>
      <c r="J31" s="15"/>
      <c r="K31" s="15"/>
      <c r="L31" s="15"/>
      <c r="M31" s="15"/>
      <c r="N31" s="15"/>
      <c r="O31" s="15"/>
      <c r="P31" s="15"/>
      <c r="Q31" s="15"/>
      <c r="R31" s="15"/>
      <c r="S31" s="15"/>
      <c r="T31" s="15"/>
      <c r="U31" s="27"/>
    </row>
    <row r="32" spans="1:22" ht="6" customHeight="1" x14ac:dyDescent="0.25">
      <c r="A32" s="49"/>
      <c r="B32" s="49"/>
      <c r="C32" s="49"/>
      <c r="D32" s="49"/>
      <c r="E32" s="49"/>
      <c r="F32" s="12"/>
      <c r="G32" s="40"/>
      <c r="H32" s="12"/>
      <c r="I32" s="12"/>
      <c r="J32" s="12"/>
      <c r="K32" s="40"/>
      <c r="L32" s="12"/>
      <c r="M32" s="12"/>
      <c r="N32" s="12"/>
      <c r="O32" s="40"/>
      <c r="P32" s="12"/>
      <c r="Q32" s="12"/>
      <c r="R32" s="12"/>
      <c r="S32" s="40"/>
      <c r="T32" s="12"/>
      <c r="U32" s="27"/>
    </row>
    <row r="33" spans="1:23" ht="11.25" customHeight="1" x14ac:dyDescent="0.25">
      <c r="A33" s="466" t="s">
        <v>279</v>
      </c>
      <c r="B33" s="466"/>
      <c r="C33" s="47"/>
      <c r="D33" s="47"/>
      <c r="E33" s="47"/>
      <c r="F33" s="47"/>
      <c r="G33" s="54"/>
      <c r="H33" s="47"/>
      <c r="I33" s="47"/>
      <c r="J33" s="29"/>
      <c r="K33" s="40"/>
      <c r="L33" s="29"/>
      <c r="M33" s="29"/>
      <c r="N33" s="29"/>
      <c r="O33" s="40"/>
      <c r="P33" s="29"/>
      <c r="Q33" s="29"/>
      <c r="R33" s="29"/>
      <c r="S33" s="40"/>
      <c r="T33" s="29"/>
      <c r="U33" s="13"/>
    </row>
    <row r="34" spans="1:23" ht="11.25" customHeight="1" x14ac:dyDescent="0.25">
      <c r="A34" s="453" t="s">
        <v>22</v>
      </c>
      <c r="B34" s="453"/>
      <c r="C34" s="26"/>
      <c r="D34" s="26"/>
      <c r="E34" s="26"/>
      <c r="F34" s="101" t="s">
        <v>280</v>
      </c>
      <c r="G34" s="105" t="s">
        <v>4</v>
      </c>
      <c r="H34" s="101" t="s">
        <v>280</v>
      </c>
      <c r="I34" s="78" t="s">
        <v>281</v>
      </c>
      <c r="J34" s="101" t="s">
        <v>280</v>
      </c>
      <c r="K34" s="105" t="s">
        <v>4</v>
      </c>
      <c r="L34" s="101" t="s">
        <v>280</v>
      </c>
      <c r="M34" s="78" t="s">
        <v>281</v>
      </c>
      <c r="N34" s="101" t="s">
        <v>280</v>
      </c>
      <c r="O34" s="105" t="s">
        <v>4</v>
      </c>
      <c r="P34" s="101" t="s">
        <v>280</v>
      </c>
      <c r="Q34" s="78" t="s">
        <v>281</v>
      </c>
      <c r="R34" s="101" t="s">
        <v>280</v>
      </c>
      <c r="S34" s="105" t="s">
        <v>4</v>
      </c>
      <c r="T34" s="101" t="s">
        <v>280</v>
      </c>
      <c r="U34" s="13"/>
    </row>
    <row r="35" spans="1:23" ht="5.25" customHeight="1" x14ac:dyDescent="0.25">
      <c r="A35" s="15"/>
      <c r="B35" s="15"/>
      <c r="C35" s="15"/>
      <c r="D35" s="15"/>
      <c r="E35" s="15"/>
      <c r="F35" s="15"/>
      <c r="G35" s="15"/>
      <c r="H35" s="15"/>
      <c r="I35" s="15"/>
      <c r="J35" s="15"/>
      <c r="K35" s="15"/>
      <c r="L35" s="15"/>
      <c r="M35" s="15"/>
      <c r="N35" s="15"/>
      <c r="O35" s="15"/>
      <c r="P35" s="15"/>
      <c r="Q35" s="15"/>
      <c r="R35" s="15"/>
      <c r="S35" s="15"/>
      <c r="T35" s="15"/>
      <c r="U35" s="27"/>
    </row>
    <row r="36" spans="1:23" ht="6" customHeight="1" x14ac:dyDescent="0.25">
      <c r="A36" s="49"/>
      <c r="B36" s="49"/>
      <c r="C36" s="49"/>
      <c r="D36" s="49"/>
      <c r="E36" s="49"/>
      <c r="F36" s="12"/>
      <c r="G36" s="40"/>
      <c r="H36" s="12"/>
      <c r="I36" s="12"/>
      <c r="J36" s="12"/>
      <c r="K36" s="40"/>
      <c r="L36" s="12"/>
      <c r="M36" s="12"/>
      <c r="N36" s="12"/>
      <c r="O36" s="40"/>
      <c r="P36" s="12"/>
      <c r="Q36" s="12"/>
      <c r="R36" s="12"/>
      <c r="S36" s="40"/>
      <c r="T36" s="12"/>
      <c r="U36" s="27"/>
    </row>
    <row r="37" spans="1:23" ht="13.5" customHeight="1" x14ac:dyDescent="0.25">
      <c r="A37" s="469" t="s">
        <v>204</v>
      </c>
      <c r="B37" s="469"/>
      <c r="C37" s="469"/>
      <c r="D37" s="469"/>
      <c r="E37" s="469"/>
      <c r="F37" s="469"/>
      <c r="G37" s="469"/>
      <c r="H37" s="469"/>
      <c r="I37" s="469"/>
      <c r="J37" s="48"/>
      <c r="K37" s="48"/>
      <c r="L37" s="48"/>
      <c r="M37" s="48"/>
      <c r="N37" s="48"/>
      <c r="O37" s="48"/>
      <c r="P37" s="48"/>
      <c r="Q37" s="48"/>
      <c r="R37" s="48"/>
      <c r="S37" s="48"/>
      <c r="T37" s="48"/>
      <c r="U37" s="48"/>
      <c r="V37" s="142"/>
      <c r="W37" s="142"/>
    </row>
    <row r="38" spans="1:23" ht="11.25" customHeight="1" x14ac:dyDescent="0.25">
      <c r="A38" s="453" t="s">
        <v>22</v>
      </c>
      <c r="B38" s="453"/>
      <c r="C38" s="26"/>
      <c r="D38" s="26"/>
      <c r="E38" s="26"/>
      <c r="F38" s="101">
        <v>10.202</v>
      </c>
      <c r="G38" s="105" t="s">
        <v>4</v>
      </c>
      <c r="H38" s="101">
        <v>8.0329999999999995</v>
      </c>
      <c r="I38" s="78" t="s">
        <v>281</v>
      </c>
      <c r="J38" s="101">
        <v>2656.4760000000001</v>
      </c>
      <c r="K38" s="105" t="s">
        <v>4</v>
      </c>
      <c r="L38" s="101">
        <v>1884.4580000000001</v>
      </c>
      <c r="M38" s="78" t="s">
        <v>281</v>
      </c>
      <c r="N38" s="101" t="s">
        <v>280</v>
      </c>
      <c r="O38" s="105" t="s">
        <v>4</v>
      </c>
      <c r="P38" s="101" t="s">
        <v>280</v>
      </c>
      <c r="Q38" s="78" t="s">
        <v>281</v>
      </c>
      <c r="R38" s="101" t="s">
        <v>280</v>
      </c>
      <c r="S38" s="105" t="s">
        <v>4</v>
      </c>
      <c r="T38" s="101" t="s">
        <v>280</v>
      </c>
      <c r="U38" s="13"/>
    </row>
    <row r="39" spans="1:23" ht="5.25" customHeight="1" thickBot="1" x14ac:dyDescent="0.3">
      <c r="A39" s="125"/>
      <c r="B39" s="125"/>
      <c r="C39" s="125"/>
      <c r="D39" s="125"/>
      <c r="E39" s="125"/>
      <c r="F39" s="125"/>
      <c r="G39" s="125"/>
      <c r="H39" s="125"/>
      <c r="I39" s="125"/>
      <c r="J39" s="125"/>
      <c r="K39" s="125"/>
      <c r="L39" s="125"/>
      <c r="M39" s="125"/>
      <c r="N39" s="125"/>
      <c r="O39" s="125"/>
      <c r="P39" s="125"/>
      <c r="Q39" s="125"/>
      <c r="R39" s="125"/>
      <c r="S39" s="125"/>
      <c r="T39" s="125"/>
      <c r="U39" s="29"/>
    </row>
    <row r="40" spans="1:23" ht="5.25" customHeight="1" thickBot="1" x14ac:dyDescent="0.3">
      <c r="A40" s="126"/>
      <c r="B40" s="126"/>
      <c r="C40" s="126"/>
      <c r="D40" s="126"/>
      <c r="E40" s="126"/>
      <c r="F40" s="126"/>
      <c r="G40" s="126"/>
      <c r="H40" s="126"/>
      <c r="I40" s="126"/>
      <c r="J40" s="126"/>
      <c r="K40" s="126"/>
      <c r="L40" s="126"/>
      <c r="M40" s="126"/>
      <c r="N40" s="126"/>
      <c r="O40" s="126"/>
      <c r="P40" s="126"/>
      <c r="Q40" s="126"/>
      <c r="R40" s="126"/>
      <c r="S40" s="126"/>
      <c r="T40" s="126"/>
      <c r="U40" s="29"/>
    </row>
    <row r="41" spans="1:23" ht="10.5" customHeight="1" x14ac:dyDescent="0.25">
      <c r="A41" s="49"/>
      <c r="B41" s="49"/>
      <c r="C41" s="49"/>
      <c r="D41" s="49"/>
      <c r="E41" s="49"/>
      <c r="F41" s="27"/>
      <c r="G41" s="40"/>
      <c r="H41" s="27"/>
      <c r="I41" s="27"/>
      <c r="J41" s="27"/>
      <c r="K41" s="40"/>
      <c r="L41" s="27"/>
      <c r="M41" s="27"/>
      <c r="N41" s="27"/>
      <c r="O41" s="40"/>
      <c r="P41" s="27"/>
      <c r="Q41" s="27"/>
      <c r="R41" s="27"/>
      <c r="S41" s="40"/>
      <c r="T41" s="27"/>
      <c r="U41" s="28"/>
    </row>
    <row r="42" spans="1:23" ht="13.5" customHeight="1" x14ac:dyDescent="0.25">
      <c r="A42" s="469" t="s">
        <v>203</v>
      </c>
      <c r="B42" s="469"/>
      <c r="C42" s="469"/>
      <c r="D42" s="469"/>
      <c r="E42" s="469"/>
      <c r="F42" s="469"/>
      <c r="G42" s="469"/>
      <c r="H42" s="469"/>
      <c r="I42" s="48"/>
      <c r="J42" s="48"/>
      <c r="K42" s="48"/>
      <c r="L42" s="48"/>
      <c r="M42" s="48"/>
      <c r="N42" s="48"/>
      <c r="O42" s="48"/>
      <c r="P42" s="48"/>
      <c r="Q42" s="48"/>
      <c r="R42" s="48"/>
      <c r="S42" s="48"/>
      <c r="T42" s="48"/>
      <c r="U42" s="27"/>
    </row>
    <row r="43" spans="1:23" ht="11.25" customHeight="1" x14ac:dyDescent="0.25">
      <c r="A43" s="453" t="s">
        <v>22</v>
      </c>
      <c r="B43" s="453"/>
      <c r="C43" s="26"/>
      <c r="D43" s="26"/>
      <c r="E43" s="26"/>
      <c r="F43" s="101">
        <v>86.248999999999995</v>
      </c>
      <c r="G43" s="105" t="s">
        <v>4</v>
      </c>
      <c r="H43" s="101">
        <v>19.309000000000001</v>
      </c>
      <c r="I43" s="48" t="s">
        <v>281</v>
      </c>
      <c r="J43" s="101">
        <v>42575.451000000001</v>
      </c>
      <c r="K43" s="105" t="s">
        <v>4</v>
      </c>
      <c r="L43" s="101">
        <v>10458.200000000001</v>
      </c>
      <c r="M43" s="48" t="s">
        <v>281</v>
      </c>
      <c r="N43" s="101">
        <v>1459.961</v>
      </c>
      <c r="O43" s="105" t="s">
        <v>4</v>
      </c>
      <c r="P43" s="101">
        <v>356.75200000000001</v>
      </c>
      <c r="Q43" s="48" t="s">
        <v>281</v>
      </c>
      <c r="R43" s="101">
        <v>690.36400000000003</v>
      </c>
      <c r="S43" s="105" t="s">
        <v>4</v>
      </c>
      <c r="T43" s="101">
        <v>167.75299999999999</v>
      </c>
      <c r="U43" s="27"/>
    </row>
    <row r="44" spans="1:23" ht="6" customHeight="1" x14ac:dyDescent="0.25">
      <c r="A44" s="26"/>
      <c r="G44" s="30"/>
      <c r="H44" s="48"/>
      <c r="I44" s="48"/>
      <c r="J44" s="48"/>
      <c r="K44" s="30"/>
      <c r="L44" s="48"/>
      <c r="M44" s="48"/>
      <c r="N44" s="48"/>
      <c r="O44" s="105"/>
      <c r="P44" s="48"/>
      <c r="Q44" s="48"/>
      <c r="R44" s="48"/>
      <c r="S44" s="30"/>
      <c r="T44" s="48"/>
      <c r="U44" s="27"/>
    </row>
    <row r="45" spans="1:23" ht="11.25" customHeight="1" x14ac:dyDescent="0.25">
      <c r="A45" s="466" t="s">
        <v>148</v>
      </c>
      <c r="B45" s="466"/>
      <c r="C45" s="47"/>
      <c r="D45" s="47"/>
      <c r="E45" s="47"/>
      <c r="G45" s="147"/>
      <c r="K45" s="141"/>
      <c r="O45" s="141"/>
      <c r="S45" s="141"/>
      <c r="U45" s="27"/>
    </row>
    <row r="46" spans="1:23" ht="11.25" customHeight="1" x14ac:dyDescent="0.25">
      <c r="A46" s="453" t="s">
        <v>22</v>
      </c>
      <c r="B46" s="453"/>
      <c r="C46" s="26"/>
      <c r="D46" s="26"/>
      <c r="E46" s="26"/>
      <c r="F46" s="101">
        <v>39.521000000000001</v>
      </c>
      <c r="G46" s="105" t="s">
        <v>4</v>
      </c>
      <c r="H46" s="101">
        <v>11.558</v>
      </c>
      <c r="I46" s="78" t="s">
        <v>281</v>
      </c>
      <c r="J46" s="101">
        <v>23079.95</v>
      </c>
      <c r="K46" s="105" t="s">
        <v>4</v>
      </c>
      <c r="L46" s="101">
        <v>7574.2610000000004</v>
      </c>
      <c r="M46" s="78" t="s">
        <v>281</v>
      </c>
      <c r="N46" s="101">
        <v>638.71100000000001</v>
      </c>
      <c r="O46" s="105" t="s">
        <v>4</v>
      </c>
      <c r="P46" s="101">
        <v>189.76900000000001</v>
      </c>
      <c r="Q46" s="78" t="s">
        <v>281</v>
      </c>
      <c r="R46" s="101">
        <v>371.33499999999998</v>
      </c>
      <c r="S46" s="105" t="s">
        <v>4</v>
      </c>
      <c r="T46" s="101">
        <v>113.45699999999999</v>
      </c>
    </row>
    <row r="47" spans="1:23" ht="11.25" customHeight="1" x14ac:dyDescent="0.25">
      <c r="A47" s="288" t="s">
        <v>5</v>
      </c>
      <c r="B47" s="13"/>
      <c r="C47" s="49"/>
      <c r="D47" s="49"/>
      <c r="E47" s="49"/>
      <c r="F47" s="28"/>
      <c r="G47" s="105"/>
      <c r="H47" s="28"/>
      <c r="I47" s="28"/>
      <c r="J47" s="28"/>
      <c r="K47" s="40"/>
      <c r="L47" s="28"/>
      <c r="M47" s="28"/>
      <c r="N47" s="28"/>
      <c r="O47" s="40"/>
      <c r="P47" s="28"/>
      <c r="Q47" s="28"/>
      <c r="R47" s="28"/>
      <c r="S47" s="40"/>
      <c r="T47" s="28"/>
      <c r="U47" s="12"/>
    </row>
    <row r="48" spans="1:23" ht="11.25" customHeight="1" x14ac:dyDescent="0.25">
      <c r="A48" s="12"/>
      <c r="B48" s="49" t="s">
        <v>85</v>
      </c>
      <c r="C48" s="49"/>
      <c r="D48" s="49"/>
      <c r="E48" s="49"/>
      <c r="F48" s="89">
        <v>9.0530000000000008</v>
      </c>
      <c r="G48" s="105" t="s">
        <v>4</v>
      </c>
      <c r="H48" s="89">
        <v>7.4610000000000003</v>
      </c>
      <c r="I48" s="1" t="s">
        <v>281</v>
      </c>
      <c r="J48" s="89">
        <v>2045.2</v>
      </c>
      <c r="K48" s="105" t="s">
        <v>4</v>
      </c>
      <c r="L48" s="89">
        <v>1453.925</v>
      </c>
      <c r="M48" s="1" t="s">
        <v>281</v>
      </c>
      <c r="N48" s="89">
        <v>113.84099999999999</v>
      </c>
      <c r="O48" s="105" t="s">
        <v>4</v>
      </c>
      <c r="P48" s="89">
        <v>85.173000000000002</v>
      </c>
      <c r="Q48" s="1" t="s">
        <v>281</v>
      </c>
      <c r="R48" s="89">
        <v>25.466999999999999</v>
      </c>
      <c r="S48" s="105" t="s">
        <v>4</v>
      </c>
      <c r="T48" s="89">
        <v>19.536999999999999</v>
      </c>
      <c r="U48" s="12"/>
    </row>
    <row r="49" spans="1:21" ht="11.25" customHeight="1" x14ac:dyDescent="0.25">
      <c r="A49" s="12"/>
      <c r="B49" s="49" t="s">
        <v>86</v>
      </c>
      <c r="C49" s="49"/>
      <c r="D49" s="49"/>
      <c r="E49" s="49"/>
      <c r="F49" s="89">
        <v>1.512</v>
      </c>
      <c r="G49" s="105" t="s">
        <v>4</v>
      </c>
      <c r="H49" s="89">
        <v>2.0510000000000002</v>
      </c>
      <c r="I49" s="1" t="s">
        <v>281</v>
      </c>
      <c r="J49" s="89">
        <v>3228.125</v>
      </c>
      <c r="K49" s="105" t="s">
        <v>4</v>
      </c>
      <c r="L49" s="89">
        <v>4828.9560000000001</v>
      </c>
      <c r="M49" s="1" t="s">
        <v>281</v>
      </c>
      <c r="N49" s="89">
        <v>12.853999999999999</v>
      </c>
      <c r="O49" s="105" t="s">
        <v>4</v>
      </c>
      <c r="P49" s="89">
        <v>15.821999999999999</v>
      </c>
      <c r="Q49" s="1" t="s">
        <v>281</v>
      </c>
      <c r="R49" s="89">
        <v>23.091999999999999</v>
      </c>
      <c r="S49" s="105" t="s">
        <v>4</v>
      </c>
      <c r="T49" s="89">
        <v>28.437000000000001</v>
      </c>
      <c r="U49" s="12"/>
    </row>
    <row r="50" spans="1:21" ht="11.25" customHeight="1" x14ac:dyDescent="0.25">
      <c r="A50" s="12"/>
      <c r="B50" s="49" t="s">
        <v>87</v>
      </c>
      <c r="C50" s="49"/>
      <c r="D50" s="49"/>
      <c r="E50" s="49"/>
      <c r="F50" s="89">
        <v>16.856999999999999</v>
      </c>
      <c r="G50" s="105" t="s">
        <v>4</v>
      </c>
      <c r="H50" s="89">
        <v>5.6539999999999999</v>
      </c>
      <c r="I50" s="1" t="s">
        <v>281</v>
      </c>
      <c r="J50" s="89">
        <v>9603.3179999999993</v>
      </c>
      <c r="K50" s="105" t="s">
        <v>4</v>
      </c>
      <c r="L50" s="89">
        <v>3311.0529999999999</v>
      </c>
      <c r="M50" s="1" t="s">
        <v>281</v>
      </c>
      <c r="N50" s="89">
        <v>317.57</v>
      </c>
      <c r="O50" s="105" t="s">
        <v>4</v>
      </c>
      <c r="P50" s="89">
        <v>110.188</v>
      </c>
      <c r="Q50" s="1" t="s">
        <v>281</v>
      </c>
      <c r="R50" s="89">
        <v>197.98699999999999</v>
      </c>
      <c r="S50" s="105" t="s">
        <v>4</v>
      </c>
      <c r="T50" s="89">
        <v>71.823999999999998</v>
      </c>
      <c r="U50" s="12"/>
    </row>
    <row r="51" spans="1:21" ht="11.25" customHeight="1" x14ac:dyDescent="0.25">
      <c r="A51" s="12"/>
      <c r="B51" s="49" t="s">
        <v>180</v>
      </c>
      <c r="C51" s="49"/>
      <c r="D51" s="49"/>
      <c r="E51" s="49"/>
      <c r="F51" s="89">
        <v>3.0259999999999998</v>
      </c>
      <c r="G51" s="105" t="s">
        <v>4</v>
      </c>
      <c r="H51" s="89">
        <v>3.2080000000000002</v>
      </c>
      <c r="I51" s="1" t="s">
        <v>281</v>
      </c>
      <c r="J51" s="89">
        <v>2600.5630000000001</v>
      </c>
      <c r="K51" s="105" t="s">
        <v>4</v>
      </c>
      <c r="L51" s="89">
        <v>2877.05</v>
      </c>
      <c r="M51" s="1" t="s">
        <v>281</v>
      </c>
      <c r="N51" s="89">
        <v>26.093</v>
      </c>
      <c r="O51" s="105" t="s">
        <v>4</v>
      </c>
      <c r="P51" s="89">
        <v>28.657</v>
      </c>
      <c r="Q51" s="1" t="s">
        <v>281</v>
      </c>
      <c r="R51" s="89">
        <v>21.800999999999998</v>
      </c>
      <c r="S51" s="105" t="s">
        <v>4</v>
      </c>
      <c r="T51" s="89">
        <v>25.146999999999998</v>
      </c>
      <c r="U51" s="12"/>
    </row>
    <row r="52" spans="1:21" ht="11.25" customHeight="1" x14ac:dyDescent="0.25">
      <c r="A52" s="12"/>
      <c r="B52" s="49" t="s">
        <v>181</v>
      </c>
      <c r="C52" s="49"/>
      <c r="D52" s="49"/>
      <c r="E52" s="49"/>
      <c r="F52" s="89">
        <v>3.2189999999999999</v>
      </c>
      <c r="G52" s="105" t="s">
        <v>4</v>
      </c>
      <c r="H52" s="89">
        <v>3.121</v>
      </c>
      <c r="I52" s="1" t="s">
        <v>281</v>
      </c>
      <c r="J52" s="89">
        <v>1195.19</v>
      </c>
      <c r="K52" s="105" t="s">
        <v>4</v>
      </c>
      <c r="L52" s="89">
        <v>1360.7329999999999</v>
      </c>
      <c r="M52" s="1" t="s">
        <v>281</v>
      </c>
      <c r="N52" s="89">
        <v>63.539000000000001</v>
      </c>
      <c r="O52" s="105" t="s">
        <v>4</v>
      </c>
      <c r="P52" s="89">
        <v>69.498999999999995</v>
      </c>
      <c r="Q52" s="1" t="s">
        <v>281</v>
      </c>
      <c r="R52" s="89">
        <v>21.678000000000001</v>
      </c>
      <c r="S52" s="105" t="s">
        <v>4</v>
      </c>
      <c r="T52" s="89">
        <v>23.474</v>
      </c>
    </row>
    <row r="53" spans="1:21" ht="5.25" customHeight="1" x14ac:dyDescent="0.25">
      <c r="A53" s="15"/>
      <c r="B53" s="15"/>
      <c r="C53" s="15"/>
      <c r="D53" s="15"/>
      <c r="E53" s="15"/>
      <c r="F53" s="15"/>
      <c r="G53" s="222"/>
      <c r="H53" s="15"/>
      <c r="I53" s="15"/>
      <c r="J53" s="15"/>
      <c r="K53" s="15"/>
      <c r="L53" s="15"/>
      <c r="M53" s="15"/>
      <c r="N53" s="15"/>
      <c r="O53" s="15"/>
      <c r="P53" s="15"/>
      <c r="Q53" s="15"/>
      <c r="R53" s="15"/>
      <c r="S53" s="15"/>
      <c r="T53" s="15"/>
    </row>
    <row r="54" spans="1:21" ht="6" customHeight="1" x14ac:dyDescent="0.25">
      <c r="A54" s="49"/>
      <c r="B54" s="49"/>
      <c r="C54" s="49"/>
      <c r="D54" s="49"/>
      <c r="E54" s="49"/>
      <c r="F54" s="7"/>
      <c r="G54" s="40"/>
      <c r="H54" s="12"/>
      <c r="I54" s="12"/>
      <c r="J54" s="12"/>
      <c r="K54" s="40"/>
      <c r="L54" s="12"/>
      <c r="M54" s="12"/>
      <c r="N54" s="12"/>
      <c r="O54" s="40"/>
      <c r="P54" s="12"/>
      <c r="Q54" s="12"/>
      <c r="R54" s="12"/>
      <c r="S54" s="40"/>
      <c r="T54" s="12"/>
    </row>
    <row r="55" spans="1:21" ht="11.25" customHeight="1" x14ac:dyDescent="0.25">
      <c r="A55" s="466" t="s">
        <v>149</v>
      </c>
      <c r="B55" s="466"/>
      <c r="C55" s="47"/>
      <c r="D55" s="47"/>
      <c r="E55" s="47"/>
      <c r="G55" s="147"/>
      <c r="K55" s="1"/>
      <c r="O55" s="1"/>
      <c r="S55" s="1"/>
    </row>
    <row r="56" spans="1:21" ht="11.25" customHeight="1" x14ac:dyDescent="0.25">
      <c r="A56" s="453" t="s">
        <v>22</v>
      </c>
      <c r="B56" s="453"/>
      <c r="C56" s="26"/>
      <c r="D56" s="26"/>
      <c r="E56" s="26"/>
      <c r="F56" s="101">
        <v>46.728000000000002</v>
      </c>
      <c r="G56" s="105" t="s">
        <v>4</v>
      </c>
      <c r="H56" s="101">
        <v>15.879</v>
      </c>
      <c r="I56" s="78" t="s">
        <v>281</v>
      </c>
      <c r="J56" s="101">
        <v>19495.5</v>
      </c>
      <c r="K56" s="105" t="s">
        <v>4</v>
      </c>
      <c r="L56" s="101">
        <v>7409.518</v>
      </c>
      <c r="M56" s="78" t="s">
        <v>281</v>
      </c>
      <c r="N56" s="101">
        <v>821.25</v>
      </c>
      <c r="O56" s="105" t="s">
        <v>4</v>
      </c>
      <c r="P56" s="101">
        <v>307.04700000000003</v>
      </c>
      <c r="Q56" s="78" t="s">
        <v>281</v>
      </c>
      <c r="R56" s="101">
        <v>319.029</v>
      </c>
      <c r="S56" s="105" t="s">
        <v>4</v>
      </c>
      <c r="T56" s="101">
        <v>126.617</v>
      </c>
    </row>
    <row r="57" spans="1:21" ht="11.25" customHeight="1" x14ac:dyDescent="0.25">
      <c r="A57" s="288" t="s">
        <v>5</v>
      </c>
      <c r="B57" s="13"/>
      <c r="C57" s="49"/>
      <c r="D57" s="49"/>
      <c r="E57" s="49"/>
      <c r="F57" s="28"/>
      <c r="G57" s="105"/>
      <c r="H57" s="28"/>
      <c r="I57" s="28"/>
      <c r="J57" s="28"/>
      <c r="K57" s="40"/>
      <c r="L57" s="28"/>
      <c r="M57" s="28"/>
      <c r="N57" s="28"/>
      <c r="O57" s="40"/>
      <c r="P57" s="28"/>
      <c r="Q57" s="28"/>
      <c r="R57" s="28"/>
      <c r="S57" s="40"/>
      <c r="T57" s="28"/>
    </row>
    <row r="58" spans="1:21" ht="11.25" customHeight="1" x14ac:dyDescent="0.25">
      <c r="A58" s="12"/>
      <c r="B58" s="49" t="s">
        <v>88</v>
      </c>
      <c r="C58" s="49"/>
      <c r="D58" s="49"/>
      <c r="E58" s="49"/>
      <c r="F58" s="89">
        <v>46.447000000000003</v>
      </c>
      <c r="G58" s="105" t="s">
        <v>4</v>
      </c>
      <c r="H58" s="89">
        <v>15.872999999999999</v>
      </c>
      <c r="I58" s="1" t="s">
        <v>281</v>
      </c>
      <c r="J58" s="89">
        <v>19185.45</v>
      </c>
      <c r="K58" s="105" t="s">
        <v>4</v>
      </c>
      <c r="L58" s="89">
        <v>7387.7</v>
      </c>
      <c r="M58" s="1" t="s">
        <v>281</v>
      </c>
      <c r="N58" s="89">
        <v>810.52499999999998</v>
      </c>
      <c r="O58" s="105" t="s">
        <v>4</v>
      </c>
      <c r="P58" s="89">
        <v>306.39499999999998</v>
      </c>
      <c r="Q58" s="1" t="s">
        <v>281</v>
      </c>
      <c r="R58" s="89">
        <v>307.18900000000002</v>
      </c>
      <c r="S58" s="105" t="s">
        <v>4</v>
      </c>
      <c r="T58" s="89">
        <v>124.55800000000001</v>
      </c>
    </row>
    <row r="59" spans="1:21" ht="6" customHeight="1" x14ac:dyDescent="0.25">
      <c r="A59" s="15"/>
      <c r="B59" s="15"/>
      <c r="C59" s="15"/>
      <c r="D59" s="15"/>
      <c r="E59" s="15"/>
      <c r="F59" s="15"/>
      <c r="G59" s="15"/>
      <c r="H59" s="15"/>
      <c r="I59" s="15"/>
      <c r="J59" s="15"/>
      <c r="K59" s="15"/>
      <c r="L59" s="15"/>
      <c r="M59" s="15"/>
      <c r="N59" s="15"/>
      <c r="O59" s="15"/>
      <c r="P59" s="15"/>
      <c r="Q59" s="15"/>
      <c r="R59" s="15"/>
      <c r="S59" s="15"/>
      <c r="T59" s="15"/>
    </row>
    <row r="60" spans="1:21" ht="6" customHeight="1" x14ac:dyDescent="0.25">
      <c r="A60" s="49"/>
      <c r="B60" s="49"/>
      <c r="C60" s="49"/>
      <c r="D60" s="49"/>
      <c r="E60" s="49"/>
      <c r="F60" s="12"/>
      <c r="G60" s="40"/>
      <c r="H60" s="12"/>
      <c r="I60" s="12"/>
      <c r="J60" s="12"/>
      <c r="K60" s="40"/>
      <c r="L60" s="12"/>
      <c r="M60" s="12"/>
      <c r="N60" s="12"/>
      <c r="O60" s="40"/>
      <c r="P60" s="12"/>
      <c r="Q60" s="12"/>
      <c r="R60" s="12"/>
      <c r="S60" s="40"/>
      <c r="T60" s="12"/>
    </row>
    <row r="61" spans="1:21" ht="11.25" customHeight="1" x14ac:dyDescent="0.25">
      <c r="A61" s="466" t="s">
        <v>150</v>
      </c>
      <c r="B61" s="466"/>
      <c r="C61" s="466"/>
      <c r="D61" s="466"/>
      <c r="E61" s="466"/>
      <c r="F61" s="466"/>
      <c r="K61" s="1"/>
      <c r="O61" s="1"/>
      <c r="S61" s="1"/>
    </row>
    <row r="62" spans="1:21" ht="11.25" customHeight="1" x14ac:dyDescent="0.25">
      <c r="A62" s="453" t="s">
        <v>22</v>
      </c>
      <c r="B62" s="453"/>
      <c r="C62" s="26"/>
      <c r="D62" s="26"/>
      <c r="E62" s="26"/>
      <c r="F62" s="101" t="s">
        <v>280</v>
      </c>
      <c r="G62" s="105" t="s">
        <v>4</v>
      </c>
      <c r="H62" s="101" t="s">
        <v>280</v>
      </c>
      <c r="I62" s="78" t="s">
        <v>281</v>
      </c>
      <c r="J62" s="101" t="s">
        <v>280</v>
      </c>
      <c r="K62" s="105" t="s">
        <v>4</v>
      </c>
      <c r="L62" s="101" t="s">
        <v>280</v>
      </c>
      <c r="M62" s="78" t="s">
        <v>281</v>
      </c>
      <c r="N62" s="101" t="s">
        <v>280</v>
      </c>
      <c r="O62" s="105" t="s">
        <v>4</v>
      </c>
      <c r="P62" s="101" t="s">
        <v>280</v>
      </c>
      <c r="Q62" s="78" t="s">
        <v>281</v>
      </c>
      <c r="R62" s="101" t="s">
        <v>280</v>
      </c>
      <c r="S62" s="105" t="s">
        <v>4</v>
      </c>
      <c r="T62" s="101" t="s">
        <v>280</v>
      </c>
    </row>
    <row r="63" spans="1:21" ht="5.25" customHeight="1" x14ac:dyDescent="0.25">
      <c r="A63" s="15"/>
      <c r="B63" s="15"/>
      <c r="C63" s="15"/>
      <c r="D63" s="15"/>
      <c r="E63" s="15"/>
      <c r="F63" s="15"/>
      <c r="G63" s="222"/>
      <c r="H63" s="15"/>
      <c r="I63" s="15"/>
      <c r="J63" s="15"/>
      <c r="K63" s="15"/>
      <c r="L63" s="15"/>
      <c r="M63" s="15"/>
      <c r="N63" s="15"/>
      <c r="O63" s="15"/>
      <c r="P63" s="15"/>
      <c r="Q63" s="15"/>
      <c r="R63" s="15"/>
      <c r="S63" s="15"/>
      <c r="T63" s="15"/>
    </row>
    <row r="64" spans="1:21" ht="6" customHeight="1" x14ac:dyDescent="0.25">
      <c r="A64" s="49"/>
      <c r="B64" s="49"/>
      <c r="C64" s="49"/>
      <c r="D64" s="49"/>
      <c r="E64" s="49"/>
      <c r="F64" s="12"/>
      <c r="G64" s="40"/>
      <c r="H64" s="12"/>
      <c r="I64" s="12"/>
      <c r="J64" s="12"/>
      <c r="K64" s="40"/>
      <c r="L64" s="12"/>
      <c r="M64" s="12"/>
      <c r="N64" s="12"/>
      <c r="O64" s="40"/>
      <c r="P64" s="12"/>
      <c r="Q64" s="12"/>
      <c r="R64" s="12"/>
      <c r="S64" s="40"/>
      <c r="T64" s="12"/>
    </row>
    <row r="65" spans="1:23" ht="12" customHeight="1" x14ac:dyDescent="0.25">
      <c r="A65" s="466" t="s">
        <v>279</v>
      </c>
      <c r="B65" s="466"/>
      <c r="C65" s="47"/>
      <c r="D65" s="47"/>
      <c r="E65" s="47"/>
      <c r="F65" s="47"/>
      <c r="G65" s="54"/>
      <c r="H65" s="47"/>
      <c r="I65" s="47"/>
      <c r="J65" s="29"/>
      <c r="K65" s="40"/>
      <c r="L65" s="29"/>
      <c r="M65" s="29"/>
      <c r="N65" s="29"/>
      <c r="O65" s="40"/>
      <c r="P65" s="29"/>
      <c r="Q65" s="29"/>
      <c r="R65" s="29"/>
      <c r="S65" s="40"/>
      <c r="T65" s="29"/>
    </row>
    <row r="66" spans="1:23" ht="12" customHeight="1" x14ac:dyDescent="0.25">
      <c r="A66" s="453" t="s">
        <v>22</v>
      </c>
      <c r="B66" s="453"/>
      <c r="C66" s="26"/>
      <c r="D66" s="26"/>
      <c r="E66" s="26"/>
      <c r="F66" s="101" t="s">
        <v>280</v>
      </c>
      <c r="G66" s="105" t="s">
        <v>4</v>
      </c>
      <c r="H66" s="101" t="s">
        <v>280</v>
      </c>
      <c r="I66" s="78" t="s">
        <v>281</v>
      </c>
      <c r="J66" s="101" t="s">
        <v>280</v>
      </c>
      <c r="K66" s="105" t="s">
        <v>4</v>
      </c>
      <c r="L66" s="101" t="s">
        <v>280</v>
      </c>
      <c r="M66" s="78" t="s">
        <v>281</v>
      </c>
      <c r="N66" s="101" t="s">
        <v>280</v>
      </c>
      <c r="O66" s="105" t="s">
        <v>4</v>
      </c>
      <c r="P66" s="101" t="s">
        <v>280</v>
      </c>
      <c r="Q66" s="78" t="s">
        <v>281</v>
      </c>
      <c r="R66" s="101" t="s">
        <v>280</v>
      </c>
      <c r="S66" s="105" t="s">
        <v>4</v>
      </c>
      <c r="T66" s="101" t="s">
        <v>280</v>
      </c>
    </row>
    <row r="67" spans="1:23" ht="5.25" customHeight="1" x14ac:dyDescent="0.25">
      <c r="A67" s="15"/>
      <c r="B67" s="15"/>
      <c r="C67" s="15"/>
      <c r="D67" s="15"/>
      <c r="E67" s="15"/>
      <c r="F67" s="15"/>
      <c r="G67" s="15"/>
      <c r="H67" s="15"/>
      <c r="I67" s="15"/>
      <c r="J67" s="15"/>
      <c r="K67" s="15"/>
      <c r="L67" s="15"/>
      <c r="M67" s="15"/>
      <c r="N67" s="15"/>
      <c r="O67" s="15"/>
      <c r="P67" s="15"/>
      <c r="Q67" s="15"/>
      <c r="R67" s="15"/>
      <c r="S67" s="15"/>
      <c r="T67" s="15"/>
      <c r="U67" s="27"/>
    </row>
    <row r="68" spans="1:23" ht="6" customHeight="1" x14ac:dyDescent="0.25">
      <c r="A68" s="49"/>
      <c r="B68" s="49"/>
      <c r="C68" s="49"/>
      <c r="D68" s="49"/>
      <c r="E68" s="49"/>
      <c r="F68" s="12"/>
      <c r="G68" s="40"/>
      <c r="H68" s="12"/>
      <c r="I68" s="12"/>
      <c r="J68" s="12"/>
      <c r="K68" s="40"/>
      <c r="L68" s="12"/>
      <c r="M68" s="12"/>
      <c r="N68" s="12"/>
      <c r="O68" s="40"/>
      <c r="P68" s="12"/>
      <c r="Q68" s="12"/>
      <c r="R68" s="12"/>
      <c r="S68" s="40"/>
      <c r="T68" s="12"/>
      <c r="U68" s="27"/>
    </row>
    <row r="69" spans="1:23" ht="13.5" customHeight="1" x14ac:dyDescent="0.25">
      <c r="A69" s="469" t="s">
        <v>205</v>
      </c>
      <c r="B69" s="469"/>
      <c r="C69" s="469"/>
      <c r="D69" s="469"/>
      <c r="E69" s="469"/>
      <c r="F69" s="469"/>
      <c r="G69" s="469"/>
      <c r="H69" s="469"/>
      <c r="I69" s="469"/>
      <c r="J69" s="48"/>
      <c r="K69" s="48"/>
      <c r="L69" s="48"/>
      <c r="M69" s="48"/>
      <c r="N69" s="48"/>
      <c r="O69" s="48"/>
      <c r="P69" s="48"/>
      <c r="Q69" s="48"/>
      <c r="R69" s="48"/>
      <c r="S69" s="48"/>
      <c r="T69" s="48"/>
      <c r="U69" s="48"/>
      <c r="V69" s="142"/>
      <c r="W69" s="142"/>
    </row>
    <row r="70" spans="1:23" ht="11.25" customHeight="1" x14ac:dyDescent="0.25">
      <c r="A70" s="453" t="s">
        <v>22</v>
      </c>
      <c r="B70" s="453"/>
      <c r="C70" s="26"/>
      <c r="D70" s="26"/>
      <c r="E70" s="26"/>
      <c r="F70" s="101">
        <v>73.808000000000007</v>
      </c>
      <c r="G70" s="105" t="s">
        <v>4</v>
      </c>
      <c r="H70" s="101">
        <v>26.01</v>
      </c>
      <c r="I70" s="78" t="s">
        <v>281</v>
      </c>
      <c r="J70" s="101">
        <v>20023.206999999999</v>
      </c>
      <c r="K70" s="105" t="s">
        <v>4</v>
      </c>
      <c r="L70" s="101">
        <v>6995.9650000000001</v>
      </c>
      <c r="M70" s="78" t="s">
        <v>281</v>
      </c>
      <c r="N70" s="101" t="s">
        <v>280</v>
      </c>
      <c r="O70" s="105" t="s">
        <v>4</v>
      </c>
      <c r="P70" s="101" t="s">
        <v>280</v>
      </c>
      <c r="Q70" s="78" t="s">
        <v>281</v>
      </c>
      <c r="R70" s="101" t="s">
        <v>280</v>
      </c>
      <c r="S70" s="105" t="s">
        <v>4</v>
      </c>
      <c r="T70" s="101" t="s">
        <v>280</v>
      </c>
      <c r="U70" s="13"/>
    </row>
    <row r="71" spans="1:23" ht="6" customHeight="1" thickBot="1" x14ac:dyDescent="0.3">
      <c r="A71" s="35"/>
      <c r="B71" s="35"/>
      <c r="C71" s="35"/>
      <c r="D71" s="35"/>
      <c r="E71" s="35"/>
      <c r="F71" s="35"/>
      <c r="G71" s="39"/>
      <c r="H71" s="35"/>
      <c r="I71" s="35"/>
      <c r="J71" s="35"/>
      <c r="K71" s="39"/>
      <c r="L71" s="35"/>
      <c r="M71" s="35"/>
      <c r="N71" s="35"/>
      <c r="O71" s="39"/>
      <c r="P71" s="35"/>
      <c r="Q71" s="35"/>
      <c r="R71" s="35"/>
      <c r="S71" s="39"/>
      <c r="T71" s="35"/>
    </row>
  </sheetData>
  <sheetProtection formatCells="0" formatColumns="0" formatRows="0"/>
  <mergeCells count="39">
    <mergeCell ref="O8:P8"/>
    <mergeCell ref="A29:F29"/>
    <mergeCell ref="A23:B23"/>
    <mergeCell ref="A24:B24"/>
    <mergeCell ref="F6:H6"/>
    <mergeCell ref="F7:H7"/>
    <mergeCell ref="A11:B11"/>
    <mergeCell ref="A13:B13"/>
    <mergeCell ref="A14:B14"/>
    <mergeCell ref="A6:B8"/>
    <mergeCell ref="A10:I10"/>
    <mergeCell ref="R6:T6"/>
    <mergeCell ref="N7:P7"/>
    <mergeCell ref="R7:T7"/>
    <mergeCell ref="J6:L6"/>
    <mergeCell ref="J7:L7"/>
    <mergeCell ref="A70:B70"/>
    <mergeCell ref="A62:B62"/>
    <mergeCell ref="A65:B65"/>
    <mergeCell ref="A66:B66"/>
    <mergeCell ref="A37:I37"/>
    <mergeCell ref="A45:B45"/>
    <mergeCell ref="A69:I6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s>
  <phoneticPr fontId="14"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2"/>
  <dimension ref="A1:T39"/>
  <sheetViews>
    <sheetView zoomScaleNormal="100" workbookViewId="0"/>
  </sheetViews>
  <sheetFormatPr defaultColWidth="9.109375" defaultRowHeight="13.2" x14ac:dyDescent="0.25"/>
  <cols>
    <col min="1" max="1" width="2.88671875" style="1" customWidth="1"/>
    <col min="2" max="2" width="4.88671875" style="1" bestFit="1" customWidth="1"/>
    <col min="3" max="3" width="1.88671875" style="1" bestFit="1" customWidth="1"/>
    <col min="4" max="4" width="4.88671875" style="1" bestFit="1" customWidth="1"/>
    <col min="5" max="5" width="8" style="1" customWidth="1"/>
    <col min="6" max="6" width="7.6640625" style="1" customWidth="1"/>
    <col min="7" max="7" width="2.6640625" style="1" customWidth="1"/>
    <col min="8" max="8" width="5" style="1" customWidth="1"/>
    <col min="9" max="9" width="1.109375" style="1" customWidth="1"/>
    <col min="10" max="10" width="9.109375" style="1"/>
    <col min="11" max="11" width="2.6640625" style="1" customWidth="1"/>
    <col min="12" max="12" width="5.44140625" style="1" customWidth="1"/>
    <col min="13" max="13" width="1.109375" style="1" customWidth="1"/>
    <col min="14" max="14" width="9.109375" style="1"/>
    <col min="15" max="15" width="2.6640625" style="1" customWidth="1"/>
    <col min="16" max="16" width="5" style="1" customWidth="1"/>
    <col min="17" max="17" width="1.109375" style="1" customWidth="1"/>
    <col min="18" max="18" width="9.109375" style="1"/>
    <col min="19" max="19" width="2.6640625" style="1" customWidth="1"/>
    <col min="20" max="20" width="5" style="1" customWidth="1"/>
    <col min="21" max="16384" width="9.109375" style="1"/>
  </cols>
  <sheetData>
    <row r="1" spans="1:20" ht="6.75" customHeight="1" x14ac:dyDescent="0.25"/>
    <row r="2" spans="1:20" ht="15.75" customHeight="1" x14ac:dyDescent="0.25">
      <c r="A2" s="78" t="s">
        <v>183</v>
      </c>
    </row>
    <row r="3" spans="1:20" ht="15.75" customHeight="1" x14ac:dyDescent="0.25">
      <c r="A3" s="78" t="s">
        <v>570</v>
      </c>
      <c r="B3" s="24"/>
      <c r="C3" s="24"/>
      <c r="D3" s="24"/>
      <c r="E3" s="24"/>
    </row>
    <row r="4" spans="1:20" ht="15.75" customHeight="1" x14ac:dyDescent="0.25">
      <c r="A4" s="152" t="s">
        <v>306</v>
      </c>
      <c r="B4" s="24"/>
      <c r="C4" s="24"/>
      <c r="D4" s="24"/>
      <c r="E4" s="24"/>
    </row>
    <row r="5" spans="1:20" ht="15.75" customHeight="1" thickBot="1" x14ac:dyDescent="0.3">
      <c r="A5" s="152" t="s">
        <v>566</v>
      </c>
      <c r="B5" s="24"/>
      <c r="C5" s="24"/>
      <c r="D5" s="24"/>
      <c r="E5" s="24"/>
    </row>
    <row r="6" spans="1:20" s="45" customFormat="1" ht="13.5" customHeight="1" x14ac:dyDescent="0.25">
      <c r="A6" s="452" t="s">
        <v>182</v>
      </c>
      <c r="B6" s="452"/>
      <c r="C6" s="452"/>
      <c r="D6" s="452"/>
      <c r="E6" s="123"/>
      <c r="F6" s="459" t="s">
        <v>152</v>
      </c>
      <c r="G6" s="459"/>
      <c r="H6" s="459"/>
      <c r="I6" s="92"/>
      <c r="J6" s="459" t="s">
        <v>117</v>
      </c>
      <c r="K6" s="459"/>
      <c r="L6" s="459"/>
      <c r="M6" s="87"/>
      <c r="N6" s="459" t="s">
        <v>84</v>
      </c>
      <c r="O6" s="459"/>
      <c r="P6" s="459"/>
      <c r="Q6" s="92"/>
      <c r="R6" s="459" t="s">
        <v>147</v>
      </c>
      <c r="S6" s="459"/>
      <c r="T6" s="459"/>
    </row>
    <row r="7" spans="1:20" ht="10.5" customHeight="1" x14ac:dyDescent="0.25">
      <c r="A7" s="453"/>
      <c r="B7" s="453"/>
      <c r="C7" s="453"/>
      <c r="D7" s="453"/>
      <c r="E7" s="26"/>
      <c r="F7" s="456" t="s">
        <v>178</v>
      </c>
      <c r="G7" s="456"/>
      <c r="H7" s="456"/>
      <c r="I7" s="6"/>
      <c r="J7" s="456" t="s">
        <v>195</v>
      </c>
      <c r="K7" s="456"/>
      <c r="L7" s="456"/>
      <c r="M7" s="86"/>
      <c r="N7" s="456" t="s">
        <v>198</v>
      </c>
      <c r="O7" s="456"/>
      <c r="P7" s="456"/>
      <c r="Q7" s="6"/>
      <c r="R7" s="456" t="s">
        <v>19</v>
      </c>
      <c r="S7" s="456"/>
      <c r="T7" s="456"/>
    </row>
    <row r="8" spans="1:20" ht="10.5" customHeight="1" thickBot="1" x14ac:dyDescent="0.3">
      <c r="A8" s="470"/>
      <c r="B8" s="470"/>
      <c r="C8" s="470"/>
      <c r="D8" s="470"/>
      <c r="E8" s="83"/>
      <c r="F8" s="21" t="s">
        <v>22</v>
      </c>
      <c r="G8" s="455" t="s">
        <v>125</v>
      </c>
      <c r="H8" s="455"/>
      <c r="I8" s="85"/>
      <c r="J8" s="21" t="s">
        <v>22</v>
      </c>
      <c r="K8" s="455" t="s">
        <v>125</v>
      </c>
      <c r="L8" s="455"/>
      <c r="M8" s="85"/>
      <c r="N8" s="21" t="s">
        <v>22</v>
      </c>
      <c r="O8" s="455" t="s">
        <v>125</v>
      </c>
      <c r="P8" s="455"/>
      <c r="Q8" s="85"/>
      <c r="R8" s="21" t="s">
        <v>22</v>
      </c>
      <c r="S8" s="455" t="s">
        <v>125</v>
      </c>
      <c r="T8" s="455"/>
    </row>
    <row r="9" spans="1:20" ht="10.5" customHeight="1" x14ac:dyDescent="0.25">
      <c r="A9" s="453"/>
      <c r="B9" s="453"/>
      <c r="C9" s="453"/>
      <c r="D9" s="453"/>
      <c r="E9" s="26"/>
    </row>
    <row r="10" spans="1:20" ht="13.5" customHeight="1" x14ac:dyDescent="0.25">
      <c r="A10" s="469" t="s">
        <v>202</v>
      </c>
      <c r="B10" s="469"/>
      <c r="C10" s="469"/>
      <c r="D10" s="469"/>
      <c r="E10" s="469"/>
      <c r="F10" s="469"/>
      <c r="G10" s="469"/>
      <c r="H10" s="469"/>
    </row>
    <row r="11" spans="1:20" ht="12" customHeight="1" x14ac:dyDescent="0.25">
      <c r="A11" s="453" t="s">
        <v>22</v>
      </c>
      <c r="B11" s="453"/>
      <c r="C11" s="453"/>
      <c r="D11" s="453"/>
      <c r="E11" s="26"/>
      <c r="F11" s="101">
        <v>166.208</v>
      </c>
      <c r="G11" s="105" t="s">
        <v>4</v>
      </c>
      <c r="H11" s="101">
        <v>34.811</v>
      </c>
      <c r="I11" s="48" t="s">
        <v>281</v>
      </c>
      <c r="J11" s="101">
        <v>73817.692999999999</v>
      </c>
      <c r="K11" s="105" t="s">
        <v>4</v>
      </c>
      <c r="L11" s="101">
        <v>14844.341</v>
      </c>
      <c r="M11" s="1" t="s">
        <v>281</v>
      </c>
      <c r="N11" s="101">
        <v>3424.701</v>
      </c>
      <c r="O11" s="105" t="s">
        <v>4</v>
      </c>
      <c r="P11" s="101">
        <v>1079.2829999999999</v>
      </c>
      <c r="Q11" s="48" t="s">
        <v>281</v>
      </c>
      <c r="R11" s="101">
        <v>1287.116</v>
      </c>
      <c r="S11" s="105" t="s">
        <v>4</v>
      </c>
      <c r="T11" s="101">
        <v>279.22899999999998</v>
      </c>
    </row>
    <row r="12" spans="1:20" ht="20.399999999999999" customHeight="1" x14ac:dyDescent="0.25">
      <c r="A12" s="133"/>
      <c r="B12" s="29">
        <v>0</v>
      </c>
      <c r="C12" s="44" t="s">
        <v>21</v>
      </c>
      <c r="D12" s="29">
        <v>99</v>
      </c>
      <c r="E12" s="29"/>
      <c r="F12" s="27">
        <v>17.585000000000001</v>
      </c>
      <c r="G12" s="40" t="s">
        <v>4</v>
      </c>
      <c r="H12" s="27">
        <v>15.005000000000001</v>
      </c>
      <c r="I12" s="1" t="s">
        <v>281</v>
      </c>
      <c r="J12" s="27">
        <v>1317.2729999999999</v>
      </c>
      <c r="K12" s="40" t="s">
        <v>4</v>
      </c>
      <c r="L12" s="27">
        <v>1246.155</v>
      </c>
      <c r="M12" s="1" t="s">
        <v>281</v>
      </c>
      <c r="N12" s="27">
        <v>411.23700000000002</v>
      </c>
      <c r="O12" s="40" t="s">
        <v>4</v>
      </c>
      <c r="P12" s="27">
        <v>455.798</v>
      </c>
      <c r="Q12" s="1" t="s">
        <v>281</v>
      </c>
      <c r="R12" s="27">
        <v>32.003</v>
      </c>
      <c r="S12" s="40" t="s">
        <v>4</v>
      </c>
      <c r="T12" s="27">
        <v>40.238999999999997</v>
      </c>
    </row>
    <row r="13" spans="1:20" ht="11.25" customHeight="1" x14ac:dyDescent="0.25">
      <c r="A13" s="12"/>
      <c r="B13" s="48">
        <v>100</v>
      </c>
      <c r="C13" s="79" t="s">
        <v>21</v>
      </c>
      <c r="D13" s="48">
        <v>249</v>
      </c>
      <c r="E13" s="48"/>
      <c r="F13" s="89">
        <v>37.020000000000003</v>
      </c>
      <c r="G13" s="105" t="s">
        <v>4</v>
      </c>
      <c r="H13" s="89">
        <v>19.186</v>
      </c>
      <c r="I13" s="1" t="s">
        <v>281</v>
      </c>
      <c r="J13" s="89">
        <v>6260.89</v>
      </c>
      <c r="K13" s="105" t="s">
        <v>4</v>
      </c>
      <c r="L13" s="89">
        <v>3056.875</v>
      </c>
      <c r="M13" s="1" t="s">
        <v>281</v>
      </c>
      <c r="N13" s="89">
        <v>1185.894</v>
      </c>
      <c r="O13" s="105" t="s">
        <v>4</v>
      </c>
      <c r="P13" s="89">
        <v>876.34400000000005</v>
      </c>
      <c r="Q13" s="1" t="s">
        <v>281</v>
      </c>
      <c r="R13" s="89">
        <v>180.36199999999999</v>
      </c>
      <c r="S13" s="105" t="s">
        <v>4</v>
      </c>
      <c r="T13" s="89">
        <v>108.378</v>
      </c>
    </row>
    <row r="14" spans="1:20" ht="11.25" customHeight="1" x14ac:dyDescent="0.25">
      <c r="A14" s="12"/>
      <c r="B14" s="48">
        <v>250</v>
      </c>
      <c r="C14" s="79" t="s">
        <v>21</v>
      </c>
      <c r="D14" s="48">
        <v>499</v>
      </c>
      <c r="E14" s="48"/>
      <c r="F14" s="89">
        <v>55.375</v>
      </c>
      <c r="G14" s="105" t="s">
        <v>4</v>
      </c>
      <c r="H14" s="89">
        <v>18.158000000000001</v>
      </c>
      <c r="I14" s="1" t="s">
        <v>281</v>
      </c>
      <c r="J14" s="89">
        <v>20679.514999999999</v>
      </c>
      <c r="K14" s="105" t="s">
        <v>4</v>
      </c>
      <c r="L14" s="89">
        <v>6851.2259999999997</v>
      </c>
      <c r="M14" s="1" t="s">
        <v>281</v>
      </c>
      <c r="N14" s="89">
        <v>804.43100000000004</v>
      </c>
      <c r="O14" s="105" t="s">
        <v>4</v>
      </c>
      <c r="P14" s="89">
        <v>284.64699999999999</v>
      </c>
      <c r="Q14" s="1" t="s">
        <v>281</v>
      </c>
      <c r="R14" s="89">
        <v>300.08199999999999</v>
      </c>
      <c r="S14" s="105" t="s">
        <v>4</v>
      </c>
      <c r="T14" s="89">
        <v>107.53100000000001</v>
      </c>
    </row>
    <row r="15" spans="1:20" ht="11.25" customHeight="1" x14ac:dyDescent="0.25">
      <c r="A15" s="12"/>
      <c r="B15" s="48">
        <v>500</v>
      </c>
      <c r="C15" s="79" t="s">
        <v>21</v>
      </c>
      <c r="D15" s="48">
        <v>999</v>
      </c>
      <c r="E15" s="48"/>
      <c r="F15" s="89">
        <v>44.347999999999999</v>
      </c>
      <c r="G15" s="105" t="s">
        <v>4</v>
      </c>
      <c r="H15" s="89">
        <v>15.085000000000001</v>
      </c>
      <c r="I15" s="1" t="s">
        <v>281</v>
      </c>
      <c r="J15" s="89">
        <v>27423.883000000002</v>
      </c>
      <c r="K15" s="105" t="s">
        <v>4</v>
      </c>
      <c r="L15" s="89">
        <v>9150.9390000000003</v>
      </c>
      <c r="M15" s="1" t="s">
        <v>281</v>
      </c>
      <c r="N15" s="89">
        <v>823.75300000000004</v>
      </c>
      <c r="O15" s="105" t="s">
        <v>4</v>
      </c>
      <c r="P15" s="89">
        <v>302.44400000000002</v>
      </c>
      <c r="Q15" s="1" t="s">
        <v>281</v>
      </c>
      <c r="R15" s="89">
        <v>493.608</v>
      </c>
      <c r="S15" s="105" t="s">
        <v>4</v>
      </c>
      <c r="T15" s="89">
        <v>186.721</v>
      </c>
    </row>
    <row r="16" spans="1:20" ht="11.25" customHeight="1" x14ac:dyDescent="0.25">
      <c r="A16" s="12"/>
      <c r="B16" s="89">
        <v>1000</v>
      </c>
      <c r="C16" s="79" t="s">
        <v>21</v>
      </c>
      <c r="D16" s="89">
        <v>1499</v>
      </c>
      <c r="E16" s="89"/>
      <c r="F16" s="89">
        <v>6.3280000000000003</v>
      </c>
      <c r="G16" s="105" t="s">
        <v>4</v>
      </c>
      <c r="H16" s="89">
        <v>3.3889999999999998</v>
      </c>
      <c r="I16" s="1" t="s">
        <v>281</v>
      </c>
      <c r="J16" s="89">
        <v>7242.9</v>
      </c>
      <c r="K16" s="105" t="s">
        <v>4</v>
      </c>
      <c r="L16" s="89">
        <v>3860.018</v>
      </c>
      <c r="M16" s="1" t="s">
        <v>281</v>
      </c>
      <c r="N16" s="89">
        <v>127.345</v>
      </c>
      <c r="O16" s="105" t="s">
        <v>4</v>
      </c>
      <c r="P16" s="89">
        <v>70.257999999999996</v>
      </c>
      <c r="Q16" s="1" t="s">
        <v>281</v>
      </c>
      <c r="R16" s="89">
        <v>142.983</v>
      </c>
      <c r="S16" s="105" t="s">
        <v>4</v>
      </c>
      <c r="T16" s="89">
        <v>79.257999999999996</v>
      </c>
    </row>
    <row r="17" spans="1:20" ht="11.25" customHeight="1" x14ac:dyDescent="0.25">
      <c r="A17" s="12"/>
      <c r="B17" s="89">
        <v>1500</v>
      </c>
      <c r="C17" s="79" t="s">
        <v>21</v>
      </c>
      <c r="D17" s="89">
        <v>2999</v>
      </c>
      <c r="E17" s="89"/>
      <c r="F17" s="89">
        <v>4.6609999999999996</v>
      </c>
      <c r="G17" s="105" t="s">
        <v>4</v>
      </c>
      <c r="H17" s="89">
        <v>3.4209999999999998</v>
      </c>
      <c r="I17" s="1" t="s">
        <v>281</v>
      </c>
      <c r="J17" s="89">
        <v>8126.59</v>
      </c>
      <c r="K17" s="105" t="s">
        <v>4</v>
      </c>
      <c r="L17" s="89">
        <v>5917.7730000000001</v>
      </c>
      <c r="M17" s="1" t="s">
        <v>281</v>
      </c>
      <c r="N17" s="89">
        <v>64.927000000000007</v>
      </c>
      <c r="O17" s="105" t="s">
        <v>4</v>
      </c>
      <c r="P17" s="89">
        <v>57.091000000000001</v>
      </c>
      <c r="Q17" s="1" t="s">
        <v>281</v>
      </c>
      <c r="R17" s="89">
        <v>115.94499999999999</v>
      </c>
      <c r="S17" s="105" t="s">
        <v>4</v>
      </c>
      <c r="T17" s="89">
        <v>105.491</v>
      </c>
    </row>
    <row r="18" spans="1:20" ht="11.25" customHeight="1" x14ac:dyDescent="0.25">
      <c r="A18" s="12"/>
      <c r="B18" s="89">
        <v>3000</v>
      </c>
      <c r="C18" s="79" t="s">
        <v>21</v>
      </c>
      <c r="D18" s="48"/>
      <c r="E18" s="48"/>
      <c r="F18" s="89">
        <v>0.88900000000000001</v>
      </c>
      <c r="G18" s="105" t="s">
        <v>4</v>
      </c>
      <c r="H18" s="89">
        <v>1.742</v>
      </c>
      <c r="I18" s="1" t="s">
        <v>281</v>
      </c>
      <c r="J18" s="89">
        <v>2766.6419999999998</v>
      </c>
      <c r="K18" s="105" t="s">
        <v>4</v>
      </c>
      <c r="L18" s="89">
        <v>5419.09</v>
      </c>
      <c r="M18" s="1" t="s">
        <v>281</v>
      </c>
      <c r="N18" s="89">
        <v>7.1139999999999999</v>
      </c>
      <c r="O18" s="105" t="s">
        <v>4</v>
      </c>
      <c r="P18" s="89">
        <v>13.935</v>
      </c>
      <c r="Q18" s="1" t="s">
        <v>281</v>
      </c>
      <c r="R18" s="89">
        <v>22.132999999999999</v>
      </c>
      <c r="S18" s="105" t="s">
        <v>4</v>
      </c>
      <c r="T18" s="89">
        <v>43.353000000000002</v>
      </c>
    </row>
    <row r="19" spans="1:20" ht="4.5" customHeight="1" x14ac:dyDescent="0.25">
      <c r="A19" s="15"/>
      <c r="B19" s="15"/>
      <c r="C19" s="15"/>
      <c r="D19" s="15"/>
      <c r="E19" s="15"/>
      <c r="F19" s="15"/>
      <c r="G19" s="15"/>
      <c r="H19" s="15"/>
      <c r="I19" s="15"/>
      <c r="J19" s="15"/>
      <c r="K19" s="15"/>
      <c r="L19" s="15"/>
      <c r="M19" s="15"/>
      <c r="N19" s="15"/>
      <c r="O19" s="15"/>
      <c r="P19" s="15"/>
      <c r="Q19" s="15"/>
      <c r="R19" s="15"/>
      <c r="S19" s="15"/>
      <c r="T19" s="15"/>
    </row>
    <row r="20" spans="1:20" ht="10.5" customHeight="1" x14ac:dyDescent="0.25">
      <c r="A20" s="49"/>
      <c r="B20" s="49"/>
      <c r="C20" s="12"/>
      <c r="D20" s="40"/>
      <c r="E20" s="12"/>
      <c r="F20" s="12"/>
      <c r="G20" s="12"/>
      <c r="H20" s="40"/>
      <c r="I20" s="12"/>
      <c r="J20" s="12"/>
      <c r="K20" s="12"/>
      <c r="L20" s="40"/>
      <c r="M20" s="12"/>
      <c r="N20" s="12"/>
      <c r="O20" s="12"/>
      <c r="P20" s="40"/>
      <c r="Q20" s="12"/>
      <c r="R20" s="27"/>
    </row>
    <row r="21" spans="1:20" ht="13.5" customHeight="1" x14ac:dyDescent="0.25">
      <c r="A21" s="469" t="s">
        <v>204</v>
      </c>
      <c r="B21" s="469"/>
      <c r="C21" s="469"/>
      <c r="D21" s="469"/>
      <c r="E21" s="469"/>
      <c r="F21" s="469"/>
      <c r="G21" s="469"/>
      <c r="H21" s="469"/>
    </row>
    <row r="22" spans="1:20" ht="11.25" customHeight="1" x14ac:dyDescent="0.25">
      <c r="A22" s="453" t="s">
        <v>22</v>
      </c>
      <c r="B22" s="453"/>
      <c r="C22" s="101"/>
      <c r="D22" s="145"/>
      <c r="E22" s="101"/>
      <c r="F22" s="101">
        <v>10.202</v>
      </c>
      <c r="G22" s="105" t="s">
        <v>4</v>
      </c>
      <c r="H22" s="101">
        <v>8.0329999999999995</v>
      </c>
      <c r="I22" s="78" t="s">
        <v>281</v>
      </c>
      <c r="J22" s="101">
        <v>2656.4760000000001</v>
      </c>
      <c r="K22" s="105" t="s">
        <v>4</v>
      </c>
      <c r="L22" s="101">
        <v>1884.4580000000001</v>
      </c>
      <c r="M22" s="78" t="s">
        <v>281</v>
      </c>
      <c r="N22" s="101" t="s">
        <v>280</v>
      </c>
      <c r="O22" s="105" t="s">
        <v>4</v>
      </c>
      <c r="P22" s="101" t="s">
        <v>280</v>
      </c>
      <c r="Q22" s="78" t="s">
        <v>281</v>
      </c>
      <c r="R22" s="101" t="s">
        <v>280</v>
      </c>
      <c r="S22" s="105" t="s">
        <v>4</v>
      </c>
      <c r="T22" s="101" t="s">
        <v>280</v>
      </c>
    </row>
    <row r="23" spans="1:20" ht="5.25" customHeight="1" thickBot="1" x14ac:dyDescent="0.3">
      <c r="A23" s="125"/>
      <c r="B23" s="125"/>
      <c r="C23" s="125"/>
      <c r="D23" s="125"/>
      <c r="E23" s="125"/>
      <c r="F23" s="125"/>
      <c r="G23" s="125"/>
      <c r="H23" s="125"/>
      <c r="I23" s="125"/>
      <c r="J23" s="125"/>
      <c r="K23" s="125"/>
      <c r="L23" s="125"/>
      <c r="M23" s="125"/>
      <c r="N23" s="125"/>
      <c r="O23" s="125"/>
      <c r="P23" s="125"/>
      <c r="Q23" s="125"/>
      <c r="R23" s="51"/>
      <c r="S23" s="112"/>
      <c r="T23" s="112"/>
    </row>
    <row r="24" spans="1:20" ht="5.25" customHeight="1" thickBot="1" x14ac:dyDescent="0.3">
      <c r="A24" s="126"/>
      <c r="B24" s="126"/>
      <c r="C24" s="126"/>
      <c r="D24" s="126"/>
      <c r="E24" s="126"/>
      <c r="F24" s="126"/>
      <c r="G24" s="126"/>
      <c r="H24" s="126"/>
      <c r="I24" s="126"/>
      <c r="J24" s="126"/>
      <c r="K24" s="126"/>
      <c r="L24" s="126"/>
      <c r="M24" s="126"/>
      <c r="N24" s="126"/>
      <c r="O24" s="126"/>
      <c r="P24" s="126"/>
      <c r="Q24" s="126"/>
      <c r="R24" s="127"/>
      <c r="S24" s="128"/>
      <c r="T24" s="128"/>
    </row>
    <row r="25" spans="1:20" ht="10.5" customHeight="1" x14ac:dyDescent="0.25">
      <c r="A25" s="49"/>
      <c r="B25" s="49"/>
      <c r="C25" s="27"/>
      <c r="D25" s="40"/>
      <c r="E25" s="27"/>
      <c r="F25" s="27"/>
      <c r="G25" s="27"/>
      <c r="H25" s="40"/>
      <c r="I25" s="27"/>
      <c r="J25" s="27"/>
      <c r="K25" s="27"/>
      <c r="L25" s="40"/>
      <c r="M25" s="27"/>
      <c r="N25" s="27"/>
      <c r="O25" s="27"/>
      <c r="P25" s="40"/>
      <c r="Q25" s="27"/>
      <c r="R25" s="28"/>
      <c r="S25" s="89"/>
      <c r="T25" s="89"/>
    </row>
    <row r="26" spans="1:20" ht="13.5" customHeight="1" x14ac:dyDescent="0.25">
      <c r="A26" s="469" t="s">
        <v>203</v>
      </c>
      <c r="B26" s="469"/>
      <c r="C26" s="469"/>
      <c r="D26" s="469"/>
      <c r="E26" s="469"/>
      <c r="F26" s="469"/>
      <c r="G26" s="469"/>
      <c r="H26" s="469"/>
    </row>
    <row r="27" spans="1:20" ht="11.25" customHeight="1" x14ac:dyDescent="0.25">
      <c r="A27" s="453" t="s">
        <v>22</v>
      </c>
      <c r="B27" s="453"/>
      <c r="C27" s="453"/>
      <c r="D27" s="453"/>
      <c r="E27" s="26"/>
      <c r="F27" s="101">
        <v>86.248999999999995</v>
      </c>
      <c r="G27" s="105" t="s">
        <v>4</v>
      </c>
      <c r="H27" s="101">
        <v>19.309000000000001</v>
      </c>
      <c r="I27" s="48" t="s">
        <v>281</v>
      </c>
      <c r="J27" s="101">
        <v>42575.451000000001</v>
      </c>
      <c r="K27" s="105" t="s">
        <v>4</v>
      </c>
      <c r="L27" s="101">
        <v>10458.200000000001</v>
      </c>
      <c r="M27" s="1" t="s">
        <v>281</v>
      </c>
      <c r="N27" s="101">
        <v>1459.961</v>
      </c>
      <c r="O27" s="105" t="s">
        <v>4</v>
      </c>
      <c r="P27" s="101">
        <v>356.75200000000001</v>
      </c>
      <c r="Q27" s="48" t="s">
        <v>281</v>
      </c>
      <c r="R27" s="101">
        <v>690.36400000000003</v>
      </c>
      <c r="S27" s="105" t="s">
        <v>4</v>
      </c>
      <c r="T27" s="101">
        <v>167.75299999999999</v>
      </c>
    </row>
    <row r="28" spans="1:20" ht="20.399999999999999" customHeight="1" x14ac:dyDescent="0.25">
      <c r="A28" s="133"/>
      <c r="B28" s="29">
        <v>0</v>
      </c>
      <c r="C28" s="44" t="s">
        <v>21</v>
      </c>
      <c r="D28" s="29">
        <v>99</v>
      </c>
      <c r="E28" s="29"/>
      <c r="F28" s="27">
        <v>8.8520000000000003</v>
      </c>
      <c r="G28" s="40" t="s">
        <v>4</v>
      </c>
      <c r="H28" s="27">
        <v>7.44</v>
      </c>
      <c r="I28" s="1" t="s">
        <v>281</v>
      </c>
      <c r="J28" s="27">
        <v>560.53700000000003</v>
      </c>
      <c r="K28" s="40" t="s">
        <v>4</v>
      </c>
      <c r="L28" s="27">
        <v>440.565</v>
      </c>
      <c r="M28" s="1" t="s">
        <v>281</v>
      </c>
      <c r="N28" s="27">
        <v>136.239</v>
      </c>
      <c r="O28" s="40" t="s">
        <v>4</v>
      </c>
      <c r="P28" s="27">
        <v>102.967</v>
      </c>
      <c r="Q28" s="1" t="s">
        <v>281</v>
      </c>
      <c r="R28" s="27">
        <v>8.9670000000000005</v>
      </c>
      <c r="S28" s="40" t="s">
        <v>4</v>
      </c>
      <c r="T28" s="27">
        <v>6.4829999999999997</v>
      </c>
    </row>
    <row r="29" spans="1:20" ht="11.25" customHeight="1" x14ac:dyDescent="0.25">
      <c r="A29" s="104"/>
      <c r="B29" s="48">
        <v>100</v>
      </c>
      <c r="C29" s="79" t="s">
        <v>21</v>
      </c>
      <c r="D29" s="48">
        <v>249</v>
      </c>
      <c r="E29" s="48"/>
      <c r="F29" s="89">
        <v>9.0749999999999993</v>
      </c>
      <c r="G29" s="105" t="s">
        <v>4</v>
      </c>
      <c r="H29" s="89">
        <v>5.3460000000000001</v>
      </c>
      <c r="I29" s="1" t="s">
        <v>281</v>
      </c>
      <c r="J29" s="89">
        <v>1642.6489999999999</v>
      </c>
      <c r="K29" s="105" t="s">
        <v>4</v>
      </c>
      <c r="L29" s="89">
        <v>934.51199999999994</v>
      </c>
      <c r="M29" s="1" t="s">
        <v>281</v>
      </c>
      <c r="N29" s="89">
        <v>193.714</v>
      </c>
      <c r="O29" s="105" t="s">
        <v>4</v>
      </c>
      <c r="P29" s="89">
        <v>135.048</v>
      </c>
      <c r="Q29" s="1" t="s">
        <v>281</v>
      </c>
      <c r="R29" s="89">
        <v>33.822000000000003</v>
      </c>
      <c r="S29" s="105" t="s">
        <v>4</v>
      </c>
      <c r="T29" s="89">
        <v>22.68</v>
      </c>
    </row>
    <row r="30" spans="1:20" ht="11.25" customHeight="1" x14ac:dyDescent="0.25">
      <c r="A30" s="104"/>
      <c r="B30" s="48">
        <v>250</v>
      </c>
      <c r="C30" s="79" t="s">
        <v>21</v>
      </c>
      <c r="D30" s="48">
        <v>499</v>
      </c>
      <c r="E30" s="48"/>
      <c r="F30" s="89">
        <v>28.937999999999999</v>
      </c>
      <c r="G30" s="105" t="s">
        <v>4</v>
      </c>
      <c r="H30" s="89">
        <v>10.602</v>
      </c>
      <c r="I30" s="1" t="s">
        <v>281</v>
      </c>
      <c r="J30" s="89">
        <v>10979.722</v>
      </c>
      <c r="K30" s="105" t="s">
        <v>4</v>
      </c>
      <c r="L30" s="89">
        <v>4111.9759999999997</v>
      </c>
      <c r="M30" s="1" t="s">
        <v>281</v>
      </c>
      <c r="N30" s="89">
        <v>452.524</v>
      </c>
      <c r="O30" s="105" t="s">
        <v>4</v>
      </c>
      <c r="P30" s="89">
        <v>185.048</v>
      </c>
      <c r="Q30" s="1" t="s">
        <v>281</v>
      </c>
      <c r="R30" s="89">
        <v>172.636</v>
      </c>
      <c r="S30" s="105" t="s">
        <v>4</v>
      </c>
      <c r="T30" s="89">
        <v>70.048000000000002</v>
      </c>
    </row>
    <row r="31" spans="1:20" ht="11.25" customHeight="1" x14ac:dyDescent="0.25">
      <c r="A31" s="104"/>
      <c r="B31" s="48">
        <v>500</v>
      </c>
      <c r="C31" s="79" t="s">
        <v>21</v>
      </c>
      <c r="D31" s="48">
        <v>999</v>
      </c>
      <c r="E31" s="48"/>
      <c r="F31" s="89">
        <v>32.908999999999999</v>
      </c>
      <c r="G31" s="105" t="s">
        <v>4</v>
      </c>
      <c r="H31" s="89">
        <v>12.901</v>
      </c>
      <c r="I31" s="1" t="s">
        <v>281</v>
      </c>
      <c r="J31" s="89">
        <v>20376.282999999999</v>
      </c>
      <c r="K31" s="105" t="s">
        <v>4</v>
      </c>
      <c r="L31" s="89">
        <v>7651.3620000000001</v>
      </c>
      <c r="M31" s="1" t="s">
        <v>281</v>
      </c>
      <c r="N31" s="89">
        <v>578.75800000000004</v>
      </c>
      <c r="O31" s="105" t="s">
        <v>4</v>
      </c>
      <c r="P31" s="89">
        <v>226.87799999999999</v>
      </c>
      <c r="Q31" s="1" t="s">
        <v>281</v>
      </c>
      <c r="R31" s="89">
        <v>350.52800000000002</v>
      </c>
      <c r="S31" s="105" t="s">
        <v>4</v>
      </c>
      <c r="T31" s="89">
        <v>133.083</v>
      </c>
    </row>
    <row r="32" spans="1:20" ht="11.25" customHeight="1" x14ac:dyDescent="0.25">
      <c r="A32" s="104"/>
      <c r="B32" s="89">
        <v>1000</v>
      </c>
      <c r="C32" s="79" t="s">
        <v>21</v>
      </c>
      <c r="D32" s="89">
        <v>1499</v>
      </c>
      <c r="E32" s="89"/>
      <c r="F32" s="89">
        <v>4.9619999999999997</v>
      </c>
      <c r="G32" s="105" t="s">
        <v>4</v>
      </c>
      <c r="H32" s="89">
        <v>3.05</v>
      </c>
      <c r="I32" s="1" t="s">
        <v>281</v>
      </c>
      <c r="J32" s="89">
        <v>5424.4430000000002</v>
      </c>
      <c r="K32" s="105" t="s">
        <v>4</v>
      </c>
      <c r="L32" s="89">
        <v>3288.8739999999998</v>
      </c>
      <c r="M32" s="1" t="s">
        <v>281</v>
      </c>
      <c r="N32" s="89">
        <v>86.075999999999993</v>
      </c>
      <c r="O32" s="105" t="s">
        <v>4</v>
      </c>
      <c r="P32" s="89">
        <v>54.642000000000003</v>
      </c>
      <c r="Q32" s="1" t="s">
        <v>281</v>
      </c>
      <c r="R32" s="89">
        <v>93.665999999999997</v>
      </c>
      <c r="S32" s="105" t="s">
        <v>4</v>
      </c>
      <c r="T32" s="89">
        <v>60.567</v>
      </c>
    </row>
    <row r="33" spans="1:20" ht="11.25" customHeight="1" x14ac:dyDescent="0.25">
      <c r="A33" s="104"/>
      <c r="B33" s="89">
        <v>1500</v>
      </c>
      <c r="C33" s="79" t="s">
        <v>21</v>
      </c>
      <c r="D33" s="89">
        <v>2999</v>
      </c>
      <c r="E33" s="89"/>
      <c r="F33" s="89">
        <v>1.512</v>
      </c>
      <c r="G33" s="105" t="s">
        <v>4</v>
      </c>
      <c r="H33" s="89">
        <v>2.0510000000000002</v>
      </c>
      <c r="I33" s="1" t="s">
        <v>281</v>
      </c>
      <c r="J33" s="89">
        <v>3591.8159999999998</v>
      </c>
      <c r="K33" s="105" t="s">
        <v>4</v>
      </c>
      <c r="L33" s="89">
        <v>4983.6880000000001</v>
      </c>
      <c r="M33" s="1" t="s">
        <v>281</v>
      </c>
      <c r="N33" s="89">
        <v>12.65</v>
      </c>
      <c r="O33" s="105" t="s">
        <v>4</v>
      </c>
      <c r="P33" s="89">
        <v>15.510999999999999</v>
      </c>
      <c r="Q33" s="1" t="s">
        <v>281</v>
      </c>
      <c r="R33" s="89">
        <v>30.745000000000001</v>
      </c>
      <c r="S33" s="105" t="s">
        <v>4</v>
      </c>
      <c r="T33" s="89">
        <v>38.884999999999998</v>
      </c>
    </row>
    <row r="34" spans="1:20" ht="11.25" customHeight="1" x14ac:dyDescent="0.25">
      <c r="A34" s="104"/>
      <c r="B34" s="89">
        <v>3000</v>
      </c>
      <c r="C34" s="79" t="s">
        <v>21</v>
      </c>
      <c r="D34" s="89"/>
      <c r="E34" s="89"/>
      <c r="F34" s="89" t="s">
        <v>280</v>
      </c>
      <c r="G34" s="105" t="s">
        <v>4</v>
      </c>
      <c r="H34" s="89" t="s">
        <v>280</v>
      </c>
      <c r="I34" s="1" t="s">
        <v>281</v>
      </c>
      <c r="J34" s="89" t="s">
        <v>280</v>
      </c>
      <c r="K34" s="105" t="s">
        <v>4</v>
      </c>
      <c r="L34" s="89" t="s">
        <v>280</v>
      </c>
      <c r="M34" s="1" t="s">
        <v>281</v>
      </c>
      <c r="N34" s="89" t="s">
        <v>280</v>
      </c>
      <c r="O34" s="105" t="s">
        <v>4</v>
      </c>
      <c r="P34" s="89" t="s">
        <v>280</v>
      </c>
      <c r="Q34" s="1" t="s">
        <v>281</v>
      </c>
      <c r="R34" s="89" t="s">
        <v>280</v>
      </c>
      <c r="S34" s="105" t="s">
        <v>4</v>
      </c>
      <c r="T34" s="89" t="s">
        <v>280</v>
      </c>
    </row>
    <row r="35" spans="1:20" ht="4.5" customHeight="1" x14ac:dyDescent="0.25">
      <c r="A35" s="15"/>
      <c r="B35" s="15"/>
      <c r="C35" s="15"/>
      <c r="D35" s="15"/>
      <c r="E35" s="15"/>
      <c r="F35" s="15"/>
      <c r="G35" s="15"/>
      <c r="H35" s="15"/>
      <c r="I35" s="15"/>
      <c r="J35" s="15"/>
      <c r="K35" s="15"/>
      <c r="L35" s="15"/>
      <c r="M35" s="15"/>
      <c r="N35" s="15"/>
      <c r="O35" s="15"/>
      <c r="P35" s="15"/>
      <c r="Q35" s="15"/>
      <c r="R35" s="15"/>
      <c r="S35" s="15"/>
      <c r="T35" s="15"/>
    </row>
    <row r="36" spans="1:20" ht="10.5" customHeight="1" x14ac:dyDescent="0.25">
      <c r="A36" s="49"/>
      <c r="B36" s="49"/>
      <c r="C36" s="12"/>
      <c r="D36" s="40"/>
      <c r="E36" s="12"/>
      <c r="F36" s="12"/>
      <c r="G36" s="12"/>
      <c r="H36" s="40"/>
      <c r="I36" s="12"/>
      <c r="J36" s="12"/>
      <c r="K36" s="12"/>
      <c r="L36" s="40"/>
      <c r="M36" s="12"/>
      <c r="N36" s="12"/>
      <c r="O36" s="12"/>
      <c r="P36" s="40"/>
      <c r="Q36" s="12"/>
      <c r="R36" s="27"/>
    </row>
    <row r="37" spans="1:20" ht="13.5" customHeight="1" x14ac:dyDescent="0.25">
      <c r="A37" s="469" t="s">
        <v>205</v>
      </c>
      <c r="B37" s="469"/>
      <c r="C37" s="469"/>
      <c r="D37" s="469"/>
      <c r="E37" s="469"/>
      <c r="F37" s="469"/>
      <c r="G37" s="469"/>
      <c r="H37" s="469"/>
    </row>
    <row r="38" spans="1:20" ht="11.25" customHeight="1" x14ac:dyDescent="0.25">
      <c r="A38" s="453" t="s">
        <v>22</v>
      </c>
      <c r="B38" s="453"/>
      <c r="C38" s="101"/>
      <c r="D38" s="145"/>
      <c r="E38" s="101"/>
      <c r="F38" s="101">
        <v>73.808000000000007</v>
      </c>
      <c r="G38" s="105" t="s">
        <v>4</v>
      </c>
      <c r="H38" s="101">
        <v>26.01</v>
      </c>
      <c r="I38" s="78" t="s">
        <v>281</v>
      </c>
      <c r="J38" s="101">
        <v>20023.206999999999</v>
      </c>
      <c r="K38" s="105" t="s">
        <v>4</v>
      </c>
      <c r="L38" s="101">
        <v>6995.9650000000001</v>
      </c>
      <c r="M38" s="78" t="s">
        <v>281</v>
      </c>
      <c r="N38" s="101" t="s">
        <v>280</v>
      </c>
      <c r="O38" s="105" t="s">
        <v>4</v>
      </c>
      <c r="P38" s="101" t="s">
        <v>280</v>
      </c>
      <c r="Q38" s="78" t="s">
        <v>281</v>
      </c>
      <c r="R38" s="101" t="s">
        <v>280</v>
      </c>
      <c r="S38" s="105" t="s">
        <v>4</v>
      </c>
      <c r="T38" s="101" t="s">
        <v>280</v>
      </c>
    </row>
    <row r="39" spans="1:20" ht="12" customHeight="1" thickBot="1" x14ac:dyDescent="0.3">
      <c r="A39" s="35"/>
      <c r="B39" s="35"/>
      <c r="C39" s="35"/>
      <c r="D39" s="21"/>
      <c r="E39" s="21"/>
      <c r="F39" s="35"/>
      <c r="G39" s="35"/>
      <c r="H39" s="35"/>
      <c r="I39" s="35"/>
      <c r="J39" s="35"/>
      <c r="K39" s="35"/>
      <c r="L39" s="35"/>
      <c r="M39" s="35"/>
      <c r="N39" s="35"/>
      <c r="O39" s="35"/>
      <c r="P39" s="35"/>
      <c r="Q39" s="35"/>
      <c r="R39" s="35"/>
      <c r="S39" s="35"/>
      <c r="T39" s="35"/>
    </row>
  </sheetData>
  <sheetProtection formatCells="0" formatColumns="0" formatRows="0"/>
  <mergeCells count="22">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 ref="F6:H6"/>
    <mergeCell ref="J6:L6"/>
    <mergeCell ref="N6:P6"/>
    <mergeCell ref="R6:T6"/>
    <mergeCell ref="F7:H7"/>
    <mergeCell ref="J7:L7"/>
  </mergeCells>
  <phoneticPr fontId="6" type="noConversion"/>
  <pageMargins left="0.75" right="0.75" top="1" bottom="1" header="0.5" footer="0.5"/>
  <pageSetup paperSize="9" scale="9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4"/>
  <dimension ref="A1:T42"/>
  <sheetViews>
    <sheetView zoomScaleNormal="100" workbookViewId="0"/>
  </sheetViews>
  <sheetFormatPr defaultColWidth="9.109375" defaultRowHeight="13.2" x14ac:dyDescent="0.25"/>
  <cols>
    <col min="1" max="1" width="3.88671875" style="1" customWidth="1"/>
    <col min="2" max="2" width="62.44140625" style="1" customWidth="1"/>
    <col min="3" max="5" width="62.44140625" style="1" hidden="1" customWidth="1"/>
    <col min="6" max="6" width="10.109375" style="1" customWidth="1"/>
    <col min="7" max="7" width="2.109375" style="1" customWidth="1"/>
    <col min="8" max="8" width="4.6640625" style="1" customWidth="1"/>
    <col min="9" max="9" width="1.88671875" style="1" bestFit="1" customWidth="1"/>
    <col min="10" max="10" width="10" style="1" customWidth="1"/>
    <col min="11" max="11" width="2.5546875" style="1" customWidth="1"/>
    <col min="12" max="12" width="4.5546875" style="1" customWidth="1"/>
    <col min="13" max="13" width="1.33203125" style="1" customWidth="1"/>
    <col min="14" max="14" width="10" style="1" customWidth="1"/>
    <col min="15" max="15" width="2.109375" style="1" customWidth="1"/>
    <col min="16" max="16" width="4.44140625" style="1" customWidth="1"/>
    <col min="17" max="17" width="1.88671875" style="1" bestFit="1" customWidth="1"/>
    <col min="18" max="18" width="10" style="1" customWidth="1"/>
    <col min="19" max="19" width="2.5546875" style="1" customWidth="1"/>
    <col min="20" max="20" width="4.5546875" style="1" customWidth="1"/>
    <col min="21" max="16384" width="9.109375" style="1"/>
  </cols>
  <sheetData>
    <row r="1" spans="1:20" ht="6.75" customHeight="1" x14ac:dyDescent="0.25"/>
    <row r="2" spans="1:20" ht="15" customHeight="1" x14ac:dyDescent="0.25">
      <c r="A2" s="78" t="s">
        <v>298</v>
      </c>
    </row>
    <row r="3" spans="1:20" x14ac:dyDescent="0.25">
      <c r="A3" s="78" t="s">
        <v>571</v>
      </c>
    </row>
    <row r="4" spans="1:20" x14ac:dyDescent="0.25">
      <c r="A4" s="152" t="s">
        <v>299</v>
      </c>
    </row>
    <row r="5" spans="1:20" ht="13.8" thickBot="1" x14ac:dyDescent="0.3">
      <c r="A5" s="187" t="s">
        <v>572</v>
      </c>
      <c r="B5" s="35"/>
      <c r="C5" s="35"/>
      <c r="D5" s="35"/>
      <c r="E5" s="35"/>
      <c r="F5" s="35"/>
      <c r="G5" s="35"/>
      <c r="H5" s="35"/>
      <c r="I5" s="35"/>
      <c r="J5" s="35"/>
      <c r="K5" s="35"/>
      <c r="L5" s="35"/>
      <c r="M5" s="35"/>
      <c r="N5" s="35"/>
      <c r="O5" s="35"/>
      <c r="P5" s="35"/>
      <c r="Q5" s="35"/>
      <c r="R5" s="35"/>
      <c r="S5" s="35"/>
      <c r="T5" s="35"/>
    </row>
    <row r="6" spans="1:20" ht="14.25" customHeight="1" x14ac:dyDescent="0.25">
      <c r="A6" s="26" t="s">
        <v>54</v>
      </c>
      <c r="B6" s="26" t="s">
        <v>138</v>
      </c>
      <c r="C6" s="26"/>
      <c r="D6" s="26"/>
      <c r="E6" s="26"/>
      <c r="F6" s="456" t="s">
        <v>199</v>
      </c>
      <c r="G6" s="456"/>
      <c r="H6" s="456"/>
      <c r="I6" s="456"/>
      <c r="J6" s="456"/>
      <c r="K6" s="456"/>
      <c r="L6" s="456"/>
      <c r="N6" s="456" t="s">
        <v>277</v>
      </c>
      <c r="O6" s="456"/>
      <c r="P6" s="456"/>
      <c r="Q6" s="456"/>
      <c r="R6" s="456"/>
      <c r="S6" s="456"/>
      <c r="T6" s="456"/>
    </row>
    <row r="7" spans="1:20" ht="13.5" customHeight="1" x14ac:dyDescent="0.25">
      <c r="A7" s="26"/>
      <c r="B7" s="26"/>
      <c r="C7" s="26"/>
      <c r="D7" s="26"/>
      <c r="E7" s="26"/>
      <c r="F7" s="471" t="s">
        <v>7</v>
      </c>
      <c r="G7" s="471"/>
      <c r="H7" s="471"/>
      <c r="I7" s="106"/>
      <c r="J7" s="471" t="s">
        <v>8</v>
      </c>
      <c r="K7" s="471"/>
      <c r="L7" s="471"/>
      <c r="N7" s="471" t="s">
        <v>7</v>
      </c>
      <c r="O7" s="471"/>
      <c r="P7" s="471"/>
      <c r="Q7" s="106"/>
      <c r="R7" s="471" t="s">
        <v>8</v>
      </c>
      <c r="S7" s="471"/>
      <c r="T7" s="471"/>
    </row>
    <row r="8" spans="1:20" ht="13.5" customHeight="1" thickBot="1" x14ac:dyDescent="0.3">
      <c r="A8" s="43"/>
      <c r="B8" s="43"/>
      <c r="C8" s="43"/>
      <c r="D8" s="43"/>
      <c r="E8" s="43"/>
      <c r="F8" s="21" t="s">
        <v>22</v>
      </c>
      <c r="G8" s="451" t="s">
        <v>124</v>
      </c>
      <c r="H8" s="451"/>
      <c r="I8" s="21"/>
      <c r="J8" s="21" t="s">
        <v>22</v>
      </c>
      <c r="K8" s="451" t="s">
        <v>153</v>
      </c>
      <c r="L8" s="451"/>
      <c r="M8" s="35"/>
      <c r="N8" s="21" t="s">
        <v>22</v>
      </c>
      <c r="O8" s="451" t="s">
        <v>124</v>
      </c>
      <c r="P8" s="451"/>
      <c r="Q8" s="21"/>
      <c r="R8" s="21" t="s">
        <v>22</v>
      </c>
      <c r="S8" s="451" t="s">
        <v>153</v>
      </c>
      <c r="T8" s="451"/>
    </row>
    <row r="9" spans="1:20" ht="12" customHeight="1" x14ac:dyDescent="0.25">
      <c r="A9" s="49"/>
      <c r="B9" s="49"/>
      <c r="C9" s="49"/>
      <c r="D9" s="49"/>
      <c r="E9" s="49"/>
      <c r="F9" s="48"/>
      <c r="G9" s="48"/>
      <c r="H9" s="48"/>
      <c r="I9" s="48"/>
      <c r="J9" s="48"/>
      <c r="K9" s="48"/>
      <c r="L9" s="48"/>
      <c r="N9" s="48"/>
      <c r="O9" s="48"/>
      <c r="P9" s="48"/>
      <c r="Q9" s="48"/>
      <c r="R9" s="48"/>
      <c r="S9" s="48"/>
      <c r="T9" s="48"/>
    </row>
    <row r="10" spans="1:20" ht="12" hidden="1" customHeight="1" x14ac:dyDescent="0.25">
      <c r="A10" s="49"/>
      <c r="B10" s="49"/>
      <c r="C10" s="49"/>
      <c r="D10" s="49"/>
      <c r="E10" s="49"/>
      <c r="F10" s="48"/>
      <c r="G10" s="48"/>
      <c r="H10" s="48"/>
      <c r="I10" s="48"/>
      <c r="J10" s="48"/>
      <c r="K10" s="48"/>
      <c r="L10" s="48"/>
      <c r="N10" s="48"/>
      <c r="O10" s="48"/>
      <c r="P10" s="48"/>
      <c r="Q10" s="48"/>
      <c r="R10" s="48"/>
      <c r="S10" s="48"/>
      <c r="T10" s="48"/>
    </row>
    <row r="11" spans="1:20" ht="12" customHeight="1" x14ac:dyDescent="0.25">
      <c r="A11" s="453" t="s">
        <v>22</v>
      </c>
      <c r="B11" s="453"/>
      <c r="C11" s="26"/>
      <c r="D11" s="26"/>
      <c r="E11" s="26"/>
      <c r="F11" s="28">
        <v>3424.701</v>
      </c>
      <c r="G11" s="40" t="s">
        <v>4</v>
      </c>
      <c r="H11" s="28">
        <v>1079.2829999999999</v>
      </c>
      <c r="I11" s="1" t="s">
        <v>281</v>
      </c>
      <c r="J11" s="28">
        <v>1459.961</v>
      </c>
      <c r="K11" s="40" t="s">
        <v>4</v>
      </c>
      <c r="L11" s="28">
        <v>356.75200000000001</v>
      </c>
      <c r="M11" s="1" t="s">
        <v>281</v>
      </c>
      <c r="N11" s="28">
        <v>1287.116</v>
      </c>
      <c r="O11" s="40" t="s">
        <v>4</v>
      </c>
      <c r="P11" s="28">
        <v>279.22899999999998</v>
      </c>
      <c r="Q11" s="1" t="s">
        <v>281</v>
      </c>
      <c r="R11" s="28">
        <v>690.36400000000003</v>
      </c>
      <c r="S11" s="40" t="s">
        <v>4</v>
      </c>
      <c r="T11" s="28">
        <v>167.75299999999999</v>
      </c>
    </row>
    <row r="12" spans="1:20" ht="12" customHeight="1" x14ac:dyDescent="0.25">
      <c r="A12" s="49"/>
      <c r="B12" s="49"/>
      <c r="C12" s="49"/>
      <c r="D12" s="49"/>
      <c r="E12" s="49"/>
      <c r="F12" s="48"/>
      <c r="G12" s="40"/>
      <c r="H12" s="48"/>
      <c r="J12" s="41"/>
      <c r="K12" s="40"/>
      <c r="L12" s="48"/>
      <c r="N12" s="48"/>
      <c r="O12" s="40"/>
      <c r="P12" s="48"/>
      <c r="R12" s="41"/>
      <c r="S12" s="40"/>
      <c r="T12" s="48"/>
    </row>
    <row r="13" spans="1:20" s="84" customFormat="1" ht="11.25" customHeight="1" x14ac:dyDescent="0.2">
      <c r="A13" s="84">
        <v>1</v>
      </c>
      <c r="B13" s="84" t="s">
        <v>112</v>
      </c>
      <c r="F13" s="27">
        <v>597.88599999999997</v>
      </c>
      <c r="G13" s="40" t="s">
        <v>4</v>
      </c>
      <c r="H13" s="27">
        <v>811.85500000000002</v>
      </c>
      <c r="I13" s="84" t="s">
        <v>281</v>
      </c>
      <c r="J13" s="27">
        <v>36.247</v>
      </c>
      <c r="K13" s="40" t="s">
        <v>4</v>
      </c>
      <c r="L13" s="27">
        <v>56.405000000000001</v>
      </c>
      <c r="M13" s="84" t="s">
        <v>281</v>
      </c>
      <c r="N13" s="27">
        <v>72.224000000000004</v>
      </c>
      <c r="O13" s="40" t="s">
        <v>4</v>
      </c>
      <c r="P13" s="27">
        <v>87.584999999999994</v>
      </c>
      <c r="Q13" s="84" t="s">
        <v>281</v>
      </c>
      <c r="R13" s="27">
        <v>16.067</v>
      </c>
      <c r="S13" s="40" t="s">
        <v>4</v>
      </c>
      <c r="T13" s="27">
        <v>23.535</v>
      </c>
    </row>
    <row r="14" spans="1:20" ht="11.25" customHeight="1" x14ac:dyDescent="0.25">
      <c r="A14" s="49"/>
      <c r="B14" s="54" t="s">
        <v>95</v>
      </c>
      <c r="C14" s="54"/>
      <c r="D14" s="54"/>
      <c r="E14" s="54"/>
      <c r="F14" s="27">
        <v>570.28200000000004</v>
      </c>
      <c r="G14" s="40" t="s">
        <v>4</v>
      </c>
      <c r="H14" s="27">
        <v>810.22900000000004</v>
      </c>
      <c r="I14" s="1" t="s">
        <v>281</v>
      </c>
      <c r="J14" s="27" t="s">
        <v>280</v>
      </c>
      <c r="K14" s="40" t="s">
        <v>4</v>
      </c>
      <c r="L14" s="27" t="s">
        <v>280</v>
      </c>
      <c r="M14" s="1" t="s">
        <v>281</v>
      </c>
      <c r="N14" s="27">
        <v>66.281000000000006</v>
      </c>
      <c r="O14" s="40" t="s">
        <v>4</v>
      </c>
      <c r="P14" s="27">
        <v>87.168999999999997</v>
      </c>
      <c r="Q14" s="1" t="s">
        <v>281</v>
      </c>
      <c r="R14" s="27" t="s">
        <v>280</v>
      </c>
      <c r="S14" s="40" t="s">
        <v>4</v>
      </c>
      <c r="T14" s="27" t="s">
        <v>280</v>
      </c>
    </row>
    <row r="15" spans="1:20" ht="11.25" customHeight="1" x14ac:dyDescent="0.25">
      <c r="A15" s="84">
        <v>2</v>
      </c>
      <c r="B15" s="49" t="s">
        <v>96</v>
      </c>
      <c r="C15" s="49"/>
      <c r="D15" s="49"/>
      <c r="E15" s="49"/>
      <c r="F15" s="27" t="s">
        <v>280</v>
      </c>
      <c r="G15" s="40" t="s">
        <v>4</v>
      </c>
      <c r="H15" s="27" t="s">
        <v>280</v>
      </c>
      <c r="I15" s="1" t="s">
        <v>281</v>
      </c>
      <c r="J15" s="27">
        <v>8.4019999999999992</v>
      </c>
      <c r="K15" s="40" t="s">
        <v>4</v>
      </c>
      <c r="L15" s="27">
        <v>16.451000000000001</v>
      </c>
      <c r="M15" s="1" t="s">
        <v>281</v>
      </c>
      <c r="N15" s="27" t="s">
        <v>280</v>
      </c>
      <c r="O15" s="40" t="s">
        <v>4</v>
      </c>
      <c r="P15" s="27" t="s">
        <v>280</v>
      </c>
      <c r="Q15" s="1" t="s">
        <v>281</v>
      </c>
      <c r="R15" s="27">
        <v>4.2089999999999996</v>
      </c>
      <c r="S15" s="40" t="s">
        <v>4</v>
      </c>
      <c r="T15" s="27">
        <v>8.2420000000000009</v>
      </c>
    </row>
    <row r="16" spans="1:20" ht="11.25" customHeight="1" x14ac:dyDescent="0.25">
      <c r="A16" s="84">
        <v>3</v>
      </c>
      <c r="B16" s="49" t="s">
        <v>139</v>
      </c>
      <c r="C16" s="49"/>
      <c r="D16" s="49"/>
      <c r="E16" s="49"/>
      <c r="F16" s="27">
        <v>218.89099999999999</v>
      </c>
      <c r="G16" s="40" t="s">
        <v>4</v>
      </c>
      <c r="H16" s="27">
        <v>428.35700000000003</v>
      </c>
      <c r="I16" s="1" t="s">
        <v>281</v>
      </c>
      <c r="J16" s="27" t="s">
        <v>280</v>
      </c>
      <c r="K16" s="40" t="s">
        <v>4</v>
      </c>
      <c r="L16" s="27" t="s">
        <v>280</v>
      </c>
      <c r="M16" s="1" t="s">
        <v>281</v>
      </c>
      <c r="N16" s="27">
        <v>20.029</v>
      </c>
      <c r="O16" s="40" t="s">
        <v>4</v>
      </c>
      <c r="P16" s="27">
        <v>39.195</v>
      </c>
      <c r="Q16" s="1" t="s">
        <v>281</v>
      </c>
      <c r="R16" s="27" t="s">
        <v>280</v>
      </c>
      <c r="S16" s="40" t="s">
        <v>4</v>
      </c>
      <c r="T16" s="27" t="s">
        <v>280</v>
      </c>
    </row>
    <row r="17" spans="1:20" ht="11.25" customHeight="1" x14ac:dyDescent="0.25">
      <c r="A17" s="84"/>
      <c r="B17" s="54" t="s">
        <v>97</v>
      </c>
      <c r="C17" s="54"/>
      <c r="D17" s="54"/>
      <c r="E17" s="54"/>
      <c r="F17" s="27">
        <v>218.89099999999999</v>
      </c>
      <c r="G17" s="40" t="s">
        <v>4</v>
      </c>
      <c r="H17" s="27">
        <v>428.35700000000003</v>
      </c>
      <c r="I17" s="1" t="s">
        <v>281</v>
      </c>
      <c r="J17" s="27" t="s">
        <v>280</v>
      </c>
      <c r="K17" s="40" t="s">
        <v>4</v>
      </c>
      <c r="L17" s="27" t="s">
        <v>280</v>
      </c>
      <c r="M17" s="1" t="s">
        <v>281</v>
      </c>
      <c r="N17" s="27">
        <v>20.029</v>
      </c>
      <c r="O17" s="40" t="s">
        <v>4</v>
      </c>
      <c r="P17" s="27">
        <v>39.195</v>
      </c>
      <c r="Q17" s="1" t="s">
        <v>281</v>
      </c>
      <c r="R17" s="27" t="s">
        <v>280</v>
      </c>
      <c r="S17" s="40" t="s">
        <v>4</v>
      </c>
      <c r="T17" s="27" t="s">
        <v>280</v>
      </c>
    </row>
    <row r="18" spans="1:20" ht="11.25" customHeight="1" x14ac:dyDescent="0.25">
      <c r="A18" s="84">
        <v>4</v>
      </c>
      <c r="B18" s="49" t="s">
        <v>98</v>
      </c>
      <c r="C18" s="49"/>
      <c r="D18" s="49"/>
      <c r="E18" s="49"/>
      <c r="F18" s="27">
        <v>164.71799999999999</v>
      </c>
      <c r="G18" s="40" t="s">
        <v>4</v>
      </c>
      <c r="H18" s="27">
        <v>140.65199999999999</v>
      </c>
      <c r="I18" s="1" t="s">
        <v>281</v>
      </c>
      <c r="J18" s="27">
        <v>156.119</v>
      </c>
      <c r="K18" s="40" t="s">
        <v>4</v>
      </c>
      <c r="L18" s="27">
        <v>119.34399999999999</v>
      </c>
      <c r="M18" s="1" t="s">
        <v>281</v>
      </c>
      <c r="N18" s="27">
        <v>39.75</v>
      </c>
      <c r="O18" s="40" t="s">
        <v>4</v>
      </c>
      <c r="P18" s="27">
        <v>26.789000000000001</v>
      </c>
      <c r="Q18" s="1" t="s">
        <v>281</v>
      </c>
      <c r="R18" s="27">
        <v>67.838999999999999</v>
      </c>
      <c r="S18" s="40" t="s">
        <v>4</v>
      </c>
      <c r="T18" s="27">
        <v>59.828000000000003</v>
      </c>
    </row>
    <row r="19" spans="1:20" ht="11.25" customHeight="1" x14ac:dyDescent="0.25">
      <c r="A19" s="84">
        <v>5</v>
      </c>
      <c r="B19" s="49" t="s">
        <v>140</v>
      </c>
      <c r="C19" s="49"/>
      <c r="D19" s="49"/>
      <c r="E19" s="49"/>
      <c r="F19" s="27">
        <v>19.545000000000002</v>
      </c>
      <c r="G19" s="40" t="s">
        <v>4</v>
      </c>
      <c r="H19" s="27">
        <v>23.73</v>
      </c>
      <c r="I19" s="1" t="s">
        <v>281</v>
      </c>
      <c r="J19" s="27">
        <v>15.04</v>
      </c>
      <c r="K19" s="40" t="s">
        <v>4</v>
      </c>
      <c r="L19" s="27">
        <v>25.577999999999999</v>
      </c>
      <c r="M19" s="1" t="s">
        <v>281</v>
      </c>
      <c r="N19" s="27">
        <v>6.2590000000000003</v>
      </c>
      <c r="O19" s="40" t="s">
        <v>4</v>
      </c>
      <c r="P19" s="27">
        <v>7.08</v>
      </c>
      <c r="Q19" s="1" t="s">
        <v>281</v>
      </c>
      <c r="R19" s="27">
        <v>9.0779999999999994</v>
      </c>
      <c r="S19" s="40" t="s">
        <v>4</v>
      </c>
      <c r="T19" s="27">
        <v>15.843999999999999</v>
      </c>
    </row>
    <row r="20" spans="1:20" ht="11.25" customHeight="1" x14ac:dyDescent="0.25">
      <c r="A20" s="84">
        <v>6</v>
      </c>
      <c r="B20" s="49" t="s">
        <v>141</v>
      </c>
      <c r="C20" s="49"/>
      <c r="D20" s="49"/>
      <c r="E20" s="49"/>
      <c r="F20" s="27">
        <v>492.79700000000003</v>
      </c>
      <c r="G20" s="40" t="s">
        <v>4</v>
      </c>
      <c r="H20" s="27">
        <v>275.16300000000001</v>
      </c>
      <c r="I20" s="1" t="s">
        <v>281</v>
      </c>
      <c r="J20" s="27">
        <v>329.916</v>
      </c>
      <c r="K20" s="40" t="s">
        <v>4</v>
      </c>
      <c r="L20" s="27">
        <v>216.649</v>
      </c>
      <c r="M20" s="1" t="s">
        <v>281</v>
      </c>
      <c r="N20" s="27">
        <v>144.63999999999999</v>
      </c>
      <c r="O20" s="40" t="s">
        <v>4</v>
      </c>
      <c r="P20" s="27">
        <v>75.715000000000003</v>
      </c>
      <c r="Q20" s="1" t="s">
        <v>281</v>
      </c>
      <c r="R20" s="27">
        <v>78.128</v>
      </c>
      <c r="S20" s="40" t="s">
        <v>4</v>
      </c>
      <c r="T20" s="27">
        <v>54.088999999999999</v>
      </c>
    </row>
    <row r="21" spans="1:20" ht="11.25" customHeight="1" x14ac:dyDescent="0.25">
      <c r="A21" s="84"/>
      <c r="B21" s="54" t="s">
        <v>99</v>
      </c>
      <c r="C21" s="54"/>
      <c r="D21" s="54"/>
      <c r="E21" s="54"/>
      <c r="F21" s="27">
        <v>164.56399999999999</v>
      </c>
      <c r="G21" s="40" t="s">
        <v>4</v>
      </c>
      <c r="H21" s="27">
        <v>150.75700000000001</v>
      </c>
      <c r="I21" s="1" t="s">
        <v>281</v>
      </c>
      <c r="J21" s="27">
        <v>43.366999999999997</v>
      </c>
      <c r="K21" s="40" t="s">
        <v>4</v>
      </c>
      <c r="L21" s="27">
        <v>69.302000000000007</v>
      </c>
      <c r="M21" s="1" t="s">
        <v>281</v>
      </c>
      <c r="N21" s="27">
        <v>54.957000000000001</v>
      </c>
      <c r="O21" s="40" t="s">
        <v>4</v>
      </c>
      <c r="P21" s="27">
        <v>50.387999999999998</v>
      </c>
      <c r="Q21" s="1" t="s">
        <v>281</v>
      </c>
      <c r="R21" s="27">
        <v>9.7189999999999994</v>
      </c>
      <c r="S21" s="40" t="s">
        <v>4</v>
      </c>
      <c r="T21" s="27">
        <v>13.557</v>
      </c>
    </row>
    <row r="22" spans="1:20" ht="11.25" customHeight="1" x14ac:dyDescent="0.25">
      <c r="A22" s="84"/>
      <c r="B22" s="54" t="s">
        <v>100</v>
      </c>
      <c r="C22" s="54"/>
      <c r="D22" s="54"/>
      <c r="E22" s="54"/>
      <c r="F22" s="27">
        <v>149.535</v>
      </c>
      <c r="G22" s="40" t="s">
        <v>4</v>
      </c>
      <c r="H22" s="27">
        <v>189.785</v>
      </c>
      <c r="I22" s="1" t="s">
        <v>281</v>
      </c>
      <c r="J22" s="27">
        <v>247.32599999999999</v>
      </c>
      <c r="K22" s="40" t="s">
        <v>4</v>
      </c>
      <c r="L22" s="27">
        <v>190.22900000000001</v>
      </c>
      <c r="M22" s="1" t="s">
        <v>281</v>
      </c>
      <c r="N22" s="27">
        <v>25.337</v>
      </c>
      <c r="O22" s="40" t="s">
        <v>4</v>
      </c>
      <c r="P22" s="27">
        <v>30.292999999999999</v>
      </c>
      <c r="Q22" s="1" t="s">
        <v>281</v>
      </c>
      <c r="R22" s="27">
        <v>59.960999999999999</v>
      </c>
      <c r="S22" s="40" t="s">
        <v>4</v>
      </c>
      <c r="T22" s="27">
        <v>49.228999999999999</v>
      </c>
    </row>
    <row r="23" spans="1:20" ht="11.25" customHeight="1" x14ac:dyDescent="0.25">
      <c r="A23" s="84"/>
      <c r="B23" s="54" t="s">
        <v>101</v>
      </c>
      <c r="C23" s="54"/>
      <c r="D23" s="54"/>
      <c r="E23" s="54"/>
      <c r="F23" s="27">
        <v>127.86799999999999</v>
      </c>
      <c r="G23" s="40" t="s">
        <v>4</v>
      </c>
      <c r="H23" s="27">
        <v>124.036</v>
      </c>
      <c r="I23" s="1" t="s">
        <v>281</v>
      </c>
      <c r="J23" s="27" t="s">
        <v>280</v>
      </c>
      <c r="K23" s="40" t="s">
        <v>4</v>
      </c>
      <c r="L23" s="27" t="s">
        <v>280</v>
      </c>
      <c r="M23" s="1" t="s">
        <v>281</v>
      </c>
      <c r="N23" s="27">
        <v>46.011000000000003</v>
      </c>
      <c r="O23" s="40" t="s">
        <v>4</v>
      </c>
      <c r="P23" s="27">
        <v>45.853000000000002</v>
      </c>
      <c r="Q23" s="1" t="s">
        <v>281</v>
      </c>
      <c r="R23" s="27" t="s">
        <v>280</v>
      </c>
      <c r="S23" s="40" t="s">
        <v>4</v>
      </c>
      <c r="T23" s="27" t="s">
        <v>280</v>
      </c>
    </row>
    <row r="24" spans="1:20" ht="11.25" customHeight="1" x14ac:dyDescent="0.25">
      <c r="A24" s="84">
        <v>7</v>
      </c>
      <c r="B24" s="49" t="s">
        <v>142</v>
      </c>
      <c r="C24" s="49"/>
      <c r="D24" s="49"/>
      <c r="E24" s="49"/>
      <c r="F24" s="27">
        <v>46.058999999999997</v>
      </c>
      <c r="G24" s="40" t="s">
        <v>4</v>
      </c>
      <c r="H24" s="27">
        <v>54.832000000000001</v>
      </c>
      <c r="I24" s="1" t="s">
        <v>281</v>
      </c>
      <c r="J24" s="27" t="s">
        <v>280</v>
      </c>
      <c r="K24" s="40" t="s">
        <v>4</v>
      </c>
      <c r="L24" s="27" t="s">
        <v>280</v>
      </c>
      <c r="M24" s="1" t="s">
        <v>281</v>
      </c>
      <c r="N24" s="27">
        <v>15.726000000000001</v>
      </c>
      <c r="O24" s="40" t="s">
        <v>4</v>
      </c>
      <c r="P24" s="27">
        <v>20.367000000000001</v>
      </c>
      <c r="Q24" s="1" t="s">
        <v>281</v>
      </c>
      <c r="R24" s="27" t="s">
        <v>280</v>
      </c>
      <c r="S24" s="40" t="s">
        <v>4</v>
      </c>
      <c r="T24" s="27" t="s">
        <v>280</v>
      </c>
    </row>
    <row r="25" spans="1:20" ht="11.25" customHeight="1" x14ac:dyDescent="0.25">
      <c r="A25" s="84"/>
      <c r="B25" s="54" t="s">
        <v>102</v>
      </c>
      <c r="C25" s="54"/>
      <c r="D25" s="54"/>
      <c r="E25" s="54"/>
      <c r="F25" s="27">
        <v>46.058999999999997</v>
      </c>
      <c r="G25" s="40" t="s">
        <v>4</v>
      </c>
      <c r="H25" s="27">
        <v>54.832000000000001</v>
      </c>
      <c r="I25" s="1" t="s">
        <v>281</v>
      </c>
      <c r="J25" s="27" t="s">
        <v>280</v>
      </c>
      <c r="K25" s="40" t="s">
        <v>4</v>
      </c>
      <c r="L25" s="27" t="s">
        <v>280</v>
      </c>
      <c r="M25" s="1" t="s">
        <v>281</v>
      </c>
      <c r="N25" s="27">
        <v>15.726000000000001</v>
      </c>
      <c r="O25" s="40" t="s">
        <v>4</v>
      </c>
      <c r="P25" s="27">
        <v>20.367000000000001</v>
      </c>
      <c r="Q25" s="1" t="s">
        <v>281</v>
      </c>
      <c r="R25" s="27" t="s">
        <v>280</v>
      </c>
      <c r="S25" s="40" t="s">
        <v>4</v>
      </c>
      <c r="T25" s="27" t="s">
        <v>280</v>
      </c>
    </row>
    <row r="26" spans="1:20" ht="11.25" customHeight="1" x14ac:dyDescent="0.25">
      <c r="A26" s="84">
        <v>8</v>
      </c>
      <c r="B26" s="49" t="s">
        <v>113</v>
      </c>
      <c r="C26" s="49"/>
      <c r="D26" s="49"/>
      <c r="E26" s="49"/>
      <c r="F26" s="27">
        <v>505.197</v>
      </c>
      <c r="G26" s="40" t="s">
        <v>4</v>
      </c>
      <c r="H26" s="27">
        <v>263.90800000000002</v>
      </c>
      <c r="I26" s="1" t="s">
        <v>281</v>
      </c>
      <c r="J26" s="27">
        <v>120.73399999999999</v>
      </c>
      <c r="K26" s="40" t="s">
        <v>4</v>
      </c>
      <c r="L26" s="27">
        <v>57.847000000000001</v>
      </c>
      <c r="M26" s="1" t="s">
        <v>281</v>
      </c>
      <c r="N26" s="27">
        <v>271.29899999999998</v>
      </c>
      <c r="O26" s="40" t="s">
        <v>4</v>
      </c>
      <c r="P26" s="27">
        <v>164.82499999999999</v>
      </c>
      <c r="Q26" s="1" t="s">
        <v>281</v>
      </c>
      <c r="R26" s="27">
        <v>85.040999999999997</v>
      </c>
      <c r="S26" s="40" t="s">
        <v>4</v>
      </c>
      <c r="T26" s="27">
        <v>45.18</v>
      </c>
    </row>
    <row r="27" spans="1:20" ht="11.25" customHeight="1" x14ac:dyDescent="0.25">
      <c r="A27" s="84">
        <v>9</v>
      </c>
      <c r="B27" s="49" t="s">
        <v>103</v>
      </c>
      <c r="C27" s="49"/>
      <c r="D27" s="49"/>
      <c r="E27" s="49"/>
      <c r="F27" s="27">
        <v>306.83999999999997</v>
      </c>
      <c r="G27" s="40" t="s">
        <v>4</v>
      </c>
      <c r="H27" s="27">
        <v>255.74100000000001</v>
      </c>
      <c r="I27" s="1" t="s">
        <v>281</v>
      </c>
      <c r="J27" s="27">
        <v>107.831</v>
      </c>
      <c r="K27" s="40" t="s">
        <v>4</v>
      </c>
      <c r="L27" s="27">
        <v>87.739000000000004</v>
      </c>
      <c r="M27" s="1" t="s">
        <v>281</v>
      </c>
      <c r="N27" s="27">
        <v>79.415999999999997</v>
      </c>
      <c r="O27" s="40" t="s">
        <v>4</v>
      </c>
      <c r="P27" s="27">
        <v>61.343000000000004</v>
      </c>
      <c r="Q27" s="1" t="s">
        <v>281</v>
      </c>
      <c r="R27" s="27">
        <v>49.576000000000001</v>
      </c>
      <c r="S27" s="40" t="s">
        <v>4</v>
      </c>
      <c r="T27" s="27">
        <v>41.673000000000002</v>
      </c>
    </row>
    <row r="28" spans="1:20" ht="11.25" customHeight="1" x14ac:dyDescent="0.25">
      <c r="A28" s="84">
        <v>10</v>
      </c>
      <c r="B28" s="49" t="s">
        <v>104</v>
      </c>
      <c r="C28" s="49"/>
      <c r="D28" s="49"/>
      <c r="E28" s="49"/>
      <c r="F28" s="27">
        <v>79.632999999999996</v>
      </c>
      <c r="G28" s="40" t="s">
        <v>4</v>
      </c>
      <c r="H28" s="27">
        <v>77.075000000000003</v>
      </c>
      <c r="I28" s="1" t="s">
        <v>281</v>
      </c>
      <c r="J28" s="27">
        <v>8.4</v>
      </c>
      <c r="K28" s="40" t="s">
        <v>4</v>
      </c>
      <c r="L28" s="27">
        <v>16.449000000000002</v>
      </c>
      <c r="M28" s="1" t="s">
        <v>281</v>
      </c>
      <c r="N28" s="27">
        <v>56.808999999999997</v>
      </c>
      <c r="O28" s="40" t="s">
        <v>4</v>
      </c>
      <c r="P28" s="27">
        <v>55.631999999999998</v>
      </c>
      <c r="Q28" s="1" t="s">
        <v>281</v>
      </c>
      <c r="R28" s="27">
        <v>5.04</v>
      </c>
      <c r="S28" s="40" t="s">
        <v>4</v>
      </c>
      <c r="T28" s="27">
        <v>9.8689999999999998</v>
      </c>
    </row>
    <row r="29" spans="1:20" ht="11.25" customHeight="1" x14ac:dyDescent="0.25">
      <c r="A29" s="84">
        <v>11</v>
      </c>
      <c r="B29" s="49" t="s">
        <v>105</v>
      </c>
      <c r="C29" s="49"/>
      <c r="D29" s="49"/>
      <c r="E29" s="49"/>
      <c r="F29" s="27">
        <v>72.783000000000001</v>
      </c>
      <c r="G29" s="40" t="s">
        <v>4</v>
      </c>
      <c r="H29" s="27">
        <v>74.936000000000007</v>
      </c>
      <c r="I29" s="1" t="s">
        <v>281</v>
      </c>
      <c r="J29" s="27">
        <v>33.886000000000003</v>
      </c>
      <c r="K29" s="40" t="s">
        <v>4</v>
      </c>
      <c r="L29" s="27">
        <v>43.332999999999998</v>
      </c>
      <c r="M29" s="1" t="s">
        <v>281</v>
      </c>
      <c r="N29" s="27">
        <v>37.256</v>
      </c>
      <c r="O29" s="40" t="s">
        <v>4</v>
      </c>
      <c r="P29" s="27">
        <v>37.935000000000002</v>
      </c>
      <c r="Q29" s="1" t="s">
        <v>281</v>
      </c>
      <c r="R29" s="27">
        <v>30.844999999999999</v>
      </c>
      <c r="S29" s="40" t="s">
        <v>4</v>
      </c>
      <c r="T29" s="27">
        <v>37.673000000000002</v>
      </c>
    </row>
    <row r="30" spans="1:20" ht="11.25" customHeight="1" x14ac:dyDescent="0.25">
      <c r="A30" s="84">
        <v>12</v>
      </c>
      <c r="B30" s="49" t="s">
        <v>106</v>
      </c>
      <c r="C30" s="49"/>
      <c r="D30" s="49"/>
      <c r="E30" s="49"/>
      <c r="F30" s="27">
        <v>60.695999999999998</v>
      </c>
      <c r="G30" s="40" t="s">
        <v>4</v>
      </c>
      <c r="H30" s="27">
        <v>54.118000000000002</v>
      </c>
      <c r="I30" s="1" t="s">
        <v>281</v>
      </c>
      <c r="J30" s="27">
        <v>38.423000000000002</v>
      </c>
      <c r="K30" s="40" t="s">
        <v>4</v>
      </c>
      <c r="L30" s="27">
        <v>37.353000000000002</v>
      </c>
      <c r="M30" s="1" t="s">
        <v>281</v>
      </c>
      <c r="N30" s="27">
        <v>47.372999999999998</v>
      </c>
      <c r="O30" s="40" t="s">
        <v>4</v>
      </c>
      <c r="P30" s="27">
        <v>52.765999999999998</v>
      </c>
      <c r="Q30" s="1" t="s">
        <v>281</v>
      </c>
      <c r="R30" s="27">
        <v>22.498999999999999</v>
      </c>
      <c r="S30" s="40" t="s">
        <v>4</v>
      </c>
      <c r="T30" s="27">
        <v>26.265000000000001</v>
      </c>
    </row>
    <row r="31" spans="1:20" ht="11.25" customHeight="1" x14ac:dyDescent="0.25">
      <c r="A31" s="84">
        <v>13</v>
      </c>
      <c r="B31" s="49" t="s">
        <v>107</v>
      </c>
      <c r="C31" s="49"/>
      <c r="D31" s="49"/>
      <c r="E31" s="49"/>
      <c r="F31" s="27">
        <v>57.35</v>
      </c>
      <c r="G31" s="40" t="s">
        <v>4</v>
      </c>
      <c r="H31" s="27">
        <v>74.591999999999999</v>
      </c>
      <c r="I31" s="1" t="s">
        <v>281</v>
      </c>
      <c r="J31" s="27">
        <v>63.978000000000002</v>
      </c>
      <c r="K31" s="40" t="s">
        <v>4</v>
      </c>
      <c r="L31" s="27">
        <v>97.682000000000002</v>
      </c>
      <c r="M31" s="1" t="s">
        <v>281</v>
      </c>
      <c r="N31" s="27">
        <v>30.850999999999999</v>
      </c>
      <c r="O31" s="40" t="s">
        <v>4</v>
      </c>
      <c r="P31" s="27">
        <v>43.744999999999997</v>
      </c>
      <c r="Q31" s="1" t="s">
        <v>281</v>
      </c>
      <c r="R31" s="27">
        <v>37.241999999999997</v>
      </c>
      <c r="S31" s="40" t="s">
        <v>4</v>
      </c>
      <c r="T31" s="27">
        <v>58.298999999999999</v>
      </c>
    </row>
    <row r="32" spans="1:20" ht="11.25" customHeight="1" x14ac:dyDescent="0.25">
      <c r="A32" s="84">
        <v>14</v>
      </c>
      <c r="B32" s="49" t="s">
        <v>143</v>
      </c>
      <c r="C32" s="49"/>
      <c r="D32" s="49"/>
      <c r="E32" s="49"/>
      <c r="F32" s="27">
        <v>24.571000000000002</v>
      </c>
      <c r="G32" s="40" t="s">
        <v>4</v>
      </c>
      <c r="H32" s="27">
        <v>27.986999999999998</v>
      </c>
      <c r="I32" s="1" t="s">
        <v>281</v>
      </c>
      <c r="J32" s="27">
        <v>15.619</v>
      </c>
      <c r="K32" s="40" t="s">
        <v>4</v>
      </c>
      <c r="L32" s="27">
        <v>30.58</v>
      </c>
      <c r="M32" s="1" t="s">
        <v>281</v>
      </c>
      <c r="N32" s="27">
        <v>6.8410000000000002</v>
      </c>
      <c r="O32" s="40" t="s">
        <v>4</v>
      </c>
      <c r="P32" s="27">
        <v>9.1560000000000006</v>
      </c>
      <c r="Q32" s="1" t="s">
        <v>281</v>
      </c>
      <c r="R32" s="27">
        <v>12.526</v>
      </c>
      <c r="S32" s="40" t="s">
        <v>4</v>
      </c>
      <c r="T32" s="27">
        <v>24.524999999999999</v>
      </c>
    </row>
    <row r="33" spans="1:20" ht="11.25" customHeight="1" x14ac:dyDescent="0.25">
      <c r="A33" s="84">
        <v>15</v>
      </c>
      <c r="B33" s="49" t="s">
        <v>108</v>
      </c>
      <c r="C33" s="49"/>
      <c r="D33" s="49"/>
      <c r="E33" s="49"/>
      <c r="F33" s="27">
        <v>74.587000000000003</v>
      </c>
      <c r="G33" s="40" t="s">
        <v>4</v>
      </c>
      <c r="H33" s="27">
        <v>109.08199999999999</v>
      </c>
      <c r="I33" s="1" t="s">
        <v>281</v>
      </c>
      <c r="J33" s="27">
        <v>67.866</v>
      </c>
      <c r="K33" s="40" t="s">
        <v>4</v>
      </c>
      <c r="L33" s="27">
        <v>105.04600000000001</v>
      </c>
      <c r="M33" s="1" t="s">
        <v>281</v>
      </c>
      <c r="N33" s="27">
        <v>39.433999999999997</v>
      </c>
      <c r="O33" s="40" t="s">
        <v>4</v>
      </c>
      <c r="P33" s="27">
        <v>57.433</v>
      </c>
      <c r="Q33" s="1" t="s">
        <v>281</v>
      </c>
      <c r="R33" s="27">
        <v>35.878</v>
      </c>
      <c r="S33" s="40" t="s">
        <v>4</v>
      </c>
      <c r="T33" s="27">
        <v>55.287999999999997</v>
      </c>
    </row>
    <row r="34" spans="1:20" ht="11.25" customHeight="1" x14ac:dyDescent="0.25">
      <c r="A34" s="84">
        <v>16</v>
      </c>
      <c r="B34" s="49" t="s">
        <v>518</v>
      </c>
      <c r="C34" s="49"/>
      <c r="D34" s="49"/>
      <c r="E34" s="49"/>
      <c r="F34" s="27">
        <v>2.734</v>
      </c>
      <c r="G34" s="40" t="s">
        <v>4</v>
      </c>
      <c r="H34" s="27">
        <v>4.1269999999999998</v>
      </c>
      <c r="I34" s="1" t="s">
        <v>281</v>
      </c>
      <c r="J34" s="27">
        <v>15.603</v>
      </c>
      <c r="K34" s="40" t="s">
        <v>4</v>
      </c>
      <c r="L34" s="27">
        <v>11.805999999999999</v>
      </c>
      <c r="M34" s="1" t="s">
        <v>281</v>
      </c>
      <c r="N34" s="27">
        <v>1.0289999999999999</v>
      </c>
      <c r="O34" s="40" t="s">
        <v>4</v>
      </c>
      <c r="P34" s="27">
        <v>1.9139999999999999</v>
      </c>
      <c r="Q34" s="1" t="s">
        <v>281</v>
      </c>
      <c r="R34" s="27">
        <v>5.0439999999999996</v>
      </c>
      <c r="S34" s="40" t="s">
        <v>4</v>
      </c>
      <c r="T34" s="27">
        <v>3.8540000000000001</v>
      </c>
    </row>
    <row r="35" spans="1:20" ht="11.25" customHeight="1" x14ac:dyDescent="0.25">
      <c r="A35" s="84">
        <v>17</v>
      </c>
      <c r="B35" s="49" t="s">
        <v>109</v>
      </c>
      <c r="C35" s="49"/>
      <c r="D35" s="49"/>
      <c r="E35" s="49"/>
      <c r="F35" s="27">
        <v>16.512</v>
      </c>
      <c r="G35" s="40" t="s">
        <v>4</v>
      </c>
      <c r="H35" s="27">
        <v>32.345999999999997</v>
      </c>
      <c r="I35" s="1" t="s">
        <v>281</v>
      </c>
      <c r="J35" s="27" t="s">
        <v>280</v>
      </c>
      <c r="K35" s="40" t="s">
        <v>4</v>
      </c>
      <c r="L35" s="27" t="s">
        <v>280</v>
      </c>
      <c r="M35" s="1" t="s">
        <v>281</v>
      </c>
      <c r="N35" s="27">
        <v>9.0809999999999995</v>
      </c>
      <c r="O35" s="40" t="s">
        <v>4</v>
      </c>
      <c r="P35" s="27">
        <v>17.79</v>
      </c>
      <c r="Q35" s="1" t="s">
        <v>281</v>
      </c>
      <c r="R35" s="27" t="s">
        <v>280</v>
      </c>
      <c r="S35" s="40" t="s">
        <v>4</v>
      </c>
      <c r="T35" s="27" t="s">
        <v>280</v>
      </c>
    </row>
    <row r="36" spans="1:20" ht="11.25" customHeight="1" x14ac:dyDescent="0.25">
      <c r="A36" s="84">
        <v>18</v>
      </c>
      <c r="B36" s="49" t="s">
        <v>110</v>
      </c>
      <c r="C36" s="49"/>
      <c r="D36" s="49"/>
      <c r="E36" s="49"/>
      <c r="F36" s="27">
        <v>629.66399999999999</v>
      </c>
      <c r="G36" s="40" t="s">
        <v>4</v>
      </c>
      <c r="H36" s="27">
        <v>233.333</v>
      </c>
      <c r="I36" s="1" t="s">
        <v>281</v>
      </c>
      <c r="J36" s="27">
        <v>401.60700000000003</v>
      </c>
      <c r="K36" s="40" t="s">
        <v>4</v>
      </c>
      <c r="L36" s="27">
        <v>162.679</v>
      </c>
      <c r="M36" s="1" t="s">
        <v>281</v>
      </c>
      <c r="N36" s="27">
        <v>371.87099999999998</v>
      </c>
      <c r="O36" s="40" t="s">
        <v>4</v>
      </c>
      <c r="P36" s="27">
        <v>127.419</v>
      </c>
      <c r="Q36" s="1" t="s">
        <v>281</v>
      </c>
      <c r="R36" s="27">
        <v>218.26</v>
      </c>
      <c r="S36" s="40" t="s">
        <v>4</v>
      </c>
      <c r="T36" s="27">
        <v>92.433000000000007</v>
      </c>
    </row>
    <row r="37" spans="1:20" ht="11.25" customHeight="1" x14ac:dyDescent="0.25">
      <c r="A37" s="84">
        <v>19</v>
      </c>
      <c r="B37" s="49" t="s">
        <v>114</v>
      </c>
      <c r="C37" s="49"/>
      <c r="D37" s="49"/>
      <c r="E37" s="49"/>
      <c r="F37" s="27">
        <v>10.971</v>
      </c>
      <c r="G37" s="40" t="s">
        <v>4</v>
      </c>
      <c r="H37" s="27">
        <v>15.920999999999999</v>
      </c>
      <c r="I37" s="1" t="s">
        <v>281</v>
      </c>
      <c r="J37" s="27">
        <v>10.971</v>
      </c>
      <c r="K37" s="40" t="s">
        <v>4</v>
      </c>
      <c r="L37" s="27">
        <v>15.920999999999999</v>
      </c>
      <c r="M37" s="1" t="s">
        <v>281</v>
      </c>
      <c r="N37" s="27">
        <v>0.73499999999999999</v>
      </c>
      <c r="O37" s="40" t="s">
        <v>4</v>
      </c>
      <c r="P37" s="27">
        <v>1.016</v>
      </c>
      <c r="Q37" s="1" t="s">
        <v>281</v>
      </c>
      <c r="R37" s="27">
        <v>2.0219999999999998</v>
      </c>
      <c r="S37" s="40" t="s">
        <v>4</v>
      </c>
      <c r="T37" s="27">
        <v>3.3319999999999999</v>
      </c>
    </row>
    <row r="38" spans="1:20" ht="11.25" customHeight="1" x14ac:dyDescent="0.25">
      <c r="A38" s="84">
        <v>20</v>
      </c>
      <c r="B38" s="49" t="s">
        <v>111</v>
      </c>
      <c r="C38" s="49"/>
      <c r="D38" s="49"/>
      <c r="E38" s="49"/>
      <c r="F38" s="27">
        <v>43.267000000000003</v>
      </c>
      <c r="G38" s="40" t="s">
        <v>4</v>
      </c>
      <c r="H38" s="27">
        <v>34.987000000000002</v>
      </c>
      <c r="I38" s="1" t="s">
        <v>281</v>
      </c>
      <c r="J38" s="27">
        <v>29.318000000000001</v>
      </c>
      <c r="K38" s="40" t="s">
        <v>4</v>
      </c>
      <c r="L38" s="27">
        <v>36.991</v>
      </c>
      <c r="M38" s="1" t="s">
        <v>281</v>
      </c>
      <c r="N38" s="27">
        <v>36.491999999999997</v>
      </c>
      <c r="O38" s="40" t="s">
        <v>4</v>
      </c>
      <c r="P38" s="27">
        <v>45.204000000000001</v>
      </c>
      <c r="Q38" s="1" t="s">
        <v>281</v>
      </c>
      <c r="R38" s="27">
        <v>11.07</v>
      </c>
      <c r="S38" s="40" t="s">
        <v>4</v>
      </c>
      <c r="T38" s="27">
        <v>13.121</v>
      </c>
    </row>
    <row r="39" spans="1:20" ht="12" customHeight="1" thickBot="1" x14ac:dyDescent="0.3">
      <c r="A39" s="43"/>
      <c r="B39" s="43"/>
      <c r="C39" s="43"/>
      <c r="D39" s="43"/>
      <c r="E39" s="43"/>
      <c r="F39" s="94"/>
      <c r="G39" s="94"/>
      <c r="H39" s="94"/>
      <c r="I39" s="95"/>
      <c r="J39" s="95"/>
      <c r="K39" s="95"/>
      <c r="L39" s="94"/>
      <c r="M39" s="35"/>
      <c r="N39" s="94"/>
      <c r="O39" s="94"/>
      <c r="P39" s="94"/>
      <c r="Q39" s="95"/>
      <c r="R39" s="95"/>
      <c r="S39" s="95"/>
      <c r="T39" s="94"/>
    </row>
    <row r="40" spans="1:20" ht="12.75" customHeight="1" x14ac:dyDescent="0.25">
      <c r="A40" s="26"/>
    </row>
    <row r="42" spans="1:20" ht="13.8" x14ac:dyDescent="0.25">
      <c r="B42" s="24"/>
      <c r="C42" s="24"/>
      <c r="D42" s="24"/>
      <c r="E42" s="24"/>
    </row>
  </sheetData>
  <sheetProtection formatCells="0" formatColumns="0" formatRows="0"/>
  <mergeCells count="11">
    <mergeCell ref="A11:B11"/>
    <mergeCell ref="F6:L6"/>
    <mergeCell ref="F7:H7"/>
    <mergeCell ref="G8:H8"/>
    <mergeCell ref="J7:L7"/>
    <mergeCell ref="K8:L8"/>
    <mergeCell ref="N6:T6"/>
    <mergeCell ref="N7:P7"/>
    <mergeCell ref="R7:T7"/>
    <mergeCell ref="O8:P8"/>
    <mergeCell ref="S8:T8"/>
  </mergeCells>
  <phoneticPr fontId="6" type="noConversion"/>
  <pageMargins left="0.75" right="0.75" top="1" bottom="1" header="0.5" footer="0.5"/>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5"/>
  <dimension ref="A1:AN36"/>
  <sheetViews>
    <sheetView zoomScaleNormal="100" workbookViewId="0"/>
  </sheetViews>
  <sheetFormatPr defaultColWidth="9.109375" defaultRowHeight="13.2" x14ac:dyDescent="0.25"/>
  <cols>
    <col min="1" max="1" width="1.44140625" style="1" customWidth="1"/>
    <col min="2" max="2" width="11.5546875" style="1" customWidth="1"/>
    <col min="3" max="5" width="11.5546875" style="1" hidden="1" customWidth="1"/>
    <col min="6" max="6" width="4.6640625" style="1" customWidth="1"/>
    <col min="7" max="7" width="2.5546875" style="33" customWidth="1"/>
    <col min="8" max="8" width="4.6640625" style="1" customWidth="1"/>
    <col min="9" max="9" width="1" style="1" customWidth="1"/>
    <col min="10" max="10" width="4.6640625" style="1" customWidth="1"/>
    <col min="11" max="11" width="2.5546875" style="33" customWidth="1"/>
    <col min="12" max="12" width="4.6640625" style="1" customWidth="1"/>
    <col min="13" max="13" width="1" style="1" customWidth="1"/>
    <col min="14" max="14" width="4.6640625" style="1" customWidth="1"/>
    <col min="15" max="15" width="2.5546875" style="33" customWidth="1"/>
    <col min="16" max="16" width="4.6640625" style="1" customWidth="1"/>
    <col min="17" max="17" width="1" style="1" customWidth="1"/>
    <col min="18" max="18" width="4.6640625" style="1" customWidth="1"/>
    <col min="19" max="19" width="2.5546875" style="33" customWidth="1"/>
    <col min="20" max="20" width="4.6640625" style="1" customWidth="1"/>
    <col min="21" max="21" width="1.109375" style="1" customWidth="1"/>
    <col min="22" max="22" width="4.6640625" style="1" customWidth="1"/>
    <col min="23" max="23" width="2.5546875" style="33" customWidth="1"/>
    <col min="24" max="24" width="4.6640625" style="1" customWidth="1"/>
    <col min="25" max="25" width="1.109375" style="1" customWidth="1"/>
    <col min="26" max="26" width="4.6640625" style="1" customWidth="1"/>
    <col min="27" max="27" width="2.5546875" style="33" customWidth="1"/>
    <col min="28" max="28" width="4.6640625" style="1" customWidth="1"/>
    <col min="29" max="29" width="1" style="1" customWidth="1"/>
    <col min="30" max="30" width="4.6640625" style="1" customWidth="1"/>
    <col min="31" max="31" width="2.5546875" style="33" customWidth="1"/>
    <col min="32" max="32" width="4.6640625" style="1" customWidth="1"/>
    <col min="33" max="33" width="1" style="1" customWidth="1"/>
    <col min="34" max="34" width="4.6640625" style="1" customWidth="1"/>
    <col min="35" max="35" width="2.5546875" style="33" customWidth="1"/>
    <col min="36" max="36" width="4.6640625" style="1" customWidth="1"/>
    <col min="37" max="37" width="1" style="1" customWidth="1"/>
    <col min="38" max="38" width="4.5546875" style="1" customWidth="1"/>
    <col min="39" max="39" width="2.5546875" style="33" customWidth="1"/>
    <col min="40" max="40" width="4.88671875" style="1" customWidth="1"/>
    <col min="41" max="16384" width="9.109375" style="1"/>
  </cols>
  <sheetData>
    <row r="1" spans="1:40" ht="6.75" customHeight="1" x14ac:dyDescent="0.25"/>
    <row r="2" spans="1:40" ht="15.75" customHeight="1" x14ac:dyDescent="0.25">
      <c r="A2" s="78" t="s">
        <v>416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row>
    <row r="3" spans="1:40" ht="15" customHeight="1" x14ac:dyDescent="0.25">
      <c r="A3" s="78" t="s">
        <v>573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ht="13.8" x14ac:dyDescent="0.25">
      <c r="A4" s="152" t="s">
        <v>421</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row>
    <row r="5" spans="1:40" ht="14.4" thickBot="1" x14ac:dyDescent="0.3">
      <c r="A5" s="187" t="s">
        <v>574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40" ht="15" customHeight="1" x14ac:dyDescent="0.25">
      <c r="A6" s="453" t="s">
        <v>417</v>
      </c>
      <c r="B6" s="453"/>
      <c r="C6" s="26"/>
      <c r="D6" s="26"/>
      <c r="E6" s="26"/>
      <c r="F6" s="440" t="s">
        <v>238</v>
      </c>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row>
    <row r="7" spans="1:40" ht="15" customHeight="1" x14ac:dyDescent="0.25">
      <c r="A7" s="453"/>
      <c r="B7" s="453"/>
      <c r="C7" s="26"/>
      <c r="D7" s="26"/>
      <c r="E7" s="26"/>
      <c r="F7" s="456" t="s">
        <v>389</v>
      </c>
      <c r="G7" s="456"/>
      <c r="H7" s="456"/>
      <c r="I7" s="103"/>
      <c r="J7" s="456" t="s">
        <v>390</v>
      </c>
      <c r="K7" s="456"/>
      <c r="L7" s="456"/>
      <c r="M7" s="104"/>
      <c r="N7" s="456" t="s">
        <v>385</v>
      </c>
      <c r="O7" s="456"/>
      <c r="P7" s="456"/>
      <c r="Q7" s="104"/>
      <c r="R7" s="456" t="s">
        <v>384</v>
      </c>
      <c r="S7" s="456"/>
      <c r="T7" s="456"/>
      <c r="U7" s="103"/>
      <c r="V7" s="456" t="s">
        <v>386</v>
      </c>
      <c r="W7" s="456"/>
      <c r="X7" s="456"/>
      <c r="Y7" s="103"/>
      <c r="Z7" s="456" t="s">
        <v>391</v>
      </c>
      <c r="AA7" s="456"/>
      <c r="AB7" s="456"/>
      <c r="AC7" s="104"/>
      <c r="AD7" s="456" t="s">
        <v>392</v>
      </c>
      <c r="AE7" s="456"/>
      <c r="AF7" s="456"/>
      <c r="AG7" s="104"/>
      <c r="AH7" s="456" t="s">
        <v>393</v>
      </c>
      <c r="AI7" s="456"/>
      <c r="AJ7" s="456"/>
      <c r="AK7" s="103"/>
      <c r="AL7" s="456" t="s">
        <v>22</v>
      </c>
      <c r="AM7" s="456"/>
      <c r="AN7" s="456"/>
    </row>
    <row r="8" spans="1:40" ht="10.5" customHeight="1" thickBot="1" x14ac:dyDescent="0.3">
      <c r="A8" s="42"/>
      <c r="B8" s="42"/>
      <c r="C8" s="42"/>
      <c r="D8" s="42"/>
      <c r="E8" s="42"/>
      <c r="F8" s="21" t="s">
        <v>22</v>
      </c>
      <c r="G8" s="455" t="s">
        <v>125</v>
      </c>
      <c r="H8" s="455"/>
      <c r="I8" s="85"/>
      <c r="J8" s="21" t="s">
        <v>22</v>
      </c>
      <c r="K8" s="455" t="s">
        <v>125</v>
      </c>
      <c r="L8" s="455"/>
      <c r="M8" s="85"/>
      <c r="N8" s="21" t="s">
        <v>22</v>
      </c>
      <c r="O8" s="455" t="s">
        <v>125</v>
      </c>
      <c r="P8" s="455"/>
      <c r="Q8" s="85"/>
      <c r="R8" s="21" t="s">
        <v>22</v>
      </c>
      <c r="S8" s="455" t="s">
        <v>125</v>
      </c>
      <c r="T8" s="455"/>
      <c r="U8" s="85"/>
      <c r="V8" s="21" t="s">
        <v>22</v>
      </c>
      <c r="W8" s="455" t="s">
        <v>125</v>
      </c>
      <c r="X8" s="455"/>
      <c r="Y8" s="85"/>
      <c r="Z8" s="21" t="s">
        <v>22</v>
      </c>
      <c r="AA8" s="455" t="s">
        <v>125</v>
      </c>
      <c r="AB8" s="455"/>
      <c r="AC8" s="85"/>
      <c r="AD8" s="21" t="s">
        <v>22</v>
      </c>
      <c r="AE8" s="455" t="s">
        <v>125</v>
      </c>
      <c r="AF8" s="455"/>
      <c r="AG8" s="85"/>
      <c r="AH8" s="21" t="s">
        <v>22</v>
      </c>
      <c r="AI8" s="455" t="s">
        <v>125</v>
      </c>
      <c r="AJ8" s="455"/>
      <c r="AK8" s="85"/>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1">
        <v>164.792</v>
      </c>
      <c r="G11" s="105" t="s">
        <v>4</v>
      </c>
      <c r="H11" s="101">
        <v>135.816</v>
      </c>
      <c r="I11" s="48" t="s">
        <v>281</v>
      </c>
      <c r="J11" s="101">
        <v>94.174999999999997</v>
      </c>
      <c r="K11" s="105" t="s">
        <v>4</v>
      </c>
      <c r="L11" s="101">
        <v>69.287999999999997</v>
      </c>
      <c r="M11" s="48" t="s">
        <v>281</v>
      </c>
      <c r="N11" s="101">
        <v>84.034999999999997</v>
      </c>
      <c r="O11" s="105" t="s">
        <v>4</v>
      </c>
      <c r="P11" s="101">
        <v>64.194999999999993</v>
      </c>
      <c r="Q11" s="48" t="s">
        <v>281</v>
      </c>
      <c r="R11" s="101">
        <v>467.60500000000002</v>
      </c>
      <c r="S11" s="105" t="s">
        <v>4</v>
      </c>
      <c r="T11" s="101">
        <v>171.43799999999999</v>
      </c>
      <c r="U11" s="48" t="s">
        <v>281</v>
      </c>
      <c r="V11" s="101">
        <v>289.80700000000002</v>
      </c>
      <c r="W11" s="105" t="s">
        <v>4</v>
      </c>
      <c r="X11" s="101">
        <v>144.62899999999999</v>
      </c>
      <c r="Y11" s="48" t="s">
        <v>281</v>
      </c>
      <c r="Z11" s="101">
        <v>252.108</v>
      </c>
      <c r="AA11" s="105" t="s">
        <v>4</v>
      </c>
      <c r="AB11" s="101">
        <v>187.75200000000001</v>
      </c>
      <c r="AC11" s="48" t="s">
        <v>281</v>
      </c>
      <c r="AD11" s="101">
        <v>37.677</v>
      </c>
      <c r="AE11" s="105" t="s">
        <v>4</v>
      </c>
      <c r="AF11" s="101">
        <v>52.889000000000003</v>
      </c>
      <c r="AG11" s="48" t="s">
        <v>281</v>
      </c>
      <c r="AH11" s="101">
        <v>69.763000000000005</v>
      </c>
      <c r="AI11" s="105" t="s">
        <v>4</v>
      </c>
      <c r="AJ11" s="101">
        <v>92.718999999999994</v>
      </c>
      <c r="AK11" s="48" t="s">
        <v>281</v>
      </c>
      <c r="AL11" s="101">
        <v>1459.961</v>
      </c>
      <c r="AM11" s="105" t="s">
        <v>4</v>
      </c>
      <c r="AN11" s="101">
        <v>356.75200000000001</v>
      </c>
    </row>
    <row r="12" spans="1:40" ht="12" customHeight="1" x14ac:dyDescent="0.25">
      <c r="A12" s="26"/>
      <c r="G12" s="30"/>
      <c r="H12" s="48"/>
      <c r="I12" s="48"/>
      <c r="J12" s="48"/>
      <c r="K12" s="30"/>
      <c r="L12" s="48"/>
      <c r="M12" s="48"/>
      <c r="N12" s="48"/>
      <c r="O12" s="105"/>
      <c r="P12" s="48"/>
      <c r="Q12" s="48"/>
      <c r="R12" s="48"/>
      <c r="S12" s="30"/>
      <c r="T12" s="48"/>
      <c r="U12" s="48"/>
      <c r="W12" s="30"/>
      <c r="X12" s="48"/>
      <c r="Y12" s="48"/>
      <c r="Z12" s="48"/>
      <c r="AA12" s="30"/>
      <c r="AB12" s="48"/>
      <c r="AC12" s="48"/>
      <c r="AD12" s="48"/>
      <c r="AE12" s="105"/>
      <c r="AF12" s="48"/>
      <c r="AG12" s="48"/>
      <c r="AH12" s="48"/>
      <c r="AI12" s="30"/>
      <c r="AJ12" s="48"/>
      <c r="AK12" s="48"/>
      <c r="AL12" s="48"/>
      <c r="AM12" s="30"/>
      <c r="AN12" s="48"/>
    </row>
    <row r="13" spans="1:40" ht="12" customHeight="1" x14ac:dyDescent="0.25">
      <c r="A13" s="466" t="s">
        <v>148</v>
      </c>
      <c r="B13" s="466"/>
      <c r="C13" s="47"/>
      <c r="D13" s="47"/>
      <c r="E13" s="47"/>
      <c r="G13" s="147"/>
      <c r="K13" s="141"/>
      <c r="O13" s="141"/>
      <c r="S13" s="141"/>
      <c r="U13" s="28"/>
      <c r="W13" s="147"/>
      <c r="AA13" s="141"/>
      <c r="AE13" s="141"/>
      <c r="AI13" s="141"/>
      <c r="AK13" s="28"/>
      <c r="AM13" s="141"/>
    </row>
    <row r="14" spans="1:40" ht="12" customHeight="1" x14ac:dyDescent="0.25">
      <c r="A14" s="453" t="s">
        <v>22</v>
      </c>
      <c r="B14" s="453"/>
      <c r="C14" s="26"/>
      <c r="D14" s="26"/>
      <c r="E14" s="26"/>
      <c r="F14" s="101">
        <v>58.613999999999997</v>
      </c>
      <c r="G14" s="105" t="s">
        <v>4</v>
      </c>
      <c r="H14" s="101">
        <v>45.475999999999999</v>
      </c>
      <c r="I14" s="78" t="s">
        <v>281</v>
      </c>
      <c r="J14" s="101">
        <v>22.77</v>
      </c>
      <c r="K14" s="105" t="s">
        <v>4</v>
      </c>
      <c r="L14" s="101">
        <v>23.541</v>
      </c>
      <c r="M14" s="78" t="s">
        <v>281</v>
      </c>
      <c r="N14" s="101">
        <v>45.124000000000002</v>
      </c>
      <c r="O14" s="105" t="s">
        <v>4</v>
      </c>
      <c r="P14" s="101">
        <v>48.475000000000001</v>
      </c>
      <c r="Q14" s="78" t="s">
        <v>281</v>
      </c>
      <c r="R14" s="101">
        <v>316.517</v>
      </c>
      <c r="S14" s="105" t="s">
        <v>4</v>
      </c>
      <c r="T14" s="101">
        <v>122.318</v>
      </c>
      <c r="U14" s="28" t="s">
        <v>281</v>
      </c>
      <c r="V14" s="101">
        <v>162.03299999999999</v>
      </c>
      <c r="W14" s="105" t="s">
        <v>4</v>
      </c>
      <c r="X14" s="101">
        <v>115.105</v>
      </c>
      <c r="Y14" s="78" t="s">
        <v>281</v>
      </c>
      <c r="Z14" s="101" t="s">
        <v>280</v>
      </c>
      <c r="AA14" s="105" t="s">
        <v>4</v>
      </c>
      <c r="AB14" s="101" t="s">
        <v>280</v>
      </c>
      <c r="AC14" s="78" t="s">
        <v>281</v>
      </c>
      <c r="AD14" s="101" t="s">
        <v>280</v>
      </c>
      <c r="AE14" s="105" t="s">
        <v>4</v>
      </c>
      <c r="AF14" s="101" t="s">
        <v>280</v>
      </c>
      <c r="AG14" s="78" t="s">
        <v>281</v>
      </c>
      <c r="AH14" s="101">
        <v>33.652999999999999</v>
      </c>
      <c r="AI14" s="105" t="s">
        <v>4</v>
      </c>
      <c r="AJ14" s="101">
        <v>60.045999999999999</v>
      </c>
      <c r="AK14" s="28" t="s">
        <v>281</v>
      </c>
      <c r="AL14" s="101">
        <v>638.71100000000001</v>
      </c>
      <c r="AM14" s="105" t="s">
        <v>4</v>
      </c>
      <c r="AN14" s="101">
        <v>189.76900000000001</v>
      </c>
    </row>
    <row r="15" spans="1:40" ht="12" customHeight="1" x14ac:dyDescent="0.25">
      <c r="A15" s="288" t="s">
        <v>5</v>
      </c>
      <c r="B15" s="13"/>
      <c r="C15" s="49"/>
      <c r="D15" s="49"/>
      <c r="E15" s="49"/>
      <c r="F15" s="28"/>
      <c r="G15" s="105"/>
      <c r="H15" s="28"/>
      <c r="I15" s="28"/>
      <c r="J15" s="28"/>
      <c r="K15" s="40"/>
      <c r="L15" s="28"/>
      <c r="M15" s="28"/>
      <c r="N15" s="28"/>
      <c r="O15" s="40"/>
      <c r="P15" s="28"/>
      <c r="Q15" s="28"/>
      <c r="R15" s="28"/>
      <c r="S15" s="40"/>
      <c r="T15" s="28"/>
      <c r="U15" s="27"/>
      <c r="V15" s="28"/>
      <c r="W15" s="105"/>
      <c r="X15" s="28"/>
      <c r="Y15" s="28"/>
      <c r="Z15" s="28"/>
      <c r="AA15" s="40"/>
      <c r="AB15" s="28"/>
      <c r="AC15" s="28"/>
      <c r="AD15" s="28"/>
      <c r="AE15" s="40"/>
      <c r="AF15" s="28"/>
      <c r="AG15" s="28"/>
      <c r="AH15" s="28"/>
      <c r="AI15" s="40"/>
      <c r="AJ15" s="28"/>
      <c r="AK15" s="27"/>
      <c r="AL15" s="28"/>
      <c r="AM15" s="40"/>
      <c r="AN15" s="28"/>
    </row>
    <row r="16" spans="1:40" ht="12" customHeight="1" x14ac:dyDescent="0.25">
      <c r="A16" s="12"/>
      <c r="B16" s="49" t="s">
        <v>85</v>
      </c>
      <c r="C16" s="49"/>
      <c r="D16" s="49"/>
      <c r="E16" s="49"/>
      <c r="F16" s="89">
        <v>15.75</v>
      </c>
      <c r="G16" s="105" t="s">
        <v>4</v>
      </c>
      <c r="H16" s="89">
        <v>24.184999999999999</v>
      </c>
      <c r="I16" s="1" t="s">
        <v>281</v>
      </c>
      <c r="J16" s="89" t="s">
        <v>280</v>
      </c>
      <c r="K16" s="105" t="s">
        <v>4</v>
      </c>
      <c r="L16" s="89" t="s">
        <v>280</v>
      </c>
      <c r="M16" s="1" t="s">
        <v>281</v>
      </c>
      <c r="N16" s="89" t="s">
        <v>280</v>
      </c>
      <c r="O16" s="105" t="s">
        <v>4</v>
      </c>
      <c r="P16" s="89" t="s">
        <v>280</v>
      </c>
      <c r="Q16" s="1" t="s">
        <v>281</v>
      </c>
      <c r="R16" s="89">
        <v>79.620999999999995</v>
      </c>
      <c r="S16" s="105" t="s">
        <v>4</v>
      </c>
      <c r="T16" s="89">
        <v>79.23</v>
      </c>
      <c r="U16" s="27" t="s">
        <v>281</v>
      </c>
      <c r="V16" s="89">
        <v>18.47</v>
      </c>
      <c r="W16" s="105" t="s">
        <v>4</v>
      </c>
      <c r="X16" s="89">
        <v>20.202000000000002</v>
      </c>
      <c r="Y16" s="1" t="s">
        <v>281</v>
      </c>
      <c r="Z16" s="89" t="s">
        <v>280</v>
      </c>
      <c r="AA16" s="105" t="s">
        <v>4</v>
      </c>
      <c r="AB16" s="89" t="s">
        <v>280</v>
      </c>
      <c r="AC16" s="1" t="s">
        <v>281</v>
      </c>
      <c r="AD16" s="89" t="s">
        <v>280</v>
      </c>
      <c r="AE16" s="105" t="s">
        <v>4</v>
      </c>
      <c r="AF16" s="89" t="s">
        <v>280</v>
      </c>
      <c r="AG16" s="1" t="s">
        <v>281</v>
      </c>
      <c r="AH16" s="89" t="s">
        <v>280</v>
      </c>
      <c r="AI16" s="105" t="s">
        <v>4</v>
      </c>
      <c r="AJ16" s="89" t="s">
        <v>280</v>
      </c>
      <c r="AK16" s="27" t="s">
        <v>281</v>
      </c>
      <c r="AL16" s="89">
        <v>113.84099999999999</v>
      </c>
      <c r="AM16" s="105" t="s">
        <v>4</v>
      </c>
      <c r="AN16" s="89">
        <v>85.173000000000002</v>
      </c>
    </row>
    <row r="17" spans="1:40" ht="12" customHeight="1" x14ac:dyDescent="0.25">
      <c r="A17" s="12"/>
      <c r="B17" s="49" t="s">
        <v>86</v>
      </c>
      <c r="C17" s="49"/>
      <c r="D17" s="49"/>
      <c r="E17" s="49"/>
      <c r="F17" s="89" t="s">
        <v>280</v>
      </c>
      <c r="G17" s="105" t="s">
        <v>4</v>
      </c>
      <c r="H17" s="89" t="s">
        <v>280</v>
      </c>
      <c r="I17" s="1" t="s">
        <v>281</v>
      </c>
      <c r="J17" s="89" t="s">
        <v>280</v>
      </c>
      <c r="K17" s="105" t="s">
        <v>4</v>
      </c>
      <c r="L17" s="89" t="s">
        <v>280</v>
      </c>
      <c r="M17" s="1" t="s">
        <v>281</v>
      </c>
      <c r="N17" s="89" t="s">
        <v>280</v>
      </c>
      <c r="O17" s="105" t="s">
        <v>4</v>
      </c>
      <c r="P17" s="89" t="s">
        <v>280</v>
      </c>
      <c r="Q17" s="1" t="s">
        <v>281</v>
      </c>
      <c r="R17" s="89">
        <v>6.319</v>
      </c>
      <c r="S17" s="105" t="s">
        <v>4</v>
      </c>
      <c r="T17" s="89">
        <v>12.36</v>
      </c>
      <c r="U17" s="27" t="s">
        <v>281</v>
      </c>
      <c r="V17" s="89">
        <v>6.5359999999999996</v>
      </c>
      <c r="W17" s="105" t="s">
        <v>4</v>
      </c>
      <c r="X17" s="89">
        <v>9.8770000000000007</v>
      </c>
      <c r="Y17" s="1" t="s">
        <v>281</v>
      </c>
      <c r="Z17" s="89" t="s">
        <v>280</v>
      </c>
      <c r="AA17" s="105" t="s">
        <v>4</v>
      </c>
      <c r="AB17" s="89" t="s">
        <v>280</v>
      </c>
      <c r="AC17" s="1" t="s">
        <v>281</v>
      </c>
      <c r="AD17" s="89" t="s">
        <v>280</v>
      </c>
      <c r="AE17" s="105" t="s">
        <v>4</v>
      </c>
      <c r="AF17" s="89" t="s">
        <v>280</v>
      </c>
      <c r="AG17" s="1" t="s">
        <v>281</v>
      </c>
      <c r="AH17" s="89" t="s">
        <v>280</v>
      </c>
      <c r="AI17" s="105" t="s">
        <v>4</v>
      </c>
      <c r="AJ17" s="89" t="s">
        <v>280</v>
      </c>
      <c r="AK17" s="27" t="s">
        <v>281</v>
      </c>
      <c r="AL17" s="89">
        <v>12.853999999999999</v>
      </c>
      <c r="AM17" s="105" t="s">
        <v>4</v>
      </c>
      <c r="AN17" s="89">
        <v>15.821999999999999</v>
      </c>
    </row>
    <row r="18" spans="1:40" ht="12" customHeight="1" x14ac:dyDescent="0.25">
      <c r="A18" s="12"/>
      <c r="B18" s="49" t="s">
        <v>87</v>
      </c>
      <c r="C18" s="49"/>
      <c r="D18" s="49"/>
      <c r="E18" s="49"/>
      <c r="F18" s="89" t="s">
        <v>280</v>
      </c>
      <c r="G18" s="105" t="s">
        <v>4</v>
      </c>
      <c r="H18" s="89" t="s">
        <v>280</v>
      </c>
      <c r="I18" s="1" t="s">
        <v>281</v>
      </c>
      <c r="J18" s="89">
        <v>22.77</v>
      </c>
      <c r="K18" s="105" t="s">
        <v>4</v>
      </c>
      <c r="L18" s="89">
        <v>23.541</v>
      </c>
      <c r="M18" s="1" t="s">
        <v>281</v>
      </c>
      <c r="N18" s="89">
        <v>32.170999999999999</v>
      </c>
      <c r="O18" s="105" t="s">
        <v>4</v>
      </c>
      <c r="P18" s="89">
        <v>41.317</v>
      </c>
      <c r="Q18" s="1" t="s">
        <v>281</v>
      </c>
      <c r="R18" s="89">
        <v>198.095</v>
      </c>
      <c r="S18" s="105" t="s">
        <v>4</v>
      </c>
      <c r="T18" s="89">
        <v>85.715999999999994</v>
      </c>
      <c r="U18" s="27" t="s">
        <v>281</v>
      </c>
      <c r="V18" s="89">
        <v>64.534000000000006</v>
      </c>
      <c r="W18" s="105" t="s">
        <v>4</v>
      </c>
      <c r="X18" s="89">
        <v>51.746000000000002</v>
      </c>
      <c r="Y18" s="1" t="s">
        <v>281</v>
      </c>
      <c r="Z18" s="89" t="s">
        <v>280</v>
      </c>
      <c r="AA18" s="105" t="s">
        <v>4</v>
      </c>
      <c r="AB18" s="89" t="s">
        <v>280</v>
      </c>
      <c r="AC18" s="1" t="s">
        <v>281</v>
      </c>
      <c r="AD18" s="89" t="s">
        <v>280</v>
      </c>
      <c r="AE18" s="105" t="s">
        <v>4</v>
      </c>
      <c r="AF18" s="89" t="s">
        <v>280</v>
      </c>
      <c r="AG18" s="1" t="s">
        <v>281</v>
      </c>
      <c r="AH18" s="89" t="s">
        <v>280</v>
      </c>
      <c r="AI18" s="105" t="s">
        <v>4</v>
      </c>
      <c r="AJ18" s="89" t="s">
        <v>280</v>
      </c>
      <c r="AK18" s="27" t="s">
        <v>281</v>
      </c>
      <c r="AL18" s="89">
        <v>317.57</v>
      </c>
      <c r="AM18" s="105" t="s">
        <v>4</v>
      </c>
      <c r="AN18" s="89">
        <v>110.188</v>
      </c>
    </row>
    <row r="19" spans="1:40" ht="12" customHeight="1" x14ac:dyDescent="0.25">
      <c r="A19" s="12"/>
      <c r="B19" s="49" t="s">
        <v>184</v>
      </c>
      <c r="C19" s="49"/>
      <c r="D19" s="49"/>
      <c r="E19" s="49"/>
      <c r="F19" s="89">
        <v>11.037000000000001</v>
      </c>
      <c r="G19" s="105" t="s">
        <v>4</v>
      </c>
      <c r="H19" s="89">
        <v>21.582000000000001</v>
      </c>
      <c r="I19" s="1" t="s">
        <v>281</v>
      </c>
      <c r="J19" s="89" t="s">
        <v>280</v>
      </c>
      <c r="K19" s="105" t="s">
        <v>4</v>
      </c>
      <c r="L19" s="89" t="s">
        <v>280</v>
      </c>
      <c r="M19" s="1" t="s">
        <v>281</v>
      </c>
      <c r="N19" s="89" t="s">
        <v>280</v>
      </c>
      <c r="O19" s="105" t="s">
        <v>4</v>
      </c>
      <c r="P19" s="89" t="s">
        <v>280</v>
      </c>
      <c r="Q19" s="1" t="s">
        <v>281</v>
      </c>
      <c r="R19" s="89">
        <v>6.657</v>
      </c>
      <c r="S19" s="105" t="s">
        <v>4</v>
      </c>
      <c r="T19" s="89">
        <v>9.2119999999999997</v>
      </c>
      <c r="U19" s="27" t="s">
        <v>281</v>
      </c>
      <c r="V19" s="89">
        <v>8.4</v>
      </c>
      <c r="W19" s="105" t="s">
        <v>4</v>
      </c>
      <c r="X19" s="89">
        <v>16.449000000000002</v>
      </c>
      <c r="Y19" s="1" t="s">
        <v>281</v>
      </c>
      <c r="Z19" s="89" t="s">
        <v>280</v>
      </c>
      <c r="AA19" s="105" t="s">
        <v>4</v>
      </c>
      <c r="AB19" s="89" t="s">
        <v>280</v>
      </c>
      <c r="AC19" s="1" t="s">
        <v>281</v>
      </c>
      <c r="AD19" s="89" t="s">
        <v>280</v>
      </c>
      <c r="AE19" s="105" t="s">
        <v>4</v>
      </c>
      <c r="AF19" s="89" t="s">
        <v>280</v>
      </c>
      <c r="AG19" s="1" t="s">
        <v>281</v>
      </c>
      <c r="AH19" s="89" t="s">
        <v>280</v>
      </c>
      <c r="AI19" s="105" t="s">
        <v>4</v>
      </c>
      <c r="AJ19" s="89" t="s">
        <v>280</v>
      </c>
      <c r="AK19" s="27" t="s">
        <v>281</v>
      </c>
      <c r="AL19" s="89">
        <v>26.093</v>
      </c>
      <c r="AM19" s="105" t="s">
        <v>4</v>
      </c>
      <c r="AN19" s="89">
        <v>28.657</v>
      </c>
    </row>
    <row r="20" spans="1:40" ht="12" customHeight="1" x14ac:dyDescent="0.25">
      <c r="A20" s="12"/>
      <c r="B20" s="49" t="s">
        <v>181</v>
      </c>
      <c r="C20" s="49"/>
      <c r="D20" s="49"/>
      <c r="E20" s="49"/>
      <c r="F20" s="89">
        <v>16.931999999999999</v>
      </c>
      <c r="G20" s="105" t="s">
        <v>4</v>
      </c>
      <c r="H20" s="89">
        <v>24.122</v>
      </c>
      <c r="I20" s="1" t="s">
        <v>281</v>
      </c>
      <c r="J20" s="89" t="s">
        <v>280</v>
      </c>
      <c r="K20" s="105" t="s">
        <v>4</v>
      </c>
      <c r="L20" s="89" t="s">
        <v>280</v>
      </c>
      <c r="M20" s="1" t="s">
        <v>281</v>
      </c>
      <c r="N20" s="89">
        <v>12.952999999999999</v>
      </c>
      <c r="O20" s="105" t="s">
        <v>4</v>
      </c>
      <c r="P20" s="89">
        <v>25.352</v>
      </c>
      <c r="Q20" s="1" t="s">
        <v>281</v>
      </c>
      <c r="R20" s="89" t="s">
        <v>280</v>
      </c>
      <c r="S20" s="105" t="s">
        <v>4</v>
      </c>
      <c r="T20" s="89" t="s">
        <v>280</v>
      </c>
      <c r="U20" s="27" t="s">
        <v>281</v>
      </c>
      <c r="V20" s="89" t="s">
        <v>280</v>
      </c>
      <c r="W20" s="105" t="s">
        <v>4</v>
      </c>
      <c r="X20" s="89" t="s">
        <v>280</v>
      </c>
      <c r="Y20" s="1" t="s">
        <v>281</v>
      </c>
      <c r="Z20" s="89" t="s">
        <v>280</v>
      </c>
      <c r="AA20" s="105" t="s">
        <v>4</v>
      </c>
      <c r="AB20" s="89" t="s">
        <v>280</v>
      </c>
      <c r="AC20" s="1" t="s">
        <v>281</v>
      </c>
      <c r="AD20" s="89" t="s">
        <v>280</v>
      </c>
      <c r="AE20" s="105" t="s">
        <v>4</v>
      </c>
      <c r="AF20" s="89" t="s">
        <v>280</v>
      </c>
      <c r="AG20" s="1" t="s">
        <v>281</v>
      </c>
      <c r="AH20" s="89">
        <v>33.652999999999999</v>
      </c>
      <c r="AI20" s="105" t="s">
        <v>4</v>
      </c>
      <c r="AJ20" s="89">
        <v>60.045999999999999</v>
      </c>
      <c r="AK20" s="27" t="s">
        <v>281</v>
      </c>
      <c r="AL20" s="89">
        <v>63.539000000000001</v>
      </c>
      <c r="AM20" s="105" t="s">
        <v>4</v>
      </c>
      <c r="AN20" s="89">
        <v>69.498999999999995</v>
      </c>
    </row>
    <row r="21" spans="1:40" ht="5.25" customHeight="1" x14ac:dyDescent="0.25">
      <c r="A21" s="15"/>
      <c r="B21" s="15"/>
      <c r="C21" s="15"/>
      <c r="D21" s="15"/>
      <c r="E21" s="15"/>
      <c r="F21" s="15"/>
      <c r="G21" s="222"/>
      <c r="H21" s="15"/>
      <c r="I21" s="15"/>
      <c r="J21" s="15"/>
      <c r="K21" s="222"/>
      <c r="L21" s="15"/>
      <c r="M21" s="15"/>
      <c r="N21" s="15"/>
      <c r="O21" s="222"/>
      <c r="P21" s="15"/>
      <c r="Q21" s="15"/>
      <c r="R21" s="15"/>
      <c r="S21" s="222"/>
      <c r="T21" s="15"/>
      <c r="U21" s="15"/>
      <c r="V21" s="15"/>
      <c r="W21" s="222"/>
      <c r="X21" s="15"/>
      <c r="Y21" s="15"/>
      <c r="Z21" s="15"/>
      <c r="AA21" s="222"/>
      <c r="AB21" s="15"/>
      <c r="AC21" s="15"/>
      <c r="AD21" s="15"/>
      <c r="AE21" s="222"/>
      <c r="AF21" s="15"/>
      <c r="AG21" s="15"/>
      <c r="AH21" s="15"/>
      <c r="AI21" s="222"/>
      <c r="AJ21" s="15"/>
      <c r="AK21" s="15"/>
      <c r="AL21" s="15"/>
      <c r="AM21" s="222"/>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G23" s="147"/>
      <c r="K23" s="141"/>
      <c r="O23" s="141"/>
      <c r="S23" s="141"/>
      <c r="U23" s="27"/>
      <c r="W23" s="147"/>
      <c r="AA23" s="141"/>
      <c r="AE23" s="141"/>
      <c r="AI23" s="141"/>
      <c r="AK23" s="27"/>
      <c r="AM23" s="141"/>
    </row>
    <row r="24" spans="1:40" ht="12" customHeight="1" x14ac:dyDescent="0.25">
      <c r="A24" s="453" t="s">
        <v>22</v>
      </c>
      <c r="B24" s="453"/>
      <c r="C24" s="26"/>
      <c r="D24" s="26"/>
      <c r="E24" s="26"/>
      <c r="F24" s="101">
        <v>106.178</v>
      </c>
      <c r="G24" s="105" t="s">
        <v>4</v>
      </c>
      <c r="H24" s="101">
        <v>128.01300000000001</v>
      </c>
      <c r="I24" s="78" t="s">
        <v>281</v>
      </c>
      <c r="J24" s="101">
        <v>71.405000000000001</v>
      </c>
      <c r="K24" s="105" t="s">
        <v>4</v>
      </c>
      <c r="L24" s="101">
        <v>65.194000000000003</v>
      </c>
      <c r="M24" s="78" t="s">
        <v>281</v>
      </c>
      <c r="N24" s="101">
        <v>38.911000000000001</v>
      </c>
      <c r="O24" s="105" t="s">
        <v>4</v>
      </c>
      <c r="P24" s="101">
        <v>42.165999999999997</v>
      </c>
      <c r="Q24" s="78" t="s">
        <v>281</v>
      </c>
      <c r="R24" s="101">
        <v>151.08799999999999</v>
      </c>
      <c r="S24" s="105" t="s">
        <v>4</v>
      </c>
      <c r="T24" s="101">
        <v>124.334</v>
      </c>
      <c r="U24" s="28" t="s">
        <v>281</v>
      </c>
      <c r="V24" s="101">
        <v>127.774</v>
      </c>
      <c r="W24" s="105" t="s">
        <v>4</v>
      </c>
      <c r="X24" s="101">
        <v>88.46</v>
      </c>
      <c r="Y24" s="78" t="s">
        <v>281</v>
      </c>
      <c r="Z24" s="101">
        <v>252.108</v>
      </c>
      <c r="AA24" s="105" t="s">
        <v>4</v>
      </c>
      <c r="AB24" s="101">
        <v>187.75200000000001</v>
      </c>
      <c r="AC24" s="78" t="s">
        <v>281</v>
      </c>
      <c r="AD24" s="101">
        <v>37.677</v>
      </c>
      <c r="AE24" s="105" t="s">
        <v>4</v>
      </c>
      <c r="AF24" s="101">
        <v>52.889000000000003</v>
      </c>
      <c r="AG24" s="78" t="s">
        <v>281</v>
      </c>
      <c r="AH24" s="101">
        <v>36.109000000000002</v>
      </c>
      <c r="AI24" s="105" t="s">
        <v>4</v>
      </c>
      <c r="AJ24" s="101">
        <v>70.649000000000001</v>
      </c>
      <c r="AK24" s="28" t="s">
        <v>281</v>
      </c>
      <c r="AL24" s="101">
        <v>821.25</v>
      </c>
      <c r="AM24" s="105" t="s">
        <v>4</v>
      </c>
      <c r="AN24" s="101">
        <v>307.04700000000003</v>
      </c>
    </row>
    <row r="25" spans="1:40" ht="12" customHeight="1" x14ac:dyDescent="0.25">
      <c r="A25" s="288" t="s">
        <v>5</v>
      </c>
      <c r="B25" s="13"/>
      <c r="C25" s="49"/>
      <c r="D25" s="49"/>
      <c r="E25" s="49"/>
      <c r="F25" s="28"/>
      <c r="G25" s="105"/>
      <c r="H25" s="28"/>
      <c r="I25" s="28"/>
      <c r="J25" s="28"/>
      <c r="K25" s="40"/>
      <c r="L25" s="28"/>
      <c r="M25" s="28"/>
      <c r="N25" s="28"/>
      <c r="O25" s="40"/>
      <c r="P25" s="28"/>
      <c r="Q25" s="28"/>
      <c r="R25" s="28"/>
      <c r="S25" s="40"/>
      <c r="T25" s="28"/>
      <c r="U25" s="27"/>
      <c r="V25" s="28"/>
      <c r="W25" s="105"/>
      <c r="X25" s="28"/>
      <c r="Y25" s="28"/>
      <c r="Z25" s="28"/>
      <c r="AA25" s="40"/>
      <c r="AB25" s="28"/>
      <c r="AC25" s="28"/>
      <c r="AD25" s="28"/>
      <c r="AE25" s="40"/>
      <c r="AF25" s="28"/>
      <c r="AG25" s="28"/>
      <c r="AH25" s="28"/>
      <c r="AI25" s="40"/>
      <c r="AJ25" s="28"/>
      <c r="AK25" s="27"/>
      <c r="AL25" s="28"/>
      <c r="AM25" s="40"/>
      <c r="AN25" s="28"/>
    </row>
    <row r="26" spans="1:40" ht="12" customHeight="1" x14ac:dyDescent="0.25">
      <c r="A26" s="12"/>
      <c r="B26" s="49" t="s">
        <v>88</v>
      </c>
      <c r="C26" s="49"/>
      <c r="D26" s="49"/>
      <c r="E26" s="49"/>
      <c r="F26" s="89">
        <v>106.178</v>
      </c>
      <c r="G26" s="105" t="s">
        <v>4</v>
      </c>
      <c r="H26" s="89">
        <v>128.01300000000001</v>
      </c>
      <c r="I26" s="1" t="s">
        <v>281</v>
      </c>
      <c r="J26" s="89">
        <v>71.405000000000001</v>
      </c>
      <c r="K26" s="105" t="s">
        <v>4</v>
      </c>
      <c r="L26" s="89">
        <v>65.194000000000003</v>
      </c>
      <c r="M26" s="1" t="s">
        <v>281</v>
      </c>
      <c r="N26" s="89">
        <v>28.186</v>
      </c>
      <c r="O26" s="105" t="s">
        <v>4</v>
      </c>
      <c r="P26" s="89">
        <v>36.576999999999998</v>
      </c>
      <c r="Q26" s="1" t="s">
        <v>281</v>
      </c>
      <c r="R26" s="89">
        <v>151.08799999999999</v>
      </c>
      <c r="S26" s="105" t="s">
        <v>4</v>
      </c>
      <c r="T26" s="89">
        <v>124.334</v>
      </c>
      <c r="U26" s="27" t="s">
        <v>281</v>
      </c>
      <c r="V26" s="89">
        <v>127.774</v>
      </c>
      <c r="W26" s="105" t="s">
        <v>4</v>
      </c>
      <c r="X26" s="89">
        <v>88.46</v>
      </c>
      <c r="Y26" s="1" t="s">
        <v>281</v>
      </c>
      <c r="Z26" s="89">
        <v>252.108</v>
      </c>
      <c r="AA26" s="105" t="s">
        <v>4</v>
      </c>
      <c r="AB26" s="89">
        <v>187.75200000000001</v>
      </c>
      <c r="AC26" s="1" t="s">
        <v>281</v>
      </c>
      <c r="AD26" s="89">
        <v>37.677</v>
      </c>
      <c r="AE26" s="105" t="s">
        <v>4</v>
      </c>
      <c r="AF26" s="89">
        <v>52.889000000000003</v>
      </c>
      <c r="AG26" s="1" t="s">
        <v>281</v>
      </c>
      <c r="AH26" s="89">
        <v>36.109000000000002</v>
      </c>
      <c r="AI26" s="105" t="s">
        <v>4</v>
      </c>
      <c r="AJ26" s="89">
        <v>70.649000000000001</v>
      </c>
      <c r="AK26" s="27" t="s">
        <v>281</v>
      </c>
      <c r="AL26" s="89">
        <v>810.52499999999998</v>
      </c>
      <c r="AM26" s="105" t="s">
        <v>4</v>
      </c>
      <c r="AN26" s="89">
        <v>306.39499999999998</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22"/>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1" t="s">
        <v>280</v>
      </c>
      <c r="G30" s="105" t="s">
        <v>4</v>
      </c>
      <c r="H30" s="101" t="s">
        <v>280</v>
      </c>
      <c r="I30" s="78" t="s">
        <v>281</v>
      </c>
      <c r="J30" s="101" t="s">
        <v>280</v>
      </c>
      <c r="K30" s="105" t="s">
        <v>4</v>
      </c>
      <c r="L30" s="101" t="s">
        <v>280</v>
      </c>
      <c r="M30" s="78" t="s">
        <v>281</v>
      </c>
      <c r="N30" s="101" t="s">
        <v>280</v>
      </c>
      <c r="O30" s="105" t="s">
        <v>4</v>
      </c>
      <c r="P30" s="101" t="s">
        <v>280</v>
      </c>
      <c r="Q30" s="78" t="s">
        <v>281</v>
      </c>
      <c r="R30" s="101" t="s">
        <v>280</v>
      </c>
      <c r="S30" s="105" t="s">
        <v>4</v>
      </c>
      <c r="T30" s="101" t="s">
        <v>280</v>
      </c>
      <c r="U30" s="28" t="s">
        <v>281</v>
      </c>
      <c r="V30" s="101" t="s">
        <v>280</v>
      </c>
      <c r="W30" s="105" t="s">
        <v>4</v>
      </c>
      <c r="X30" s="101" t="s">
        <v>280</v>
      </c>
      <c r="Y30" s="78" t="s">
        <v>281</v>
      </c>
      <c r="Z30" s="101" t="s">
        <v>280</v>
      </c>
      <c r="AA30" s="105" t="s">
        <v>4</v>
      </c>
      <c r="AB30" s="101" t="s">
        <v>280</v>
      </c>
      <c r="AC30" s="78" t="s">
        <v>281</v>
      </c>
      <c r="AD30" s="101" t="s">
        <v>280</v>
      </c>
      <c r="AE30" s="105" t="s">
        <v>4</v>
      </c>
      <c r="AF30" s="101" t="s">
        <v>280</v>
      </c>
      <c r="AG30" s="78" t="s">
        <v>281</v>
      </c>
      <c r="AH30" s="101" t="s">
        <v>280</v>
      </c>
      <c r="AI30" s="105" t="s">
        <v>4</v>
      </c>
      <c r="AJ30" s="101" t="s">
        <v>280</v>
      </c>
      <c r="AK30" s="28" t="s">
        <v>281</v>
      </c>
      <c r="AL30" s="101" t="s">
        <v>280</v>
      </c>
      <c r="AM30" s="105" t="s">
        <v>4</v>
      </c>
      <c r="AN30" s="101" t="s">
        <v>280</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1" t="s">
        <v>280</v>
      </c>
      <c r="G34" s="105" t="s">
        <v>4</v>
      </c>
      <c r="H34" s="101" t="s">
        <v>280</v>
      </c>
      <c r="I34" s="78" t="s">
        <v>281</v>
      </c>
      <c r="J34" s="101" t="s">
        <v>280</v>
      </c>
      <c r="K34" s="105" t="s">
        <v>4</v>
      </c>
      <c r="L34" s="101" t="s">
        <v>280</v>
      </c>
      <c r="M34" s="78" t="s">
        <v>281</v>
      </c>
      <c r="N34" s="101" t="s">
        <v>280</v>
      </c>
      <c r="O34" s="105" t="s">
        <v>4</v>
      </c>
      <c r="P34" s="101" t="s">
        <v>280</v>
      </c>
      <c r="Q34" s="78" t="s">
        <v>281</v>
      </c>
      <c r="R34" s="101" t="s">
        <v>280</v>
      </c>
      <c r="S34" s="105" t="s">
        <v>4</v>
      </c>
      <c r="T34" s="101" t="s">
        <v>280</v>
      </c>
      <c r="U34" s="28" t="s">
        <v>281</v>
      </c>
      <c r="V34" s="101" t="s">
        <v>280</v>
      </c>
      <c r="W34" s="105" t="s">
        <v>4</v>
      </c>
      <c r="X34" s="101" t="s">
        <v>280</v>
      </c>
      <c r="Y34" s="78" t="s">
        <v>281</v>
      </c>
      <c r="Z34" s="101" t="s">
        <v>280</v>
      </c>
      <c r="AA34" s="105" t="s">
        <v>4</v>
      </c>
      <c r="AB34" s="101" t="s">
        <v>280</v>
      </c>
      <c r="AC34" s="78" t="s">
        <v>281</v>
      </c>
      <c r="AD34" s="101" t="s">
        <v>280</v>
      </c>
      <c r="AE34" s="105" t="s">
        <v>4</v>
      </c>
      <c r="AF34" s="101" t="s">
        <v>280</v>
      </c>
      <c r="AG34" s="78" t="s">
        <v>281</v>
      </c>
      <c r="AH34" s="101" t="s">
        <v>280</v>
      </c>
      <c r="AI34" s="105" t="s">
        <v>4</v>
      </c>
      <c r="AJ34" s="101" t="s">
        <v>280</v>
      </c>
      <c r="AK34" s="28" t="s">
        <v>281</v>
      </c>
      <c r="AL34" s="101" t="s">
        <v>280</v>
      </c>
      <c r="AM34" s="105" t="s">
        <v>4</v>
      </c>
      <c r="AN34" s="101" t="s">
        <v>280</v>
      </c>
    </row>
    <row r="35" spans="1:40" ht="12" customHeight="1" thickBot="1" x14ac:dyDescent="0.3">
      <c r="A35" s="83"/>
      <c r="B35" s="83"/>
      <c r="C35" s="83"/>
      <c r="D35" s="83"/>
      <c r="E35" s="83"/>
      <c r="F35" s="112"/>
      <c r="G35" s="113"/>
      <c r="H35" s="112"/>
      <c r="I35" s="35"/>
      <c r="J35" s="112"/>
      <c r="K35" s="113"/>
      <c r="L35" s="112"/>
      <c r="M35" s="35"/>
      <c r="N35" s="112"/>
      <c r="O35" s="113"/>
      <c r="P35" s="112"/>
      <c r="Q35" s="35"/>
      <c r="R35" s="112"/>
      <c r="S35" s="113"/>
      <c r="T35" s="112"/>
      <c r="U35" s="94"/>
      <c r="V35" s="112"/>
      <c r="W35" s="113"/>
      <c r="X35" s="112"/>
      <c r="Y35" s="35"/>
      <c r="Z35" s="112"/>
      <c r="AA35" s="113"/>
      <c r="AB35" s="112"/>
      <c r="AC35" s="35"/>
      <c r="AD35" s="112"/>
      <c r="AE35" s="113"/>
      <c r="AF35" s="112"/>
      <c r="AG35" s="35"/>
      <c r="AH35" s="112"/>
      <c r="AI35" s="113"/>
      <c r="AJ35" s="112"/>
      <c r="AK35" s="94"/>
      <c r="AL35" s="112"/>
      <c r="AM35" s="113"/>
      <c r="AN35" s="112"/>
    </row>
    <row r="36" spans="1:40" x14ac:dyDescent="0.25">
      <c r="A36" s="12" t="s">
        <v>446</v>
      </c>
    </row>
  </sheetData>
  <sheetProtection formatCells="0" formatColumns="0" formatRows="0"/>
  <mergeCells count="31">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 ref="A34:B34"/>
    <mergeCell ref="A30:B30"/>
    <mergeCell ref="A29:I29"/>
    <mergeCell ref="A33:H33"/>
    <mergeCell ref="A23:B23"/>
    <mergeCell ref="AI8:AJ8"/>
    <mergeCell ref="Z7:AB7"/>
    <mergeCell ref="AE8:AF8"/>
    <mergeCell ref="AD7:AF7"/>
    <mergeCell ref="A24:B24"/>
    <mergeCell ref="A14:B14"/>
    <mergeCell ref="A13:B13"/>
    <mergeCell ref="A11:B11"/>
    <mergeCell ref="V7:X7"/>
    <mergeCell ref="A7:B7"/>
  </mergeCells>
  <phoneticPr fontId="6"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36"/>
  <sheetViews>
    <sheetView zoomScaleNormal="100" workbookViewId="0"/>
  </sheetViews>
  <sheetFormatPr defaultColWidth="9.109375" defaultRowHeight="13.2" x14ac:dyDescent="0.25"/>
  <cols>
    <col min="1" max="1" width="1.44140625" style="1" customWidth="1"/>
    <col min="2" max="2" width="11.5546875" style="1" customWidth="1"/>
    <col min="3" max="5" width="11.5546875" style="1" hidden="1" customWidth="1"/>
    <col min="6" max="6" width="4.6640625" style="1" customWidth="1"/>
    <col min="7" max="7" width="2.5546875" style="33" customWidth="1"/>
    <col min="8" max="8" width="4.6640625" style="1" customWidth="1"/>
    <col min="9" max="9" width="1" style="1" customWidth="1"/>
    <col min="10" max="10" width="4.6640625" style="1" customWidth="1"/>
    <col min="11" max="11" width="2.5546875" style="33" customWidth="1"/>
    <col min="12" max="12" width="4.6640625" style="1" customWidth="1"/>
    <col min="13" max="13" width="1" style="1" customWidth="1"/>
    <col min="14" max="14" width="4.6640625" style="1" customWidth="1"/>
    <col min="15" max="15" width="2.5546875" style="33" customWidth="1"/>
    <col min="16" max="16" width="4.6640625" style="1" customWidth="1"/>
    <col min="17" max="17" width="1" style="1" customWidth="1"/>
    <col min="18" max="18" width="4.6640625" style="1" customWidth="1"/>
    <col min="19" max="19" width="2.5546875" style="33" customWidth="1"/>
    <col min="20" max="20" width="4.6640625" style="1" customWidth="1"/>
    <col min="21" max="21" width="1.109375" style="1" customWidth="1"/>
    <col min="22" max="22" width="4.6640625" style="1" customWidth="1"/>
    <col min="23" max="23" width="2.5546875" style="33" customWidth="1"/>
    <col min="24" max="24" width="4.6640625" style="1" customWidth="1"/>
    <col min="25" max="25" width="1.109375" style="1" customWidth="1"/>
    <col min="26" max="26" width="4.6640625" style="1" customWidth="1"/>
    <col min="27" max="27" width="2.5546875" style="33" customWidth="1"/>
    <col min="28" max="28" width="4.6640625" style="1" customWidth="1"/>
    <col min="29" max="29" width="1" style="1" customWidth="1"/>
    <col min="30" max="30" width="4.6640625" style="1" customWidth="1"/>
    <col min="31" max="31" width="2.5546875" style="33" customWidth="1"/>
    <col min="32" max="32" width="4.6640625" style="1" customWidth="1"/>
    <col min="33" max="33" width="1" style="1" customWidth="1"/>
    <col min="34" max="34" width="4.6640625" style="1" customWidth="1"/>
    <col min="35" max="35" width="2.5546875" style="33" customWidth="1"/>
    <col min="36" max="36" width="4.6640625" style="1" customWidth="1"/>
    <col min="37" max="37" width="1" style="1" customWidth="1"/>
    <col min="38" max="38" width="4.5546875" style="1" customWidth="1"/>
    <col min="39" max="39" width="2.5546875" style="33" customWidth="1"/>
    <col min="40" max="40" width="4.88671875" style="1" customWidth="1"/>
    <col min="41" max="16384" width="9.109375" style="1"/>
  </cols>
  <sheetData>
    <row r="1" spans="1:40" ht="6.75" customHeight="1" x14ac:dyDescent="0.25"/>
    <row r="2" spans="1:40" ht="15.75" customHeight="1" x14ac:dyDescent="0.25">
      <c r="A2" s="78" t="s">
        <v>420</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row>
    <row r="3" spans="1:40" ht="15" customHeight="1" x14ac:dyDescent="0.25">
      <c r="A3" s="78" t="s">
        <v>575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ht="13.8" x14ac:dyDescent="0.25">
      <c r="A4" s="152" t="s">
        <v>427</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row>
    <row r="5" spans="1:40" ht="14.4" thickBot="1" x14ac:dyDescent="0.3">
      <c r="A5" s="187" t="s">
        <v>574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40" ht="15" customHeight="1" x14ac:dyDescent="0.25">
      <c r="A6" s="453" t="s">
        <v>91</v>
      </c>
      <c r="B6" s="453"/>
      <c r="C6" s="26"/>
      <c r="D6" s="26"/>
      <c r="E6" s="26"/>
      <c r="F6" s="472" t="s">
        <v>239</v>
      </c>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row>
    <row r="7" spans="1:40" ht="15" customHeight="1" x14ac:dyDescent="0.25">
      <c r="C7" s="26"/>
      <c r="D7" s="26"/>
      <c r="E7" s="26"/>
      <c r="F7" s="456" t="s">
        <v>389</v>
      </c>
      <c r="G7" s="456"/>
      <c r="H7" s="456"/>
      <c r="I7" s="103"/>
      <c r="J7" s="456" t="s">
        <v>390</v>
      </c>
      <c r="K7" s="456"/>
      <c r="L7" s="456"/>
      <c r="M7" s="104"/>
      <c r="N7" s="456" t="s">
        <v>385</v>
      </c>
      <c r="O7" s="456"/>
      <c r="P7" s="456"/>
      <c r="Q7" s="104"/>
      <c r="R7" s="456" t="s">
        <v>384</v>
      </c>
      <c r="S7" s="456"/>
      <c r="T7" s="456"/>
      <c r="U7" s="103"/>
      <c r="V7" s="456" t="s">
        <v>386</v>
      </c>
      <c r="W7" s="456"/>
      <c r="X7" s="456"/>
      <c r="Y7" s="103"/>
      <c r="Z7" s="456" t="s">
        <v>391</v>
      </c>
      <c r="AA7" s="456"/>
      <c r="AB7" s="456"/>
      <c r="AC7" s="104"/>
      <c r="AD7" s="456" t="s">
        <v>392</v>
      </c>
      <c r="AE7" s="456"/>
      <c r="AF7" s="456"/>
      <c r="AG7" s="104"/>
      <c r="AH7" s="456" t="s">
        <v>393</v>
      </c>
      <c r="AI7" s="456"/>
      <c r="AJ7" s="456"/>
      <c r="AK7" s="103"/>
      <c r="AL7" s="456" t="s">
        <v>22</v>
      </c>
      <c r="AM7" s="456"/>
      <c r="AN7" s="456"/>
    </row>
    <row r="8" spans="1:40" ht="10.5" customHeight="1" thickBot="1" x14ac:dyDescent="0.3">
      <c r="A8" s="42"/>
      <c r="B8" s="42"/>
      <c r="C8" s="42"/>
      <c r="D8" s="42"/>
      <c r="E8" s="42"/>
      <c r="F8" s="21" t="s">
        <v>22</v>
      </c>
      <c r="G8" s="455" t="s">
        <v>125</v>
      </c>
      <c r="H8" s="455"/>
      <c r="I8" s="85"/>
      <c r="J8" s="21" t="s">
        <v>22</v>
      </c>
      <c r="K8" s="455" t="s">
        <v>125</v>
      </c>
      <c r="L8" s="455"/>
      <c r="M8" s="85"/>
      <c r="N8" s="21" t="s">
        <v>22</v>
      </c>
      <c r="O8" s="455" t="s">
        <v>125</v>
      </c>
      <c r="P8" s="455"/>
      <c r="Q8" s="85"/>
      <c r="R8" s="21" t="s">
        <v>22</v>
      </c>
      <c r="S8" s="455" t="s">
        <v>125</v>
      </c>
      <c r="T8" s="455"/>
      <c r="U8" s="85"/>
      <c r="V8" s="21" t="s">
        <v>22</v>
      </c>
      <c r="W8" s="455" t="s">
        <v>125</v>
      </c>
      <c r="X8" s="455"/>
      <c r="Y8" s="85"/>
      <c r="Z8" s="21" t="s">
        <v>22</v>
      </c>
      <c r="AA8" s="455" t="s">
        <v>125</v>
      </c>
      <c r="AB8" s="455"/>
      <c r="AC8" s="85"/>
      <c r="AD8" s="21" t="s">
        <v>22</v>
      </c>
      <c r="AE8" s="455" t="s">
        <v>125</v>
      </c>
      <c r="AF8" s="455"/>
      <c r="AG8" s="85"/>
      <c r="AH8" s="21" t="s">
        <v>22</v>
      </c>
      <c r="AI8" s="455" t="s">
        <v>125</v>
      </c>
      <c r="AJ8" s="455"/>
      <c r="AK8" s="85"/>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1">
        <v>149.27099999999999</v>
      </c>
      <c r="G11" s="105" t="s">
        <v>4</v>
      </c>
      <c r="H11" s="101">
        <v>134.446</v>
      </c>
      <c r="I11" s="48" t="s">
        <v>281</v>
      </c>
      <c r="J11" s="101">
        <v>443.42899999999997</v>
      </c>
      <c r="K11" s="105" t="s">
        <v>4</v>
      </c>
      <c r="L11" s="101">
        <v>268.95499999999998</v>
      </c>
      <c r="M11" s="48" t="s">
        <v>281</v>
      </c>
      <c r="N11" s="101">
        <v>123.81699999999999</v>
      </c>
      <c r="O11" s="105" t="s">
        <v>4</v>
      </c>
      <c r="P11" s="101">
        <v>81.677999999999997</v>
      </c>
      <c r="Q11" s="48" t="s">
        <v>281</v>
      </c>
      <c r="R11" s="101">
        <v>878.32399999999996</v>
      </c>
      <c r="S11" s="105" t="s">
        <v>4</v>
      </c>
      <c r="T11" s="101">
        <v>490.68900000000002</v>
      </c>
      <c r="U11" s="48" t="s">
        <v>281</v>
      </c>
      <c r="V11" s="101">
        <v>740.89300000000003</v>
      </c>
      <c r="W11" s="105" t="s">
        <v>4</v>
      </c>
      <c r="X11" s="101">
        <v>314.61799999999999</v>
      </c>
      <c r="Y11" s="48" t="s">
        <v>281</v>
      </c>
      <c r="Z11" s="101">
        <v>767.35</v>
      </c>
      <c r="AA11" s="105" t="s">
        <v>4</v>
      </c>
      <c r="AB11" s="101">
        <v>807.31399999999996</v>
      </c>
      <c r="AC11" s="48" t="s">
        <v>281</v>
      </c>
      <c r="AD11" s="101">
        <v>212.61699999999999</v>
      </c>
      <c r="AE11" s="105" t="s">
        <v>4</v>
      </c>
      <c r="AF11" s="101">
        <v>243.08799999999999</v>
      </c>
      <c r="AG11" s="48" t="s">
        <v>281</v>
      </c>
      <c r="AH11" s="101">
        <v>108.999</v>
      </c>
      <c r="AI11" s="105" t="s">
        <v>4</v>
      </c>
      <c r="AJ11" s="101">
        <v>173.661</v>
      </c>
      <c r="AK11" s="48" t="s">
        <v>281</v>
      </c>
      <c r="AL11" s="101">
        <v>3424.701</v>
      </c>
      <c r="AM11" s="105" t="s">
        <v>4</v>
      </c>
      <c r="AN11" s="101">
        <v>1079.2829999999999</v>
      </c>
    </row>
    <row r="12" spans="1:40" ht="12" customHeight="1" x14ac:dyDescent="0.25">
      <c r="A12" s="26"/>
      <c r="G12" s="30"/>
      <c r="H12" s="48"/>
      <c r="I12" s="48"/>
      <c r="J12" s="48"/>
      <c r="K12" s="30"/>
      <c r="L12" s="48"/>
      <c r="M12" s="48"/>
      <c r="N12" s="48"/>
      <c r="O12" s="105"/>
      <c r="P12" s="48"/>
      <c r="Q12" s="48"/>
      <c r="R12" s="48"/>
      <c r="S12" s="30"/>
      <c r="T12" s="48"/>
      <c r="U12" s="48"/>
      <c r="W12" s="30"/>
      <c r="X12" s="48"/>
      <c r="Y12" s="48"/>
      <c r="Z12" s="48"/>
      <c r="AA12" s="30"/>
      <c r="AB12" s="48"/>
      <c r="AC12" s="48"/>
      <c r="AD12" s="48"/>
      <c r="AE12" s="105"/>
      <c r="AF12" s="48"/>
      <c r="AG12" s="48"/>
      <c r="AH12" s="48"/>
      <c r="AI12" s="30"/>
      <c r="AJ12" s="48"/>
      <c r="AK12" s="48"/>
      <c r="AL12" s="48"/>
      <c r="AM12" s="30"/>
      <c r="AN12" s="48"/>
    </row>
    <row r="13" spans="1:40" ht="12" customHeight="1" x14ac:dyDescent="0.25">
      <c r="A13" s="466" t="s">
        <v>148</v>
      </c>
      <c r="B13" s="466"/>
      <c r="C13" s="47"/>
      <c r="D13" s="47"/>
      <c r="E13" s="47"/>
      <c r="G13" s="147"/>
      <c r="K13" s="141"/>
      <c r="O13" s="141"/>
      <c r="S13" s="141"/>
      <c r="U13" s="28"/>
      <c r="W13" s="147"/>
      <c r="AA13" s="141"/>
      <c r="AE13" s="141"/>
      <c r="AI13" s="141"/>
      <c r="AK13" s="28"/>
      <c r="AM13" s="141"/>
    </row>
    <row r="14" spans="1:40" ht="12" customHeight="1" x14ac:dyDescent="0.25">
      <c r="A14" s="453" t="s">
        <v>22</v>
      </c>
      <c r="B14" s="453"/>
      <c r="C14" s="26"/>
      <c r="D14" s="26"/>
      <c r="E14" s="26"/>
      <c r="F14" s="101">
        <v>45.695</v>
      </c>
      <c r="G14" s="105" t="s">
        <v>4</v>
      </c>
      <c r="H14" s="101">
        <v>50.237000000000002</v>
      </c>
      <c r="I14" s="78" t="s">
        <v>281</v>
      </c>
      <c r="J14" s="101">
        <v>46.475999999999999</v>
      </c>
      <c r="K14" s="105" t="s">
        <v>4</v>
      </c>
      <c r="L14" s="101">
        <v>39.738</v>
      </c>
      <c r="M14" s="78" t="s">
        <v>281</v>
      </c>
      <c r="N14" s="101" t="s">
        <v>280</v>
      </c>
      <c r="O14" s="105" t="s">
        <v>4</v>
      </c>
      <c r="P14" s="101" t="s">
        <v>280</v>
      </c>
      <c r="Q14" s="78" t="s">
        <v>281</v>
      </c>
      <c r="R14" s="101">
        <v>659.02099999999996</v>
      </c>
      <c r="S14" s="105" t="s">
        <v>4</v>
      </c>
      <c r="T14" s="101">
        <v>466.387</v>
      </c>
      <c r="U14" s="28" t="s">
        <v>281</v>
      </c>
      <c r="V14" s="101">
        <v>187.839</v>
      </c>
      <c r="W14" s="105" t="s">
        <v>4</v>
      </c>
      <c r="X14" s="101">
        <v>116.765</v>
      </c>
      <c r="Y14" s="78" t="s">
        <v>281</v>
      </c>
      <c r="Z14" s="101">
        <v>32.81</v>
      </c>
      <c r="AA14" s="105" t="s">
        <v>4</v>
      </c>
      <c r="AB14" s="101">
        <v>30.094999999999999</v>
      </c>
      <c r="AC14" s="78" t="s">
        <v>281</v>
      </c>
      <c r="AD14" s="101" t="s">
        <v>280</v>
      </c>
      <c r="AE14" s="105" t="s">
        <v>4</v>
      </c>
      <c r="AF14" s="101" t="s">
        <v>280</v>
      </c>
      <c r="AG14" s="78" t="s">
        <v>281</v>
      </c>
      <c r="AH14" s="101">
        <v>96.962999999999994</v>
      </c>
      <c r="AI14" s="105" t="s">
        <v>4</v>
      </c>
      <c r="AJ14" s="101">
        <v>172.05699999999999</v>
      </c>
      <c r="AK14" s="28" t="s">
        <v>281</v>
      </c>
      <c r="AL14" s="101">
        <v>1068.8030000000001</v>
      </c>
      <c r="AM14" s="105" t="s">
        <v>4</v>
      </c>
      <c r="AN14" s="101">
        <v>514.55100000000004</v>
      </c>
    </row>
    <row r="15" spans="1:40" ht="12" customHeight="1" x14ac:dyDescent="0.25">
      <c r="A15" s="288" t="s">
        <v>5</v>
      </c>
      <c r="B15" s="13"/>
      <c r="C15" s="49"/>
      <c r="D15" s="49"/>
      <c r="E15" s="49"/>
      <c r="F15" s="28"/>
      <c r="G15" s="105"/>
      <c r="H15" s="28"/>
      <c r="I15" s="28"/>
      <c r="J15" s="28"/>
      <c r="K15" s="40"/>
      <c r="L15" s="28"/>
      <c r="M15" s="28"/>
      <c r="N15" s="28"/>
      <c r="O15" s="40"/>
      <c r="P15" s="28"/>
      <c r="Q15" s="28"/>
      <c r="R15" s="28"/>
      <c r="S15" s="40"/>
      <c r="T15" s="28"/>
      <c r="U15" s="27"/>
      <c r="V15" s="28"/>
      <c r="W15" s="105"/>
      <c r="X15" s="28"/>
      <c r="Y15" s="28"/>
      <c r="Z15" s="28"/>
      <c r="AA15" s="40"/>
      <c r="AB15" s="28"/>
      <c r="AC15" s="28"/>
      <c r="AD15" s="28"/>
      <c r="AE15" s="40"/>
      <c r="AF15" s="28"/>
      <c r="AG15" s="28"/>
      <c r="AH15" s="28"/>
      <c r="AI15" s="40"/>
      <c r="AJ15" s="28"/>
      <c r="AK15" s="27"/>
      <c r="AL15" s="28"/>
      <c r="AM15" s="40"/>
      <c r="AN15" s="28"/>
    </row>
    <row r="16" spans="1:40" ht="12" customHeight="1" x14ac:dyDescent="0.25">
      <c r="A16" s="12"/>
      <c r="B16" s="49" t="s">
        <v>85</v>
      </c>
      <c r="C16" s="49"/>
      <c r="D16" s="49"/>
      <c r="E16" s="49"/>
      <c r="F16" s="89" t="s">
        <v>280</v>
      </c>
      <c r="G16" s="105" t="s">
        <v>4</v>
      </c>
      <c r="H16" s="89" t="s">
        <v>280</v>
      </c>
      <c r="I16" s="1" t="s">
        <v>281</v>
      </c>
      <c r="J16" s="89" t="s">
        <v>280</v>
      </c>
      <c r="K16" s="105" t="s">
        <v>4</v>
      </c>
      <c r="L16" s="89" t="s">
        <v>280</v>
      </c>
      <c r="M16" s="1" t="s">
        <v>281</v>
      </c>
      <c r="N16" s="89" t="s">
        <v>280</v>
      </c>
      <c r="O16" s="105" t="s">
        <v>4</v>
      </c>
      <c r="P16" s="89" t="s">
        <v>280</v>
      </c>
      <c r="Q16" s="1" t="s">
        <v>281</v>
      </c>
      <c r="R16" s="89">
        <v>414.161</v>
      </c>
      <c r="S16" s="105" t="s">
        <v>4</v>
      </c>
      <c r="T16" s="89">
        <v>458.27699999999999</v>
      </c>
      <c r="U16" s="27" t="s">
        <v>281</v>
      </c>
      <c r="V16" s="89">
        <v>76.117999999999995</v>
      </c>
      <c r="W16" s="105" t="s">
        <v>4</v>
      </c>
      <c r="X16" s="89">
        <v>73.855999999999995</v>
      </c>
      <c r="Y16" s="1" t="s">
        <v>281</v>
      </c>
      <c r="Z16" s="89" t="s">
        <v>280</v>
      </c>
      <c r="AA16" s="105" t="s">
        <v>4</v>
      </c>
      <c r="AB16" s="89" t="s">
        <v>280</v>
      </c>
      <c r="AC16" s="1" t="s">
        <v>281</v>
      </c>
      <c r="AD16" s="89" t="s">
        <v>280</v>
      </c>
      <c r="AE16" s="105" t="s">
        <v>4</v>
      </c>
      <c r="AF16" s="89" t="s">
        <v>280</v>
      </c>
      <c r="AG16" s="1" t="s">
        <v>281</v>
      </c>
      <c r="AH16" s="89" t="s">
        <v>280</v>
      </c>
      <c r="AI16" s="105" t="s">
        <v>4</v>
      </c>
      <c r="AJ16" s="89" t="s">
        <v>280</v>
      </c>
      <c r="AK16" s="27" t="s">
        <v>281</v>
      </c>
      <c r="AL16" s="89">
        <v>490.279</v>
      </c>
      <c r="AM16" s="105" t="s">
        <v>4</v>
      </c>
      <c r="AN16" s="89">
        <v>464.036</v>
      </c>
    </row>
    <row r="17" spans="1:40" ht="12" customHeight="1" x14ac:dyDescent="0.25">
      <c r="A17" s="12"/>
      <c r="B17" s="49" t="s">
        <v>86</v>
      </c>
      <c r="C17" s="49"/>
      <c r="D17" s="49"/>
      <c r="E17" s="49"/>
      <c r="F17" s="89">
        <v>5.875</v>
      </c>
      <c r="G17" s="105" t="s">
        <v>4</v>
      </c>
      <c r="H17" s="89">
        <v>11.491</v>
      </c>
      <c r="I17" s="1" t="s">
        <v>281</v>
      </c>
      <c r="J17" s="89" t="s">
        <v>280</v>
      </c>
      <c r="K17" s="105" t="s">
        <v>4</v>
      </c>
      <c r="L17" s="89" t="s">
        <v>280</v>
      </c>
      <c r="M17" s="1" t="s">
        <v>281</v>
      </c>
      <c r="N17" s="89" t="s">
        <v>280</v>
      </c>
      <c r="O17" s="105" t="s">
        <v>4</v>
      </c>
      <c r="P17" s="89" t="s">
        <v>280</v>
      </c>
      <c r="Q17" s="1" t="s">
        <v>281</v>
      </c>
      <c r="R17" s="89">
        <v>9.3960000000000008</v>
      </c>
      <c r="S17" s="105" t="s">
        <v>4</v>
      </c>
      <c r="T17" s="89">
        <v>15.891999999999999</v>
      </c>
      <c r="U17" s="27" t="s">
        <v>281</v>
      </c>
      <c r="V17" s="89">
        <v>2.3940000000000001</v>
      </c>
      <c r="W17" s="105" t="s">
        <v>4</v>
      </c>
      <c r="X17" s="89">
        <v>4.6849999999999996</v>
      </c>
      <c r="Y17" s="1" t="s">
        <v>281</v>
      </c>
      <c r="Z17" s="89" t="s">
        <v>280</v>
      </c>
      <c r="AA17" s="105" t="s">
        <v>4</v>
      </c>
      <c r="AB17" s="89" t="s">
        <v>280</v>
      </c>
      <c r="AC17" s="1" t="s">
        <v>281</v>
      </c>
      <c r="AD17" s="89" t="s">
        <v>280</v>
      </c>
      <c r="AE17" s="105" t="s">
        <v>4</v>
      </c>
      <c r="AF17" s="89" t="s">
        <v>280</v>
      </c>
      <c r="AG17" s="1" t="s">
        <v>281</v>
      </c>
      <c r="AH17" s="89" t="s">
        <v>280</v>
      </c>
      <c r="AI17" s="105" t="s">
        <v>4</v>
      </c>
      <c r="AJ17" s="89" t="s">
        <v>280</v>
      </c>
      <c r="AK17" s="27" t="s">
        <v>281</v>
      </c>
      <c r="AL17" s="89">
        <v>17.664000000000001</v>
      </c>
      <c r="AM17" s="105" t="s">
        <v>4</v>
      </c>
      <c r="AN17" s="89">
        <v>20.050999999999998</v>
      </c>
    </row>
    <row r="18" spans="1:40" ht="12" customHeight="1" x14ac:dyDescent="0.25">
      <c r="A18" s="12"/>
      <c r="B18" s="49" t="s">
        <v>87</v>
      </c>
      <c r="C18" s="49"/>
      <c r="D18" s="49"/>
      <c r="E18" s="49"/>
      <c r="F18" s="89" t="s">
        <v>280</v>
      </c>
      <c r="G18" s="105" t="s">
        <v>4</v>
      </c>
      <c r="H18" s="89" t="s">
        <v>280</v>
      </c>
      <c r="I18" s="1" t="s">
        <v>281</v>
      </c>
      <c r="J18" s="89">
        <v>22.533000000000001</v>
      </c>
      <c r="K18" s="105" t="s">
        <v>4</v>
      </c>
      <c r="L18" s="89">
        <v>25.355</v>
      </c>
      <c r="M18" s="1" t="s">
        <v>281</v>
      </c>
      <c r="N18" s="89" t="s">
        <v>280</v>
      </c>
      <c r="O18" s="105" t="s">
        <v>4</v>
      </c>
      <c r="P18" s="89" t="s">
        <v>280</v>
      </c>
      <c r="Q18" s="1" t="s">
        <v>281</v>
      </c>
      <c r="R18" s="89">
        <v>199.626</v>
      </c>
      <c r="S18" s="105" t="s">
        <v>4</v>
      </c>
      <c r="T18" s="89">
        <v>80.331000000000003</v>
      </c>
      <c r="U18" s="27" t="s">
        <v>281</v>
      </c>
      <c r="V18" s="89">
        <v>76.981999999999999</v>
      </c>
      <c r="W18" s="105" t="s">
        <v>4</v>
      </c>
      <c r="X18" s="89">
        <v>84.036000000000001</v>
      </c>
      <c r="Y18" s="1" t="s">
        <v>281</v>
      </c>
      <c r="Z18" s="89">
        <v>10.183999999999999</v>
      </c>
      <c r="AA18" s="105" t="s">
        <v>4</v>
      </c>
      <c r="AB18" s="89">
        <v>19.914000000000001</v>
      </c>
      <c r="AC18" s="1" t="s">
        <v>281</v>
      </c>
      <c r="AD18" s="89" t="s">
        <v>280</v>
      </c>
      <c r="AE18" s="105" t="s">
        <v>4</v>
      </c>
      <c r="AF18" s="89" t="s">
        <v>280</v>
      </c>
      <c r="AG18" s="1" t="s">
        <v>281</v>
      </c>
      <c r="AH18" s="89" t="s">
        <v>280</v>
      </c>
      <c r="AI18" s="105" t="s">
        <v>4</v>
      </c>
      <c r="AJ18" s="89" t="s">
        <v>280</v>
      </c>
      <c r="AK18" s="27" t="s">
        <v>281</v>
      </c>
      <c r="AL18" s="89">
        <v>309.32400000000001</v>
      </c>
      <c r="AM18" s="105" t="s">
        <v>4</v>
      </c>
      <c r="AN18" s="89">
        <v>119.85599999999999</v>
      </c>
    </row>
    <row r="19" spans="1:40" ht="12" customHeight="1" x14ac:dyDescent="0.25">
      <c r="A19" s="12"/>
      <c r="B19" s="49" t="s">
        <v>184</v>
      </c>
      <c r="C19" s="49"/>
      <c r="D19" s="49"/>
      <c r="E19" s="49"/>
      <c r="F19" s="89">
        <v>34.325000000000003</v>
      </c>
      <c r="G19" s="105" t="s">
        <v>4</v>
      </c>
      <c r="H19" s="89">
        <v>47.707000000000001</v>
      </c>
      <c r="I19" s="1" t="s">
        <v>281</v>
      </c>
      <c r="J19" s="89">
        <v>8.4</v>
      </c>
      <c r="K19" s="105" t="s">
        <v>4</v>
      </c>
      <c r="L19" s="89">
        <v>16.449000000000002</v>
      </c>
      <c r="M19" s="1" t="s">
        <v>281</v>
      </c>
      <c r="N19" s="89" t="s">
        <v>280</v>
      </c>
      <c r="O19" s="105" t="s">
        <v>4</v>
      </c>
      <c r="P19" s="89" t="s">
        <v>280</v>
      </c>
      <c r="Q19" s="1" t="s">
        <v>281</v>
      </c>
      <c r="R19" s="89">
        <v>6.1289999999999996</v>
      </c>
      <c r="S19" s="105" t="s">
        <v>4</v>
      </c>
      <c r="T19" s="89">
        <v>11.986000000000001</v>
      </c>
      <c r="U19" s="27" t="s">
        <v>281</v>
      </c>
      <c r="V19" s="89">
        <v>6.6639999999999997</v>
      </c>
      <c r="W19" s="105" t="s">
        <v>4</v>
      </c>
      <c r="X19" s="89">
        <v>13.036</v>
      </c>
      <c r="Y19" s="1" t="s">
        <v>281</v>
      </c>
      <c r="Z19" s="89">
        <v>11.673</v>
      </c>
      <c r="AA19" s="105" t="s">
        <v>4</v>
      </c>
      <c r="AB19" s="89">
        <v>16.077999999999999</v>
      </c>
      <c r="AC19" s="1" t="s">
        <v>281</v>
      </c>
      <c r="AD19" s="89" t="s">
        <v>280</v>
      </c>
      <c r="AE19" s="105" t="s">
        <v>4</v>
      </c>
      <c r="AF19" s="89" t="s">
        <v>280</v>
      </c>
      <c r="AG19" s="1" t="s">
        <v>281</v>
      </c>
      <c r="AH19" s="89" t="s">
        <v>280</v>
      </c>
      <c r="AI19" s="105" t="s">
        <v>4</v>
      </c>
      <c r="AJ19" s="89" t="s">
        <v>280</v>
      </c>
      <c r="AK19" s="27" t="s">
        <v>281</v>
      </c>
      <c r="AL19" s="89">
        <v>67.191000000000003</v>
      </c>
      <c r="AM19" s="105" t="s">
        <v>4</v>
      </c>
      <c r="AN19" s="89">
        <v>55.793999999999997</v>
      </c>
    </row>
    <row r="20" spans="1:40" ht="12" customHeight="1" x14ac:dyDescent="0.25">
      <c r="A20" s="12"/>
      <c r="B20" s="49" t="s">
        <v>181</v>
      </c>
      <c r="C20" s="49"/>
      <c r="D20" s="49"/>
      <c r="E20" s="49"/>
      <c r="F20" s="89">
        <v>5.4950000000000001</v>
      </c>
      <c r="G20" s="105" t="s">
        <v>4</v>
      </c>
      <c r="H20" s="89">
        <v>10.759</v>
      </c>
      <c r="I20" s="1" t="s">
        <v>281</v>
      </c>
      <c r="J20" s="89">
        <v>2.63</v>
      </c>
      <c r="K20" s="105" t="s">
        <v>4</v>
      </c>
      <c r="L20" s="89">
        <v>5.15</v>
      </c>
      <c r="M20" s="1" t="s">
        <v>281</v>
      </c>
      <c r="N20" s="89" t="s">
        <v>280</v>
      </c>
      <c r="O20" s="105" t="s">
        <v>4</v>
      </c>
      <c r="P20" s="89" t="s">
        <v>280</v>
      </c>
      <c r="Q20" s="1" t="s">
        <v>281</v>
      </c>
      <c r="R20" s="89" t="s">
        <v>280</v>
      </c>
      <c r="S20" s="105" t="s">
        <v>4</v>
      </c>
      <c r="T20" s="89" t="s">
        <v>280</v>
      </c>
      <c r="U20" s="27" t="s">
        <v>281</v>
      </c>
      <c r="V20" s="89">
        <v>2.9710000000000001</v>
      </c>
      <c r="W20" s="105" t="s">
        <v>4</v>
      </c>
      <c r="X20" s="89">
        <v>5.8159999999999998</v>
      </c>
      <c r="Y20" s="1" t="s">
        <v>281</v>
      </c>
      <c r="Z20" s="89" t="s">
        <v>280</v>
      </c>
      <c r="AA20" s="105" t="s">
        <v>4</v>
      </c>
      <c r="AB20" s="89" t="s">
        <v>280</v>
      </c>
      <c r="AC20" s="1" t="s">
        <v>281</v>
      </c>
      <c r="AD20" s="89" t="s">
        <v>280</v>
      </c>
      <c r="AE20" s="105" t="s">
        <v>4</v>
      </c>
      <c r="AF20" s="89" t="s">
        <v>280</v>
      </c>
      <c r="AG20" s="1" t="s">
        <v>281</v>
      </c>
      <c r="AH20" s="89">
        <v>96.962999999999994</v>
      </c>
      <c r="AI20" s="105" t="s">
        <v>4</v>
      </c>
      <c r="AJ20" s="89">
        <v>172.05699999999999</v>
      </c>
      <c r="AK20" s="27" t="s">
        <v>281</v>
      </c>
      <c r="AL20" s="89">
        <v>108.06</v>
      </c>
      <c r="AM20" s="105" t="s">
        <v>4</v>
      </c>
      <c r="AN20" s="89">
        <v>172.56800000000001</v>
      </c>
    </row>
    <row r="21" spans="1:40" ht="5.25" customHeight="1" x14ac:dyDescent="0.25">
      <c r="A21" s="15"/>
      <c r="B21" s="15"/>
      <c r="C21" s="15"/>
      <c r="D21" s="15"/>
      <c r="E21" s="15"/>
      <c r="F21" s="15"/>
      <c r="G21" s="222"/>
      <c r="H21" s="15"/>
      <c r="I21" s="15"/>
      <c r="J21" s="15"/>
      <c r="K21" s="222"/>
      <c r="L21" s="15"/>
      <c r="M21" s="15"/>
      <c r="N21" s="15"/>
      <c r="O21" s="222"/>
      <c r="P21" s="15"/>
      <c r="Q21" s="15"/>
      <c r="R21" s="15"/>
      <c r="S21" s="222"/>
      <c r="T21" s="15"/>
      <c r="U21" s="15"/>
      <c r="V21" s="15"/>
      <c r="W21" s="222"/>
      <c r="X21" s="15"/>
      <c r="Y21" s="15"/>
      <c r="Z21" s="15"/>
      <c r="AA21" s="222"/>
      <c r="AB21" s="15"/>
      <c r="AC21" s="15"/>
      <c r="AD21" s="15"/>
      <c r="AE21" s="222"/>
      <c r="AF21" s="15"/>
      <c r="AG21" s="15"/>
      <c r="AH21" s="15"/>
      <c r="AI21" s="222"/>
      <c r="AJ21" s="15"/>
      <c r="AK21" s="15"/>
      <c r="AL21" s="15"/>
      <c r="AM21" s="222"/>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G23" s="147"/>
      <c r="K23" s="141"/>
      <c r="O23" s="141"/>
      <c r="S23" s="141"/>
      <c r="U23" s="27"/>
      <c r="W23" s="147"/>
      <c r="AA23" s="141"/>
      <c r="AE23" s="141"/>
      <c r="AI23" s="141"/>
      <c r="AK23" s="27"/>
      <c r="AM23" s="141"/>
    </row>
    <row r="24" spans="1:40" ht="12" customHeight="1" x14ac:dyDescent="0.25">
      <c r="A24" s="453" t="s">
        <v>22</v>
      </c>
      <c r="B24" s="453"/>
      <c r="C24" s="26"/>
      <c r="D24" s="26"/>
      <c r="E24" s="26"/>
      <c r="F24" s="101">
        <v>103.57599999999999</v>
      </c>
      <c r="G24" s="105" t="s">
        <v>4</v>
      </c>
      <c r="H24" s="101">
        <v>124.934</v>
      </c>
      <c r="I24" s="78" t="s">
        <v>281</v>
      </c>
      <c r="J24" s="101">
        <v>396.95299999999997</v>
      </c>
      <c r="K24" s="105" t="s">
        <v>4</v>
      </c>
      <c r="L24" s="101">
        <v>266.04899999999998</v>
      </c>
      <c r="M24" s="78" t="s">
        <v>281</v>
      </c>
      <c r="N24" s="101">
        <v>123.81699999999999</v>
      </c>
      <c r="O24" s="105" t="s">
        <v>4</v>
      </c>
      <c r="P24" s="101">
        <v>81.677999999999997</v>
      </c>
      <c r="Q24" s="78" t="s">
        <v>281</v>
      </c>
      <c r="R24" s="101">
        <v>219.304</v>
      </c>
      <c r="S24" s="105" t="s">
        <v>4</v>
      </c>
      <c r="T24" s="101">
        <v>156.08000000000001</v>
      </c>
      <c r="U24" s="28" t="s">
        <v>281</v>
      </c>
      <c r="V24" s="101">
        <v>553.05399999999997</v>
      </c>
      <c r="W24" s="105" t="s">
        <v>4</v>
      </c>
      <c r="X24" s="101">
        <v>282.59699999999998</v>
      </c>
      <c r="Y24" s="78" t="s">
        <v>281</v>
      </c>
      <c r="Z24" s="101">
        <v>734.54100000000005</v>
      </c>
      <c r="AA24" s="105" t="s">
        <v>4</v>
      </c>
      <c r="AB24" s="101">
        <v>806.79</v>
      </c>
      <c r="AC24" s="78" t="s">
        <v>281</v>
      </c>
      <c r="AD24" s="101">
        <v>212.61699999999999</v>
      </c>
      <c r="AE24" s="105" t="s">
        <v>4</v>
      </c>
      <c r="AF24" s="101">
        <v>243.08799999999999</v>
      </c>
      <c r="AG24" s="78" t="s">
        <v>281</v>
      </c>
      <c r="AH24" s="101">
        <v>12.036</v>
      </c>
      <c r="AI24" s="105" t="s">
        <v>4</v>
      </c>
      <c r="AJ24" s="101">
        <v>23.55</v>
      </c>
      <c r="AK24" s="28" t="s">
        <v>281</v>
      </c>
      <c r="AL24" s="101">
        <v>2355.8980000000001</v>
      </c>
      <c r="AM24" s="105" t="s">
        <v>4</v>
      </c>
      <c r="AN24" s="101">
        <v>948.87</v>
      </c>
    </row>
    <row r="25" spans="1:40" ht="12" customHeight="1" x14ac:dyDescent="0.25">
      <c r="A25" s="288" t="s">
        <v>5</v>
      </c>
      <c r="B25" s="13"/>
      <c r="C25" s="49"/>
      <c r="D25" s="49"/>
      <c r="E25" s="49"/>
      <c r="F25" s="28"/>
      <c r="G25" s="105"/>
      <c r="H25" s="28"/>
      <c r="I25" s="28"/>
      <c r="J25" s="28"/>
      <c r="K25" s="40"/>
      <c r="L25" s="28"/>
      <c r="M25" s="28"/>
      <c r="N25" s="28"/>
      <c r="O25" s="40"/>
      <c r="P25" s="28"/>
      <c r="Q25" s="28"/>
      <c r="R25" s="28"/>
      <c r="S25" s="40"/>
      <c r="T25" s="28"/>
      <c r="U25" s="27"/>
      <c r="V25" s="28"/>
      <c r="W25" s="105"/>
      <c r="X25" s="28"/>
      <c r="Y25" s="28"/>
      <c r="Z25" s="28"/>
      <c r="AA25" s="40"/>
      <c r="AB25" s="28"/>
      <c r="AC25" s="28"/>
      <c r="AD25" s="28"/>
      <c r="AE25" s="40"/>
      <c r="AF25" s="28"/>
      <c r="AG25" s="28"/>
      <c r="AH25" s="28"/>
      <c r="AI25" s="40"/>
      <c r="AJ25" s="28"/>
      <c r="AK25" s="27"/>
      <c r="AL25" s="28"/>
      <c r="AM25" s="40"/>
      <c r="AN25" s="28"/>
    </row>
    <row r="26" spans="1:40" ht="12" customHeight="1" x14ac:dyDescent="0.25">
      <c r="A26" s="12"/>
      <c r="B26" s="49" t="s">
        <v>88</v>
      </c>
      <c r="C26" s="49"/>
      <c r="D26" s="49"/>
      <c r="E26" s="49"/>
      <c r="F26" s="89">
        <v>103.57599999999999</v>
      </c>
      <c r="G26" s="105" t="s">
        <v>4</v>
      </c>
      <c r="H26" s="89">
        <v>124.934</v>
      </c>
      <c r="I26" s="1" t="s">
        <v>281</v>
      </c>
      <c r="J26" s="89">
        <v>396.95299999999997</v>
      </c>
      <c r="K26" s="105" t="s">
        <v>4</v>
      </c>
      <c r="L26" s="89">
        <v>266.04899999999998</v>
      </c>
      <c r="M26" s="1" t="s">
        <v>281</v>
      </c>
      <c r="N26" s="89">
        <v>113.83199999999999</v>
      </c>
      <c r="O26" s="105" t="s">
        <v>4</v>
      </c>
      <c r="P26" s="89">
        <v>80.497</v>
      </c>
      <c r="Q26" s="1" t="s">
        <v>281</v>
      </c>
      <c r="R26" s="89">
        <v>219.304</v>
      </c>
      <c r="S26" s="105" t="s">
        <v>4</v>
      </c>
      <c r="T26" s="89">
        <v>156.08000000000001</v>
      </c>
      <c r="U26" s="27" t="s">
        <v>281</v>
      </c>
      <c r="V26" s="89">
        <v>553.05399999999997</v>
      </c>
      <c r="W26" s="105" t="s">
        <v>4</v>
      </c>
      <c r="X26" s="89">
        <v>282.59699999999998</v>
      </c>
      <c r="Y26" s="1" t="s">
        <v>281</v>
      </c>
      <c r="Z26" s="89">
        <v>734.54100000000005</v>
      </c>
      <c r="AA26" s="105" t="s">
        <v>4</v>
      </c>
      <c r="AB26" s="89">
        <v>806.79</v>
      </c>
      <c r="AC26" s="1" t="s">
        <v>281</v>
      </c>
      <c r="AD26" s="89">
        <v>212.61699999999999</v>
      </c>
      <c r="AE26" s="105" t="s">
        <v>4</v>
      </c>
      <c r="AF26" s="89">
        <v>243.08799999999999</v>
      </c>
      <c r="AG26" s="1" t="s">
        <v>281</v>
      </c>
      <c r="AH26" s="89">
        <v>12.036</v>
      </c>
      <c r="AI26" s="105" t="s">
        <v>4</v>
      </c>
      <c r="AJ26" s="89">
        <v>23.55</v>
      </c>
      <c r="AK26" s="27" t="s">
        <v>281</v>
      </c>
      <c r="AL26" s="89">
        <v>2345.9119999999998</v>
      </c>
      <c r="AM26" s="105" t="s">
        <v>4</v>
      </c>
      <c r="AN26" s="89">
        <v>948.798</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22"/>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1" t="s">
        <v>280</v>
      </c>
      <c r="G30" s="105" t="s">
        <v>4</v>
      </c>
      <c r="H30" s="101" t="s">
        <v>280</v>
      </c>
      <c r="I30" s="78" t="s">
        <v>281</v>
      </c>
      <c r="J30" s="101" t="s">
        <v>280</v>
      </c>
      <c r="K30" s="105" t="s">
        <v>4</v>
      </c>
      <c r="L30" s="101" t="s">
        <v>280</v>
      </c>
      <c r="M30" s="78" t="s">
        <v>281</v>
      </c>
      <c r="N30" s="101" t="s">
        <v>280</v>
      </c>
      <c r="O30" s="105" t="s">
        <v>4</v>
      </c>
      <c r="P30" s="101" t="s">
        <v>280</v>
      </c>
      <c r="Q30" s="78" t="s">
        <v>281</v>
      </c>
      <c r="R30" s="101" t="s">
        <v>280</v>
      </c>
      <c r="S30" s="105" t="s">
        <v>4</v>
      </c>
      <c r="T30" s="101" t="s">
        <v>280</v>
      </c>
      <c r="U30" s="28" t="s">
        <v>281</v>
      </c>
      <c r="V30" s="101" t="s">
        <v>280</v>
      </c>
      <c r="W30" s="105" t="s">
        <v>4</v>
      </c>
      <c r="X30" s="101" t="s">
        <v>280</v>
      </c>
      <c r="Y30" s="78" t="s">
        <v>281</v>
      </c>
      <c r="Z30" s="101" t="s">
        <v>280</v>
      </c>
      <c r="AA30" s="105" t="s">
        <v>4</v>
      </c>
      <c r="AB30" s="101" t="s">
        <v>280</v>
      </c>
      <c r="AC30" s="78" t="s">
        <v>281</v>
      </c>
      <c r="AD30" s="101" t="s">
        <v>280</v>
      </c>
      <c r="AE30" s="105" t="s">
        <v>4</v>
      </c>
      <c r="AF30" s="101" t="s">
        <v>280</v>
      </c>
      <c r="AG30" s="78" t="s">
        <v>281</v>
      </c>
      <c r="AH30" s="101" t="s">
        <v>280</v>
      </c>
      <c r="AI30" s="105" t="s">
        <v>4</v>
      </c>
      <c r="AJ30" s="101" t="s">
        <v>280</v>
      </c>
      <c r="AK30" s="28" t="s">
        <v>281</v>
      </c>
      <c r="AL30" s="101" t="s">
        <v>280</v>
      </c>
      <c r="AM30" s="105" t="s">
        <v>4</v>
      </c>
      <c r="AN30" s="101" t="s">
        <v>280</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1" t="s">
        <v>280</v>
      </c>
      <c r="G34" s="105" t="s">
        <v>4</v>
      </c>
      <c r="H34" s="101" t="s">
        <v>280</v>
      </c>
      <c r="I34" s="78" t="s">
        <v>281</v>
      </c>
      <c r="J34" s="101" t="s">
        <v>280</v>
      </c>
      <c r="K34" s="105" t="s">
        <v>4</v>
      </c>
      <c r="L34" s="101" t="s">
        <v>280</v>
      </c>
      <c r="M34" s="78" t="s">
        <v>281</v>
      </c>
      <c r="N34" s="101" t="s">
        <v>280</v>
      </c>
      <c r="O34" s="105" t="s">
        <v>4</v>
      </c>
      <c r="P34" s="101" t="s">
        <v>280</v>
      </c>
      <c r="Q34" s="78" t="s">
        <v>281</v>
      </c>
      <c r="R34" s="101" t="s">
        <v>280</v>
      </c>
      <c r="S34" s="105" t="s">
        <v>4</v>
      </c>
      <c r="T34" s="101" t="s">
        <v>280</v>
      </c>
      <c r="U34" s="28" t="s">
        <v>281</v>
      </c>
      <c r="V34" s="101" t="s">
        <v>280</v>
      </c>
      <c r="W34" s="105" t="s">
        <v>4</v>
      </c>
      <c r="X34" s="101" t="s">
        <v>280</v>
      </c>
      <c r="Y34" s="78" t="s">
        <v>281</v>
      </c>
      <c r="Z34" s="101" t="s">
        <v>280</v>
      </c>
      <c r="AA34" s="105" t="s">
        <v>4</v>
      </c>
      <c r="AB34" s="101" t="s">
        <v>280</v>
      </c>
      <c r="AC34" s="78" t="s">
        <v>281</v>
      </c>
      <c r="AD34" s="101" t="s">
        <v>280</v>
      </c>
      <c r="AE34" s="105" t="s">
        <v>4</v>
      </c>
      <c r="AF34" s="101" t="s">
        <v>280</v>
      </c>
      <c r="AG34" s="78" t="s">
        <v>281</v>
      </c>
      <c r="AH34" s="101" t="s">
        <v>280</v>
      </c>
      <c r="AI34" s="105" t="s">
        <v>4</v>
      </c>
      <c r="AJ34" s="101" t="s">
        <v>280</v>
      </c>
      <c r="AK34" s="28" t="s">
        <v>281</v>
      </c>
      <c r="AL34" s="101" t="s">
        <v>280</v>
      </c>
      <c r="AM34" s="105" t="s">
        <v>4</v>
      </c>
      <c r="AN34" s="101" t="s">
        <v>280</v>
      </c>
    </row>
    <row r="35" spans="1:40" ht="12" customHeight="1" thickBot="1" x14ac:dyDescent="0.3">
      <c r="A35" s="83"/>
      <c r="B35" s="83"/>
      <c r="C35" s="83"/>
      <c r="D35" s="83"/>
      <c r="E35" s="83"/>
      <c r="F35" s="112"/>
      <c r="G35" s="113"/>
      <c r="H35" s="112"/>
      <c r="I35" s="35"/>
      <c r="J35" s="112"/>
      <c r="K35" s="113"/>
      <c r="L35" s="112"/>
      <c r="M35" s="35"/>
      <c r="N35" s="112"/>
      <c r="O35" s="113"/>
      <c r="P35" s="112"/>
      <c r="Q35" s="35"/>
      <c r="R35" s="112"/>
      <c r="S35" s="113"/>
      <c r="T35" s="112"/>
      <c r="U35" s="94"/>
      <c r="V35" s="112"/>
      <c r="W35" s="113"/>
      <c r="X35" s="112"/>
      <c r="Y35" s="35"/>
      <c r="Z35" s="112"/>
      <c r="AA35" s="113"/>
      <c r="AB35" s="112"/>
      <c r="AC35" s="35"/>
      <c r="AD35" s="112"/>
      <c r="AE35" s="113"/>
      <c r="AF35" s="112"/>
      <c r="AG35" s="35"/>
      <c r="AH35" s="112"/>
      <c r="AI35" s="113"/>
      <c r="AJ35" s="112"/>
      <c r="AK35" s="94"/>
      <c r="AL35" s="112"/>
      <c r="AM35" s="113"/>
      <c r="AN35" s="112"/>
    </row>
    <row r="36" spans="1:40" x14ac:dyDescent="0.25">
      <c r="A36" s="12" t="s">
        <v>446</v>
      </c>
    </row>
  </sheetData>
  <sheetProtection formatCells="0" formatColumns="0" formatRows="0"/>
  <mergeCells count="30">
    <mergeCell ref="S8:T8"/>
    <mergeCell ref="W8:X8"/>
    <mergeCell ref="A30:B30"/>
    <mergeCell ref="R7:T7"/>
    <mergeCell ref="A11:B11"/>
    <mergeCell ref="G8:H8"/>
    <mergeCell ref="K8:L8"/>
    <mergeCell ref="O8:P8"/>
    <mergeCell ref="A9:B9"/>
    <mergeCell ref="AD7:AF7"/>
    <mergeCell ref="AH7:AJ7"/>
    <mergeCell ref="AA8:AB8"/>
    <mergeCell ref="AL7:AN7"/>
    <mergeCell ref="V7:X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93FA-B9A2-459B-81F4-30D8AAD5D270}">
  <dimension ref="A1:CE2362"/>
  <sheetViews>
    <sheetView zoomScaleNormal="100" zoomScaleSheetLayoutView="100" workbookViewId="0"/>
  </sheetViews>
  <sheetFormatPr defaultColWidth="9.109375" defaultRowHeight="13.2" x14ac:dyDescent="0.25"/>
  <cols>
    <col min="1" max="1" width="106.44140625" style="333" customWidth="1"/>
    <col min="2" max="83" width="9.109375" style="332"/>
    <col min="84" max="16384" width="9.109375" style="333"/>
  </cols>
  <sheetData>
    <row r="1" spans="1:1" s="332" customFormat="1" ht="19.5" customHeight="1" x14ac:dyDescent="0.25">
      <c r="A1" s="331" t="s">
        <v>480</v>
      </c>
    </row>
    <row r="2" spans="1:1" x14ac:dyDescent="0.25">
      <c r="A2" s="332"/>
    </row>
    <row r="3" spans="1:1" x14ac:dyDescent="0.25">
      <c r="A3" s="345" t="s">
        <v>481</v>
      </c>
    </row>
    <row r="4" spans="1:1" ht="41.25" customHeight="1" x14ac:dyDescent="0.25">
      <c r="A4" s="374" t="s">
        <v>482</v>
      </c>
    </row>
    <row r="5" spans="1:1" x14ac:dyDescent="0.25">
      <c r="A5" s="346"/>
    </row>
    <row r="6" spans="1:1" ht="20.25" customHeight="1" x14ac:dyDescent="0.25">
      <c r="A6" s="375" t="s">
        <v>483</v>
      </c>
    </row>
    <row r="7" spans="1:1" ht="54.75" customHeight="1" x14ac:dyDescent="0.25">
      <c r="A7" s="376" t="s">
        <v>507</v>
      </c>
    </row>
    <row r="8" spans="1:1" ht="57.75" customHeight="1" x14ac:dyDescent="0.25">
      <c r="A8" s="374" t="s">
        <v>524</v>
      </c>
    </row>
    <row r="9" spans="1:1" x14ac:dyDescent="0.25">
      <c r="A9" s="346"/>
    </row>
    <row r="10" spans="1:1" ht="27" customHeight="1" x14ac:dyDescent="0.25">
      <c r="A10" s="375" t="s">
        <v>484</v>
      </c>
    </row>
    <row r="11" spans="1:1" ht="84.75" customHeight="1" x14ac:dyDescent="0.25">
      <c r="A11" s="376" t="s">
        <v>525</v>
      </c>
    </row>
    <row r="13" spans="1:1" ht="20.399999999999999" x14ac:dyDescent="0.25">
      <c r="A13" s="347" t="s">
        <v>508</v>
      </c>
    </row>
    <row r="14" spans="1:1" x14ac:dyDescent="0.25">
      <c r="A14" s="332"/>
    </row>
    <row r="15" spans="1:1" ht="21.75" customHeight="1" x14ac:dyDescent="0.25">
      <c r="A15" s="375" t="s">
        <v>509</v>
      </c>
    </row>
    <row r="16" spans="1:1" ht="51" customHeight="1" x14ac:dyDescent="0.25">
      <c r="A16" s="376" t="s">
        <v>526</v>
      </c>
    </row>
    <row r="17" spans="1:1" x14ac:dyDescent="0.25">
      <c r="A17" s="346"/>
    </row>
    <row r="18" spans="1:1" x14ac:dyDescent="0.25">
      <c r="A18" s="345" t="s">
        <v>510</v>
      </c>
    </row>
    <row r="19" spans="1:1" ht="39.6" x14ac:dyDescent="0.25">
      <c r="A19" s="374" t="s">
        <v>511</v>
      </c>
    </row>
    <row r="20" spans="1:1" ht="57.75" customHeight="1" x14ac:dyDescent="0.25">
      <c r="A20" s="374" t="s">
        <v>512</v>
      </c>
    </row>
    <row r="21" spans="1:1" x14ac:dyDescent="0.25">
      <c r="A21" s="346"/>
    </row>
    <row r="22" spans="1:1" x14ac:dyDescent="0.25">
      <c r="A22" s="345" t="s">
        <v>513</v>
      </c>
    </row>
    <row r="23" spans="1:1" ht="91.5" customHeight="1" x14ac:dyDescent="0.25">
      <c r="A23" s="374" t="s">
        <v>527</v>
      </c>
    </row>
    <row r="24" spans="1:1" x14ac:dyDescent="0.25">
      <c r="A24" s="332"/>
    </row>
    <row r="25" spans="1:1" x14ac:dyDescent="0.25">
      <c r="A25" s="332"/>
    </row>
    <row r="26" spans="1:1" x14ac:dyDescent="0.25">
      <c r="A26" s="332"/>
    </row>
    <row r="27" spans="1:1" x14ac:dyDescent="0.25">
      <c r="A27" s="332"/>
    </row>
    <row r="28" spans="1:1" x14ac:dyDescent="0.25">
      <c r="A28" s="332"/>
    </row>
    <row r="29" spans="1:1" x14ac:dyDescent="0.25">
      <c r="A29" s="332"/>
    </row>
    <row r="30" spans="1:1" x14ac:dyDescent="0.25">
      <c r="A30" s="332"/>
    </row>
    <row r="31" spans="1:1" x14ac:dyDescent="0.25">
      <c r="A31" s="332"/>
    </row>
    <row r="32" spans="1:1" x14ac:dyDescent="0.25">
      <c r="A32" s="332"/>
    </row>
    <row r="33" spans="1:1" x14ac:dyDescent="0.25">
      <c r="A33" s="332"/>
    </row>
    <row r="34" spans="1:1" x14ac:dyDescent="0.25">
      <c r="A34" s="332"/>
    </row>
    <row r="35" spans="1:1" x14ac:dyDescent="0.25">
      <c r="A35" s="332"/>
    </row>
    <row r="36" spans="1:1" x14ac:dyDescent="0.25">
      <c r="A36" s="332"/>
    </row>
    <row r="37" spans="1:1" x14ac:dyDescent="0.25">
      <c r="A37" s="332"/>
    </row>
    <row r="38" spans="1:1" x14ac:dyDescent="0.25">
      <c r="A38" s="332"/>
    </row>
    <row r="39" spans="1:1" x14ac:dyDescent="0.25">
      <c r="A39" s="332"/>
    </row>
    <row r="40" spans="1:1" x14ac:dyDescent="0.25">
      <c r="A40" s="332"/>
    </row>
    <row r="41" spans="1:1" x14ac:dyDescent="0.25">
      <c r="A41" s="332"/>
    </row>
    <row r="42" spans="1:1" x14ac:dyDescent="0.25">
      <c r="A42" s="332"/>
    </row>
    <row r="43" spans="1:1" x14ac:dyDescent="0.25">
      <c r="A43" s="332"/>
    </row>
    <row r="44" spans="1:1" x14ac:dyDescent="0.25">
      <c r="A44" s="332"/>
    </row>
    <row r="45" spans="1:1" x14ac:dyDescent="0.25">
      <c r="A45" s="332"/>
    </row>
    <row r="46" spans="1:1" x14ac:dyDescent="0.25">
      <c r="A46" s="332"/>
    </row>
    <row r="47" spans="1:1" x14ac:dyDescent="0.25">
      <c r="A47" s="332"/>
    </row>
    <row r="48" spans="1:1" x14ac:dyDescent="0.25">
      <c r="A48" s="332"/>
    </row>
    <row r="49" spans="1:1" x14ac:dyDescent="0.25">
      <c r="A49" s="332"/>
    </row>
    <row r="50" spans="1:1" x14ac:dyDescent="0.25">
      <c r="A50" s="332"/>
    </row>
    <row r="51" spans="1:1" x14ac:dyDescent="0.25">
      <c r="A51" s="332"/>
    </row>
    <row r="52" spans="1:1" x14ac:dyDescent="0.25">
      <c r="A52" s="332"/>
    </row>
    <row r="53" spans="1:1" x14ac:dyDescent="0.25">
      <c r="A53" s="332"/>
    </row>
    <row r="54" spans="1:1" x14ac:dyDescent="0.25">
      <c r="A54" s="332"/>
    </row>
    <row r="55" spans="1:1" x14ac:dyDescent="0.25">
      <c r="A55" s="332"/>
    </row>
    <row r="56" spans="1:1" x14ac:dyDescent="0.25">
      <c r="A56" s="332"/>
    </row>
    <row r="57" spans="1:1" x14ac:dyDescent="0.25">
      <c r="A57" s="332"/>
    </row>
    <row r="58" spans="1:1" x14ac:dyDescent="0.25">
      <c r="A58" s="332"/>
    </row>
    <row r="59" spans="1:1" x14ac:dyDescent="0.25">
      <c r="A59" s="332"/>
    </row>
    <row r="60" spans="1:1" x14ac:dyDescent="0.25">
      <c r="A60" s="332"/>
    </row>
    <row r="61" spans="1:1" x14ac:dyDescent="0.25">
      <c r="A61" s="332"/>
    </row>
    <row r="62" spans="1:1" x14ac:dyDescent="0.25">
      <c r="A62" s="332"/>
    </row>
    <row r="63" spans="1:1" x14ac:dyDescent="0.25">
      <c r="A63" s="332"/>
    </row>
    <row r="64" spans="1:1" x14ac:dyDescent="0.25">
      <c r="A64" s="332"/>
    </row>
    <row r="65" spans="1:1" x14ac:dyDescent="0.25">
      <c r="A65" s="332"/>
    </row>
    <row r="66" spans="1:1" x14ac:dyDescent="0.25">
      <c r="A66" s="332"/>
    </row>
    <row r="67" spans="1:1" x14ac:dyDescent="0.25">
      <c r="A67" s="332"/>
    </row>
    <row r="68" spans="1:1" x14ac:dyDescent="0.25">
      <c r="A68" s="332"/>
    </row>
    <row r="69" spans="1:1" x14ac:dyDescent="0.25">
      <c r="A69" s="332"/>
    </row>
    <row r="70" spans="1:1" x14ac:dyDescent="0.25">
      <c r="A70" s="332"/>
    </row>
    <row r="71" spans="1:1" x14ac:dyDescent="0.25">
      <c r="A71" s="332"/>
    </row>
    <row r="72" spans="1:1" x14ac:dyDescent="0.25">
      <c r="A72" s="332"/>
    </row>
    <row r="73" spans="1:1" x14ac:dyDescent="0.25">
      <c r="A73" s="332"/>
    </row>
    <row r="74" spans="1:1" x14ac:dyDescent="0.25">
      <c r="A74" s="332"/>
    </row>
    <row r="75" spans="1:1" x14ac:dyDescent="0.25">
      <c r="A75" s="332"/>
    </row>
    <row r="76" spans="1:1" x14ac:dyDescent="0.25">
      <c r="A76" s="332"/>
    </row>
    <row r="77" spans="1:1" x14ac:dyDescent="0.25">
      <c r="A77" s="332"/>
    </row>
    <row r="78" spans="1:1" x14ac:dyDescent="0.25">
      <c r="A78" s="332"/>
    </row>
    <row r="79" spans="1:1" x14ac:dyDescent="0.25">
      <c r="A79" s="332"/>
    </row>
    <row r="80" spans="1:1" x14ac:dyDescent="0.25">
      <c r="A80" s="332"/>
    </row>
    <row r="81" spans="1:1" x14ac:dyDescent="0.25">
      <c r="A81" s="332"/>
    </row>
    <row r="82" spans="1:1" x14ac:dyDescent="0.25">
      <c r="A82" s="332"/>
    </row>
    <row r="83" spans="1:1" x14ac:dyDescent="0.25">
      <c r="A83" s="332"/>
    </row>
    <row r="84" spans="1:1" x14ac:dyDescent="0.25">
      <c r="A84" s="332"/>
    </row>
    <row r="85" spans="1:1" x14ac:dyDescent="0.25">
      <c r="A85" s="332"/>
    </row>
    <row r="86" spans="1:1" x14ac:dyDescent="0.25">
      <c r="A86" s="332"/>
    </row>
    <row r="87" spans="1:1" x14ac:dyDescent="0.25">
      <c r="A87" s="332"/>
    </row>
    <row r="88" spans="1:1" x14ac:dyDescent="0.25">
      <c r="A88" s="332"/>
    </row>
    <row r="89" spans="1:1" x14ac:dyDescent="0.25">
      <c r="A89" s="332"/>
    </row>
    <row r="90" spans="1:1" x14ac:dyDescent="0.25">
      <c r="A90" s="332"/>
    </row>
    <row r="91" spans="1:1" x14ac:dyDescent="0.25">
      <c r="A91" s="332"/>
    </row>
    <row r="92" spans="1:1" x14ac:dyDescent="0.25">
      <c r="A92" s="332"/>
    </row>
    <row r="93" spans="1:1" x14ac:dyDescent="0.25">
      <c r="A93" s="332"/>
    </row>
    <row r="94" spans="1:1" x14ac:dyDescent="0.25">
      <c r="A94" s="332"/>
    </row>
    <row r="95" spans="1:1" x14ac:dyDescent="0.25">
      <c r="A95" s="332"/>
    </row>
    <row r="96" spans="1:1" x14ac:dyDescent="0.25">
      <c r="A96" s="332"/>
    </row>
    <row r="97" spans="1:1" x14ac:dyDescent="0.25">
      <c r="A97" s="332"/>
    </row>
    <row r="98" spans="1:1" x14ac:dyDescent="0.25">
      <c r="A98" s="332"/>
    </row>
    <row r="99" spans="1:1" x14ac:dyDescent="0.25">
      <c r="A99" s="332"/>
    </row>
    <row r="100" spans="1:1" x14ac:dyDescent="0.25">
      <c r="A100" s="332"/>
    </row>
    <row r="101" spans="1:1" x14ac:dyDescent="0.25">
      <c r="A101" s="332"/>
    </row>
    <row r="102" spans="1:1" x14ac:dyDescent="0.25">
      <c r="A102" s="332"/>
    </row>
    <row r="103" spans="1:1" x14ac:dyDescent="0.25">
      <c r="A103" s="332"/>
    </row>
    <row r="104" spans="1:1" x14ac:dyDescent="0.25">
      <c r="A104" s="332"/>
    </row>
    <row r="105" spans="1:1" x14ac:dyDescent="0.25">
      <c r="A105" s="332"/>
    </row>
    <row r="106" spans="1:1" x14ac:dyDescent="0.25">
      <c r="A106" s="332"/>
    </row>
    <row r="107" spans="1:1" x14ac:dyDescent="0.25">
      <c r="A107" s="332"/>
    </row>
    <row r="108" spans="1:1" x14ac:dyDescent="0.25">
      <c r="A108" s="332"/>
    </row>
    <row r="109" spans="1:1" x14ac:dyDescent="0.25">
      <c r="A109" s="332"/>
    </row>
    <row r="110" spans="1:1" x14ac:dyDescent="0.25">
      <c r="A110" s="332"/>
    </row>
    <row r="111" spans="1:1" x14ac:dyDescent="0.25">
      <c r="A111" s="332"/>
    </row>
    <row r="112" spans="1:1" x14ac:dyDescent="0.25">
      <c r="A112" s="332"/>
    </row>
    <row r="113" spans="1:1" x14ac:dyDescent="0.25">
      <c r="A113" s="332"/>
    </row>
    <row r="114" spans="1:1" x14ac:dyDescent="0.25">
      <c r="A114" s="332"/>
    </row>
    <row r="115" spans="1:1" x14ac:dyDescent="0.25">
      <c r="A115" s="332"/>
    </row>
    <row r="116" spans="1:1" x14ac:dyDescent="0.25">
      <c r="A116" s="332"/>
    </row>
    <row r="117" spans="1:1" x14ac:dyDescent="0.25">
      <c r="A117" s="332"/>
    </row>
    <row r="118" spans="1:1" x14ac:dyDescent="0.25">
      <c r="A118" s="332"/>
    </row>
    <row r="119" spans="1:1" x14ac:dyDescent="0.25">
      <c r="A119" s="332"/>
    </row>
    <row r="120" spans="1:1" x14ac:dyDescent="0.25">
      <c r="A120" s="332"/>
    </row>
    <row r="121" spans="1:1" x14ac:dyDescent="0.25">
      <c r="A121" s="332"/>
    </row>
    <row r="122" spans="1:1" x14ac:dyDescent="0.25">
      <c r="A122" s="332"/>
    </row>
    <row r="123" spans="1:1" x14ac:dyDescent="0.25">
      <c r="A123" s="332"/>
    </row>
    <row r="124" spans="1:1" x14ac:dyDescent="0.25">
      <c r="A124" s="332"/>
    </row>
    <row r="125" spans="1:1" x14ac:dyDescent="0.25">
      <c r="A125" s="332"/>
    </row>
    <row r="126" spans="1:1" x14ac:dyDescent="0.25">
      <c r="A126" s="332"/>
    </row>
    <row r="127" spans="1:1" x14ac:dyDescent="0.25">
      <c r="A127" s="332"/>
    </row>
    <row r="128" spans="1:1" x14ac:dyDescent="0.25">
      <c r="A128" s="332"/>
    </row>
    <row r="129" spans="1:1" x14ac:dyDescent="0.25">
      <c r="A129" s="332"/>
    </row>
    <row r="130" spans="1:1" x14ac:dyDescent="0.25">
      <c r="A130" s="332"/>
    </row>
    <row r="131" spans="1:1" x14ac:dyDescent="0.25">
      <c r="A131" s="332"/>
    </row>
    <row r="132" spans="1:1" x14ac:dyDescent="0.25">
      <c r="A132" s="332"/>
    </row>
    <row r="133" spans="1:1" x14ac:dyDescent="0.25">
      <c r="A133" s="332"/>
    </row>
    <row r="134" spans="1:1" x14ac:dyDescent="0.25">
      <c r="A134" s="332"/>
    </row>
    <row r="135" spans="1:1" x14ac:dyDescent="0.25">
      <c r="A135" s="332"/>
    </row>
    <row r="136" spans="1:1" x14ac:dyDescent="0.25">
      <c r="A136" s="332"/>
    </row>
    <row r="137" spans="1:1" x14ac:dyDescent="0.25">
      <c r="A137" s="332"/>
    </row>
    <row r="138" spans="1:1" x14ac:dyDescent="0.25">
      <c r="A138" s="332"/>
    </row>
    <row r="139" spans="1:1" x14ac:dyDescent="0.25">
      <c r="A139" s="332"/>
    </row>
    <row r="140" spans="1:1" x14ac:dyDescent="0.25">
      <c r="A140" s="332"/>
    </row>
    <row r="141" spans="1:1" x14ac:dyDescent="0.25">
      <c r="A141" s="332"/>
    </row>
    <row r="142" spans="1:1" x14ac:dyDescent="0.25">
      <c r="A142" s="332"/>
    </row>
    <row r="143" spans="1:1" x14ac:dyDescent="0.25">
      <c r="A143" s="332"/>
    </row>
    <row r="144" spans="1:1" x14ac:dyDescent="0.25">
      <c r="A144" s="332"/>
    </row>
    <row r="145" spans="1:1" x14ac:dyDescent="0.25">
      <c r="A145" s="332"/>
    </row>
    <row r="146" spans="1:1" x14ac:dyDescent="0.25">
      <c r="A146" s="332"/>
    </row>
    <row r="147" spans="1:1" x14ac:dyDescent="0.25">
      <c r="A147" s="332"/>
    </row>
    <row r="148" spans="1:1" x14ac:dyDescent="0.25">
      <c r="A148" s="332"/>
    </row>
    <row r="149" spans="1:1" x14ac:dyDescent="0.25">
      <c r="A149" s="332"/>
    </row>
    <row r="150" spans="1:1" x14ac:dyDescent="0.25">
      <c r="A150" s="332"/>
    </row>
    <row r="151" spans="1:1" x14ac:dyDescent="0.25">
      <c r="A151" s="332"/>
    </row>
    <row r="152" spans="1:1" x14ac:dyDescent="0.25">
      <c r="A152" s="332"/>
    </row>
    <row r="153" spans="1:1" x14ac:dyDescent="0.25">
      <c r="A153" s="332"/>
    </row>
    <row r="154" spans="1:1" x14ac:dyDescent="0.25">
      <c r="A154" s="332"/>
    </row>
    <row r="155" spans="1:1" x14ac:dyDescent="0.25">
      <c r="A155" s="332"/>
    </row>
    <row r="156" spans="1:1" x14ac:dyDescent="0.25">
      <c r="A156" s="332"/>
    </row>
    <row r="157" spans="1:1" x14ac:dyDescent="0.25">
      <c r="A157" s="332"/>
    </row>
    <row r="158" spans="1:1" x14ac:dyDescent="0.25">
      <c r="A158" s="332"/>
    </row>
    <row r="159" spans="1:1" x14ac:dyDescent="0.25">
      <c r="A159" s="332"/>
    </row>
    <row r="160" spans="1:1" x14ac:dyDescent="0.25">
      <c r="A160" s="332"/>
    </row>
    <row r="161" spans="1:1" x14ac:dyDescent="0.25">
      <c r="A161" s="332"/>
    </row>
    <row r="162" spans="1:1" x14ac:dyDescent="0.25">
      <c r="A162" s="332"/>
    </row>
    <row r="163" spans="1:1" x14ac:dyDescent="0.25">
      <c r="A163" s="332"/>
    </row>
    <row r="164" spans="1:1" x14ac:dyDescent="0.25">
      <c r="A164" s="332"/>
    </row>
    <row r="165" spans="1:1" x14ac:dyDescent="0.25">
      <c r="A165" s="332"/>
    </row>
    <row r="166" spans="1:1" x14ac:dyDescent="0.25">
      <c r="A166" s="332"/>
    </row>
    <row r="167" spans="1:1" x14ac:dyDescent="0.25">
      <c r="A167" s="332"/>
    </row>
    <row r="168" spans="1:1" x14ac:dyDescent="0.25">
      <c r="A168" s="332"/>
    </row>
    <row r="169" spans="1:1" x14ac:dyDescent="0.25">
      <c r="A169" s="332"/>
    </row>
    <row r="170" spans="1:1" x14ac:dyDescent="0.25">
      <c r="A170" s="332"/>
    </row>
    <row r="171" spans="1:1" x14ac:dyDescent="0.25">
      <c r="A171" s="332"/>
    </row>
    <row r="172" spans="1:1" x14ac:dyDescent="0.25">
      <c r="A172" s="332"/>
    </row>
    <row r="173" spans="1:1" x14ac:dyDescent="0.25">
      <c r="A173" s="332"/>
    </row>
    <row r="174" spans="1:1" x14ac:dyDescent="0.25">
      <c r="A174" s="332"/>
    </row>
    <row r="175" spans="1:1" x14ac:dyDescent="0.25">
      <c r="A175" s="332"/>
    </row>
    <row r="176" spans="1:1" x14ac:dyDescent="0.25">
      <c r="A176" s="332"/>
    </row>
    <row r="177" spans="1:1" x14ac:dyDescent="0.25">
      <c r="A177" s="332"/>
    </row>
    <row r="178" spans="1:1" x14ac:dyDescent="0.25">
      <c r="A178" s="332"/>
    </row>
    <row r="179" spans="1:1" x14ac:dyDescent="0.25">
      <c r="A179" s="332"/>
    </row>
    <row r="180" spans="1:1" x14ac:dyDescent="0.25">
      <c r="A180" s="332"/>
    </row>
    <row r="181" spans="1:1" x14ac:dyDescent="0.25">
      <c r="A181" s="332"/>
    </row>
    <row r="182" spans="1:1" x14ac:dyDescent="0.25">
      <c r="A182" s="332"/>
    </row>
    <row r="183" spans="1:1" x14ac:dyDescent="0.25">
      <c r="A183" s="332"/>
    </row>
    <row r="184" spans="1:1" x14ac:dyDescent="0.25">
      <c r="A184" s="332"/>
    </row>
    <row r="185" spans="1:1" x14ac:dyDescent="0.25">
      <c r="A185" s="332"/>
    </row>
    <row r="186" spans="1:1" x14ac:dyDescent="0.25">
      <c r="A186" s="332"/>
    </row>
    <row r="187" spans="1:1" x14ac:dyDescent="0.25">
      <c r="A187" s="332"/>
    </row>
    <row r="188" spans="1:1" x14ac:dyDescent="0.25">
      <c r="A188" s="332"/>
    </row>
    <row r="189" spans="1:1" x14ac:dyDescent="0.25">
      <c r="A189" s="332"/>
    </row>
    <row r="190" spans="1:1" x14ac:dyDescent="0.25">
      <c r="A190" s="332"/>
    </row>
    <row r="191" spans="1:1" x14ac:dyDescent="0.25">
      <c r="A191" s="332"/>
    </row>
    <row r="192" spans="1:1" x14ac:dyDescent="0.25">
      <c r="A192" s="332"/>
    </row>
    <row r="193" spans="1:1" x14ac:dyDescent="0.25">
      <c r="A193" s="332"/>
    </row>
    <row r="194" spans="1:1" x14ac:dyDescent="0.25">
      <c r="A194" s="332"/>
    </row>
    <row r="195" spans="1:1" x14ac:dyDescent="0.25">
      <c r="A195" s="332"/>
    </row>
    <row r="196" spans="1:1" x14ac:dyDescent="0.25">
      <c r="A196" s="332"/>
    </row>
    <row r="197" spans="1:1" x14ac:dyDescent="0.25">
      <c r="A197" s="332"/>
    </row>
    <row r="198" spans="1:1" x14ac:dyDescent="0.25">
      <c r="A198" s="332"/>
    </row>
    <row r="199" spans="1:1" x14ac:dyDescent="0.25">
      <c r="A199" s="332"/>
    </row>
    <row r="200" spans="1:1" x14ac:dyDescent="0.25">
      <c r="A200" s="332"/>
    </row>
    <row r="201" spans="1:1" x14ac:dyDescent="0.25">
      <c r="A201" s="332"/>
    </row>
    <row r="202" spans="1:1" x14ac:dyDescent="0.25">
      <c r="A202" s="332"/>
    </row>
    <row r="203" spans="1:1" x14ac:dyDescent="0.25">
      <c r="A203" s="332"/>
    </row>
    <row r="204" spans="1:1" x14ac:dyDescent="0.25">
      <c r="A204" s="332"/>
    </row>
    <row r="205" spans="1:1" x14ac:dyDescent="0.25">
      <c r="A205" s="332"/>
    </row>
    <row r="206" spans="1:1" x14ac:dyDescent="0.25">
      <c r="A206" s="332"/>
    </row>
    <row r="207" spans="1:1" x14ac:dyDescent="0.25">
      <c r="A207" s="332"/>
    </row>
    <row r="208" spans="1:1" x14ac:dyDescent="0.25">
      <c r="A208" s="332"/>
    </row>
    <row r="209" spans="1:1" x14ac:dyDescent="0.25">
      <c r="A209" s="332"/>
    </row>
    <row r="210" spans="1:1" x14ac:dyDescent="0.25">
      <c r="A210" s="332"/>
    </row>
    <row r="211" spans="1:1" x14ac:dyDescent="0.25">
      <c r="A211" s="332"/>
    </row>
    <row r="212" spans="1:1" x14ac:dyDescent="0.25">
      <c r="A212" s="332"/>
    </row>
    <row r="213" spans="1:1" x14ac:dyDescent="0.25">
      <c r="A213" s="332"/>
    </row>
    <row r="214" spans="1:1" x14ac:dyDescent="0.25">
      <c r="A214" s="332"/>
    </row>
    <row r="215" spans="1:1" x14ac:dyDescent="0.25">
      <c r="A215" s="332"/>
    </row>
    <row r="216" spans="1:1" x14ac:dyDescent="0.25">
      <c r="A216" s="332"/>
    </row>
    <row r="217" spans="1:1" x14ac:dyDescent="0.25">
      <c r="A217" s="332"/>
    </row>
    <row r="218" spans="1:1" x14ac:dyDescent="0.25">
      <c r="A218" s="332"/>
    </row>
    <row r="219" spans="1:1" x14ac:dyDescent="0.25">
      <c r="A219" s="332"/>
    </row>
    <row r="220" spans="1:1" x14ac:dyDescent="0.25">
      <c r="A220" s="332"/>
    </row>
    <row r="221" spans="1:1" x14ac:dyDescent="0.25">
      <c r="A221" s="332"/>
    </row>
    <row r="222" spans="1:1" x14ac:dyDescent="0.25">
      <c r="A222" s="332"/>
    </row>
    <row r="223" spans="1:1" x14ac:dyDescent="0.25">
      <c r="A223" s="332"/>
    </row>
    <row r="224" spans="1:1" x14ac:dyDescent="0.25">
      <c r="A224" s="332"/>
    </row>
    <row r="225" spans="1:1" x14ac:dyDescent="0.25">
      <c r="A225" s="332"/>
    </row>
    <row r="226" spans="1:1" x14ac:dyDescent="0.25">
      <c r="A226" s="332"/>
    </row>
    <row r="227" spans="1:1" x14ac:dyDescent="0.25">
      <c r="A227" s="332"/>
    </row>
    <row r="228" spans="1:1" x14ac:dyDescent="0.25">
      <c r="A228" s="332"/>
    </row>
    <row r="229" spans="1:1" x14ac:dyDescent="0.25">
      <c r="A229" s="332"/>
    </row>
    <row r="230" spans="1:1" x14ac:dyDescent="0.25">
      <c r="A230" s="332"/>
    </row>
    <row r="231" spans="1:1" x14ac:dyDescent="0.25">
      <c r="A231" s="332"/>
    </row>
    <row r="232" spans="1:1" x14ac:dyDescent="0.25">
      <c r="A232" s="332"/>
    </row>
    <row r="233" spans="1:1" x14ac:dyDescent="0.25">
      <c r="A233" s="332"/>
    </row>
    <row r="234" spans="1:1" x14ac:dyDescent="0.25">
      <c r="A234" s="332"/>
    </row>
    <row r="235" spans="1:1" x14ac:dyDescent="0.25">
      <c r="A235" s="332"/>
    </row>
    <row r="236" spans="1:1" x14ac:dyDescent="0.25">
      <c r="A236" s="332"/>
    </row>
    <row r="237" spans="1:1" x14ac:dyDescent="0.25">
      <c r="A237" s="332"/>
    </row>
    <row r="238" spans="1:1" x14ac:dyDescent="0.25">
      <c r="A238" s="332"/>
    </row>
    <row r="239" spans="1:1" x14ac:dyDescent="0.25">
      <c r="A239" s="332"/>
    </row>
    <row r="240" spans="1:1" x14ac:dyDescent="0.25">
      <c r="A240" s="332"/>
    </row>
    <row r="241" spans="1:1" x14ac:dyDescent="0.25">
      <c r="A241" s="332"/>
    </row>
    <row r="242" spans="1:1" x14ac:dyDescent="0.25">
      <c r="A242" s="332"/>
    </row>
    <row r="243" spans="1:1" x14ac:dyDescent="0.25">
      <c r="A243" s="332"/>
    </row>
    <row r="244" spans="1:1" x14ac:dyDescent="0.25">
      <c r="A244" s="332"/>
    </row>
    <row r="245" spans="1:1" x14ac:dyDescent="0.25">
      <c r="A245" s="332"/>
    </row>
    <row r="246" spans="1:1" x14ac:dyDescent="0.25">
      <c r="A246" s="332"/>
    </row>
    <row r="247" spans="1:1" x14ac:dyDescent="0.25">
      <c r="A247" s="332"/>
    </row>
    <row r="248" spans="1:1" x14ac:dyDescent="0.25">
      <c r="A248" s="332"/>
    </row>
    <row r="249" spans="1:1" x14ac:dyDescent="0.25">
      <c r="A249" s="332"/>
    </row>
    <row r="250" spans="1:1" x14ac:dyDescent="0.25">
      <c r="A250" s="332"/>
    </row>
    <row r="251" spans="1:1" x14ac:dyDescent="0.25">
      <c r="A251" s="332"/>
    </row>
    <row r="252" spans="1:1" x14ac:dyDescent="0.25">
      <c r="A252" s="332"/>
    </row>
    <row r="253" spans="1:1" x14ac:dyDescent="0.25">
      <c r="A253" s="332"/>
    </row>
    <row r="254" spans="1:1" x14ac:dyDescent="0.25">
      <c r="A254" s="332"/>
    </row>
    <row r="255" spans="1:1" x14ac:dyDescent="0.25">
      <c r="A255" s="332"/>
    </row>
    <row r="256" spans="1:1" x14ac:dyDescent="0.25">
      <c r="A256" s="332"/>
    </row>
    <row r="257" spans="1:1" x14ac:dyDescent="0.25">
      <c r="A257" s="332"/>
    </row>
    <row r="258" spans="1:1" x14ac:dyDescent="0.25">
      <c r="A258" s="332"/>
    </row>
    <row r="259" spans="1:1" x14ac:dyDescent="0.25">
      <c r="A259" s="332"/>
    </row>
    <row r="260" spans="1:1" x14ac:dyDescent="0.25">
      <c r="A260" s="332"/>
    </row>
    <row r="261" spans="1:1" x14ac:dyDescent="0.25">
      <c r="A261" s="332"/>
    </row>
    <row r="262" spans="1:1" x14ac:dyDescent="0.25">
      <c r="A262" s="332"/>
    </row>
    <row r="263" spans="1:1" x14ac:dyDescent="0.25">
      <c r="A263" s="332"/>
    </row>
    <row r="264" spans="1:1" x14ac:dyDescent="0.25">
      <c r="A264" s="332"/>
    </row>
    <row r="265" spans="1:1" x14ac:dyDescent="0.25">
      <c r="A265" s="332"/>
    </row>
    <row r="266" spans="1:1" x14ac:dyDescent="0.25">
      <c r="A266" s="332"/>
    </row>
    <row r="267" spans="1:1" x14ac:dyDescent="0.25">
      <c r="A267" s="332"/>
    </row>
    <row r="268" spans="1:1" x14ac:dyDescent="0.25">
      <c r="A268" s="332"/>
    </row>
    <row r="269" spans="1:1" x14ac:dyDescent="0.25">
      <c r="A269" s="332"/>
    </row>
    <row r="270" spans="1:1" x14ac:dyDescent="0.25">
      <c r="A270" s="332"/>
    </row>
    <row r="271" spans="1:1" x14ac:dyDescent="0.25">
      <c r="A271" s="332"/>
    </row>
    <row r="272" spans="1:1" x14ac:dyDescent="0.25">
      <c r="A272" s="332"/>
    </row>
    <row r="273" spans="1:1" x14ac:dyDescent="0.25">
      <c r="A273" s="332"/>
    </row>
    <row r="274" spans="1:1" x14ac:dyDescent="0.25">
      <c r="A274" s="332"/>
    </row>
    <row r="275" spans="1:1" x14ac:dyDescent="0.25">
      <c r="A275" s="332"/>
    </row>
    <row r="276" spans="1:1" x14ac:dyDescent="0.25">
      <c r="A276" s="332"/>
    </row>
    <row r="277" spans="1:1" x14ac:dyDescent="0.25">
      <c r="A277" s="332"/>
    </row>
    <row r="278" spans="1:1" x14ac:dyDescent="0.25">
      <c r="A278" s="332"/>
    </row>
    <row r="279" spans="1:1" x14ac:dyDescent="0.25">
      <c r="A279" s="332"/>
    </row>
    <row r="280" spans="1:1" x14ac:dyDescent="0.25">
      <c r="A280" s="332"/>
    </row>
    <row r="281" spans="1:1" x14ac:dyDescent="0.25">
      <c r="A281" s="332"/>
    </row>
    <row r="282" spans="1:1" x14ac:dyDescent="0.25">
      <c r="A282" s="332"/>
    </row>
    <row r="283" spans="1:1" x14ac:dyDescent="0.25">
      <c r="A283" s="332"/>
    </row>
    <row r="284" spans="1:1" x14ac:dyDescent="0.25">
      <c r="A284" s="332"/>
    </row>
    <row r="285" spans="1:1" x14ac:dyDescent="0.25">
      <c r="A285" s="332"/>
    </row>
    <row r="286" spans="1:1" x14ac:dyDescent="0.25">
      <c r="A286" s="332"/>
    </row>
    <row r="287" spans="1:1" x14ac:dyDescent="0.25">
      <c r="A287" s="332"/>
    </row>
    <row r="288" spans="1:1" x14ac:dyDescent="0.25">
      <c r="A288" s="332"/>
    </row>
    <row r="289" spans="1:1" x14ac:dyDescent="0.25">
      <c r="A289" s="332"/>
    </row>
    <row r="290" spans="1:1" x14ac:dyDescent="0.25">
      <c r="A290" s="332"/>
    </row>
    <row r="291" spans="1:1" x14ac:dyDescent="0.25">
      <c r="A291" s="332"/>
    </row>
    <row r="292" spans="1:1" x14ac:dyDescent="0.25">
      <c r="A292" s="332"/>
    </row>
    <row r="293" spans="1:1" x14ac:dyDescent="0.25">
      <c r="A293" s="332"/>
    </row>
    <row r="294" spans="1:1" x14ac:dyDescent="0.25">
      <c r="A294" s="332"/>
    </row>
    <row r="295" spans="1:1" x14ac:dyDescent="0.25">
      <c r="A295" s="332"/>
    </row>
    <row r="296" spans="1:1" x14ac:dyDescent="0.25">
      <c r="A296" s="332"/>
    </row>
    <row r="297" spans="1:1" x14ac:dyDescent="0.25">
      <c r="A297" s="332"/>
    </row>
    <row r="298" spans="1:1" x14ac:dyDescent="0.25">
      <c r="A298" s="332"/>
    </row>
    <row r="299" spans="1:1" x14ac:dyDescent="0.25">
      <c r="A299" s="332"/>
    </row>
    <row r="300" spans="1:1" x14ac:dyDescent="0.25">
      <c r="A300" s="332"/>
    </row>
    <row r="301" spans="1:1" x14ac:dyDescent="0.25">
      <c r="A301" s="332"/>
    </row>
    <row r="302" spans="1:1" x14ac:dyDescent="0.25">
      <c r="A302" s="332"/>
    </row>
    <row r="303" spans="1:1" x14ac:dyDescent="0.25">
      <c r="A303" s="332"/>
    </row>
    <row r="304" spans="1:1" x14ac:dyDescent="0.25">
      <c r="A304" s="332"/>
    </row>
    <row r="305" spans="1:1" x14ac:dyDescent="0.25">
      <c r="A305" s="332"/>
    </row>
    <row r="306" spans="1:1" x14ac:dyDescent="0.25">
      <c r="A306" s="332"/>
    </row>
    <row r="307" spans="1:1" x14ac:dyDescent="0.25">
      <c r="A307" s="332"/>
    </row>
    <row r="308" spans="1:1" x14ac:dyDescent="0.25">
      <c r="A308" s="332"/>
    </row>
    <row r="309" spans="1:1" x14ac:dyDescent="0.25">
      <c r="A309" s="332"/>
    </row>
    <row r="310" spans="1:1" x14ac:dyDescent="0.25">
      <c r="A310" s="332"/>
    </row>
    <row r="311" spans="1:1" x14ac:dyDescent="0.25">
      <c r="A311" s="332"/>
    </row>
    <row r="312" spans="1:1" x14ac:dyDescent="0.25">
      <c r="A312" s="332"/>
    </row>
    <row r="313" spans="1:1" x14ac:dyDescent="0.25">
      <c r="A313" s="332"/>
    </row>
    <row r="314" spans="1:1" x14ac:dyDescent="0.25">
      <c r="A314" s="332"/>
    </row>
    <row r="315" spans="1:1" x14ac:dyDescent="0.25">
      <c r="A315" s="332"/>
    </row>
    <row r="316" spans="1:1" x14ac:dyDescent="0.25">
      <c r="A316" s="332"/>
    </row>
    <row r="317" spans="1:1" x14ac:dyDescent="0.25">
      <c r="A317" s="332"/>
    </row>
    <row r="318" spans="1:1" x14ac:dyDescent="0.25">
      <c r="A318" s="332"/>
    </row>
    <row r="319" spans="1:1" x14ac:dyDescent="0.25">
      <c r="A319" s="332"/>
    </row>
    <row r="320" spans="1:1" x14ac:dyDescent="0.25">
      <c r="A320" s="332"/>
    </row>
    <row r="321" spans="1:1" x14ac:dyDescent="0.25">
      <c r="A321" s="332"/>
    </row>
    <row r="322" spans="1:1" x14ac:dyDescent="0.25">
      <c r="A322" s="332"/>
    </row>
    <row r="323" spans="1:1" x14ac:dyDescent="0.25">
      <c r="A323" s="332"/>
    </row>
    <row r="324" spans="1:1" x14ac:dyDescent="0.25">
      <c r="A324" s="332"/>
    </row>
    <row r="325" spans="1:1" x14ac:dyDescent="0.25">
      <c r="A325" s="332"/>
    </row>
    <row r="326" spans="1:1" x14ac:dyDescent="0.25">
      <c r="A326" s="332"/>
    </row>
    <row r="327" spans="1:1" x14ac:dyDescent="0.25">
      <c r="A327" s="332"/>
    </row>
    <row r="328" spans="1:1" x14ac:dyDescent="0.25">
      <c r="A328" s="332"/>
    </row>
    <row r="329" spans="1:1" x14ac:dyDescent="0.25">
      <c r="A329" s="332"/>
    </row>
    <row r="330" spans="1:1" x14ac:dyDescent="0.25">
      <c r="A330" s="332"/>
    </row>
    <row r="331" spans="1:1" x14ac:dyDescent="0.25">
      <c r="A331" s="332"/>
    </row>
    <row r="332" spans="1:1" x14ac:dyDescent="0.25">
      <c r="A332" s="332"/>
    </row>
    <row r="333" spans="1:1" x14ac:dyDescent="0.25">
      <c r="A333" s="332"/>
    </row>
    <row r="334" spans="1:1" x14ac:dyDescent="0.25">
      <c r="A334" s="332"/>
    </row>
    <row r="335" spans="1:1" x14ac:dyDescent="0.25">
      <c r="A335" s="332"/>
    </row>
    <row r="336" spans="1:1" x14ac:dyDescent="0.25">
      <c r="A336" s="332"/>
    </row>
    <row r="337" spans="1:1" x14ac:dyDescent="0.25">
      <c r="A337" s="332"/>
    </row>
    <row r="338" spans="1:1" x14ac:dyDescent="0.25">
      <c r="A338" s="332"/>
    </row>
    <row r="339" spans="1:1" x14ac:dyDescent="0.25">
      <c r="A339" s="332"/>
    </row>
    <row r="340" spans="1:1" x14ac:dyDescent="0.25">
      <c r="A340" s="332"/>
    </row>
    <row r="341" spans="1:1" x14ac:dyDescent="0.25">
      <c r="A341" s="332"/>
    </row>
    <row r="342" spans="1:1" x14ac:dyDescent="0.25">
      <c r="A342" s="332"/>
    </row>
    <row r="343" spans="1:1" x14ac:dyDescent="0.25">
      <c r="A343" s="332"/>
    </row>
    <row r="344" spans="1:1" x14ac:dyDescent="0.25">
      <c r="A344" s="332"/>
    </row>
    <row r="345" spans="1:1" x14ac:dyDescent="0.25">
      <c r="A345" s="332"/>
    </row>
    <row r="346" spans="1:1" x14ac:dyDescent="0.25">
      <c r="A346" s="332"/>
    </row>
    <row r="347" spans="1:1" x14ac:dyDescent="0.25">
      <c r="A347" s="332"/>
    </row>
    <row r="348" spans="1:1" x14ac:dyDescent="0.25">
      <c r="A348" s="332"/>
    </row>
    <row r="349" spans="1:1" x14ac:dyDescent="0.25">
      <c r="A349" s="332"/>
    </row>
    <row r="350" spans="1:1" x14ac:dyDescent="0.25">
      <c r="A350" s="332"/>
    </row>
    <row r="351" spans="1:1" x14ac:dyDescent="0.25">
      <c r="A351" s="332"/>
    </row>
    <row r="352" spans="1:1" x14ac:dyDescent="0.25">
      <c r="A352" s="332"/>
    </row>
    <row r="353" spans="1:1" x14ac:dyDescent="0.25">
      <c r="A353" s="332"/>
    </row>
    <row r="354" spans="1:1" x14ac:dyDescent="0.25">
      <c r="A354" s="332"/>
    </row>
    <row r="355" spans="1:1" x14ac:dyDescent="0.25">
      <c r="A355" s="332"/>
    </row>
    <row r="356" spans="1:1" x14ac:dyDescent="0.25">
      <c r="A356" s="332"/>
    </row>
    <row r="357" spans="1:1" x14ac:dyDescent="0.25">
      <c r="A357" s="332"/>
    </row>
    <row r="358" spans="1:1" x14ac:dyDescent="0.25">
      <c r="A358" s="332"/>
    </row>
    <row r="359" spans="1:1" x14ac:dyDescent="0.25">
      <c r="A359" s="332"/>
    </row>
    <row r="360" spans="1:1" x14ac:dyDescent="0.25">
      <c r="A360" s="332"/>
    </row>
    <row r="361" spans="1:1" x14ac:dyDescent="0.25">
      <c r="A361" s="332"/>
    </row>
    <row r="362" spans="1:1" x14ac:dyDescent="0.25">
      <c r="A362" s="332"/>
    </row>
    <row r="363" spans="1:1" x14ac:dyDescent="0.25">
      <c r="A363" s="332"/>
    </row>
    <row r="364" spans="1:1" x14ac:dyDescent="0.25">
      <c r="A364" s="332"/>
    </row>
    <row r="365" spans="1:1" x14ac:dyDescent="0.25">
      <c r="A365" s="332"/>
    </row>
    <row r="366" spans="1:1" x14ac:dyDescent="0.25">
      <c r="A366" s="332"/>
    </row>
    <row r="367" spans="1:1" x14ac:dyDescent="0.25">
      <c r="A367" s="332"/>
    </row>
    <row r="368" spans="1:1" x14ac:dyDescent="0.25">
      <c r="A368" s="332"/>
    </row>
    <row r="369" spans="1:1" x14ac:dyDescent="0.25">
      <c r="A369" s="332"/>
    </row>
    <row r="370" spans="1:1" x14ac:dyDescent="0.25">
      <c r="A370" s="332"/>
    </row>
    <row r="371" spans="1:1" x14ac:dyDescent="0.25">
      <c r="A371" s="332"/>
    </row>
    <row r="372" spans="1:1" x14ac:dyDescent="0.25">
      <c r="A372" s="332"/>
    </row>
    <row r="373" spans="1:1" x14ac:dyDescent="0.25">
      <c r="A373" s="332"/>
    </row>
    <row r="374" spans="1:1" x14ac:dyDescent="0.25">
      <c r="A374" s="332"/>
    </row>
    <row r="375" spans="1:1" x14ac:dyDescent="0.25">
      <c r="A375" s="332"/>
    </row>
    <row r="376" spans="1:1" x14ac:dyDescent="0.25">
      <c r="A376" s="332"/>
    </row>
    <row r="377" spans="1:1" x14ac:dyDescent="0.25">
      <c r="A377" s="332"/>
    </row>
    <row r="378" spans="1:1" x14ac:dyDescent="0.25">
      <c r="A378" s="332"/>
    </row>
    <row r="379" spans="1:1" x14ac:dyDescent="0.25">
      <c r="A379" s="332"/>
    </row>
    <row r="380" spans="1:1" x14ac:dyDescent="0.25">
      <c r="A380" s="332"/>
    </row>
    <row r="381" spans="1:1" x14ac:dyDescent="0.25">
      <c r="A381" s="332"/>
    </row>
    <row r="382" spans="1:1" x14ac:dyDescent="0.25">
      <c r="A382" s="332"/>
    </row>
    <row r="383" spans="1:1" x14ac:dyDescent="0.25">
      <c r="A383" s="332"/>
    </row>
    <row r="384" spans="1:1" x14ac:dyDescent="0.25">
      <c r="A384" s="332"/>
    </row>
    <row r="385" spans="1:1" x14ac:dyDescent="0.25">
      <c r="A385" s="332"/>
    </row>
    <row r="386" spans="1:1" x14ac:dyDescent="0.25">
      <c r="A386" s="332"/>
    </row>
    <row r="387" spans="1:1" x14ac:dyDescent="0.25">
      <c r="A387" s="332"/>
    </row>
    <row r="388" spans="1:1" x14ac:dyDescent="0.25">
      <c r="A388" s="332"/>
    </row>
    <row r="389" spans="1:1" x14ac:dyDescent="0.25">
      <c r="A389" s="332"/>
    </row>
    <row r="390" spans="1:1" x14ac:dyDescent="0.25">
      <c r="A390" s="332"/>
    </row>
    <row r="391" spans="1:1" x14ac:dyDescent="0.25">
      <c r="A391" s="332"/>
    </row>
    <row r="392" spans="1:1" x14ac:dyDescent="0.25">
      <c r="A392" s="332"/>
    </row>
    <row r="393" spans="1:1" x14ac:dyDescent="0.25">
      <c r="A393" s="332"/>
    </row>
    <row r="394" spans="1:1" x14ac:dyDescent="0.25">
      <c r="A394" s="332"/>
    </row>
    <row r="395" spans="1:1" x14ac:dyDescent="0.25">
      <c r="A395" s="332"/>
    </row>
    <row r="396" spans="1:1" x14ac:dyDescent="0.25">
      <c r="A396" s="332"/>
    </row>
    <row r="397" spans="1:1" x14ac:dyDescent="0.25">
      <c r="A397" s="332"/>
    </row>
    <row r="398" spans="1:1" x14ac:dyDescent="0.25">
      <c r="A398" s="332"/>
    </row>
    <row r="399" spans="1:1" x14ac:dyDescent="0.25">
      <c r="A399" s="332"/>
    </row>
    <row r="400" spans="1:1" x14ac:dyDescent="0.25">
      <c r="A400" s="332"/>
    </row>
    <row r="401" spans="1:1" x14ac:dyDescent="0.25">
      <c r="A401" s="332"/>
    </row>
    <row r="402" spans="1:1" x14ac:dyDescent="0.25">
      <c r="A402" s="332"/>
    </row>
    <row r="403" spans="1:1" x14ac:dyDescent="0.25">
      <c r="A403" s="332"/>
    </row>
    <row r="404" spans="1:1" x14ac:dyDescent="0.25">
      <c r="A404" s="332"/>
    </row>
    <row r="405" spans="1:1" x14ac:dyDescent="0.25">
      <c r="A405" s="332"/>
    </row>
    <row r="406" spans="1:1" x14ac:dyDescent="0.25">
      <c r="A406" s="332"/>
    </row>
    <row r="407" spans="1:1" x14ac:dyDescent="0.25">
      <c r="A407" s="332"/>
    </row>
    <row r="408" spans="1:1" x14ac:dyDescent="0.25">
      <c r="A408" s="332"/>
    </row>
    <row r="409" spans="1:1" x14ac:dyDescent="0.25">
      <c r="A409" s="332"/>
    </row>
    <row r="410" spans="1:1" x14ac:dyDescent="0.25">
      <c r="A410" s="332"/>
    </row>
    <row r="411" spans="1:1" x14ac:dyDescent="0.25">
      <c r="A411" s="332"/>
    </row>
    <row r="412" spans="1:1" x14ac:dyDescent="0.25">
      <c r="A412" s="332"/>
    </row>
    <row r="413" spans="1:1" x14ac:dyDescent="0.25">
      <c r="A413" s="332"/>
    </row>
    <row r="414" spans="1:1" x14ac:dyDescent="0.25">
      <c r="A414" s="332"/>
    </row>
    <row r="415" spans="1:1" x14ac:dyDescent="0.25">
      <c r="A415" s="332"/>
    </row>
    <row r="416" spans="1:1" x14ac:dyDescent="0.25">
      <c r="A416" s="332"/>
    </row>
    <row r="417" spans="1:1" x14ac:dyDescent="0.25">
      <c r="A417" s="332"/>
    </row>
    <row r="418" spans="1:1" x14ac:dyDescent="0.25">
      <c r="A418" s="332"/>
    </row>
    <row r="419" spans="1:1" x14ac:dyDescent="0.25">
      <c r="A419" s="332"/>
    </row>
    <row r="420" spans="1:1" x14ac:dyDescent="0.25">
      <c r="A420" s="332"/>
    </row>
    <row r="421" spans="1:1" x14ac:dyDescent="0.25">
      <c r="A421" s="332"/>
    </row>
    <row r="422" spans="1:1" x14ac:dyDescent="0.25">
      <c r="A422" s="332"/>
    </row>
    <row r="423" spans="1:1" x14ac:dyDescent="0.25">
      <c r="A423" s="332"/>
    </row>
    <row r="424" spans="1:1" x14ac:dyDescent="0.25">
      <c r="A424" s="332"/>
    </row>
    <row r="425" spans="1:1" x14ac:dyDescent="0.25">
      <c r="A425" s="332"/>
    </row>
    <row r="426" spans="1:1" x14ac:dyDescent="0.25">
      <c r="A426" s="332"/>
    </row>
    <row r="427" spans="1:1" x14ac:dyDescent="0.25">
      <c r="A427" s="332"/>
    </row>
    <row r="428" spans="1:1" x14ac:dyDescent="0.25">
      <c r="A428" s="332"/>
    </row>
    <row r="429" spans="1:1" x14ac:dyDescent="0.25">
      <c r="A429" s="332"/>
    </row>
    <row r="430" spans="1:1" x14ac:dyDescent="0.25">
      <c r="A430" s="332"/>
    </row>
    <row r="431" spans="1:1" x14ac:dyDescent="0.25">
      <c r="A431" s="332"/>
    </row>
    <row r="432" spans="1:1" x14ac:dyDescent="0.25">
      <c r="A432" s="332"/>
    </row>
    <row r="433" spans="1:1" x14ac:dyDescent="0.25">
      <c r="A433" s="332"/>
    </row>
    <row r="434" spans="1:1" x14ac:dyDescent="0.25">
      <c r="A434" s="332"/>
    </row>
    <row r="435" spans="1:1" x14ac:dyDescent="0.25">
      <c r="A435" s="332"/>
    </row>
    <row r="436" spans="1:1" x14ac:dyDescent="0.25">
      <c r="A436" s="332"/>
    </row>
    <row r="437" spans="1:1" x14ac:dyDescent="0.25">
      <c r="A437" s="332"/>
    </row>
    <row r="438" spans="1:1" x14ac:dyDescent="0.25">
      <c r="A438" s="332"/>
    </row>
    <row r="439" spans="1:1" x14ac:dyDescent="0.25">
      <c r="A439" s="332"/>
    </row>
    <row r="440" spans="1:1" x14ac:dyDescent="0.25">
      <c r="A440" s="332"/>
    </row>
    <row r="441" spans="1:1" x14ac:dyDescent="0.25">
      <c r="A441" s="332"/>
    </row>
    <row r="442" spans="1:1" x14ac:dyDescent="0.25">
      <c r="A442" s="332"/>
    </row>
    <row r="443" spans="1:1" x14ac:dyDescent="0.25">
      <c r="A443" s="332"/>
    </row>
    <row r="444" spans="1:1" x14ac:dyDescent="0.25">
      <c r="A444" s="332"/>
    </row>
    <row r="445" spans="1:1" x14ac:dyDescent="0.25">
      <c r="A445" s="332"/>
    </row>
    <row r="446" spans="1:1" x14ac:dyDescent="0.25">
      <c r="A446" s="332"/>
    </row>
    <row r="447" spans="1:1" x14ac:dyDescent="0.25">
      <c r="A447" s="332"/>
    </row>
    <row r="448" spans="1:1" x14ac:dyDescent="0.25">
      <c r="A448" s="332"/>
    </row>
    <row r="449" spans="1:1" x14ac:dyDescent="0.25">
      <c r="A449" s="332"/>
    </row>
    <row r="450" spans="1:1" x14ac:dyDescent="0.25">
      <c r="A450" s="332"/>
    </row>
    <row r="451" spans="1:1" x14ac:dyDescent="0.25">
      <c r="A451" s="332"/>
    </row>
    <row r="452" spans="1:1" x14ac:dyDescent="0.25">
      <c r="A452" s="332"/>
    </row>
    <row r="453" spans="1:1" x14ac:dyDescent="0.25">
      <c r="A453" s="332"/>
    </row>
    <row r="454" spans="1:1" x14ac:dyDescent="0.25">
      <c r="A454" s="332"/>
    </row>
    <row r="455" spans="1:1" x14ac:dyDescent="0.25">
      <c r="A455" s="332"/>
    </row>
    <row r="456" spans="1:1" x14ac:dyDescent="0.25">
      <c r="A456" s="332"/>
    </row>
    <row r="457" spans="1:1" x14ac:dyDescent="0.25">
      <c r="A457" s="332"/>
    </row>
    <row r="458" spans="1:1" x14ac:dyDescent="0.25">
      <c r="A458" s="332"/>
    </row>
    <row r="459" spans="1:1" x14ac:dyDescent="0.25">
      <c r="A459" s="332"/>
    </row>
    <row r="460" spans="1:1" x14ac:dyDescent="0.25">
      <c r="A460" s="332"/>
    </row>
    <row r="461" spans="1:1" x14ac:dyDescent="0.25">
      <c r="A461" s="332"/>
    </row>
    <row r="462" spans="1:1" x14ac:dyDescent="0.25">
      <c r="A462" s="332"/>
    </row>
    <row r="463" spans="1:1" x14ac:dyDescent="0.25">
      <c r="A463" s="332"/>
    </row>
    <row r="464" spans="1:1" x14ac:dyDescent="0.25">
      <c r="A464" s="332"/>
    </row>
    <row r="465" spans="1:1" x14ac:dyDescent="0.25">
      <c r="A465" s="332"/>
    </row>
    <row r="466" spans="1:1" x14ac:dyDescent="0.25">
      <c r="A466" s="332"/>
    </row>
    <row r="467" spans="1:1" x14ac:dyDescent="0.25">
      <c r="A467" s="332"/>
    </row>
    <row r="468" spans="1:1" x14ac:dyDescent="0.25">
      <c r="A468" s="332"/>
    </row>
    <row r="469" spans="1:1" x14ac:dyDescent="0.25">
      <c r="A469" s="332"/>
    </row>
    <row r="470" spans="1:1" x14ac:dyDescent="0.25">
      <c r="A470" s="332"/>
    </row>
    <row r="471" spans="1:1" x14ac:dyDescent="0.25">
      <c r="A471" s="332"/>
    </row>
    <row r="472" spans="1:1" x14ac:dyDescent="0.25">
      <c r="A472" s="332"/>
    </row>
    <row r="473" spans="1:1" x14ac:dyDescent="0.25">
      <c r="A473" s="332"/>
    </row>
    <row r="474" spans="1:1" x14ac:dyDescent="0.25">
      <c r="A474" s="332"/>
    </row>
    <row r="475" spans="1:1" x14ac:dyDescent="0.25">
      <c r="A475" s="332"/>
    </row>
    <row r="476" spans="1:1" x14ac:dyDescent="0.25">
      <c r="A476" s="332"/>
    </row>
    <row r="477" spans="1:1" x14ac:dyDescent="0.25">
      <c r="A477" s="332"/>
    </row>
    <row r="478" spans="1:1" x14ac:dyDescent="0.25">
      <c r="A478" s="332"/>
    </row>
    <row r="479" spans="1:1" x14ac:dyDescent="0.25">
      <c r="A479" s="332"/>
    </row>
    <row r="480" spans="1:1" x14ac:dyDescent="0.25">
      <c r="A480" s="332"/>
    </row>
    <row r="481" spans="1:1" x14ac:dyDescent="0.25">
      <c r="A481" s="332"/>
    </row>
    <row r="482" spans="1:1" x14ac:dyDescent="0.25">
      <c r="A482" s="332"/>
    </row>
    <row r="483" spans="1:1" x14ac:dyDescent="0.25">
      <c r="A483" s="332"/>
    </row>
    <row r="484" spans="1:1" x14ac:dyDescent="0.25">
      <c r="A484" s="332"/>
    </row>
    <row r="485" spans="1:1" x14ac:dyDescent="0.25">
      <c r="A485" s="332"/>
    </row>
    <row r="486" spans="1:1" x14ac:dyDescent="0.25">
      <c r="A486" s="332"/>
    </row>
    <row r="487" spans="1:1" x14ac:dyDescent="0.25">
      <c r="A487" s="332"/>
    </row>
    <row r="488" spans="1:1" x14ac:dyDescent="0.25">
      <c r="A488" s="332"/>
    </row>
    <row r="489" spans="1:1" x14ac:dyDescent="0.25">
      <c r="A489" s="332"/>
    </row>
    <row r="490" spans="1:1" x14ac:dyDescent="0.25">
      <c r="A490" s="332"/>
    </row>
    <row r="491" spans="1:1" x14ac:dyDescent="0.25">
      <c r="A491" s="332"/>
    </row>
    <row r="492" spans="1:1" x14ac:dyDescent="0.25">
      <c r="A492" s="332"/>
    </row>
    <row r="493" spans="1:1" x14ac:dyDescent="0.25">
      <c r="A493" s="332"/>
    </row>
    <row r="494" spans="1:1" x14ac:dyDescent="0.25">
      <c r="A494" s="332"/>
    </row>
    <row r="495" spans="1:1" x14ac:dyDescent="0.25">
      <c r="A495" s="332"/>
    </row>
    <row r="496" spans="1:1" x14ac:dyDescent="0.25">
      <c r="A496" s="332"/>
    </row>
    <row r="497" spans="1:1" x14ac:dyDescent="0.25">
      <c r="A497" s="332"/>
    </row>
    <row r="498" spans="1:1" x14ac:dyDescent="0.25">
      <c r="A498" s="332"/>
    </row>
    <row r="499" spans="1:1" x14ac:dyDescent="0.25">
      <c r="A499" s="332"/>
    </row>
    <row r="500" spans="1:1" x14ac:dyDescent="0.25">
      <c r="A500" s="332"/>
    </row>
    <row r="501" spans="1:1" x14ac:dyDescent="0.25">
      <c r="A501" s="332"/>
    </row>
    <row r="502" spans="1:1" x14ac:dyDescent="0.25">
      <c r="A502" s="332"/>
    </row>
    <row r="503" spans="1:1" x14ac:dyDescent="0.25">
      <c r="A503" s="332"/>
    </row>
    <row r="504" spans="1:1" x14ac:dyDescent="0.25">
      <c r="A504" s="332"/>
    </row>
    <row r="505" spans="1:1" x14ac:dyDescent="0.25">
      <c r="A505" s="332"/>
    </row>
    <row r="506" spans="1:1" x14ac:dyDescent="0.25">
      <c r="A506" s="332"/>
    </row>
    <row r="507" spans="1:1" x14ac:dyDescent="0.25">
      <c r="A507" s="332"/>
    </row>
    <row r="508" spans="1:1" x14ac:dyDescent="0.25">
      <c r="A508" s="332"/>
    </row>
    <row r="509" spans="1:1" x14ac:dyDescent="0.25">
      <c r="A509" s="332"/>
    </row>
    <row r="510" spans="1:1" x14ac:dyDescent="0.25">
      <c r="A510" s="332"/>
    </row>
    <row r="511" spans="1:1" x14ac:dyDescent="0.25">
      <c r="A511" s="332"/>
    </row>
    <row r="512" spans="1:1" x14ac:dyDescent="0.25">
      <c r="A512" s="332"/>
    </row>
    <row r="513" spans="1:1" x14ac:dyDescent="0.25">
      <c r="A513" s="332"/>
    </row>
    <row r="514" spans="1:1" x14ac:dyDescent="0.25">
      <c r="A514" s="332"/>
    </row>
    <row r="515" spans="1:1" x14ac:dyDescent="0.25">
      <c r="A515" s="332"/>
    </row>
    <row r="516" spans="1:1" x14ac:dyDescent="0.25">
      <c r="A516" s="332"/>
    </row>
    <row r="517" spans="1:1" x14ac:dyDescent="0.25">
      <c r="A517" s="332"/>
    </row>
    <row r="518" spans="1:1" x14ac:dyDescent="0.25">
      <c r="A518" s="332"/>
    </row>
    <row r="519" spans="1:1" x14ac:dyDescent="0.25">
      <c r="A519" s="332"/>
    </row>
    <row r="520" spans="1:1" x14ac:dyDescent="0.25">
      <c r="A520" s="332"/>
    </row>
    <row r="521" spans="1:1" x14ac:dyDescent="0.25">
      <c r="A521" s="332"/>
    </row>
    <row r="522" spans="1:1" x14ac:dyDescent="0.25">
      <c r="A522" s="332"/>
    </row>
    <row r="523" spans="1:1" x14ac:dyDescent="0.25">
      <c r="A523" s="332"/>
    </row>
    <row r="524" spans="1:1" x14ac:dyDescent="0.25">
      <c r="A524" s="332"/>
    </row>
    <row r="525" spans="1:1" x14ac:dyDescent="0.25">
      <c r="A525" s="332"/>
    </row>
    <row r="526" spans="1:1" x14ac:dyDescent="0.25">
      <c r="A526" s="332"/>
    </row>
    <row r="527" spans="1:1" x14ac:dyDescent="0.25">
      <c r="A527" s="332"/>
    </row>
    <row r="528" spans="1:1" x14ac:dyDescent="0.25">
      <c r="A528" s="332"/>
    </row>
    <row r="529" spans="1:1" x14ac:dyDescent="0.25">
      <c r="A529" s="332"/>
    </row>
    <row r="530" spans="1:1" x14ac:dyDescent="0.25">
      <c r="A530" s="332"/>
    </row>
    <row r="531" spans="1:1" x14ac:dyDescent="0.25">
      <c r="A531" s="332"/>
    </row>
    <row r="532" spans="1:1" x14ac:dyDescent="0.25">
      <c r="A532" s="332"/>
    </row>
    <row r="533" spans="1:1" x14ac:dyDescent="0.25">
      <c r="A533" s="332"/>
    </row>
    <row r="534" spans="1:1" x14ac:dyDescent="0.25">
      <c r="A534" s="332"/>
    </row>
    <row r="535" spans="1:1" x14ac:dyDescent="0.25">
      <c r="A535" s="332"/>
    </row>
    <row r="536" spans="1:1" x14ac:dyDescent="0.25">
      <c r="A536" s="332"/>
    </row>
    <row r="537" spans="1:1" x14ac:dyDescent="0.25">
      <c r="A537" s="332"/>
    </row>
    <row r="538" spans="1:1" x14ac:dyDescent="0.25">
      <c r="A538" s="332"/>
    </row>
    <row r="539" spans="1:1" x14ac:dyDescent="0.25">
      <c r="A539" s="332"/>
    </row>
    <row r="540" spans="1:1" x14ac:dyDescent="0.25">
      <c r="A540" s="332"/>
    </row>
    <row r="541" spans="1:1" x14ac:dyDescent="0.25">
      <c r="A541" s="332"/>
    </row>
    <row r="542" spans="1:1" x14ac:dyDescent="0.25">
      <c r="A542" s="332"/>
    </row>
    <row r="543" spans="1:1" x14ac:dyDescent="0.25">
      <c r="A543" s="332"/>
    </row>
    <row r="544" spans="1:1" x14ac:dyDescent="0.25">
      <c r="A544" s="332"/>
    </row>
    <row r="545" spans="1:1" x14ac:dyDescent="0.25">
      <c r="A545" s="332"/>
    </row>
    <row r="546" spans="1:1" x14ac:dyDescent="0.25">
      <c r="A546" s="332"/>
    </row>
    <row r="547" spans="1:1" x14ac:dyDescent="0.25">
      <c r="A547" s="332"/>
    </row>
    <row r="548" spans="1:1" x14ac:dyDescent="0.25">
      <c r="A548" s="332"/>
    </row>
    <row r="549" spans="1:1" x14ac:dyDescent="0.25">
      <c r="A549" s="332"/>
    </row>
    <row r="550" spans="1:1" x14ac:dyDescent="0.25">
      <c r="A550" s="332"/>
    </row>
    <row r="551" spans="1:1" x14ac:dyDescent="0.25">
      <c r="A551" s="332"/>
    </row>
    <row r="552" spans="1:1" x14ac:dyDescent="0.25">
      <c r="A552" s="332"/>
    </row>
    <row r="553" spans="1:1" x14ac:dyDescent="0.25">
      <c r="A553" s="332"/>
    </row>
    <row r="554" spans="1:1" x14ac:dyDescent="0.25">
      <c r="A554" s="332"/>
    </row>
    <row r="555" spans="1:1" x14ac:dyDescent="0.25">
      <c r="A555" s="332"/>
    </row>
    <row r="556" spans="1:1" x14ac:dyDescent="0.25">
      <c r="A556" s="332"/>
    </row>
    <row r="557" spans="1:1" x14ac:dyDescent="0.25">
      <c r="A557" s="332"/>
    </row>
    <row r="558" spans="1:1" x14ac:dyDescent="0.25">
      <c r="A558" s="332"/>
    </row>
    <row r="559" spans="1:1" x14ac:dyDescent="0.25">
      <c r="A559" s="332"/>
    </row>
    <row r="560" spans="1:1" x14ac:dyDescent="0.25">
      <c r="A560" s="332"/>
    </row>
    <row r="561" spans="1:1" x14ac:dyDescent="0.25">
      <c r="A561" s="332"/>
    </row>
    <row r="562" spans="1:1" x14ac:dyDescent="0.25">
      <c r="A562" s="332"/>
    </row>
    <row r="563" spans="1:1" x14ac:dyDescent="0.25">
      <c r="A563" s="332"/>
    </row>
    <row r="564" spans="1:1" x14ac:dyDescent="0.25">
      <c r="A564" s="332"/>
    </row>
    <row r="565" spans="1:1" x14ac:dyDescent="0.25">
      <c r="A565" s="332"/>
    </row>
    <row r="566" spans="1:1" x14ac:dyDescent="0.25">
      <c r="A566" s="332"/>
    </row>
    <row r="567" spans="1:1" x14ac:dyDescent="0.25">
      <c r="A567" s="332"/>
    </row>
    <row r="568" spans="1:1" x14ac:dyDescent="0.25">
      <c r="A568" s="332"/>
    </row>
    <row r="569" spans="1:1" x14ac:dyDescent="0.25">
      <c r="A569" s="332"/>
    </row>
    <row r="570" spans="1:1" x14ac:dyDescent="0.25">
      <c r="A570" s="332"/>
    </row>
    <row r="571" spans="1:1" x14ac:dyDescent="0.25">
      <c r="A571" s="332"/>
    </row>
    <row r="572" spans="1:1" x14ac:dyDescent="0.25">
      <c r="A572" s="332"/>
    </row>
    <row r="573" spans="1:1" x14ac:dyDescent="0.25">
      <c r="A573" s="332"/>
    </row>
    <row r="574" spans="1:1" x14ac:dyDescent="0.25">
      <c r="A574" s="332"/>
    </row>
    <row r="575" spans="1:1" x14ac:dyDescent="0.25">
      <c r="A575" s="332"/>
    </row>
    <row r="576" spans="1:1" x14ac:dyDescent="0.25">
      <c r="A576" s="332"/>
    </row>
    <row r="577" spans="1:1" x14ac:dyDescent="0.25">
      <c r="A577" s="332"/>
    </row>
    <row r="578" spans="1:1" x14ac:dyDescent="0.25">
      <c r="A578" s="332"/>
    </row>
    <row r="579" spans="1:1" x14ac:dyDescent="0.25">
      <c r="A579" s="332"/>
    </row>
    <row r="580" spans="1:1" x14ac:dyDescent="0.25">
      <c r="A580" s="332"/>
    </row>
    <row r="581" spans="1:1" x14ac:dyDescent="0.25">
      <c r="A581" s="332"/>
    </row>
    <row r="582" spans="1:1" x14ac:dyDescent="0.25">
      <c r="A582" s="332"/>
    </row>
    <row r="583" spans="1:1" x14ac:dyDescent="0.25">
      <c r="A583" s="332"/>
    </row>
    <row r="584" spans="1:1" x14ac:dyDescent="0.25">
      <c r="A584" s="332"/>
    </row>
    <row r="585" spans="1:1" x14ac:dyDescent="0.25">
      <c r="A585" s="332"/>
    </row>
    <row r="586" spans="1:1" x14ac:dyDescent="0.25">
      <c r="A586" s="332"/>
    </row>
    <row r="587" spans="1:1" x14ac:dyDescent="0.25">
      <c r="A587" s="332"/>
    </row>
    <row r="588" spans="1:1" x14ac:dyDescent="0.25">
      <c r="A588" s="332"/>
    </row>
    <row r="589" spans="1:1" x14ac:dyDescent="0.25">
      <c r="A589" s="332"/>
    </row>
    <row r="590" spans="1:1" x14ac:dyDescent="0.25">
      <c r="A590" s="332"/>
    </row>
    <row r="591" spans="1:1" x14ac:dyDescent="0.25">
      <c r="A591" s="332"/>
    </row>
    <row r="592" spans="1:1" x14ac:dyDescent="0.25">
      <c r="A592" s="332"/>
    </row>
    <row r="593" spans="1:1" x14ac:dyDescent="0.25">
      <c r="A593" s="332"/>
    </row>
    <row r="594" spans="1:1" x14ac:dyDescent="0.25">
      <c r="A594" s="332"/>
    </row>
    <row r="595" spans="1:1" x14ac:dyDescent="0.25">
      <c r="A595" s="332"/>
    </row>
    <row r="596" spans="1:1" x14ac:dyDescent="0.25">
      <c r="A596" s="332"/>
    </row>
    <row r="597" spans="1:1" x14ac:dyDescent="0.25">
      <c r="A597" s="332"/>
    </row>
    <row r="598" spans="1:1" x14ac:dyDescent="0.25">
      <c r="A598" s="332"/>
    </row>
    <row r="599" spans="1:1" x14ac:dyDescent="0.25">
      <c r="A599" s="332"/>
    </row>
    <row r="600" spans="1:1" x14ac:dyDescent="0.25">
      <c r="A600" s="332"/>
    </row>
    <row r="601" spans="1:1" x14ac:dyDescent="0.25">
      <c r="A601" s="332"/>
    </row>
    <row r="602" spans="1:1" x14ac:dyDescent="0.25">
      <c r="A602" s="332"/>
    </row>
    <row r="603" spans="1:1" x14ac:dyDescent="0.25">
      <c r="A603" s="332"/>
    </row>
    <row r="604" spans="1:1" x14ac:dyDescent="0.25">
      <c r="A604" s="332"/>
    </row>
    <row r="605" spans="1:1" x14ac:dyDescent="0.25">
      <c r="A605" s="332"/>
    </row>
    <row r="606" spans="1:1" x14ac:dyDescent="0.25">
      <c r="A606" s="332"/>
    </row>
    <row r="607" spans="1:1" x14ac:dyDescent="0.25">
      <c r="A607" s="332"/>
    </row>
    <row r="608" spans="1:1" x14ac:dyDescent="0.25">
      <c r="A608" s="332"/>
    </row>
    <row r="609" spans="1:1" x14ac:dyDescent="0.25">
      <c r="A609" s="332"/>
    </row>
    <row r="610" spans="1:1" x14ac:dyDescent="0.25">
      <c r="A610" s="332"/>
    </row>
    <row r="611" spans="1:1" x14ac:dyDescent="0.25">
      <c r="A611" s="332"/>
    </row>
    <row r="612" spans="1:1" x14ac:dyDescent="0.25">
      <c r="A612" s="332"/>
    </row>
    <row r="613" spans="1:1" x14ac:dyDescent="0.25">
      <c r="A613" s="332"/>
    </row>
    <row r="614" spans="1:1" x14ac:dyDescent="0.25">
      <c r="A614" s="332"/>
    </row>
    <row r="615" spans="1:1" x14ac:dyDescent="0.25">
      <c r="A615" s="332"/>
    </row>
    <row r="616" spans="1:1" x14ac:dyDescent="0.25">
      <c r="A616" s="332"/>
    </row>
    <row r="617" spans="1:1" x14ac:dyDescent="0.25">
      <c r="A617" s="332"/>
    </row>
    <row r="618" spans="1:1" x14ac:dyDescent="0.25">
      <c r="A618" s="332"/>
    </row>
    <row r="619" spans="1:1" x14ac:dyDescent="0.25">
      <c r="A619" s="332"/>
    </row>
    <row r="620" spans="1:1" x14ac:dyDescent="0.25">
      <c r="A620" s="332"/>
    </row>
    <row r="621" spans="1:1" x14ac:dyDescent="0.25">
      <c r="A621" s="332"/>
    </row>
    <row r="622" spans="1:1" x14ac:dyDescent="0.25">
      <c r="A622" s="332"/>
    </row>
    <row r="623" spans="1:1" x14ac:dyDescent="0.25">
      <c r="A623" s="332"/>
    </row>
    <row r="624" spans="1:1" x14ac:dyDescent="0.25">
      <c r="A624" s="332"/>
    </row>
    <row r="625" spans="1:1" x14ac:dyDescent="0.25">
      <c r="A625" s="332"/>
    </row>
    <row r="626" spans="1:1" x14ac:dyDescent="0.25">
      <c r="A626" s="332"/>
    </row>
    <row r="627" spans="1:1" x14ac:dyDescent="0.25">
      <c r="A627" s="332"/>
    </row>
    <row r="628" spans="1:1" x14ac:dyDescent="0.25">
      <c r="A628" s="332"/>
    </row>
    <row r="629" spans="1:1" x14ac:dyDescent="0.25">
      <c r="A629" s="332"/>
    </row>
    <row r="630" spans="1:1" x14ac:dyDescent="0.25">
      <c r="A630" s="332"/>
    </row>
    <row r="631" spans="1:1" x14ac:dyDescent="0.25">
      <c r="A631" s="332"/>
    </row>
    <row r="632" spans="1:1" x14ac:dyDescent="0.25">
      <c r="A632" s="332"/>
    </row>
    <row r="633" spans="1:1" x14ac:dyDescent="0.25">
      <c r="A633" s="332"/>
    </row>
    <row r="634" spans="1:1" x14ac:dyDescent="0.25">
      <c r="A634" s="332"/>
    </row>
    <row r="635" spans="1:1" x14ac:dyDescent="0.25">
      <c r="A635" s="332"/>
    </row>
    <row r="636" spans="1:1" x14ac:dyDescent="0.25">
      <c r="A636" s="332"/>
    </row>
    <row r="637" spans="1:1" x14ac:dyDescent="0.25">
      <c r="A637" s="332"/>
    </row>
    <row r="638" spans="1:1" x14ac:dyDescent="0.25">
      <c r="A638" s="332"/>
    </row>
    <row r="639" spans="1:1" x14ac:dyDescent="0.25">
      <c r="A639" s="332"/>
    </row>
    <row r="640" spans="1:1" x14ac:dyDescent="0.25">
      <c r="A640" s="332"/>
    </row>
    <row r="641" spans="1:1" x14ac:dyDescent="0.25">
      <c r="A641" s="332"/>
    </row>
    <row r="642" spans="1:1" x14ac:dyDescent="0.25">
      <c r="A642" s="332"/>
    </row>
    <row r="643" spans="1:1" x14ac:dyDescent="0.25">
      <c r="A643" s="332"/>
    </row>
    <row r="644" spans="1:1" x14ac:dyDescent="0.25">
      <c r="A644" s="332"/>
    </row>
    <row r="645" spans="1:1" x14ac:dyDescent="0.25">
      <c r="A645" s="332"/>
    </row>
    <row r="646" spans="1:1" x14ac:dyDescent="0.25">
      <c r="A646" s="332"/>
    </row>
    <row r="647" spans="1:1" x14ac:dyDescent="0.25">
      <c r="A647" s="332"/>
    </row>
    <row r="648" spans="1:1" x14ac:dyDescent="0.25">
      <c r="A648" s="332"/>
    </row>
    <row r="649" spans="1:1" x14ac:dyDescent="0.25">
      <c r="A649" s="332"/>
    </row>
    <row r="650" spans="1:1" x14ac:dyDescent="0.25">
      <c r="A650" s="332"/>
    </row>
    <row r="651" spans="1:1" x14ac:dyDescent="0.25">
      <c r="A651" s="332"/>
    </row>
    <row r="652" spans="1:1" x14ac:dyDescent="0.25">
      <c r="A652" s="332"/>
    </row>
    <row r="653" spans="1:1" x14ac:dyDescent="0.25">
      <c r="A653" s="332"/>
    </row>
    <row r="654" spans="1:1" x14ac:dyDescent="0.25">
      <c r="A654" s="332"/>
    </row>
    <row r="655" spans="1:1" x14ac:dyDescent="0.25">
      <c r="A655" s="332"/>
    </row>
    <row r="656" spans="1:1" x14ac:dyDescent="0.25">
      <c r="A656" s="332"/>
    </row>
    <row r="657" spans="1:1" x14ac:dyDescent="0.25">
      <c r="A657" s="332"/>
    </row>
    <row r="658" spans="1:1" x14ac:dyDescent="0.25">
      <c r="A658" s="332"/>
    </row>
    <row r="659" spans="1:1" x14ac:dyDescent="0.25">
      <c r="A659" s="332"/>
    </row>
    <row r="660" spans="1:1" x14ac:dyDescent="0.25">
      <c r="A660" s="332"/>
    </row>
    <row r="661" spans="1:1" x14ac:dyDescent="0.25">
      <c r="A661" s="332"/>
    </row>
    <row r="662" spans="1:1" x14ac:dyDescent="0.25">
      <c r="A662" s="332"/>
    </row>
    <row r="663" spans="1:1" x14ac:dyDescent="0.25">
      <c r="A663" s="332"/>
    </row>
    <row r="664" spans="1:1" x14ac:dyDescent="0.25">
      <c r="A664" s="332"/>
    </row>
    <row r="665" spans="1:1" x14ac:dyDescent="0.25">
      <c r="A665" s="332"/>
    </row>
    <row r="666" spans="1:1" x14ac:dyDescent="0.25">
      <c r="A666" s="332"/>
    </row>
    <row r="667" spans="1:1" x14ac:dyDescent="0.25">
      <c r="A667" s="332"/>
    </row>
    <row r="668" spans="1:1" x14ac:dyDescent="0.25">
      <c r="A668" s="332"/>
    </row>
    <row r="669" spans="1:1" x14ac:dyDescent="0.25">
      <c r="A669" s="332"/>
    </row>
    <row r="670" spans="1:1" x14ac:dyDescent="0.25">
      <c r="A670" s="332"/>
    </row>
    <row r="671" spans="1:1" x14ac:dyDescent="0.25">
      <c r="A671" s="332"/>
    </row>
    <row r="672" spans="1:1" x14ac:dyDescent="0.25">
      <c r="A672" s="332"/>
    </row>
    <row r="673" spans="1:1" x14ac:dyDescent="0.25">
      <c r="A673" s="332"/>
    </row>
    <row r="674" spans="1:1" x14ac:dyDescent="0.25">
      <c r="A674" s="332"/>
    </row>
    <row r="675" spans="1:1" x14ac:dyDescent="0.25">
      <c r="A675" s="332"/>
    </row>
    <row r="676" spans="1:1" x14ac:dyDescent="0.25">
      <c r="A676" s="332"/>
    </row>
    <row r="677" spans="1:1" x14ac:dyDescent="0.25">
      <c r="A677" s="332"/>
    </row>
    <row r="678" spans="1:1" x14ac:dyDescent="0.25">
      <c r="A678" s="332"/>
    </row>
    <row r="679" spans="1:1" x14ac:dyDescent="0.25">
      <c r="A679" s="332"/>
    </row>
    <row r="680" spans="1:1" x14ac:dyDescent="0.25">
      <c r="A680" s="332"/>
    </row>
    <row r="681" spans="1:1" x14ac:dyDescent="0.25">
      <c r="A681" s="332"/>
    </row>
    <row r="682" spans="1:1" x14ac:dyDescent="0.25">
      <c r="A682" s="332"/>
    </row>
    <row r="683" spans="1:1" x14ac:dyDescent="0.25">
      <c r="A683" s="332"/>
    </row>
    <row r="684" spans="1:1" x14ac:dyDescent="0.25">
      <c r="A684" s="332"/>
    </row>
    <row r="685" spans="1:1" x14ac:dyDescent="0.25">
      <c r="A685" s="332"/>
    </row>
    <row r="686" spans="1:1" x14ac:dyDescent="0.25">
      <c r="A686" s="332"/>
    </row>
    <row r="687" spans="1:1" x14ac:dyDescent="0.25">
      <c r="A687" s="332"/>
    </row>
    <row r="688" spans="1:1" x14ac:dyDescent="0.25">
      <c r="A688" s="332"/>
    </row>
    <row r="689" spans="1:1" x14ac:dyDescent="0.25">
      <c r="A689" s="332"/>
    </row>
    <row r="690" spans="1:1" x14ac:dyDescent="0.25">
      <c r="A690" s="332"/>
    </row>
    <row r="691" spans="1:1" x14ac:dyDescent="0.25">
      <c r="A691" s="332"/>
    </row>
    <row r="692" spans="1:1" x14ac:dyDescent="0.25">
      <c r="A692" s="332"/>
    </row>
    <row r="693" spans="1:1" x14ac:dyDescent="0.25">
      <c r="A693" s="332"/>
    </row>
    <row r="694" spans="1:1" x14ac:dyDescent="0.25">
      <c r="A694" s="332"/>
    </row>
    <row r="695" spans="1:1" x14ac:dyDescent="0.25">
      <c r="A695" s="332"/>
    </row>
    <row r="696" spans="1:1" x14ac:dyDescent="0.25">
      <c r="A696" s="332"/>
    </row>
    <row r="697" spans="1:1" x14ac:dyDescent="0.25">
      <c r="A697" s="332"/>
    </row>
    <row r="698" spans="1:1" x14ac:dyDescent="0.25">
      <c r="A698" s="332"/>
    </row>
    <row r="699" spans="1:1" x14ac:dyDescent="0.25">
      <c r="A699" s="332"/>
    </row>
    <row r="700" spans="1:1" x14ac:dyDescent="0.25">
      <c r="A700" s="332"/>
    </row>
    <row r="701" spans="1:1" x14ac:dyDescent="0.25">
      <c r="A701" s="332"/>
    </row>
    <row r="702" spans="1:1" x14ac:dyDescent="0.25">
      <c r="A702" s="332"/>
    </row>
    <row r="703" spans="1:1" x14ac:dyDescent="0.25">
      <c r="A703" s="332"/>
    </row>
    <row r="704" spans="1:1" x14ac:dyDescent="0.25">
      <c r="A704" s="332"/>
    </row>
    <row r="705" spans="1:1" x14ac:dyDescent="0.25">
      <c r="A705" s="332"/>
    </row>
    <row r="706" spans="1:1" x14ac:dyDescent="0.25">
      <c r="A706" s="332"/>
    </row>
    <row r="707" spans="1:1" x14ac:dyDescent="0.25">
      <c r="A707" s="332"/>
    </row>
    <row r="708" spans="1:1" x14ac:dyDescent="0.25">
      <c r="A708" s="332"/>
    </row>
    <row r="709" spans="1:1" x14ac:dyDescent="0.25">
      <c r="A709" s="332"/>
    </row>
    <row r="710" spans="1:1" x14ac:dyDescent="0.25">
      <c r="A710" s="332"/>
    </row>
    <row r="711" spans="1:1" x14ac:dyDescent="0.25">
      <c r="A711" s="332"/>
    </row>
    <row r="712" spans="1:1" x14ac:dyDescent="0.25">
      <c r="A712" s="332"/>
    </row>
    <row r="713" spans="1:1" x14ac:dyDescent="0.25">
      <c r="A713" s="332"/>
    </row>
    <row r="714" spans="1:1" x14ac:dyDescent="0.25">
      <c r="A714" s="332"/>
    </row>
    <row r="715" spans="1:1" x14ac:dyDescent="0.25">
      <c r="A715" s="332"/>
    </row>
    <row r="716" spans="1:1" x14ac:dyDescent="0.25">
      <c r="A716" s="332"/>
    </row>
    <row r="717" spans="1:1" x14ac:dyDescent="0.25">
      <c r="A717" s="332"/>
    </row>
    <row r="718" spans="1:1" x14ac:dyDescent="0.25">
      <c r="A718" s="332"/>
    </row>
    <row r="719" spans="1:1" x14ac:dyDescent="0.25">
      <c r="A719" s="332"/>
    </row>
    <row r="720" spans="1:1" x14ac:dyDescent="0.25">
      <c r="A720" s="332"/>
    </row>
    <row r="721" spans="1:1" x14ac:dyDescent="0.25">
      <c r="A721" s="332"/>
    </row>
    <row r="722" spans="1:1" x14ac:dyDescent="0.25">
      <c r="A722" s="332"/>
    </row>
    <row r="723" spans="1:1" x14ac:dyDescent="0.25">
      <c r="A723" s="332"/>
    </row>
    <row r="724" spans="1:1" x14ac:dyDescent="0.25">
      <c r="A724" s="332"/>
    </row>
    <row r="725" spans="1:1" x14ac:dyDescent="0.25">
      <c r="A725" s="332"/>
    </row>
    <row r="726" spans="1:1" x14ac:dyDescent="0.25">
      <c r="A726" s="332"/>
    </row>
    <row r="727" spans="1:1" x14ac:dyDescent="0.25">
      <c r="A727" s="332"/>
    </row>
    <row r="728" spans="1:1" x14ac:dyDescent="0.25">
      <c r="A728" s="332"/>
    </row>
    <row r="729" spans="1:1" x14ac:dyDescent="0.25">
      <c r="A729" s="332"/>
    </row>
    <row r="730" spans="1:1" x14ac:dyDescent="0.25">
      <c r="A730" s="332"/>
    </row>
    <row r="731" spans="1:1" x14ac:dyDescent="0.25">
      <c r="A731" s="332"/>
    </row>
    <row r="732" spans="1:1" x14ac:dyDescent="0.25">
      <c r="A732" s="332"/>
    </row>
    <row r="733" spans="1:1" x14ac:dyDescent="0.25">
      <c r="A733" s="332"/>
    </row>
    <row r="734" spans="1:1" x14ac:dyDescent="0.25">
      <c r="A734" s="332"/>
    </row>
    <row r="735" spans="1:1" x14ac:dyDescent="0.25">
      <c r="A735" s="332"/>
    </row>
    <row r="736" spans="1:1" x14ac:dyDescent="0.25">
      <c r="A736" s="332"/>
    </row>
    <row r="737" spans="1:1" x14ac:dyDescent="0.25">
      <c r="A737" s="332"/>
    </row>
    <row r="738" spans="1:1" x14ac:dyDescent="0.25">
      <c r="A738" s="332"/>
    </row>
    <row r="739" spans="1:1" x14ac:dyDescent="0.25">
      <c r="A739" s="332"/>
    </row>
    <row r="740" spans="1:1" x14ac:dyDescent="0.25">
      <c r="A740" s="332"/>
    </row>
    <row r="741" spans="1:1" x14ac:dyDescent="0.25">
      <c r="A741" s="332"/>
    </row>
    <row r="742" spans="1:1" x14ac:dyDescent="0.25">
      <c r="A742" s="332"/>
    </row>
    <row r="743" spans="1:1" x14ac:dyDescent="0.25">
      <c r="A743" s="332"/>
    </row>
    <row r="744" spans="1:1" x14ac:dyDescent="0.25">
      <c r="A744" s="332"/>
    </row>
    <row r="745" spans="1:1" x14ac:dyDescent="0.25">
      <c r="A745" s="332"/>
    </row>
    <row r="746" spans="1:1" x14ac:dyDescent="0.25">
      <c r="A746" s="332"/>
    </row>
    <row r="747" spans="1:1" x14ac:dyDescent="0.25">
      <c r="A747" s="332"/>
    </row>
    <row r="748" spans="1:1" x14ac:dyDescent="0.25">
      <c r="A748" s="332"/>
    </row>
    <row r="749" spans="1:1" x14ac:dyDescent="0.25">
      <c r="A749" s="332"/>
    </row>
    <row r="750" spans="1:1" x14ac:dyDescent="0.25">
      <c r="A750" s="332"/>
    </row>
    <row r="751" spans="1:1" x14ac:dyDescent="0.25">
      <c r="A751" s="332"/>
    </row>
    <row r="752" spans="1:1" x14ac:dyDescent="0.25">
      <c r="A752" s="332"/>
    </row>
    <row r="753" spans="1:1" x14ac:dyDescent="0.25">
      <c r="A753" s="332"/>
    </row>
    <row r="754" spans="1:1" x14ac:dyDescent="0.25">
      <c r="A754" s="332"/>
    </row>
    <row r="755" spans="1:1" x14ac:dyDescent="0.25">
      <c r="A755" s="332"/>
    </row>
    <row r="756" spans="1:1" x14ac:dyDescent="0.25">
      <c r="A756" s="332"/>
    </row>
    <row r="757" spans="1:1" x14ac:dyDescent="0.25">
      <c r="A757" s="332"/>
    </row>
    <row r="758" spans="1:1" x14ac:dyDescent="0.25">
      <c r="A758" s="332"/>
    </row>
    <row r="759" spans="1:1" x14ac:dyDescent="0.25">
      <c r="A759" s="332"/>
    </row>
    <row r="760" spans="1:1" x14ac:dyDescent="0.25">
      <c r="A760" s="332"/>
    </row>
    <row r="761" spans="1:1" x14ac:dyDescent="0.25">
      <c r="A761" s="332"/>
    </row>
    <row r="762" spans="1:1" x14ac:dyDescent="0.25">
      <c r="A762" s="332"/>
    </row>
    <row r="763" spans="1:1" x14ac:dyDescent="0.25">
      <c r="A763" s="332"/>
    </row>
    <row r="764" spans="1:1" x14ac:dyDescent="0.25">
      <c r="A764" s="332"/>
    </row>
    <row r="765" spans="1:1" x14ac:dyDescent="0.25">
      <c r="A765" s="332"/>
    </row>
    <row r="766" spans="1:1" x14ac:dyDescent="0.25">
      <c r="A766" s="332"/>
    </row>
    <row r="767" spans="1:1" x14ac:dyDescent="0.25">
      <c r="A767" s="332"/>
    </row>
    <row r="768" spans="1:1" x14ac:dyDescent="0.25">
      <c r="A768" s="332"/>
    </row>
    <row r="769" spans="1:1" x14ac:dyDescent="0.25">
      <c r="A769" s="332"/>
    </row>
    <row r="770" spans="1:1" x14ac:dyDescent="0.25">
      <c r="A770" s="332"/>
    </row>
    <row r="771" spans="1:1" x14ac:dyDescent="0.25">
      <c r="A771" s="332"/>
    </row>
    <row r="772" spans="1:1" x14ac:dyDescent="0.25">
      <c r="A772" s="332"/>
    </row>
    <row r="773" spans="1:1" x14ac:dyDescent="0.25">
      <c r="A773" s="332"/>
    </row>
    <row r="774" spans="1:1" x14ac:dyDescent="0.25">
      <c r="A774" s="332"/>
    </row>
    <row r="775" spans="1:1" x14ac:dyDescent="0.25">
      <c r="A775" s="332"/>
    </row>
    <row r="776" spans="1:1" x14ac:dyDescent="0.25">
      <c r="A776" s="332"/>
    </row>
    <row r="777" spans="1:1" x14ac:dyDescent="0.25">
      <c r="A777" s="332"/>
    </row>
    <row r="778" spans="1:1" x14ac:dyDescent="0.25">
      <c r="A778" s="332"/>
    </row>
    <row r="779" spans="1:1" x14ac:dyDescent="0.25">
      <c r="A779" s="332"/>
    </row>
    <row r="780" spans="1:1" x14ac:dyDescent="0.25">
      <c r="A780" s="332"/>
    </row>
    <row r="781" spans="1:1" x14ac:dyDescent="0.25">
      <c r="A781" s="332"/>
    </row>
    <row r="782" spans="1:1" x14ac:dyDescent="0.25">
      <c r="A782" s="332"/>
    </row>
    <row r="783" spans="1:1" x14ac:dyDescent="0.25">
      <c r="A783" s="332"/>
    </row>
    <row r="784" spans="1:1" x14ac:dyDescent="0.25">
      <c r="A784" s="332"/>
    </row>
    <row r="785" spans="1:1" x14ac:dyDescent="0.25">
      <c r="A785" s="332"/>
    </row>
    <row r="786" spans="1:1" x14ac:dyDescent="0.25">
      <c r="A786" s="332"/>
    </row>
    <row r="787" spans="1:1" x14ac:dyDescent="0.25">
      <c r="A787" s="332"/>
    </row>
    <row r="788" spans="1:1" x14ac:dyDescent="0.25">
      <c r="A788" s="332"/>
    </row>
    <row r="789" spans="1:1" x14ac:dyDescent="0.25">
      <c r="A789" s="332"/>
    </row>
    <row r="790" spans="1:1" x14ac:dyDescent="0.25">
      <c r="A790" s="332"/>
    </row>
    <row r="791" spans="1:1" x14ac:dyDescent="0.25">
      <c r="A791" s="332"/>
    </row>
    <row r="792" spans="1:1" x14ac:dyDescent="0.25">
      <c r="A792" s="332"/>
    </row>
    <row r="793" spans="1:1" x14ac:dyDescent="0.25">
      <c r="A793" s="332"/>
    </row>
    <row r="794" spans="1:1" x14ac:dyDescent="0.25">
      <c r="A794" s="332"/>
    </row>
    <row r="795" spans="1:1" x14ac:dyDescent="0.25">
      <c r="A795" s="332"/>
    </row>
    <row r="796" spans="1:1" x14ac:dyDescent="0.25">
      <c r="A796" s="332"/>
    </row>
    <row r="797" spans="1:1" x14ac:dyDescent="0.25">
      <c r="A797" s="332"/>
    </row>
    <row r="798" spans="1:1" x14ac:dyDescent="0.25">
      <c r="A798" s="332"/>
    </row>
    <row r="799" spans="1:1" x14ac:dyDescent="0.25">
      <c r="A799" s="332"/>
    </row>
    <row r="800" spans="1:1" x14ac:dyDescent="0.25">
      <c r="A800" s="332"/>
    </row>
    <row r="801" spans="1:1" x14ac:dyDescent="0.25">
      <c r="A801" s="332"/>
    </row>
    <row r="802" spans="1:1" x14ac:dyDescent="0.25">
      <c r="A802" s="332"/>
    </row>
    <row r="803" spans="1:1" x14ac:dyDescent="0.25">
      <c r="A803" s="332"/>
    </row>
    <row r="804" spans="1:1" x14ac:dyDescent="0.25">
      <c r="A804" s="332"/>
    </row>
    <row r="805" spans="1:1" x14ac:dyDescent="0.25">
      <c r="A805" s="332"/>
    </row>
    <row r="806" spans="1:1" x14ac:dyDescent="0.25">
      <c r="A806" s="332"/>
    </row>
    <row r="807" spans="1:1" x14ac:dyDescent="0.25">
      <c r="A807" s="332"/>
    </row>
    <row r="808" spans="1:1" x14ac:dyDescent="0.25">
      <c r="A808" s="332"/>
    </row>
    <row r="809" spans="1:1" x14ac:dyDescent="0.25">
      <c r="A809" s="332"/>
    </row>
    <row r="810" spans="1:1" x14ac:dyDescent="0.25">
      <c r="A810" s="332"/>
    </row>
    <row r="811" spans="1:1" x14ac:dyDescent="0.25">
      <c r="A811" s="332"/>
    </row>
    <row r="812" spans="1:1" x14ac:dyDescent="0.25">
      <c r="A812" s="332"/>
    </row>
    <row r="813" spans="1:1" x14ac:dyDescent="0.25">
      <c r="A813" s="332"/>
    </row>
    <row r="814" spans="1:1" x14ac:dyDescent="0.25">
      <c r="A814" s="332"/>
    </row>
    <row r="815" spans="1:1" x14ac:dyDescent="0.25">
      <c r="A815" s="332"/>
    </row>
    <row r="816" spans="1:1" x14ac:dyDescent="0.25">
      <c r="A816" s="332"/>
    </row>
    <row r="817" spans="1:1" x14ac:dyDescent="0.25">
      <c r="A817" s="332"/>
    </row>
    <row r="818" spans="1:1" x14ac:dyDescent="0.25">
      <c r="A818" s="332"/>
    </row>
    <row r="819" spans="1:1" x14ac:dyDescent="0.25">
      <c r="A819" s="332"/>
    </row>
    <row r="820" spans="1:1" x14ac:dyDescent="0.25">
      <c r="A820" s="332"/>
    </row>
    <row r="821" spans="1:1" x14ac:dyDescent="0.25">
      <c r="A821" s="332"/>
    </row>
    <row r="822" spans="1:1" x14ac:dyDescent="0.25">
      <c r="A822" s="332"/>
    </row>
    <row r="823" spans="1:1" x14ac:dyDescent="0.25">
      <c r="A823" s="332"/>
    </row>
    <row r="824" spans="1:1" x14ac:dyDescent="0.25">
      <c r="A824" s="332"/>
    </row>
    <row r="825" spans="1:1" x14ac:dyDescent="0.25">
      <c r="A825" s="332"/>
    </row>
    <row r="826" spans="1:1" x14ac:dyDescent="0.25">
      <c r="A826" s="332"/>
    </row>
    <row r="827" spans="1:1" x14ac:dyDescent="0.25">
      <c r="A827" s="332"/>
    </row>
    <row r="828" spans="1:1" x14ac:dyDescent="0.25">
      <c r="A828" s="332"/>
    </row>
    <row r="829" spans="1:1" x14ac:dyDescent="0.25">
      <c r="A829" s="332"/>
    </row>
    <row r="830" spans="1:1" x14ac:dyDescent="0.25">
      <c r="A830" s="332"/>
    </row>
    <row r="831" spans="1:1" x14ac:dyDescent="0.25">
      <c r="A831" s="332"/>
    </row>
    <row r="832" spans="1:1" x14ac:dyDescent="0.25">
      <c r="A832" s="332"/>
    </row>
    <row r="833" spans="1:1" x14ac:dyDescent="0.25">
      <c r="A833" s="332"/>
    </row>
    <row r="834" spans="1:1" x14ac:dyDescent="0.25">
      <c r="A834" s="332"/>
    </row>
    <row r="835" spans="1:1" x14ac:dyDescent="0.25">
      <c r="A835" s="332"/>
    </row>
    <row r="836" spans="1:1" x14ac:dyDescent="0.25">
      <c r="A836" s="332"/>
    </row>
    <row r="837" spans="1:1" x14ac:dyDescent="0.25">
      <c r="A837" s="332"/>
    </row>
    <row r="838" spans="1:1" x14ac:dyDescent="0.25">
      <c r="A838" s="332"/>
    </row>
    <row r="839" spans="1:1" x14ac:dyDescent="0.25">
      <c r="A839" s="332"/>
    </row>
    <row r="840" spans="1:1" x14ac:dyDescent="0.25">
      <c r="A840" s="332"/>
    </row>
    <row r="841" spans="1:1" x14ac:dyDescent="0.25">
      <c r="A841" s="332"/>
    </row>
    <row r="842" spans="1:1" x14ac:dyDescent="0.25">
      <c r="A842" s="332"/>
    </row>
    <row r="843" spans="1:1" x14ac:dyDescent="0.25">
      <c r="A843" s="332"/>
    </row>
    <row r="844" spans="1:1" x14ac:dyDescent="0.25">
      <c r="A844" s="332"/>
    </row>
    <row r="845" spans="1:1" x14ac:dyDescent="0.25">
      <c r="A845" s="332"/>
    </row>
    <row r="846" spans="1:1" x14ac:dyDescent="0.25">
      <c r="A846" s="332"/>
    </row>
    <row r="847" spans="1:1" x14ac:dyDescent="0.25">
      <c r="A847" s="332"/>
    </row>
    <row r="848" spans="1:1" x14ac:dyDescent="0.25">
      <c r="A848" s="332"/>
    </row>
    <row r="849" spans="1:1" x14ac:dyDescent="0.25">
      <c r="A849" s="332"/>
    </row>
    <row r="850" spans="1:1" x14ac:dyDescent="0.25">
      <c r="A850" s="332"/>
    </row>
    <row r="851" spans="1:1" x14ac:dyDescent="0.25">
      <c r="A851" s="332"/>
    </row>
    <row r="852" spans="1:1" x14ac:dyDescent="0.25">
      <c r="A852" s="332"/>
    </row>
    <row r="853" spans="1:1" x14ac:dyDescent="0.25">
      <c r="A853" s="332"/>
    </row>
    <row r="854" spans="1:1" x14ac:dyDescent="0.25">
      <c r="A854" s="332"/>
    </row>
    <row r="855" spans="1:1" x14ac:dyDescent="0.25">
      <c r="A855" s="332"/>
    </row>
    <row r="856" spans="1:1" x14ac:dyDescent="0.25">
      <c r="A856" s="332"/>
    </row>
    <row r="857" spans="1:1" x14ac:dyDescent="0.25">
      <c r="A857" s="332"/>
    </row>
    <row r="858" spans="1:1" x14ac:dyDescent="0.25">
      <c r="A858" s="332"/>
    </row>
    <row r="859" spans="1:1" x14ac:dyDescent="0.25">
      <c r="A859" s="332"/>
    </row>
    <row r="860" spans="1:1" x14ac:dyDescent="0.25">
      <c r="A860" s="332"/>
    </row>
    <row r="861" spans="1:1" x14ac:dyDescent="0.25">
      <c r="A861" s="332"/>
    </row>
    <row r="862" spans="1:1" x14ac:dyDescent="0.25">
      <c r="A862" s="332"/>
    </row>
    <row r="863" spans="1:1" x14ac:dyDescent="0.25">
      <c r="A863" s="332"/>
    </row>
    <row r="864" spans="1:1" x14ac:dyDescent="0.25">
      <c r="A864" s="332"/>
    </row>
    <row r="865" spans="1:1" x14ac:dyDescent="0.25">
      <c r="A865" s="332"/>
    </row>
    <row r="866" spans="1:1" x14ac:dyDescent="0.25">
      <c r="A866" s="332"/>
    </row>
    <row r="867" spans="1:1" x14ac:dyDescent="0.25">
      <c r="A867" s="332"/>
    </row>
    <row r="868" spans="1:1" x14ac:dyDescent="0.25">
      <c r="A868" s="332"/>
    </row>
    <row r="869" spans="1:1" x14ac:dyDescent="0.25">
      <c r="A869" s="332"/>
    </row>
    <row r="870" spans="1:1" x14ac:dyDescent="0.25">
      <c r="A870" s="332"/>
    </row>
    <row r="871" spans="1:1" x14ac:dyDescent="0.25">
      <c r="A871" s="332"/>
    </row>
    <row r="872" spans="1:1" x14ac:dyDescent="0.25">
      <c r="A872" s="332"/>
    </row>
    <row r="873" spans="1:1" x14ac:dyDescent="0.25">
      <c r="A873" s="332"/>
    </row>
    <row r="874" spans="1:1" x14ac:dyDescent="0.25">
      <c r="A874" s="332"/>
    </row>
    <row r="875" spans="1:1" x14ac:dyDescent="0.25">
      <c r="A875" s="332"/>
    </row>
    <row r="876" spans="1:1" x14ac:dyDescent="0.25">
      <c r="A876" s="332"/>
    </row>
    <row r="877" spans="1:1" x14ac:dyDescent="0.25">
      <c r="A877" s="332"/>
    </row>
    <row r="878" spans="1:1" x14ac:dyDescent="0.25">
      <c r="A878" s="332"/>
    </row>
    <row r="879" spans="1:1" x14ac:dyDescent="0.25">
      <c r="A879" s="332"/>
    </row>
    <row r="880" spans="1:1" x14ac:dyDescent="0.25">
      <c r="A880" s="332"/>
    </row>
    <row r="881" spans="1:1" x14ac:dyDescent="0.25">
      <c r="A881" s="332"/>
    </row>
    <row r="882" spans="1:1" x14ac:dyDescent="0.25">
      <c r="A882" s="332"/>
    </row>
    <row r="883" spans="1:1" x14ac:dyDescent="0.25">
      <c r="A883" s="332"/>
    </row>
    <row r="884" spans="1:1" x14ac:dyDescent="0.25">
      <c r="A884" s="332"/>
    </row>
    <row r="885" spans="1:1" x14ac:dyDescent="0.25">
      <c r="A885" s="332"/>
    </row>
    <row r="886" spans="1:1" x14ac:dyDescent="0.25">
      <c r="A886" s="332"/>
    </row>
    <row r="887" spans="1:1" x14ac:dyDescent="0.25">
      <c r="A887" s="332"/>
    </row>
    <row r="888" spans="1:1" x14ac:dyDescent="0.25">
      <c r="A888" s="332"/>
    </row>
    <row r="889" spans="1:1" x14ac:dyDescent="0.25">
      <c r="A889" s="332"/>
    </row>
    <row r="890" spans="1:1" x14ac:dyDescent="0.25">
      <c r="A890" s="332"/>
    </row>
    <row r="891" spans="1:1" x14ac:dyDescent="0.25">
      <c r="A891" s="332"/>
    </row>
    <row r="892" spans="1:1" x14ac:dyDescent="0.25">
      <c r="A892" s="332"/>
    </row>
    <row r="893" spans="1:1" x14ac:dyDescent="0.25">
      <c r="A893" s="332"/>
    </row>
    <row r="894" spans="1:1" x14ac:dyDescent="0.25">
      <c r="A894" s="332"/>
    </row>
    <row r="895" spans="1:1" x14ac:dyDescent="0.25">
      <c r="A895" s="332"/>
    </row>
    <row r="896" spans="1:1" x14ac:dyDescent="0.25">
      <c r="A896" s="332"/>
    </row>
    <row r="897" spans="1:1" x14ac:dyDescent="0.25">
      <c r="A897" s="332"/>
    </row>
    <row r="898" spans="1:1" x14ac:dyDescent="0.25">
      <c r="A898" s="332"/>
    </row>
    <row r="899" spans="1:1" x14ac:dyDescent="0.25">
      <c r="A899" s="332"/>
    </row>
    <row r="900" spans="1:1" x14ac:dyDescent="0.25">
      <c r="A900" s="332"/>
    </row>
    <row r="901" spans="1:1" x14ac:dyDescent="0.25">
      <c r="A901" s="332"/>
    </row>
    <row r="902" spans="1:1" x14ac:dyDescent="0.25">
      <c r="A902" s="332"/>
    </row>
    <row r="903" spans="1:1" x14ac:dyDescent="0.25">
      <c r="A903" s="332"/>
    </row>
    <row r="904" spans="1:1" x14ac:dyDescent="0.25">
      <c r="A904" s="332"/>
    </row>
    <row r="905" spans="1:1" x14ac:dyDescent="0.25">
      <c r="A905" s="332"/>
    </row>
    <row r="906" spans="1:1" x14ac:dyDescent="0.25">
      <c r="A906" s="332"/>
    </row>
    <row r="907" spans="1:1" x14ac:dyDescent="0.25">
      <c r="A907" s="332"/>
    </row>
    <row r="908" spans="1:1" x14ac:dyDescent="0.25">
      <c r="A908" s="332"/>
    </row>
    <row r="909" spans="1:1" x14ac:dyDescent="0.25">
      <c r="A909" s="332"/>
    </row>
    <row r="910" spans="1:1" x14ac:dyDescent="0.25">
      <c r="A910" s="332"/>
    </row>
    <row r="911" spans="1:1" x14ac:dyDescent="0.25">
      <c r="A911" s="332"/>
    </row>
    <row r="912" spans="1:1" x14ac:dyDescent="0.25">
      <c r="A912" s="332"/>
    </row>
    <row r="913" spans="1:1" x14ac:dyDescent="0.25">
      <c r="A913" s="332"/>
    </row>
    <row r="914" spans="1:1" x14ac:dyDescent="0.25">
      <c r="A914" s="332"/>
    </row>
    <row r="915" spans="1:1" x14ac:dyDescent="0.25">
      <c r="A915" s="332"/>
    </row>
    <row r="916" spans="1:1" x14ac:dyDescent="0.25">
      <c r="A916" s="332"/>
    </row>
    <row r="917" spans="1:1" x14ac:dyDescent="0.25">
      <c r="A917" s="332"/>
    </row>
    <row r="918" spans="1:1" x14ac:dyDescent="0.25">
      <c r="A918" s="332"/>
    </row>
    <row r="919" spans="1:1" x14ac:dyDescent="0.25">
      <c r="A919" s="332"/>
    </row>
    <row r="920" spans="1:1" x14ac:dyDescent="0.25">
      <c r="A920" s="332"/>
    </row>
    <row r="921" spans="1:1" x14ac:dyDescent="0.25">
      <c r="A921" s="332"/>
    </row>
    <row r="922" spans="1:1" x14ac:dyDescent="0.25">
      <c r="A922" s="332"/>
    </row>
    <row r="923" spans="1:1" x14ac:dyDescent="0.25">
      <c r="A923" s="332"/>
    </row>
    <row r="924" spans="1:1" x14ac:dyDescent="0.25">
      <c r="A924" s="332"/>
    </row>
    <row r="925" spans="1:1" x14ac:dyDescent="0.25">
      <c r="A925" s="332"/>
    </row>
    <row r="926" spans="1:1" x14ac:dyDescent="0.25">
      <c r="A926" s="332"/>
    </row>
    <row r="927" spans="1:1" x14ac:dyDescent="0.25">
      <c r="A927" s="332"/>
    </row>
    <row r="928" spans="1:1" x14ac:dyDescent="0.25">
      <c r="A928" s="332"/>
    </row>
    <row r="929" spans="1:1" x14ac:dyDescent="0.25">
      <c r="A929" s="332"/>
    </row>
    <row r="930" spans="1:1" x14ac:dyDescent="0.25">
      <c r="A930" s="332"/>
    </row>
    <row r="931" spans="1:1" x14ac:dyDescent="0.25">
      <c r="A931" s="332"/>
    </row>
    <row r="932" spans="1:1" x14ac:dyDescent="0.25">
      <c r="A932" s="332"/>
    </row>
    <row r="933" spans="1:1" x14ac:dyDescent="0.25">
      <c r="A933" s="332"/>
    </row>
    <row r="934" spans="1:1" x14ac:dyDescent="0.25">
      <c r="A934" s="332"/>
    </row>
    <row r="935" spans="1:1" x14ac:dyDescent="0.25">
      <c r="A935" s="332"/>
    </row>
    <row r="936" spans="1:1" x14ac:dyDescent="0.25">
      <c r="A936" s="332"/>
    </row>
    <row r="937" spans="1:1" x14ac:dyDescent="0.25">
      <c r="A937" s="332"/>
    </row>
    <row r="938" spans="1:1" x14ac:dyDescent="0.25">
      <c r="A938" s="332"/>
    </row>
    <row r="939" spans="1:1" x14ac:dyDescent="0.25">
      <c r="A939" s="332"/>
    </row>
    <row r="940" spans="1:1" x14ac:dyDescent="0.25">
      <c r="A940" s="332"/>
    </row>
    <row r="941" spans="1:1" x14ac:dyDescent="0.25">
      <c r="A941" s="332"/>
    </row>
    <row r="942" spans="1:1" x14ac:dyDescent="0.25">
      <c r="A942" s="332"/>
    </row>
    <row r="943" spans="1:1" x14ac:dyDescent="0.25">
      <c r="A943" s="332"/>
    </row>
    <row r="944" spans="1:1" x14ac:dyDescent="0.25">
      <c r="A944" s="332"/>
    </row>
    <row r="945" spans="1:1" x14ac:dyDescent="0.25">
      <c r="A945" s="332"/>
    </row>
    <row r="946" spans="1:1" x14ac:dyDescent="0.25">
      <c r="A946" s="332"/>
    </row>
    <row r="947" spans="1:1" x14ac:dyDescent="0.25">
      <c r="A947" s="332"/>
    </row>
    <row r="948" spans="1:1" x14ac:dyDescent="0.25">
      <c r="A948" s="332"/>
    </row>
    <row r="949" spans="1:1" x14ac:dyDescent="0.25">
      <c r="A949" s="332"/>
    </row>
    <row r="950" spans="1:1" x14ac:dyDescent="0.25">
      <c r="A950" s="332"/>
    </row>
    <row r="951" spans="1:1" x14ac:dyDescent="0.25">
      <c r="A951" s="332"/>
    </row>
    <row r="952" spans="1:1" x14ac:dyDescent="0.25">
      <c r="A952" s="332"/>
    </row>
    <row r="953" spans="1:1" x14ac:dyDescent="0.25">
      <c r="A953" s="332"/>
    </row>
    <row r="954" spans="1:1" x14ac:dyDescent="0.25">
      <c r="A954" s="332"/>
    </row>
    <row r="955" spans="1:1" x14ac:dyDescent="0.25">
      <c r="A955" s="332"/>
    </row>
    <row r="956" spans="1:1" x14ac:dyDescent="0.25">
      <c r="A956" s="332"/>
    </row>
    <row r="957" spans="1:1" x14ac:dyDescent="0.25">
      <c r="A957" s="332"/>
    </row>
    <row r="958" spans="1:1" x14ac:dyDescent="0.25">
      <c r="A958" s="332"/>
    </row>
    <row r="959" spans="1:1" x14ac:dyDescent="0.25">
      <c r="A959" s="332"/>
    </row>
    <row r="960" spans="1:1" x14ac:dyDescent="0.25">
      <c r="A960" s="332"/>
    </row>
    <row r="961" spans="1:1" x14ac:dyDescent="0.25">
      <c r="A961" s="332"/>
    </row>
    <row r="962" spans="1:1" x14ac:dyDescent="0.25">
      <c r="A962" s="332"/>
    </row>
    <row r="963" spans="1:1" x14ac:dyDescent="0.25">
      <c r="A963" s="332"/>
    </row>
    <row r="964" spans="1:1" x14ac:dyDescent="0.25">
      <c r="A964" s="332"/>
    </row>
    <row r="965" spans="1:1" x14ac:dyDescent="0.25">
      <c r="A965" s="332"/>
    </row>
    <row r="966" spans="1:1" x14ac:dyDescent="0.25">
      <c r="A966" s="332"/>
    </row>
    <row r="967" spans="1:1" x14ac:dyDescent="0.25">
      <c r="A967" s="332"/>
    </row>
    <row r="968" spans="1:1" x14ac:dyDescent="0.25">
      <c r="A968" s="332"/>
    </row>
    <row r="969" spans="1:1" x14ac:dyDescent="0.25">
      <c r="A969" s="332"/>
    </row>
    <row r="970" spans="1:1" x14ac:dyDescent="0.25">
      <c r="A970" s="332"/>
    </row>
    <row r="971" spans="1:1" x14ac:dyDescent="0.25">
      <c r="A971" s="332"/>
    </row>
    <row r="972" spans="1:1" x14ac:dyDescent="0.25">
      <c r="A972" s="332"/>
    </row>
    <row r="973" spans="1:1" x14ac:dyDescent="0.25">
      <c r="A973" s="332"/>
    </row>
    <row r="974" spans="1:1" x14ac:dyDescent="0.25">
      <c r="A974" s="332"/>
    </row>
    <row r="975" spans="1:1" x14ac:dyDescent="0.25">
      <c r="A975" s="332"/>
    </row>
    <row r="976" spans="1:1" x14ac:dyDescent="0.25">
      <c r="A976" s="332"/>
    </row>
    <row r="977" spans="1:1" x14ac:dyDescent="0.25">
      <c r="A977" s="332"/>
    </row>
    <row r="978" spans="1:1" x14ac:dyDescent="0.25">
      <c r="A978" s="332"/>
    </row>
    <row r="979" spans="1:1" x14ac:dyDescent="0.25">
      <c r="A979" s="332"/>
    </row>
    <row r="980" spans="1:1" x14ac:dyDescent="0.25">
      <c r="A980" s="332"/>
    </row>
    <row r="981" spans="1:1" x14ac:dyDescent="0.25">
      <c r="A981" s="332"/>
    </row>
    <row r="982" spans="1:1" x14ac:dyDescent="0.25">
      <c r="A982" s="332"/>
    </row>
    <row r="983" spans="1:1" x14ac:dyDescent="0.25">
      <c r="A983" s="332"/>
    </row>
    <row r="984" spans="1:1" x14ac:dyDescent="0.25">
      <c r="A984" s="332"/>
    </row>
    <row r="985" spans="1:1" x14ac:dyDescent="0.25">
      <c r="A985" s="332"/>
    </row>
    <row r="986" spans="1:1" x14ac:dyDescent="0.25">
      <c r="A986" s="332"/>
    </row>
    <row r="987" spans="1:1" x14ac:dyDescent="0.25">
      <c r="A987" s="332"/>
    </row>
    <row r="988" spans="1:1" x14ac:dyDescent="0.25">
      <c r="A988" s="332"/>
    </row>
    <row r="989" spans="1:1" x14ac:dyDescent="0.25">
      <c r="A989" s="332"/>
    </row>
    <row r="990" spans="1:1" x14ac:dyDescent="0.25">
      <c r="A990" s="332"/>
    </row>
    <row r="991" spans="1:1" x14ac:dyDescent="0.25">
      <c r="A991" s="332"/>
    </row>
    <row r="992" spans="1:1" x14ac:dyDescent="0.25">
      <c r="A992" s="332"/>
    </row>
    <row r="993" spans="1:1" x14ac:dyDescent="0.25">
      <c r="A993" s="332"/>
    </row>
    <row r="994" spans="1:1" x14ac:dyDescent="0.25">
      <c r="A994" s="332"/>
    </row>
    <row r="995" spans="1:1" x14ac:dyDescent="0.25">
      <c r="A995" s="332"/>
    </row>
    <row r="996" spans="1:1" x14ac:dyDescent="0.25">
      <c r="A996" s="332"/>
    </row>
    <row r="997" spans="1:1" x14ac:dyDescent="0.25">
      <c r="A997" s="332"/>
    </row>
    <row r="998" spans="1:1" x14ac:dyDescent="0.25">
      <c r="A998" s="332"/>
    </row>
    <row r="999" spans="1:1" x14ac:dyDescent="0.25">
      <c r="A999" s="332"/>
    </row>
    <row r="1000" spans="1:1" x14ac:dyDescent="0.25">
      <c r="A1000" s="332"/>
    </row>
    <row r="1001" spans="1:1" x14ac:dyDescent="0.25">
      <c r="A1001" s="332"/>
    </row>
    <row r="1002" spans="1:1" x14ac:dyDescent="0.25">
      <c r="A1002" s="332"/>
    </row>
    <row r="1003" spans="1:1" x14ac:dyDescent="0.25">
      <c r="A1003" s="332"/>
    </row>
    <row r="1004" spans="1:1" x14ac:dyDescent="0.25">
      <c r="A1004" s="332"/>
    </row>
    <row r="1005" spans="1:1" x14ac:dyDescent="0.25">
      <c r="A1005" s="332"/>
    </row>
    <row r="1006" spans="1:1" x14ac:dyDescent="0.25">
      <c r="A1006" s="332"/>
    </row>
    <row r="1007" spans="1:1" x14ac:dyDescent="0.25">
      <c r="A1007" s="332"/>
    </row>
    <row r="1008" spans="1:1" x14ac:dyDescent="0.25">
      <c r="A1008" s="332"/>
    </row>
    <row r="1009" spans="1:1" x14ac:dyDescent="0.25">
      <c r="A1009" s="332"/>
    </row>
    <row r="1010" spans="1:1" x14ac:dyDescent="0.25">
      <c r="A1010" s="332"/>
    </row>
    <row r="1011" spans="1:1" x14ac:dyDescent="0.25">
      <c r="A1011" s="332"/>
    </row>
    <row r="1012" spans="1:1" x14ac:dyDescent="0.25">
      <c r="A1012" s="332"/>
    </row>
    <row r="1013" spans="1:1" x14ac:dyDescent="0.25">
      <c r="A1013" s="332"/>
    </row>
    <row r="1014" spans="1:1" x14ac:dyDescent="0.25">
      <c r="A1014" s="332"/>
    </row>
    <row r="1015" spans="1:1" x14ac:dyDescent="0.25">
      <c r="A1015" s="332"/>
    </row>
    <row r="1016" spans="1:1" x14ac:dyDescent="0.25">
      <c r="A1016" s="332"/>
    </row>
    <row r="1017" spans="1:1" x14ac:dyDescent="0.25">
      <c r="A1017" s="332"/>
    </row>
    <row r="1018" spans="1:1" x14ac:dyDescent="0.25">
      <c r="A1018" s="332"/>
    </row>
    <row r="1019" spans="1:1" x14ac:dyDescent="0.25">
      <c r="A1019" s="332"/>
    </row>
    <row r="1020" spans="1:1" x14ac:dyDescent="0.25">
      <c r="A1020" s="332"/>
    </row>
    <row r="1021" spans="1:1" x14ac:dyDescent="0.25">
      <c r="A1021" s="332"/>
    </row>
    <row r="1022" spans="1:1" x14ac:dyDescent="0.25">
      <c r="A1022" s="332"/>
    </row>
    <row r="1023" spans="1:1" x14ac:dyDescent="0.25">
      <c r="A1023" s="332"/>
    </row>
    <row r="1024" spans="1:1" x14ac:dyDescent="0.25">
      <c r="A1024" s="332"/>
    </row>
    <row r="1025" spans="1:1" x14ac:dyDescent="0.25">
      <c r="A1025" s="332"/>
    </row>
    <row r="1026" spans="1:1" x14ac:dyDescent="0.25">
      <c r="A1026" s="332"/>
    </row>
    <row r="1027" spans="1:1" x14ac:dyDescent="0.25">
      <c r="A1027" s="332"/>
    </row>
    <row r="1028" spans="1:1" x14ac:dyDescent="0.25">
      <c r="A1028" s="332"/>
    </row>
    <row r="1029" spans="1:1" x14ac:dyDescent="0.25">
      <c r="A1029" s="332"/>
    </row>
    <row r="1030" spans="1:1" x14ac:dyDescent="0.25">
      <c r="A1030" s="332"/>
    </row>
    <row r="1031" spans="1:1" x14ac:dyDescent="0.25">
      <c r="A1031" s="332"/>
    </row>
    <row r="1032" spans="1:1" x14ac:dyDescent="0.25">
      <c r="A1032" s="332"/>
    </row>
    <row r="1033" spans="1:1" x14ac:dyDescent="0.25">
      <c r="A1033" s="332"/>
    </row>
    <row r="1034" spans="1:1" x14ac:dyDescent="0.25">
      <c r="A1034" s="332"/>
    </row>
    <row r="1035" spans="1:1" x14ac:dyDescent="0.25">
      <c r="A1035" s="332"/>
    </row>
    <row r="1036" spans="1:1" x14ac:dyDescent="0.25">
      <c r="A1036" s="332"/>
    </row>
    <row r="1037" spans="1:1" x14ac:dyDescent="0.25">
      <c r="A1037" s="332"/>
    </row>
    <row r="1038" spans="1:1" x14ac:dyDescent="0.25">
      <c r="A1038" s="332"/>
    </row>
    <row r="1039" spans="1:1" x14ac:dyDescent="0.25">
      <c r="A1039" s="332"/>
    </row>
    <row r="1040" spans="1:1" x14ac:dyDescent="0.25">
      <c r="A1040" s="332"/>
    </row>
    <row r="1041" spans="1:1" x14ac:dyDescent="0.25">
      <c r="A1041" s="332"/>
    </row>
    <row r="1042" spans="1:1" x14ac:dyDescent="0.25">
      <c r="A1042" s="332"/>
    </row>
    <row r="1043" spans="1:1" x14ac:dyDescent="0.25">
      <c r="A1043" s="332"/>
    </row>
    <row r="1044" spans="1:1" x14ac:dyDescent="0.25">
      <c r="A1044" s="332"/>
    </row>
    <row r="1045" spans="1:1" x14ac:dyDescent="0.25">
      <c r="A1045" s="332"/>
    </row>
    <row r="1046" spans="1:1" x14ac:dyDescent="0.25">
      <c r="A1046" s="332"/>
    </row>
    <row r="1047" spans="1:1" x14ac:dyDescent="0.25">
      <c r="A1047" s="332"/>
    </row>
    <row r="1048" spans="1:1" x14ac:dyDescent="0.25">
      <c r="A1048" s="332"/>
    </row>
    <row r="1049" spans="1:1" x14ac:dyDescent="0.25">
      <c r="A1049" s="332"/>
    </row>
    <row r="1050" spans="1:1" x14ac:dyDescent="0.25">
      <c r="A1050" s="332"/>
    </row>
    <row r="1051" spans="1:1" x14ac:dyDescent="0.25">
      <c r="A1051" s="332"/>
    </row>
    <row r="1052" spans="1:1" x14ac:dyDescent="0.25">
      <c r="A1052" s="332"/>
    </row>
    <row r="1053" spans="1:1" x14ac:dyDescent="0.25">
      <c r="A1053" s="332"/>
    </row>
    <row r="1054" spans="1:1" x14ac:dyDescent="0.25">
      <c r="A1054" s="332"/>
    </row>
    <row r="1055" spans="1:1" x14ac:dyDescent="0.25">
      <c r="A1055" s="332"/>
    </row>
    <row r="1056" spans="1:1" x14ac:dyDescent="0.25">
      <c r="A1056" s="332"/>
    </row>
    <row r="1057" spans="1:1" x14ac:dyDescent="0.25">
      <c r="A1057" s="332"/>
    </row>
    <row r="1058" spans="1:1" x14ac:dyDescent="0.25">
      <c r="A1058" s="332"/>
    </row>
    <row r="1059" spans="1:1" x14ac:dyDescent="0.25">
      <c r="A1059" s="332"/>
    </row>
    <row r="1060" spans="1:1" x14ac:dyDescent="0.25">
      <c r="A1060" s="332"/>
    </row>
    <row r="1061" spans="1:1" x14ac:dyDescent="0.25">
      <c r="A1061" s="332"/>
    </row>
    <row r="1062" spans="1:1" x14ac:dyDescent="0.25">
      <c r="A1062" s="332"/>
    </row>
    <row r="1063" spans="1:1" x14ac:dyDescent="0.25">
      <c r="A1063" s="332"/>
    </row>
    <row r="1064" spans="1:1" x14ac:dyDescent="0.25">
      <c r="A1064" s="332"/>
    </row>
    <row r="1065" spans="1:1" x14ac:dyDescent="0.25">
      <c r="A1065" s="332"/>
    </row>
    <row r="1066" spans="1:1" x14ac:dyDescent="0.25">
      <c r="A1066" s="332"/>
    </row>
    <row r="1067" spans="1:1" x14ac:dyDescent="0.25">
      <c r="A1067" s="332"/>
    </row>
    <row r="1068" spans="1:1" x14ac:dyDescent="0.25">
      <c r="A1068" s="332"/>
    </row>
    <row r="1069" spans="1:1" x14ac:dyDescent="0.25">
      <c r="A1069" s="332"/>
    </row>
    <row r="1070" spans="1:1" x14ac:dyDescent="0.25">
      <c r="A1070" s="332"/>
    </row>
    <row r="1071" spans="1:1" x14ac:dyDescent="0.25">
      <c r="A1071" s="332"/>
    </row>
    <row r="1072" spans="1:1" x14ac:dyDescent="0.25">
      <c r="A1072" s="332"/>
    </row>
    <row r="1073" spans="1:1" x14ac:dyDescent="0.25">
      <c r="A1073" s="332"/>
    </row>
    <row r="1074" spans="1:1" x14ac:dyDescent="0.25">
      <c r="A1074" s="332"/>
    </row>
    <row r="1075" spans="1:1" x14ac:dyDescent="0.25">
      <c r="A1075" s="332"/>
    </row>
    <row r="1076" spans="1:1" x14ac:dyDescent="0.25">
      <c r="A1076" s="332"/>
    </row>
    <row r="1077" spans="1:1" x14ac:dyDescent="0.25">
      <c r="A1077" s="332"/>
    </row>
    <row r="1078" spans="1:1" x14ac:dyDescent="0.25">
      <c r="A1078" s="332"/>
    </row>
    <row r="1079" spans="1:1" x14ac:dyDescent="0.25">
      <c r="A1079" s="332"/>
    </row>
    <row r="1080" spans="1:1" x14ac:dyDescent="0.25">
      <c r="A1080" s="332"/>
    </row>
    <row r="1081" spans="1:1" x14ac:dyDescent="0.25">
      <c r="A1081" s="332"/>
    </row>
    <row r="1082" spans="1:1" x14ac:dyDescent="0.25">
      <c r="A1082" s="332"/>
    </row>
    <row r="1083" spans="1:1" x14ac:dyDescent="0.25">
      <c r="A1083" s="332"/>
    </row>
    <row r="1084" spans="1:1" x14ac:dyDescent="0.25">
      <c r="A1084" s="332"/>
    </row>
    <row r="1085" spans="1:1" x14ac:dyDescent="0.25">
      <c r="A1085" s="332"/>
    </row>
    <row r="1086" spans="1:1" x14ac:dyDescent="0.25">
      <c r="A1086" s="332"/>
    </row>
    <row r="1087" spans="1:1" x14ac:dyDescent="0.25">
      <c r="A1087" s="332"/>
    </row>
    <row r="1088" spans="1:1" x14ac:dyDescent="0.25">
      <c r="A1088" s="332"/>
    </row>
    <row r="1089" spans="1:1" x14ac:dyDescent="0.25">
      <c r="A1089" s="332"/>
    </row>
    <row r="1090" spans="1:1" x14ac:dyDescent="0.25">
      <c r="A1090" s="332"/>
    </row>
    <row r="1091" spans="1:1" x14ac:dyDescent="0.25">
      <c r="A1091" s="332"/>
    </row>
    <row r="1092" spans="1:1" x14ac:dyDescent="0.25">
      <c r="A1092" s="332"/>
    </row>
    <row r="1093" spans="1:1" x14ac:dyDescent="0.25">
      <c r="A1093" s="332"/>
    </row>
    <row r="1094" spans="1:1" x14ac:dyDescent="0.25">
      <c r="A1094" s="332"/>
    </row>
    <row r="1095" spans="1:1" x14ac:dyDescent="0.25">
      <c r="A1095" s="332"/>
    </row>
    <row r="1096" spans="1:1" x14ac:dyDescent="0.25">
      <c r="A1096" s="332"/>
    </row>
    <row r="1097" spans="1:1" x14ac:dyDescent="0.25">
      <c r="A1097" s="332"/>
    </row>
    <row r="1098" spans="1:1" x14ac:dyDescent="0.25">
      <c r="A1098" s="332"/>
    </row>
    <row r="1099" spans="1:1" x14ac:dyDescent="0.25">
      <c r="A1099" s="332"/>
    </row>
    <row r="1100" spans="1:1" x14ac:dyDescent="0.25">
      <c r="A1100" s="332"/>
    </row>
    <row r="1101" spans="1:1" x14ac:dyDescent="0.25">
      <c r="A1101" s="332"/>
    </row>
    <row r="1102" spans="1:1" x14ac:dyDescent="0.25">
      <c r="A1102" s="332"/>
    </row>
    <row r="1103" spans="1:1" x14ac:dyDescent="0.25">
      <c r="A1103" s="332"/>
    </row>
    <row r="1104" spans="1:1" x14ac:dyDescent="0.25">
      <c r="A1104" s="332"/>
    </row>
    <row r="1105" spans="1:1" x14ac:dyDescent="0.25">
      <c r="A1105" s="332"/>
    </row>
    <row r="1106" spans="1:1" x14ac:dyDescent="0.25">
      <c r="A1106" s="332"/>
    </row>
    <row r="1107" spans="1:1" x14ac:dyDescent="0.25">
      <c r="A1107" s="332"/>
    </row>
    <row r="1108" spans="1:1" x14ac:dyDescent="0.25">
      <c r="A1108" s="332"/>
    </row>
    <row r="1109" spans="1:1" x14ac:dyDescent="0.25">
      <c r="A1109" s="332"/>
    </row>
    <row r="1110" spans="1:1" x14ac:dyDescent="0.25">
      <c r="A1110" s="332"/>
    </row>
    <row r="1111" spans="1:1" x14ac:dyDescent="0.25">
      <c r="A1111" s="332"/>
    </row>
    <row r="1112" spans="1:1" x14ac:dyDescent="0.25">
      <c r="A1112" s="332"/>
    </row>
    <row r="1113" spans="1:1" x14ac:dyDescent="0.25">
      <c r="A1113" s="332"/>
    </row>
    <row r="1114" spans="1:1" x14ac:dyDescent="0.25">
      <c r="A1114" s="332"/>
    </row>
    <row r="1115" spans="1:1" x14ac:dyDescent="0.25">
      <c r="A1115" s="332"/>
    </row>
    <row r="1116" spans="1:1" x14ac:dyDescent="0.25">
      <c r="A1116" s="332"/>
    </row>
    <row r="1117" spans="1:1" x14ac:dyDescent="0.25">
      <c r="A1117" s="332"/>
    </row>
    <row r="1118" spans="1:1" x14ac:dyDescent="0.25">
      <c r="A1118" s="332"/>
    </row>
    <row r="1119" spans="1:1" x14ac:dyDescent="0.25">
      <c r="A1119" s="332"/>
    </row>
    <row r="1120" spans="1:1" x14ac:dyDescent="0.25">
      <c r="A1120" s="332"/>
    </row>
    <row r="1121" spans="1:1" x14ac:dyDescent="0.25">
      <c r="A1121" s="332"/>
    </row>
    <row r="1122" spans="1:1" x14ac:dyDescent="0.25">
      <c r="A1122" s="332"/>
    </row>
    <row r="1123" spans="1:1" x14ac:dyDescent="0.25">
      <c r="A1123" s="332"/>
    </row>
    <row r="1124" spans="1:1" x14ac:dyDescent="0.25">
      <c r="A1124" s="332"/>
    </row>
    <row r="1125" spans="1:1" x14ac:dyDescent="0.25">
      <c r="A1125" s="332"/>
    </row>
    <row r="1126" spans="1:1" x14ac:dyDescent="0.25">
      <c r="A1126" s="332"/>
    </row>
    <row r="1127" spans="1:1" x14ac:dyDescent="0.25">
      <c r="A1127" s="332"/>
    </row>
    <row r="1128" spans="1:1" x14ac:dyDescent="0.25">
      <c r="A1128" s="332"/>
    </row>
    <row r="1129" spans="1:1" x14ac:dyDescent="0.25">
      <c r="A1129" s="332"/>
    </row>
    <row r="1130" spans="1:1" x14ac:dyDescent="0.25">
      <c r="A1130" s="332"/>
    </row>
    <row r="1131" spans="1:1" x14ac:dyDescent="0.25">
      <c r="A1131" s="332"/>
    </row>
    <row r="1132" spans="1:1" x14ac:dyDescent="0.25">
      <c r="A1132" s="332"/>
    </row>
    <row r="1133" spans="1:1" x14ac:dyDescent="0.25">
      <c r="A1133" s="332"/>
    </row>
    <row r="1134" spans="1:1" x14ac:dyDescent="0.25">
      <c r="A1134" s="332"/>
    </row>
    <row r="1135" spans="1:1" x14ac:dyDescent="0.25">
      <c r="A1135" s="332"/>
    </row>
    <row r="1136" spans="1:1" x14ac:dyDescent="0.25">
      <c r="A1136" s="332"/>
    </row>
    <row r="1137" spans="1:1" x14ac:dyDescent="0.25">
      <c r="A1137" s="332"/>
    </row>
    <row r="1138" spans="1:1" x14ac:dyDescent="0.25">
      <c r="A1138" s="332"/>
    </row>
    <row r="1139" spans="1:1" x14ac:dyDescent="0.25">
      <c r="A1139" s="332"/>
    </row>
    <row r="1140" spans="1:1" x14ac:dyDescent="0.25">
      <c r="A1140" s="332"/>
    </row>
    <row r="1141" spans="1:1" x14ac:dyDescent="0.25">
      <c r="A1141" s="332"/>
    </row>
    <row r="1142" spans="1:1" x14ac:dyDescent="0.25">
      <c r="A1142" s="332"/>
    </row>
    <row r="1143" spans="1:1" x14ac:dyDescent="0.25">
      <c r="A1143" s="332"/>
    </row>
    <row r="1144" spans="1:1" x14ac:dyDescent="0.25">
      <c r="A1144" s="332"/>
    </row>
    <row r="1145" spans="1:1" x14ac:dyDescent="0.25">
      <c r="A1145" s="332"/>
    </row>
    <row r="1146" spans="1:1" x14ac:dyDescent="0.25">
      <c r="A1146" s="332"/>
    </row>
    <row r="1147" spans="1:1" x14ac:dyDescent="0.25">
      <c r="A1147" s="332"/>
    </row>
    <row r="1148" spans="1:1" x14ac:dyDescent="0.25">
      <c r="A1148" s="332"/>
    </row>
    <row r="1149" spans="1:1" x14ac:dyDescent="0.25">
      <c r="A1149" s="332"/>
    </row>
    <row r="1150" spans="1:1" x14ac:dyDescent="0.25">
      <c r="A1150" s="332"/>
    </row>
    <row r="1151" spans="1:1" x14ac:dyDescent="0.25">
      <c r="A1151" s="332"/>
    </row>
    <row r="1152" spans="1:1" x14ac:dyDescent="0.25">
      <c r="A1152" s="332"/>
    </row>
    <row r="1153" spans="1:1" x14ac:dyDescent="0.25">
      <c r="A1153" s="332"/>
    </row>
    <row r="1154" spans="1:1" x14ac:dyDescent="0.25">
      <c r="A1154" s="332"/>
    </row>
    <row r="1155" spans="1:1" x14ac:dyDescent="0.25">
      <c r="A1155" s="332"/>
    </row>
    <row r="1156" spans="1:1" x14ac:dyDescent="0.25">
      <c r="A1156" s="332"/>
    </row>
    <row r="1157" spans="1:1" x14ac:dyDescent="0.25">
      <c r="A1157" s="332"/>
    </row>
    <row r="1158" spans="1:1" x14ac:dyDescent="0.25">
      <c r="A1158" s="332"/>
    </row>
    <row r="1159" spans="1:1" x14ac:dyDescent="0.25">
      <c r="A1159" s="332"/>
    </row>
    <row r="1160" spans="1:1" x14ac:dyDescent="0.25">
      <c r="A1160" s="332"/>
    </row>
    <row r="1161" spans="1:1" x14ac:dyDescent="0.25">
      <c r="A1161" s="332"/>
    </row>
    <row r="1162" spans="1:1" x14ac:dyDescent="0.25">
      <c r="A1162" s="332"/>
    </row>
    <row r="1163" spans="1:1" x14ac:dyDescent="0.25">
      <c r="A1163" s="332"/>
    </row>
    <row r="1164" spans="1:1" x14ac:dyDescent="0.25">
      <c r="A1164" s="332"/>
    </row>
    <row r="1165" spans="1:1" x14ac:dyDescent="0.25">
      <c r="A1165" s="332"/>
    </row>
    <row r="1166" spans="1:1" x14ac:dyDescent="0.25">
      <c r="A1166" s="332"/>
    </row>
    <row r="1167" spans="1:1" x14ac:dyDescent="0.25">
      <c r="A1167" s="332"/>
    </row>
    <row r="1168" spans="1:1" x14ac:dyDescent="0.25">
      <c r="A1168" s="332"/>
    </row>
    <row r="1169" spans="1:1" x14ac:dyDescent="0.25">
      <c r="A1169" s="332"/>
    </row>
    <row r="1170" spans="1:1" x14ac:dyDescent="0.25">
      <c r="A1170" s="332"/>
    </row>
    <row r="1171" spans="1:1" x14ac:dyDescent="0.25">
      <c r="A1171" s="332"/>
    </row>
    <row r="1172" spans="1:1" x14ac:dyDescent="0.25">
      <c r="A1172" s="332"/>
    </row>
    <row r="1173" spans="1:1" x14ac:dyDescent="0.25">
      <c r="A1173" s="332"/>
    </row>
    <row r="1174" spans="1:1" x14ac:dyDescent="0.25">
      <c r="A1174" s="332"/>
    </row>
    <row r="1175" spans="1:1" x14ac:dyDescent="0.25">
      <c r="A1175" s="332"/>
    </row>
    <row r="1176" spans="1:1" x14ac:dyDescent="0.25">
      <c r="A1176" s="332"/>
    </row>
    <row r="1177" spans="1:1" x14ac:dyDescent="0.25">
      <c r="A1177" s="332"/>
    </row>
    <row r="1178" spans="1:1" x14ac:dyDescent="0.25">
      <c r="A1178" s="332"/>
    </row>
    <row r="1179" spans="1:1" x14ac:dyDescent="0.25">
      <c r="A1179" s="332"/>
    </row>
    <row r="1180" spans="1:1" x14ac:dyDescent="0.25">
      <c r="A1180" s="332"/>
    </row>
    <row r="1181" spans="1:1" x14ac:dyDescent="0.25">
      <c r="A1181" s="332"/>
    </row>
    <row r="1182" spans="1:1" x14ac:dyDescent="0.25">
      <c r="A1182" s="332"/>
    </row>
    <row r="1183" spans="1:1" x14ac:dyDescent="0.25">
      <c r="A1183" s="332"/>
    </row>
    <row r="1184" spans="1:1" x14ac:dyDescent="0.25">
      <c r="A1184" s="332"/>
    </row>
    <row r="1185" spans="1:1" x14ac:dyDescent="0.25">
      <c r="A1185" s="332"/>
    </row>
    <row r="1186" spans="1:1" x14ac:dyDescent="0.25">
      <c r="A1186" s="332"/>
    </row>
    <row r="1187" spans="1:1" x14ac:dyDescent="0.25">
      <c r="A1187" s="332"/>
    </row>
    <row r="1188" spans="1:1" x14ac:dyDescent="0.25">
      <c r="A1188" s="332"/>
    </row>
    <row r="1189" spans="1:1" x14ac:dyDescent="0.25">
      <c r="A1189" s="332"/>
    </row>
    <row r="1190" spans="1:1" x14ac:dyDescent="0.25">
      <c r="A1190" s="332"/>
    </row>
    <row r="1191" spans="1:1" x14ac:dyDescent="0.25">
      <c r="A1191" s="332"/>
    </row>
    <row r="1192" spans="1:1" x14ac:dyDescent="0.25">
      <c r="A1192" s="332"/>
    </row>
    <row r="1193" spans="1:1" x14ac:dyDescent="0.25">
      <c r="A1193" s="332"/>
    </row>
    <row r="1194" spans="1:1" x14ac:dyDescent="0.25">
      <c r="A1194" s="332"/>
    </row>
    <row r="1195" spans="1:1" x14ac:dyDescent="0.25">
      <c r="A1195" s="332"/>
    </row>
    <row r="1196" spans="1:1" x14ac:dyDescent="0.25">
      <c r="A1196" s="332"/>
    </row>
    <row r="1197" spans="1:1" x14ac:dyDescent="0.25">
      <c r="A1197" s="332"/>
    </row>
    <row r="1198" spans="1:1" x14ac:dyDescent="0.25">
      <c r="A1198" s="332"/>
    </row>
    <row r="1199" spans="1:1" x14ac:dyDescent="0.25">
      <c r="A1199" s="332"/>
    </row>
    <row r="1200" spans="1:1" x14ac:dyDescent="0.25">
      <c r="A1200" s="332"/>
    </row>
    <row r="1201" spans="1:1" x14ac:dyDescent="0.25">
      <c r="A1201" s="332"/>
    </row>
    <row r="1202" spans="1:1" x14ac:dyDescent="0.25">
      <c r="A1202" s="332"/>
    </row>
    <row r="1203" spans="1:1" x14ac:dyDescent="0.25">
      <c r="A1203" s="332"/>
    </row>
    <row r="1204" spans="1:1" x14ac:dyDescent="0.25">
      <c r="A1204" s="332"/>
    </row>
    <row r="1205" spans="1:1" x14ac:dyDescent="0.25">
      <c r="A1205" s="332"/>
    </row>
    <row r="1206" spans="1:1" x14ac:dyDescent="0.25">
      <c r="A1206" s="332"/>
    </row>
    <row r="1207" spans="1:1" x14ac:dyDescent="0.25">
      <c r="A1207" s="332"/>
    </row>
    <row r="1208" spans="1:1" x14ac:dyDescent="0.25">
      <c r="A1208" s="332"/>
    </row>
    <row r="1209" spans="1:1" x14ac:dyDescent="0.25">
      <c r="A1209" s="332"/>
    </row>
    <row r="1210" spans="1:1" x14ac:dyDescent="0.25">
      <c r="A1210" s="332"/>
    </row>
    <row r="1211" spans="1:1" x14ac:dyDescent="0.25">
      <c r="A1211" s="332"/>
    </row>
    <row r="1212" spans="1:1" x14ac:dyDescent="0.25">
      <c r="A1212" s="332"/>
    </row>
    <row r="1213" spans="1:1" x14ac:dyDescent="0.25">
      <c r="A1213" s="332"/>
    </row>
    <row r="1214" spans="1:1" x14ac:dyDescent="0.25">
      <c r="A1214" s="332"/>
    </row>
    <row r="1215" spans="1:1" x14ac:dyDescent="0.25">
      <c r="A1215" s="332"/>
    </row>
    <row r="1216" spans="1:1" x14ac:dyDescent="0.25">
      <c r="A1216" s="332"/>
    </row>
    <row r="1217" spans="1:1" x14ac:dyDescent="0.25">
      <c r="A1217" s="332"/>
    </row>
    <row r="1218" spans="1:1" x14ac:dyDescent="0.25">
      <c r="A1218" s="332"/>
    </row>
    <row r="1219" spans="1:1" x14ac:dyDescent="0.25">
      <c r="A1219" s="332"/>
    </row>
    <row r="1220" spans="1:1" x14ac:dyDescent="0.25">
      <c r="A1220" s="332"/>
    </row>
    <row r="1221" spans="1:1" x14ac:dyDescent="0.25">
      <c r="A1221" s="332"/>
    </row>
    <row r="1222" spans="1:1" x14ac:dyDescent="0.25">
      <c r="A1222" s="332"/>
    </row>
    <row r="1223" spans="1:1" x14ac:dyDescent="0.25">
      <c r="A1223" s="332"/>
    </row>
    <row r="1224" spans="1:1" x14ac:dyDescent="0.25">
      <c r="A1224" s="332"/>
    </row>
    <row r="1225" spans="1:1" x14ac:dyDescent="0.25">
      <c r="A1225" s="332"/>
    </row>
    <row r="1226" spans="1:1" x14ac:dyDescent="0.25">
      <c r="A1226" s="332"/>
    </row>
    <row r="1227" spans="1:1" x14ac:dyDescent="0.25">
      <c r="A1227" s="332"/>
    </row>
    <row r="1228" spans="1:1" x14ac:dyDescent="0.25">
      <c r="A1228" s="332"/>
    </row>
    <row r="1229" spans="1:1" x14ac:dyDescent="0.25">
      <c r="A1229" s="332"/>
    </row>
    <row r="1230" spans="1:1" x14ac:dyDescent="0.25">
      <c r="A1230" s="332"/>
    </row>
    <row r="1231" spans="1:1" x14ac:dyDescent="0.25">
      <c r="A1231" s="332"/>
    </row>
    <row r="1232" spans="1:1" x14ac:dyDescent="0.25">
      <c r="A1232" s="332"/>
    </row>
    <row r="1233" spans="1:1" x14ac:dyDescent="0.25">
      <c r="A1233" s="332"/>
    </row>
    <row r="1234" spans="1:1" x14ac:dyDescent="0.25">
      <c r="A1234" s="332"/>
    </row>
    <row r="1235" spans="1:1" x14ac:dyDescent="0.25">
      <c r="A1235" s="332"/>
    </row>
    <row r="1236" spans="1:1" x14ac:dyDescent="0.25">
      <c r="A1236" s="332"/>
    </row>
    <row r="1237" spans="1:1" x14ac:dyDescent="0.25">
      <c r="A1237" s="332"/>
    </row>
    <row r="1238" spans="1:1" x14ac:dyDescent="0.25">
      <c r="A1238" s="332"/>
    </row>
    <row r="1239" spans="1:1" x14ac:dyDescent="0.25">
      <c r="A1239" s="332"/>
    </row>
    <row r="1240" spans="1:1" x14ac:dyDescent="0.25">
      <c r="A1240" s="332"/>
    </row>
    <row r="1241" spans="1:1" x14ac:dyDescent="0.25">
      <c r="A1241" s="332"/>
    </row>
    <row r="1242" spans="1:1" x14ac:dyDescent="0.25">
      <c r="A1242" s="332"/>
    </row>
    <row r="1243" spans="1:1" x14ac:dyDescent="0.25">
      <c r="A1243" s="332"/>
    </row>
    <row r="1244" spans="1:1" x14ac:dyDescent="0.25">
      <c r="A1244" s="332"/>
    </row>
    <row r="1245" spans="1:1" x14ac:dyDescent="0.25">
      <c r="A1245" s="332"/>
    </row>
    <row r="1246" spans="1:1" x14ac:dyDescent="0.25">
      <c r="A1246" s="332"/>
    </row>
    <row r="1247" spans="1:1" x14ac:dyDescent="0.25">
      <c r="A1247" s="332"/>
    </row>
    <row r="1248" spans="1:1" x14ac:dyDescent="0.25">
      <c r="A1248" s="332"/>
    </row>
    <row r="1249" spans="1:1" x14ac:dyDescent="0.25">
      <c r="A1249" s="332"/>
    </row>
    <row r="1250" spans="1:1" x14ac:dyDescent="0.25">
      <c r="A1250" s="332"/>
    </row>
    <row r="1251" spans="1:1" x14ac:dyDescent="0.25">
      <c r="A1251" s="332"/>
    </row>
    <row r="1252" spans="1:1" x14ac:dyDescent="0.25">
      <c r="A1252" s="332"/>
    </row>
    <row r="1253" spans="1:1" x14ac:dyDescent="0.25">
      <c r="A1253" s="332"/>
    </row>
    <row r="1254" spans="1:1" x14ac:dyDescent="0.25">
      <c r="A1254" s="332"/>
    </row>
    <row r="1255" spans="1:1" x14ac:dyDescent="0.25">
      <c r="A1255" s="332"/>
    </row>
    <row r="1256" spans="1:1" x14ac:dyDescent="0.25">
      <c r="A1256" s="332"/>
    </row>
    <row r="1257" spans="1:1" x14ac:dyDescent="0.25">
      <c r="A1257" s="332"/>
    </row>
    <row r="1258" spans="1:1" x14ac:dyDescent="0.25">
      <c r="A1258" s="332"/>
    </row>
    <row r="1259" spans="1:1" x14ac:dyDescent="0.25">
      <c r="A1259" s="332"/>
    </row>
    <row r="1260" spans="1:1" x14ac:dyDescent="0.25">
      <c r="A1260" s="332"/>
    </row>
    <row r="1261" spans="1:1" x14ac:dyDescent="0.25">
      <c r="A1261" s="332"/>
    </row>
    <row r="1262" spans="1:1" x14ac:dyDescent="0.25">
      <c r="A1262" s="332"/>
    </row>
    <row r="1263" spans="1:1" x14ac:dyDescent="0.25">
      <c r="A1263" s="332"/>
    </row>
    <row r="1264" spans="1:1" x14ac:dyDescent="0.25">
      <c r="A1264" s="332"/>
    </row>
    <row r="1265" spans="1:1" x14ac:dyDescent="0.25">
      <c r="A1265" s="332"/>
    </row>
    <row r="1266" spans="1:1" x14ac:dyDescent="0.25">
      <c r="A1266" s="332"/>
    </row>
    <row r="1267" spans="1:1" x14ac:dyDescent="0.25">
      <c r="A1267" s="332"/>
    </row>
    <row r="1268" spans="1:1" x14ac:dyDescent="0.25">
      <c r="A1268" s="332"/>
    </row>
    <row r="1269" spans="1:1" x14ac:dyDescent="0.25">
      <c r="A1269" s="332"/>
    </row>
    <row r="1270" spans="1:1" x14ac:dyDescent="0.25">
      <c r="A1270" s="332"/>
    </row>
    <row r="1271" spans="1:1" x14ac:dyDescent="0.25">
      <c r="A1271" s="332"/>
    </row>
    <row r="1272" spans="1:1" x14ac:dyDescent="0.25">
      <c r="A1272" s="332"/>
    </row>
    <row r="1273" spans="1:1" x14ac:dyDescent="0.25">
      <c r="A1273" s="332"/>
    </row>
    <row r="1274" spans="1:1" x14ac:dyDescent="0.25">
      <c r="A1274" s="332"/>
    </row>
    <row r="1275" spans="1:1" x14ac:dyDescent="0.25">
      <c r="A1275" s="332"/>
    </row>
    <row r="1276" spans="1:1" x14ac:dyDescent="0.25">
      <c r="A1276" s="332"/>
    </row>
    <row r="1277" spans="1:1" x14ac:dyDescent="0.25">
      <c r="A1277" s="332"/>
    </row>
    <row r="1278" spans="1:1" x14ac:dyDescent="0.25">
      <c r="A1278" s="332"/>
    </row>
    <row r="1279" spans="1:1" x14ac:dyDescent="0.25">
      <c r="A1279" s="332"/>
    </row>
    <row r="1280" spans="1:1" x14ac:dyDescent="0.25">
      <c r="A1280" s="332"/>
    </row>
    <row r="1281" spans="1:1" x14ac:dyDescent="0.25">
      <c r="A1281" s="332"/>
    </row>
    <row r="1282" spans="1:1" x14ac:dyDescent="0.25">
      <c r="A1282" s="332"/>
    </row>
    <row r="1283" spans="1:1" x14ac:dyDescent="0.25">
      <c r="A1283" s="332"/>
    </row>
    <row r="1284" spans="1:1" x14ac:dyDescent="0.25">
      <c r="A1284" s="332"/>
    </row>
    <row r="1285" spans="1:1" x14ac:dyDescent="0.25">
      <c r="A1285" s="332"/>
    </row>
    <row r="1286" spans="1:1" x14ac:dyDescent="0.25">
      <c r="A1286" s="332"/>
    </row>
    <row r="1287" spans="1:1" x14ac:dyDescent="0.25">
      <c r="A1287" s="332"/>
    </row>
    <row r="1288" spans="1:1" x14ac:dyDescent="0.25">
      <c r="A1288" s="332"/>
    </row>
    <row r="1289" spans="1:1" x14ac:dyDescent="0.25">
      <c r="A1289" s="332"/>
    </row>
    <row r="1290" spans="1:1" x14ac:dyDescent="0.25">
      <c r="A1290" s="332"/>
    </row>
    <row r="1291" spans="1:1" x14ac:dyDescent="0.25">
      <c r="A1291" s="332"/>
    </row>
    <row r="1292" spans="1:1" x14ac:dyDescent="0.25">
      <c r="A1292" s="332"/>
    </row>
    <row r="1293" spans="1:1" x14ac:dyDescent="0.25">
      <c r="A1293" s="332"/>
    </row>
    <row r="1294" spans="1:1" x14ac:dyDescent="0.25">
      <c r="A1294" s="332"/>
    </row>
    <row r="1295" spans="1:1" x14ac:dyDescent="0.25">
      <c r="A1295" s="332"/>
    </row>
    <row r="1296" spans="1:1" x14ac:dyDescent="0.25">
      <c r="A1296" s="332"/>
    </row>
    <row r="1297" spans="1:1" x14ac:dyDescent="0.25">
      <c r="A1297" s="332"/>
    </row>
    <row r="1298" spans="1:1" x14ac:dyDescent="0.25">
      <c r="A1298" s="332"/>
    </row>
    <row r="1299" spans="1:1" x14ac:dyDescent="0.25">
      <c r="A1299" s="332"/>
    </row>
    <row r="1300" spans="1:1" x14ac:dyDescent="0.25">
      <c r="A1300" s="332"/>
    </row>
    <row r="1301" spans="1:1" x14ac:dyDescent="0.25">
      <c r="A1301" s="332"/>
    </row>
    <row r="1302" spans="1:1" x14ac:dyDescent="0.25">
      <c r="A1302" s="332"/>
    </row>
    <row r="1303" spans="1:1" x14ac:dyDescent="0.25">
      <c r="A1303" s="332"/>
    </row>
    <row r="1304" spans="1:1" x14ac:dyDescent="0.25">
      <c r="A1304" s="332"/>
    </row>
    <row r="1305" spans="1:1" x14ac:dyDescent="0.25">
      <c r="A1305" s="332"/>
    </row>
    <row r="1306" spans="1:1" x14ac:dyDescent="0.25">
      <c r="A1306" s="332"/>
    </row>
    <row r="1307" spans="1:1" x14ac:dyDescent="0.25">
      <c r="A1307" s="332"/>
    </row>
    <row r="1308" spans="1:1" x14ac:dyDescent="0.25">
      <c r="A1308" s="332"/>
    </row>
    <row r="1309" spans="1:1" x14ac:dyDescent="0.25">
      <c r="A1309" s="332"/>
    </row>
    <row r="1310" spans="1:1" x14ac:dyDescent="0.25">
      <c r="A1310" s="332"/>
    </row>
    <row r="1311" spans="1:1" x14ac:dyDescent="0.25">
      <c r="A1311" s="332"/>
    </row>
    <row r="1312" spans="1:1" x14ac:dyDescent="0.25">
      <c r="A1312" s="332"/>
    </row>
    <row r="1313" spans="1:1" x14ac:dyDescent="0.25">
      <c r="A1313" s="332"/>
    </row>
    <row r="1314" spans="1:1" x14ac:dyDescent="0.25">
      <c r="A1314" s="332"/>
    </row>
    <row r="1315" spans="1:1" x14ac:dyDescent="0.25">
      <c r="A1315" s="332"/>
    </row>
    <row r="1316" spans="1:1" x14ac:dyDescent="0.25">
      <c r="A1316" s="332"/>
    </row>
    <row r="1317" spans="1:1" x14ac:dyDescent="0.25">
      <c r="A1317" s="332"/>
    </row>
    <row r="1318" spans="1:1" x14ac:dyDescent="0.25">
      <c r="A1318" s="332"/>
    </row>
    <row r="1319" spans="1:1" x14ac:dyDescent="0.25">
      <c r="A1319" s="332"/>
    </row>
    <row r="1320" spans="1:1" x14ac:dyDescent="0.25">
      <c r="A1320" s="332"/>
    </row>
    <row r="1321" spans="1:1" x14ac:dyDescent="0.25">
      <c r="A1321" s="332"/>
    </row>
    <row r="1322" spans="1:1" x14ac:dyDescent="0.25">
      <c r="A1322" s="332"/>
    </row>
    <row r="1323" spans="1:1" x14ac:dyDescent="0.25">
      <c r="A1323" s="332"/>
    </row>
    <row r="1324" spans="1:1" x14ac:dyDescent="0.25">
      <c r="A1324" s="332"/>
    </row>
    <row r="1325" spans="1:1" x14ac:dyDescent="0.25">
      <c r="A1325" s="332"/>
    </row>
    <row r="1326" spans="1:1" x14ac:dyDescent="0.25">
      <c r="A1326" s="332"/>
    </row>
    <row r="1327" spans="1:1" x14ac:dyDescent="0.25">
      <c r="A1327" s="332"/>
    </row>
    <row r="1328" spans="1:1" x14ac:dyDescent="0.25">
      <c r="A1328" s="332"/>
    </row>
    <row r="1329" spans="1:1" x14ac:dyDescent="0.25">
      <c r="A1329" s="332"/>
    </row>
    <row r="1330" spans="1:1" x14ac:dyDescent="0.25">
      <c r="A1330" s="332"/>
    </row>
    <row r="1331" spans="1:1" x14ac:dyDescent="0.25">
      <c r="A1331" s="332"/>
    </row>
    <row r="1332" spans="1:1" x14ac:dyDescent="0.25">
      <c r="A1332" s="332"/>
    </row>
    <row r="1333" spans="1:1" x14ac:dyDescent="0.25">
      <c r="A1333" s="332"/>
    </row>
    <row r="1334" spans="1:1" x14ac:dyDescent="0.25">
      <c r="A1334" s="332"/>
    </row>
    <row r="1335" spans="1:1" x14ac:dyDescent="0.25">
      <c r="A1335" s="332"/>
    </row>
    <row r="1336" spans="1:1" x14ac:dyDescent="0.25">
      <c r="A1336" s="332"/>
    </row>
    <row r="1337" spans="1:1" x14ac:dyDescent="0.25">
      <c r="A1337" s="332"/>
    </row>
    <row r="1338" spans="1:1" x14ac:dyDescent="0.25">
      <c r="A1338" s="332"/>
    </row>
    <row r="1339" spans="1:1" x14ac:dyDescent="0.25">
      <c r="A1339" s="332"/>
    </row>
    <row r="1340" spans="1:1" x14ac:dyDescent="0.25">
      <c r="A1340" s="332"/>
    </row>
    <row r="1341" spans="1:1" x14ac:dyDescent="0.25">
      <c r="A1341" s="332"/>
    </row>
    <row r="1342" spans="1:1" x14ac:dyDescent="0.25">
      <c r="A1342" s="332"/>
    </row>
    <row r="1343" spans="1:1" x14ac:dyDescent="0.25">
      <c r="A1343" s="332"/>
    </row>
    <row r="1344" spans="1:1" x14ac:dyDescent="0.25">
      <c r="A1344" s="332"/>
    </row>
    <row r="1345" spans="1:1" x14ac:dyDescent="0.25">
      <c r="A1345" s="332"/>
    </row>
    <row r="1346" spans="1:1" x14ac:dyDescent="0.25">
      <c r="A1346" s="332"/>
    </row>
    <row r="1347" spans="1:1" x14ac:dyDescent="0.25">
      <c r="A1347" s="332"/>
    </row>
    <row r="1348" spans="1:1" x14ac:dyDescent="0.25">
      <c r="A1348" s="332"/>
    </row>
    <row r="1349" spans="1:1" x14ac:dyDescent="0.25">
      <c r="A1349" s="332"/>
    </row>
    <row r="1350" spans="1:1" x14ac:dyDescent="0.25">
      <c r="A1350" s="332"/>
    </row>
    <row r="1351" spans="1:1" x14ac:dyDescent="0.25">
      <c r="A1351" s="332"/>
    </row>
    <row r="1352" spans="1:1" x14ac:dyDescent="0.25">
      <c r="A1352" s="332"/>
    </row>
    <row r="1353" spans="1:1" x14ac:dyDescent="0.25">
      <c r="A1353" s="332"/>
    </row>
    <row r="1354" spans="1:1" x14ac:dyDescent="0.25">
      <c r="A1354" s="332"/>
    </row>
    <row r="1355" spans="1:1" x14ac:dyDescent="0.25">
      <c r="A1355" s="332"/>
    </row>
    <row r="1356" spans="1:1" x14ac:dyDescent="0.25">
      <c r="A1356" s="332"/>
    </row>
    <row r="1357" spans="1:1" x14ac:dyDescent="0.25">
      <c r="A1357" s="332"/>
    </row>
    <row r="1358" spans="1:1" x14ac:dyDescent="0.25">
      <c r="A1358" s="332"/>
    </row>
    <row r="1359" spans="1:1" x14ac:dyDescent="0.25">
      <c r="A1359" s="332"/>
    </row>
    <row r="1360" spans="1:1" x14ac:dyDescent="0.25">
      <c r="A1360" s="332"/>
    </row>
    <row r="1361" spans="1:1" x14ac:dyDescent="0.25">
      <c r="A1361" s="332"/>
    </row>
    <row r="1362" spans="1:1" x14ac:dyDescent="0.25">
      <c r="A1362" s="332"/>
    </row>
    <row r="1363" spans="1:1" x14ac:dyDescent="0.25">
      <c r="A1363" s="332"/>
    </row>
    <row r="1364" spans="1:1" x14ac:dyDescent="0.25">
      <c r="A1364" s="332"/>
    </row>
    <row r="1365" spans="1:1" x14ac:dyDescent="0.25">
      <c r="A1365" s="332"/>
    </row>
    <row r="1366" spans="1:1" x14ac:dyDescent="0.25">
      <c r="A1366" s="332"/>
    </row>
    <row r="1367" spans="1:1" x14ac:dyDescent="0.25">
      <c r="A1367" s="332"/>
    </row>
    <row r="1368" spans="1:1" x14ac:dyDescent="0.25">
      <c r="A1368" s="332"/>
    </row>
    <row r="1369" spans="1:1" x14ac:dyDescent="0.25">
      <c r="A1369" s="332"/>
    </row>
    <row r="1370" spans="1:1" x14ac:dyDescent="0.25">
      <c r="A1370" s="332"/>
    </row>
    <row r="1371" spans="1:1" x14ac:dyDescent="0.25">
      <c r="A1371" s="332"/>
    </row>
    <row r="1372" spans="1:1" x14ac:dyDescent="0.25">
      <c r="A1372" s="332"/>
    </row>
    <row r="1373" spans="1:1" x14ac:dyDescent="0.25">
      <c r="A1373" s="332"/>
    </row>
    <row r="1374" spans="1:1" x14ac:dyDescent="0.25">
      <c r="A1374" s="332"/>
    </row>
    <row r="1375" spans="1:1" x14ac:dyDescent="0.25">
      <c r="A1375" s="332"/>
    </row>
    <row r="1376" spans="1:1" x14ac:dyDescent="0.25">
      <c r="A1376" s="332"/>
    </row>
    <row r="1377" spans="1:1" x14ac:dyDescent="0.25">
      <c r="A1377" s="332"/>
    </row>
    <row r="1378" spans="1:1" x14ac:dyDescent="0.25">
      <c r="A1378" s="332"/>
    </row>
    <row r="1379" spans="1:1" x14ac:dyDescent="0.25">
      <c r="A1379" s="332"/>
    </row>
    <row r="1380" spans="1:1" x14ac:dyDescent="0.25">
      <c r="A1380" s="332"/>
    </row>
    <row r="1381" spans="1:1" x14ac:dyDescent="0.25">
      <c r="A1381" s="332"/>
    </row>
    <row r="1382" spans="1:1" x14ac:dyDescent="0.25">
      <c r="A1382" s="332"/>
    </row>
    <row r="1383" spans="1:1" x14ac:dyDescent="0.25">
      <c r="A1383" s="332"/>
    </row>
    <row r="1384" spans="1:1" x14ac:dyDescent="0.25">
      <c r="A1384" s="332"/>
    </row>
    <row r="1385" spans="1:1" x14ac:dyDescent="0.25">
      <c r="A1385" s="332"/>
    </row>
    <row r="1386" spans="1:1" x14ac:dyDescent="0.25">
      <c r="A1386" s="332"/>
    </row>
    <row r="1387" spans="1:1" x14ac:dyDescent="0.25">
      <c r="A1387" s="332"/>
    </row>
    <row r="1388" spans="1:1" x14ac:dyDescent="0.25">
      <c r="A1388" s="332"/>
    </row>
    <row r="1389" spans="1:1" x14ac:dyDescent="0.25">
      <c r="A1389" s="332"/>
    </row>
    <row r="1390" spans="1:1" x14ac:dyDescent="0.25">
      <c r="A1390" s="332"/>
    </row>
    <row r="1391" spans="1:1" x14ac:dyDescent="0.25">
      <c r="A1391" s="332"/>
    </row>
    <row r="1392" spans="1:1" x14ac:dyDescent="0.25">
      <c r="A1392" s="332"/>
    </row>
    <row r="1393" spans="1:1" x14ac:dyDescent="0.25">
      <c r="A1393" s="332"/>
    </row>
    <row r="1394" spans="1:1" x14ac:dyDescent="0.25">
      <c r="A1394" s="332"/>
    </row>
    <row r="1395" spans="1:1" x14ac:dyDescent="0.25">
      <c r="A1395" s="332"/>
    </row>
    <row r="1396" spans="1:1" x14ac:dyDescent="0.25">
      <c r="A1396" s="332"/>
    </row>
    <row r="1397" spans="1:1" x14ac:dyDescent="0.25">
      <c r="A1397" s="332"/>
    </row>
    <row r="1398" spans="1:1" x14ac:dyDescent="0.25">
      <c r="A1398" s="332"/>
    </row>
    <row r="1399" spans="1:1" x14ac:dyDescent="0.25">
      <c r="A1399" s="332"/>
    </row>
    <row r="1400" spans="1:1" x14ac:dyDescent="0.25">
      <c r="A1400" s="332"/>
    </row>
    <row r="1401" spans="1:1" x14ac:dyDescent="0.25">
      <c r="A1401" s="332"/>
    </row>
    <row r="1402" spans="1:1" x14ac:dyDescent="0.25">
      <c r="A1402" s="332"/>
    </row>
    <row r="1403" spans="1:1" x14ac:dyDescent="0.25">
      <c r="A1403" s="332"/>
    </row>
    <row r="1404" spans="1:1" x14ac:dyDescent="0.25">
      <c r="A1404" s="332"/>
    </row>
    <row r="1405" spans="1:1" x14ac:dyDescent="0.25">
      <c r="A1405" s="332"/>
    </row>
    <row r="1406" spans="1:1" x14ac:dyDescent="0.25">
      <c r="A1406" s="332"/>
    </row>
    <row r="1407" spans="1:1" x14ac:dyDescent="0.25">
      <c r="A1407" s="332"/>
    </row>
    <row r="1408" spans="1:1" x14ac:dyDescent="0.25">
      <c r="A1408" s="332"/>
    </row>
    <row r="1409" spans="1:1" x14ac:dyDescent="0.25">
      <c r="A1409" s="332"/>
    </row>
    <row r="1410" spans="1:1" x14ac:dyDescent="0.25">
      <c r="A1410" s="332"/>
    </row>
    <row r="1411" spans="1:1" x14ac:dyDescent="0.25">
      <c r="A1411" s="332"/>
    </row>
    <row r="1412" spans="1:1" x14ac:dyDescent="0.25">
      <c r="A1412" s="332"/>
    </row>
    <row r="1413" spans="1:1" x14ac:dyDescent="0.25">
      <c r="A1413" s="332"/>
    </row>
    <row r="1414" spans="1:1" x14ac:dyDescent="0.25">
      <c r="A1414" s="332"/>
    </row>
    <row r="1415" spans="1:1" x14ac:dyDescent="0.25">
      <c r="A1415" s="332"/>
    </row>
    <row r="1416" spans="1:1" x14ac:dyDescent="0.25">
      <c r="A1416" s="332"/>
    </row>
    <row r="1417" spans="1:1" x14ac:dyDescent="0.25">
      <c r="A1417" s="332"/>
    </row>
    <row r="1418" spans="1:1" x14ac:dyDescent="0.25">
      <c r="A1418" s="332"/>
    </row>
    <row r="1419" spans="1:1" x14ac:dyDescent="0.25">
      <c r="A1419" s="332"/>
    </row>
    <row r="1420" spans="1:1" x14ac:dyDescent="0.25">
      <c r="A1420" s="332"/>
    </row>
    <row r="1421" spans="1:1" x14ac:dyDescent="0.25">
      <c r="A1421" s="332"/>
    </row>
    <row r="1422" spans="1:1" x14ac:dyDescent="0.25">
      <c r="A1422" s="332"/>
    </row>
    <row r="1423" spans="1:1" x14ac:dyDescent="0.25">
      <c r="A1423" s="332"/>
    </row>
    <row r="1424" spans="1:1" x14ac:dyDescent="0.25">
      <c r="A1424" s="332"/>
    </row>
    <row r="1425" spans="1:1" x14ac:dyDescent="0.25">
      <c r="A1425" s="332"/>
    </row>
    <row r="1426" spans="1:1" x14ac:dyDescent="0.25">
      <c r="A1426" s="332"/>
    </row>
    <row r="1427" spans="1:1" x14ac:dyDescent="0.25">
      <c r="A1427" s="332"/>
    </row>
    <row r="1428" spans="1:1" x14ac:dyDescent="0.25">
      <c r="A1428" s="332"/>
    </row>
    <row r="1429" spans="1:1" x14ac:dyDescent="0.25">
      <c r="A1429" s="332"/>
    </row>
    <row r="1430" spans="1:1" x14ac:dyDescent="0.25">
      <c r="A1430" s="332"/>
    </row>
    <row r="1431" spans="1:1" x14ac:dyDescent="0.25">
      <c r="A1431" s="332"/>
    </row>
    <row r="1432" spans="1:1" x14ac:dyDescent="0.25">
      <c r="A1432" s="332"/>
    </row>
    <row r="1433" spans="1:1" x14ac:dyDescent="0.25">
      <c r="A1433" s="332"/>
    </row>
    <row r="1434" spans="1:1" x14ac:dyDescent="0.25">
      <c r="A1434" s="332"/>
    </row>
    <row r="1435" spans="1:1" x14ac:dyDescent="0.25">
      <c r="A1435" s="332"/>
    </row>
    <row r="1436" spans="1:1" x14ac:dyDescent="0.25">
      <c r="A1436" s="332"/>
    </row>
    <row r="1437" spans="1:1" x14ac:dyDescent="0.25">
      <c r="A1437" s="332"/>
    </row>
    <row r="1438" spans="1:1" x14ac:dyDescent="0.25">
      <c r="A1438" s="332"/>
    </row>
    <row r="1439" spans="1:1" x14ac:dyDescent="0.25">
      <c r="A1439" s="332"/>
    </row>
    <row r="1440" spans="1:1" x14ac:dyDescent="0.25">
      <c r="A1440" s="332"/>
    </row>
    <row r="1441" spans="1:1" x14ac:dyDescent="0.25">
      <c r="A1441" s="332"/>
    </row>
    <row r="1442" spans="1:1" x14ac:dyDescent="0.25">
      <c r="A1442" s="332"/>
    </row>
    <row r="1443" spans="1:1" x14ac:dyDescent="0.25">
      <c r="A1443" s="332"/>
    </row>
    <row r="1444" spans="1:1" x14ac:dyDescent="0.25">
      <c r="A1444" s="332"/>
    </row>
    <row r="1445" spans="1:1" x14ac:dyDescent="0.25">
      <c r="A1445" s="332"/>
    </row>
    <row r="1446" spans="1:1" x14ac:dyDescent="0.25">
      <c r="A1446" s="332"/>
    </row>
    <row r="1447" spans="1:1" x14ac:dyDescent="0.25">
      <c r="A1447" s="332"/>
    </row>
    <row r="1448" spans="1:1" x14ac:dyDescent="0.25">
      <c r="A1448" s="332"/>
    </row>
    <row r="1449" spans="1:1" x14ac:dyDescent="0.25">
      <c r="A1449" s="332"/>
    </row>
    <row r="1450" spans="1:1" x14ac:dyDescent="0.25">
      <c r="A1450" s="332"/>
    </row>
    <row r="1451" spans="1:1" x14ac:dyDescent="0.25">
      <c r="A1451" s="332"/>
    </row>
    <row r="1452" spans="1:1" x14ac:dyDescent="0.25">
      <c r="A1452" s="332"/>
    </row>
    <row r="1453" spans="1:1" x14ac:dyDescent="0.25">
      <c r="A1453" s="332"/>
    </row>
    <row r="1454" spans="1:1" x14ac:dyDescent="0.25">
      <c r="A1454" s="332"/>
    </row>
    <row r="1455" spans="1:1" x14ac:dyDescent="0.25">
      <c r="A1455" s="332"/>
    </row>
    <row r="1456" spans="1:1" x14ac:dyDescent="0.25">
      <c r="A1456" s="332"/>
    </row>
    <row r="1457" spans="1:1" x14ac:dyDescent="0.25">
      <c r="A1457" s="332"/>
    </row>
    <row r="1458" spans="1:1" x14ac:dyDescent="0.25">
      <c r="A1458" s="332"/>
    </row>
    <row r="1459" spans="1:1" x14ac:dyDescent="0.25">
      <c r="A1459" s="332"/>
    </row>
    <row r="1460" spans="1:1" x14ac:dyDescent="0.25">
      <c r="A1460" s="332"/>
    </row>
    <row r="1461" spans="1:1" x14ac:dyDescent="0.25">
      <c r="A1461" s="332"/>
    </row>
    <row r="1462" spans="1:1" x14ac:dyDescent="0.25">
      <c r="A1462" s="332"/>
    </row>
    <row r="1463" spans="1:1" x14ac:dyDescent="0.25">
      <c r="A1463" s="332"/>
    </row>
    <row r="1464" spans="1:1" x14ac:dyDescent="0.25">
      <c r="A1464" s="332"/>
    </row>
    <row r="1465" spans="1:1" x14ac:dyDescent="0.25">
      <c r="A1465" s="332"/>
    </row>
    <row r="1466" spans="1:1" x14ac:dyDescent="0.25">
      <c r="A1466" s="332"/>
    </row>
    <row r="1467" spans="1:1" x14ac:dyDescent="0.25">
      <c r="A1467" s="332"/>
    </row>
    <row r="1468" spans="1:1" x14ac:dyDescent="0.25">
      <c r="A1468" s="332"/>
    </row>
    <row r="1469" spans="1:1" x14ac:dyDescent="0.25">
      <c r="A1469" s="332"/>
    </row>
    <row r="1470" spans="1:1" x14ac:dyDescent="0.25">
      <c r="A1470" s="332"/>
    </row>
    <row r="1471" spans="1:1" x14ac:dyDescent="0.25">
      <c r="A1471" s="332"/>
    </row>
    <row r="1472" spans="1:1" x14ac:dyDescent="0.25">
      <c r="A1472" s="332"/>
    </row>
    <row r="1473" spans="1:1" x14ac:dyDescent="0.25">
      <c r="A1473" s="332"/>
    </row>
    <row r="1474" spans="1:1" x14ac:dyDescent="0.25">
      <c r="A1474" s="332"/>
    </row>
    <row r="1475" spans="1:1" x14ac:dyDescent="0.25">
      <c r="A1475" s="332"/>
    </row>
    <row r="1476" spans="1:1" x14ac:dyDescent="0.25">
      <c r="A1476" s="332"/>
    </row>
    <row r="1477" spans="1:1" x14ac:dyDescent="0.25">
      <c r="A1477" s="332"/>
    </row>
    <row r="1478" spans="1:1" x14ac:dyDescent="0.25">
      <c r="A1478" s="332"/>
    </row>
    <row r="1479" spans="1:1" x14ac:dyDescent="0.25">
      <c r="A1479" s="332"/>
    </row>
    <row r="1480" spans="1:1" x14ac:dyDescent="0.25">
      <c r="A1480" s="332"/>
    </row>
    <row r="1481" spans="1:1" x14ac:dyDescent="0.25">
      <c r="A1481" s="332"/>
    </row>
    <row r="1482" spans="1:1" x14ac:dyDescent="0.25">
      <c r="A1482" s="332"/>
    </row>
    <row r="1483" spans="1:1" x14ac:dyDescent="0.25">
      <c r="A1483" s="332"/>
    </row>
    <row r="1484" spans="1:1" x14ac:dyDescent="0.25">
      <c r="A1484" s="332"/>
    </row>
    <row r="1485" spans="1:1" x14ac:dyDescent="0.25">
      <c r="A1485" s="332"/>
    </row>
    <row r="1486" spans="1:1" x14ac:dyDescent="0.25">
      <c r="A1486" s="332"/>
    </row>
    <row r="1487" spans="1:1" x14ac:dyDescent="0.25">
      <c r="A1487" s="332"/>
    </row>
    <row r="1488" spans="1:1" x14ac:dyDescent="0.25">
      <c r="A1488" s="332"/>
    </row>
    <row r="1489" spans="1:1" x14ac:dyDescent="0.25">
      <c r="A1489" s="332"/>
    </row>
    <row r="1490" spans="1:1" x14ac:dyDescent="0.25">
      <c r="A1490" s="332"/>
    </row>
    <row r="1491" spans="1:1" x14ac:dyDescent="0.25">
      <c r="A1491" s="332"/>
    </row>
    <row r="1492" spans="1:1" x14ac:dyDescent="0.25">
      <c r="A1492" s="332"/>
    </row>
    <row r="1493" spans="1:1" x14ac:dyDescent="0.25">
      <c r="A1493" s="332"/>
    </row>
    <row r="1494" spans="1:1" x14ac:dyDescent="0.25">
      <c r="A1494" s="332"/>
    </row>
    <row r="1495" spans="1:1" x14ac:dyDescent="0.25">
      <c r="A1495" s="332"/>
    </row>
    <row r="1496" spans="1:1" x14ac:dyDescent="0.25">
      <c r="A1496" s="332"/>
    </row>
    <row r="1497" spans="1:1" x14ac:dyDescent="0.25">
      <c r="A1497" s="332"/>
    </row>
    <row r="1498" spans="1:1" x14ac:dyDescent="0.25">
      <c r="A1498" s="332"/>
    </row>
    <row r="1499" spans="1:1" x14ac:dyDescent="0.25">
      <c r="A1499" s="332"/>
    </row>
    <row r="1500" spans="1:1" x14ac:dyDescent="0.25">
      <c r="A1500" s="332"/>
    </row>
    <row r="1501" spans="1:1" x14ac:dyDescent="0.25">
      <c r="A1501" s="332"/>
    </row>
    <row r="1502" spans="1:1" x14ac:dyDescent="0.25">
      <c r="A1502" s="332"/>
    </row>
    <row r="1503" spans="1:1" x14ac:dyDescent="0.25">
      <c r="A1503" s="332"/>
    </row>
    <row r="1504" spans="1:1" x14ac:dyDescent="0.25">
      <c r="A1504" s="332"/>
    </row>
    <row r="1505" spans="1:1" x14ac:dyDescent="0.25">
      <c r="A1505" s="332"/>
    </row>
    <row r="1506" spans="1:1" x14ac:dyDescent="0.25">
      <c r="A1506" s="332"/>
    </row>
    <row r="1507" spans="1:1" x14ac:dyDescent="0.25">
      <c r="A1507" s="332"/>
    </row>
    <row r="1508" spans="1:1" x14ac:dyDescent="0.25">
      <c r="A1508" s="332"/>
    </row>
    <row r="1509" spans="1:1" x14ac:dyDescent="0.25">
      <c r="A1509" s="332"/>
    </row>
    <row r="1510" spans="1:1" x14ac:dyDescent="0.25">
      <c r="A1510" s="332"/>
    </row>
    <row r="1511" spans="1:1" x14ac:dyDescent="0.25">
      <c r="A1511" s="332"/>
    </row>
    <row r="1512" spans="1:1" x14ac:dyDescent="0.25">
      <c r="A1512" s="332"/>
    </row>
    <row r="1513" spans="1:1" x14ac:dyDescent="0.25">
      <c r="A1513" s="332"/>
    </row>
    <row r="1514" spans="1:1" x14ac:dyDescent="0.25">
      <c r="A1514" s="332"/>
    </row>
    <row r="1515" spans="1:1" x14ac:dyDescent="0.25">
      <c r="A1515" s="332"/>
    </row>
    <row r="1516" spans="1:1" x14ac:dyDescent="0.25">
      <c r="A1516" s="332"/>
    </row>
    <row r="1517" spans="1:1" x14ac:dyDescent="0.25">
      <c r="A1517" s="332"/>
    </row>
    <row r="1518" spans="1:1" x14ac:dyDescent="0.25">
      <c r="A1518" s="332"/>
    </row>
    <row r="1519" spans="1:1" x14ac:dyDescent="0.25">
      <c r="A1519" s="332"/>
    </row>
    <row r="1520" spans="1:1" x14ac:dyDescent="0.25">
      <c r="A1520" s="332"/>
    </row>
    <row r="1521" spans="1:1" x14ac:dyDescent="0.25">
      <c r="A1521" s="332"/>
    </row>
    <row r="1522" spans="1:1" x14ac:dyDescent="0.25">
      <c r="A1522" s="332"/>
    </row>
    <row r="1523" spans="1:1" x14ac:dyDescent="0.25">
      <c r="A1523" s="332"/>
    </row>
    <row r="1524" spans="1:1" x14ac:dyDescent="0.25">
      <c r="A1524" s="332"/>
    </row>
    <row r="1525" spans="1:1" x14ac:dyDescent="0.25">
      <c r="A1525" s="332"/>
    </row>
    <row r="1526" spans="1:1" x14ac:dyDescent="0.25">
      <c r="A1526" s="332"/>
    </row>
    <row r="1527" spans="1:1" x14ac:dyDescent="0.25">
      <c r="A1527" s="332"/>
    </row>
    <row r="1528" spans="1:1" x14ac:dyDescent="0.25">
      <c r="A1528" s="332"/>
    </row>
    <row r="1529" spans="1:1" x14ac:dyDescent="0.25">
      <c r="A1529" s="332"/>
    </row>
    <row r="1530" spans="1:1" x14ac:dyDescent="0.25">
      <c r="A1530" s="332"/>
    </row>
    <row r="1531" spans="1:1" x14ac:dyDescent="0.25">
      <c r="A1531" s="332"/>
    </row>
    <row r="1532" spans="1:1" x14ac:dyDescent="0.25">
      <c r="A1532" s="332"/>
    </row>
    <row r="1533" spans="1:1" x14ac:dyDescent="0.25">
      <c r="A1533" s="332"/>
    </row>
    <row r="1534" spans="1:1" x14ac:dyDescent="0.25">
      <c r="A1534" s="332"/>
    </row>
    <row r="1535" spans="1:1" x14ac:dyDescent="0.25">
      <c r="A1535" s="332"/>
    </row>
    <row r="1536" spans="1:1" x14ac:dyDescent="0.25">
      <c r="A1536" s="332"/>
    </row>
    <row r="1537" spans="1:1" x14ac:dyDescent="0.25">
      <c r="A1537" s="332"/>
    </row>
    <row r="1538" spans="1:1" x14ac:dyDescent="0.25">
      <c r="A1538" s="332"/>
    </row>
    <row r="1539" spans="1:1" x14ac:dyDescent="0.25">
      <c r="A1539" s="332"/>
    </row>
    <row r="1540" spans="1:1" x14ac:dyDescent="0.25">
      <c r="A1540" s="332"/>
    </row>
    <row r="1541" spans="1:1" x14ac:dyDescent="0.25">
      <c r="A1541" s="332"/>
    </row>
    <row r="1542" spans="1:1" x14ac:dyDescent="0.25">
      <c r="A1542" s="332"/>
    </row>
    <row r="1543" spans="1:1" x14ac:dyDescent="0.25">
      <c r="A1543" s="332"/>
    </row>
    <row r="1544" spans="1:1" x14ac:dyDescent="0.25">
      <c r="A1544" s="332"/>
    </row>
    <row r="1545" spans="1:1" x14ac:dyDescent="0.25">
      <c r="A1545" s="332"/>
    </row>
    <row r="1546" spans="1:1" x14ac:dyDescent="0.25">
      <c r="A1546" s="332"/>
    </row>
    <row r="1547" spans="1:1" x14ac:dyDescent="0.25">
      <c r="A1547" s="332"/>
    </row>
    <row r="1548" spans="1:1" x14ac:dyDescent="0.25">
      <c r="A1548" s="332"/>
    </row>
    <row r="1549" spans="1:1" x14ac:dyDescent="0.25">
      <c r="A1549" s="332"/>
    </row>
    <row r="1550" spans="1:1" x14ac:dyDescent="0.25">
      <c r="A1550" s="332"/>
    </row>
    <row r="1551" spans="1:1" x14ac:dyDescent="0.25">
      <c r="A1551" s="332"/>
    </row>
    <row r="1552" spans="1:1" x14ac:dyDescent="0.25">
      <c r="A1552" s="332"/>
    </row>
    <row r="1553" spans="1:1" x14ac:dyDescent="0.25">
      <c r="A1553" s="332"/>
    </row>
    <row r="1554" spans="1:1" x14ac:dyDescent="0.25">
      <c r="A1554" s="332"/>
    </row>
    <row r="1555" spans="1:1" x14ac:dyDescent="0.25">
      <c r="A1555" s="332"/>
    </row>
    <row r="1556" spans="1:1" x14ac:dyDescent="0.25">
      <c r="A1556" s="332"/>
    </row>
    <row r="1557" spans="1:1" x14ac:dyDescent="0.25">
      <c r="A1557" s="332"/>
    </row>
    <row r="1558" spans="1:1" x14ac:dyDescent="0.25">
      <c r="A1558" s="332"/>
    </row>
    <row r="1559" spans="1:1" x14ac:dyDescent="0.25">
      <c r="A1559" s="332"/>
    </row>
    <row r="1560" spans="1:1" x14ac:dyDescent="0.25">
      <c r="A1560" s="332"/>
    </row>
    <row r="1561" spans="1:1" x14ac:dyDescent="0.25">
      <c r="A1561" s="332"/>
    </row>
    <row r="1562" spans="1:1" x14ac:dyDescent="0.25">
      <c r="A1562" s="332"/>
    </row>
    <row r="1563" spans="1:1" x14ac:dyDescent="0.25">
      <c r="A1563" s="332"/>
    </row>
    <row r="1564" spans="1:1" x14ac:dyDescent="0.25">
      <c r="A1564" s="332"/>
    </row>
    <row r="1565" spans="1:1" x14ac:dyDescent="0.25">
      <c r="A1565" s="332"/>
    </row>
    <row r="1566" spans="1:1" x14ac:dyDescent="0.25">
      <c r="A1566" s="332"/>
    </row>
    <row r="1567" spans="1:1" x14ac:dyDescent="0.25">
      <c r="A1567" s="332"/>
    </row>
    <row r="1568" spans="1:1" x14ac:dyDescent="0.25">
      <c r="A1568" s="332"/>
    </row>
    <row r="1569" spans="1:1" x14ac:dyDescent="0.25">
      <c r="A1569" s="332"/>
    </row>
    <row r="1570" spans="1:1" x14ac:dyDescent="0.25">
      <c r="A1570" s="332"/>
    </row>
    <row r="1571" spans="1:1" x14ac:dyDescent="0.25">
      <c r="A1571" s="332"/>
    </row>
    <row r="1572" spans="1:1" x14ac:dyDescent="0.25">
      <c r="A1572" s="332"/>
    </row>
    <row r="1573" spans="1:1" x14ac:dyDescent="0.25">
      <c r="A1573" s="332"/>
    </row>
    <row r="1574" spans="1:1" x14ac:dyDescent="0.25">
      <c r="A1574" s="332"/>
    </row>
    <row r="1575" spans="1:1" x14ac:dyDescent="0.25">
      <c r="A1575" s="332"/>
    </row>
    <row r="1576" spans="1:1" x14ac:dyDescent="0.25">
      <c r="A1576" s="332"/>
    </row>
    <row r="1577" spans="1:1" x14ac:dyDescent="0.25">
      <c r="A1577" s="332"/>
    </row>
    <row r="1578" spans="1:1" x14ac:dyDescent="0.25">
      <c r="A1578" s="332"/>
    </row>
    <row r="1579" spans="1:1" x14ac:dyDescent="0.25">
      <c r="A1579" s="332"/>
    </row>
    <row r="1580" spans="1:1" x14ac:dyDescent="0.25">
      <c r="A1580" s="332"/>
    </row>
    <row r="1581" spans="1:1" x14ac:dyDescent="0.25">
      <c r="A1581" s="332"/>
    </row>
    <row r="1582" spans="1:1" x14ac:dyDescent="0.25">
      <c r="A1582" s="332"/>
    </row>
    <row r="1583" spans="1:1" x14ac:dyDescent="0.25">
      <c r="A1583" s="332"/>
    </row>
    <row r="1584" spans="1:1" x14ac:dyDescent="0.25">
      <c r="A1584" s="332"/>
    </row>
    <row r="1585" spans="1:1" x14ac:dyDescent="0.25">
      <c r="A1585" s="332"/>
    </row>
    <row r="1586" spans="1:1" x14ac:dyDescent="0.25">
      <c r="A1586" s="332"/>
    </row>
    <row r="1587" spans="1:1" x14ac:dyDescent="0.25">
      <c r="A1587" s="332"/>
    </row>
    <row r="1588" spans="1:1" x14ac:dyDescent="0.25">
      <c r="A1588" s="332"/>
    </row>
    <row r="1589" spans="1:1" x14ac:dyDescent="0.25">
      <c r="A1589" s="332"/>
    </row>
    <row r="1590" spans="1:1" x14ac:dyDescent="0.25">
      <c r="A1590" s="332"/>
    </row>
    <row r="1591" spans="1:1" x14ac:dyDescent="0.25">
      <c r="A1591" s="332"/>
    </row>
    <row r="1592" spans="1:1" x14ac:dyDescent="0.25">
      <c r="A1592" s="332"/>
    </row>
    <row r="1593" spans="1:1" x14ac:dyDescent="0.25">
      <c r="A1593" s="332"/>
    </row>
    <row r="1594" spans="1:1" x14ac:dyDescent="0.25">
      <c r="A1594" s="332"/>
    </row>
    <row r="1595" spans="1:1" x14ac:dyDescent="0.25">
      <c r="A1595" s="332"/>
    </row>
    <row r="1596" spans="1:1" x14ac:dyDescent="0.25">
      <c r="A1596" s="332"/>
    </row>
    <row r="1597" spans="1:1" x14ac:dyDescent="0.25">
      <c r="A1597" s="332"/>
    </row>
    <row r="1598" spans="1:1" x14ac:dyDescent="0.25">
      <c r="A1598" s="332"/>
    </row>
    <row r="1599" spans="1:1" x14ac:dyDescent="0.25">
      <c r="A1599" s="332"/>
    </row>
    <row r="1600" spans="1:1" x14ac:dyDescent="0.25">
      <c r="A1600" s="332"/>
    </row>
    <row r="1601" spans="1:1" x14ac:dyDescent="0.25">
      <c r="A1601" s="332"/>
    </row>
    <row r="1602" spans="1:1" x14ac:dyDescent="0.25">
      <c r="A1602" s="332"/>
    </row>
    <row r="1603" spans="1:1" x14ac:dyDescent="0.25">
      <c r="A1603" s="332"/>
    </row>
    <row r="1604" spans="1:1" x14ac:dyDescent="0.25">
      <c r="A1604" s="332"/>
    </row>
    <row r="1605" spans="1:1" x14ac:dyDescent="0.25">
      <c r="A1605" s="332"/>
    </row>
    <row r="1606" spans="1:1" x14ac:dyDescent="0.25">
      <c r="A1606" s="332"/>
    </row>
    <row r="1607" spans="1:1" x14ac:dyDescent="0.25">
      <c r="A1607" s="332"/>
    </row>
    <row r="1608" spans="1:1" x14ac:dyDescent="0.25">
      <c r="A1608" s="332"/>
    </row>
    <row r="1609" spans="1:1" x14ac:dyDescent="0.25">
      <c r="A1609" s="332"/>
    </row>
    <row r="1610" spans="1:1" x14ac:dyDescent="0.25">
      <c r="A1610" s="332"/>
    </row>
    <row r="1611" spans="1:1" x14ac:dyDescent="0.25">
      <c r="A1611" s="332"/>
    </row>
    <row r="1612" spans="1:1" x14ac:dyDescent="0.25">
      <c r="A1612" s="332"/>
    </row>
    <row r="1613" spans="1:1" x14ac:dyDescent="0.25">
      <c r="A1613" s="332"/>
    </row>
    <row r="1614" spans="1:1" x14ac:dyDescent="0.25">
      <c r="A1614" s="332"/>
    </row>
    <row r="1615" spans="1:1" x14ac:dyDescent="0.25">
      <c r="A1615" s="332"/>
    </row>
    <row r="1616" spans="1:1" x14ac:dyDescent="0.25">
      <c r="A1616" s="332"/>
    </row>
    <row r="1617" spans="1:1" x14ac:dyDescent="0.25">
      <c r="A1617" s="332"/>
    </row>
    <row r="1618" spans="1:1" x14ac:dyDescent="0.25">
      <c r="A1618" s="332"/>
    </row>
    <row r="1619" spans="1:1" x14ac:dyDescent="0.25">
      <c r="A1619" s="332"/>
    </row>
    <row r="1620" spans="1:1" x14ac:dyDescent="0.25">
      <c r="A1620" s="332"/>
    </row>
    <row r="1621" spans="1:1" x14ac:dyDescent="0.25">
      <c r="A1621" s="332"/>
    </row>
    <row r="1622" spans="1:1" x14ac:dyDescent="0.25">
      <c r="A1622" s="332"/>
    </row>
    <row r="1623" spans="1:1" x14ac:dyDescent="0.25">
      <c r="A1623" s="332"/>
    </row>
    <row r="1624" spans="1:1" x14ac:dyDescent="0.25">
      <c r="A1624" s="332"/>
    </row>
    <row r="1625" spans="1:1" x14ac:dyDescent="0.25">
      <c r="A1625" s="332"/>
    </row>
    <row r="1626" spans="1:1" x14ac:dyDescent="0.25">
      <c r="A1626" s="332"/>
    </row>
    <row r="1627" spans="1:1" x14ac:dyDescent="0.25">
      <c r="A1627" s="332"/>
    </row>
    <row r="1628" spans="1:1" x14ac:dyDescent="0.25">
      <c r="A1628" s="332"/>
    </row>
    <row r="1629" spans="1:1" x14ac:dyDescent="0.25">
      <c r="A1629" s="332"/>
    </row>
    <row r="1630" spans="1:1" x14ac:dyDescent="0.25">
      <c r="A1630" s="332"/>
    </row>
    <row r="1631" spans="1:1" x14ac:dyDescent="0.25">
      <c r="A1631" s="332"/>
    </row>
    <row r="1632" spans="1:1" x14ac:dyDescent="0.25">
      <c r="A1632" s="332"/>
    </row>
    <row r="1633" spans="1:1" x14ac:dyDescent="0.25">
      <c r="A1633" s="332"/>
    </row>
    <row r="1634" spans="1:1" x14ac:dyDescent="0.25">
      <c r="A1634" s="332"/>
    </row>
    <row r="1635" spans="1:1" x14ac:dyDescent="0.25">
      <c r="A1635" s="332"/>
    </row>
    <row r="1636" spans="1:1" x14ac:dyDescent="0.25">
      <c r="A1636" s="332"/>
    </row>
    <row r="1637" spans="1:1" x14ac:dyDescent="0.25">
      <c r="A1637" s="332"/>
    </row>
    <row r="1638" spans="1:1" x14ac:dyDescent="0.25">
      <c r="A1638" s="332"/>
    </row>
    <row r="1639" spans="1:1" x14ac:dyDescent="0.25">
      <c r="A1639" s="332"/>
    </row>
    <row r="1640" spans="1:1" x14ac:dyDescent="0.25">
      <c r="A1640" s="332"/>
    </row>
    <row r="1641" spans="1:1" x14ac:dyDescent="0.25">
      <c r="A1641" s="332"/>
    </row>
    <row r="1642" spans="1:1" x14ac:dyDescent="0.25">
      <c r="A1642" s="332"/>
    </row>
    <row r="1643" spans="1:1" x14ac:dyDescent="0.25">
      <c r="A1643" s="332"/>
    </row>
    <row r="1644" spans="1:1" x14ac:dyDescent="0.25">
      <c r="A1644" s="332"/>
    </row>
    <row r="1645" spans="1:1" x14ac:dyDescent="0.25">
      <c r="A1645" s="332"/>
    </row>
    <row r="1646" spans="1:1" x14ac:dyDescent="0.25">
      <c r="A1646" s="332"/>
    </row>
    <row r="1647" spans="1:1" x14ac:dyDescent="0.25">
      <c r="A1647" s="332"/>
    </row>
    <row r="1648" spans="1:1" x14ac:dyDescent="0.25">
      <c r="A1648" s="332"/>
    </row>
    <row r="1649" spans="1:1" x14ac:dyDescent="0.25">
      <c r="A1649" s="332"/>
    </row>
    <row r="1650" spans="1:1" x14ac:dyDescent="0.25">
      <c r="A1650" s="332"/>
    </row>
    <row r="1651" spans="1:1" x14ac:dyDescent="0.25">
      <c r="A1651" s="332"/>
    </row>
    <row r="1652" spans="1:1" x14ac:dyDescent="0.25">
      <c r="A1652" s="332"/>
    </row>
    <row r="1653" spans="1:1" x14ac:dyDescent="0.25">
      <c r="A1653" s="332"/>
    </row>
    <row r="1654" spans="1:1" x14ac:dyDescent="0.25">
      <c r="A1654" s="332"/>
    </row>
    <row r="1655" spans="1:1" x14ac:dyDescent="0.25">
      <c r="A1655" s="332"/>
    </row>
    <row r="1656" spans="1:1" x14ac:dyDescent="0.25">
      <c r="A1656" s="332"/>
    </row>
    <row r="1657" spans="1:1" x14ac:dyDescent="0.25">
      <c r="A1657" s="332"/>
    </row>
    <row r="1658" spans="1:1" x14ac:dyDescent="0.25">
      <c r="A1658" s="332"/>
    </row>
    <row r="1659" spans="1:1" x14ac:dyDescent="0.25">
      <c r="A1659" s="332"/>
    </row>
    <row r="1660" spans="1:1" x14ac:dyDescent="0.25">
      <c r="A1660" s="332"/>
    </row>
    <row r="1661" spans="1:1" x14ac:dyDescent="0.25">
      <c r="A1661" s="332"/>
    </row>
    <row r="1662" spans="1:1" x14ac:dyDescent="0.25">
      <c r="A1662" s="332"/>
    </row>
    <row r="1663" spans="1:1" x14ac:dyDescent="0.25">
      <c r="A1663" s="332"/>
    </row>
    <row r="1664" spans="1:1" x14ac:dyDescent="0.25">
      <c r="A1664" s="332"/>
    </row>
    <row r="1665" spans="1:1" x14ac:dyDescent="0.25">
      <c r="A1665" s="332"/>
    </row>
    <row r="1666" spans="1:1" x14ac:dyDescent="0.25">
      <c r="A1666" s="332"/>
    </row>
    <row r="1667" spans="1:1" x14ac:dyDescent="0.25">
      <c r="A1667" s="332"/>
    </row>
    <row r="1668" spans="1:1" x14ac:dyDescent="0.25">
      <c r="A1668" s="332"/>
    </row>
    <row r="1669" spans="1:1" x14ac:dyDescent="0.25">
      <c r="A1669" s="332"/>
    </row>
    <row r="1670" spans="1:1" x14ac:dyDescent="0.25">
      <c r="A1670" s="332"/>
    </row>
    <row r="1671" spans="1:1" x14ac:dyDescent="0.25">
      <c r="A1671" s="332"/>
    </row>
    <row r="1672" spans="1:1" x14ac:dyDescent="0.25">
      <c r="A1672" s="332"/>
    </row>
    <row r="1673" spans="1:1" x14ac:dyDescent="0.25">
      <c r="A1673" s="332"/>
    </row>
    <row r="1674" spans="1:1" x14ac:dyDescent="0.25">
      <c r="A1674" s="332"/>
    </row>
    <row r="1675" spans="1:1" x14ac:dyDescent="0.25">
      <c r="A1675" s="332"/>
    </row>
    <row r="1676" spans="1:1" x14ac:dyDescent="0.25">
      <c r="A1676" s="332"/>
    </row>
    <row r="1677" spans="1:1" x14ac:dyDescent="0.25">
      <c r="A1677" s="332"/>
    </row>
    <row r="1678" spans="1:1" x14ac:dyDescent="0.25">
      <c r="A1678" s="332"/>
    </row>
    <row r="1679" spans="1:1" x14ac:dyDescent="0.25">
      <c r="A1679" s="332"/>
    </row>
    <row r="1680" spans="1:1" x14ac:dyDescent="0.25">
      <c r="A1680" s="332"/>
    </row>
    <row r="1681" spans="1:1" x14ac:dyDescent="0.25">
      <c r="A1681" s="332"/>
    </row>
    <row r="1682" spans="1:1" x14ac:dyDescent="0.25">
      <c r="A1682" s="332"/>
    </row>
    <row r="1683" spans="1:1" x14ac:dyDescent="0.25">
      <c r="A1683" s="332"/>
    </row>
    <row r="1684" spans="1:1" x14ac:dyDescent="0.25">
      <c r="A1684" s="332"/>
    </row>
    <row r="1685" spans="1:1" x14ac:dyDescent="0.25">
      <c r="A1685" s="332"/>
    </row>
    <row r="1686" spans="1:1" x14ac:dyDescent="0.25">
      <c r="A1686" s="332"/>
    </row>
    <row r="1687" spans="1:1" x14ac:dyDescent="0.25">
      <c r="A1687" s="332"/>
    </row>
    <row r="1688" spans="1:1" x14ac:dyDescent="0.25">
      <c r="A1688" s="332"/>
    </row>
    <row r="1689" spans="1:1" x14ac:dyDescent="0.25">
      <c r="A1689" s="332"/>
    </row>
    <row r="1690" spans="1:1" x14ac:dyDescent="0.25">
      <c r="A1690" s="332"/>
    </row>
    <row r="1691" spans="1:1" x14ac:dyDescent="0.25">
      <c r="A1691" s="332"/>
    </row>
    <row r="1692" spans="1:1" x14ac:dyDescent="0.25">
      <c r="A1692" s="332"/>
    </row>
    <row r="1693" spans="1:1" x14ac:dyDescent="0.25">
      <c r="A1693" s="332"/>
    </row>
    <row r="1694" spans="1:1" x14ac:dyDescent="0.25">
      <c r="A1694" s="332"/>
    </row>
    <row r="1695" spans="1:1" x14ac:dyDescent="0.25">
      <c r="A1695" s="332"/>
    </row>
    <row r="1696" spans="1:1" x14ac:dyDescent="0.25">
      <c r="A1696" s="332"/>
    </row>
    <row r="1697" spans="1:1" x14ac:dyDescent="0.25">
      <c r="A1697" s="332"/>
    </row>
    <row r="1698" spans="1:1" x14ac:dyDescent="0.25">
      <c r="A1698" s="332"/>
    </row>
    <row r="1699" spans="1:1" x14ac:dyDescent="0.25">
      <c r="A1699" s="332"/>
    </row>
    <row r="1700" spans="1:1" x14ac:dyDescent="0.25">
      <c r="A1700" s="332"/>
    </row>
    <row r="1701" spans="1:1" x14ac:dyDescent="0.25">
      <c r="A1701" s="332"/>
    </row>
    <row r="1702" spans="1:1" x14ac:dyDescent="0.25">
      <c r="A1702" s="332"/>
    </row>
    <row r="1703" spans="1:1" x14ac:dyDescent="0.25">
      <c r="A1703" s="332"/>
    </row>
    <row r="1704" spans="1:1" x14ac:dyDescent="0.25">
      <c r="A1704" s="332"/>
    </row>
    <row r="1705" spans="1:1" x14ac:dyDescent="0.25">
      <c r="A1705" s="332"/>
    </row>
    <row r="1706" spans="1:1" x14ac:dyDescent="0.25">
      <c r="A1706" s="332"/>
    </row>
    <row r="1707" spans="1:1" x14ac:dyDescent="0.25">
      <c r="A1707" s="332"/>
    </row>
    <row r="1708" spans="1:1" x14ac:dyDescent="0.25">
      <c r="A1708" s="332"/>
    </row>
    <row r="1709" spans="1:1" x14ac:dyDescent="0.25">
      <c r="A1709" s="332"/>
    </row>
    <row r="1710" spans="1:1" x14ac:dyDescent="0.25">
      <c r="A1710" s="332"/>
    </row>
    <row r="1711" spans="1:1" x14ac:dyDescent="0.25">
      <c r="A1711" s="332"/>
    </row>
    <row r="1712" spans="1:1" x14ac:dyDescent="0.25">
      <c r="A1712" s="332"/>
    </row>
    <row r="1713" spans="1:1" x14ac:dyDescent="0.25">
      <c r="A1713" s="332"/>
    </row>
    <row r="1714" spans="1:1" x14ac:dyDescent="0.25">
      <c r="A1714" s="332"/>
    </row>
    <row r="1715" spans="1:1" x14ac:dyDescent="0.25">
      <c r="A1715" s="332"/>
    </row>
    <row r="1716" spans="1:1" x14ac:dyDescent="0.25">
      <c r="A1716" s="332"/>
    </row>
    <row r="1717" spans="1:1" x14ac:dyDescent="0.25">
      <c r="A1717" s="332"/>
    </row>
    <row r="1718" spans="1:1" x14ac:dyDescent="0.25">
      <c r="A1718" s="332"/>
    </row>
    <row r="1719" spans="1:1" x14ac:dyDescent="0.25">
      <c r="A1719" s="332"/>
    </row>
    <row r="1720" spans="1:1" x14ac:dyDescent="0.25">
      <c r="A1720" s="332"/>
    </row>
    <row r="1721" spans="1:1" x14ac:dyDescent="0.25">
      <c r="A1721" s="332"/>
    </row>
    <row r="1722" spans="1:1" x14ac:dyDescent="0.25">
      <c r="A1722" s="332"/>
    </row>
    <row r="1723" spans="1:1" x14ac:dyDescent="0.25">
      <c r="A1723" s="332"/>
    </row>
    <row r="1724" spans="1:1" x14ac:dyDescent="0.25">
      <c r="A1724" s="332"/>
    </row>
    <row r="1725" spans="1:1" x14ac:dyDescent="0.25">
      <c r="A1725" s="332"/>
    </row>
    <row r="1726" spans="1:1" x14ac:dyDescent="0.25">
      <c r="A1726" s="332"/>
    </row>
    <row r="1727" spans="1:1" x14ac:dyDescent="0.25">
      <c r="A1727" s="332"/>
    </row>
    <row r="1728" spans="1:1" x14ac:dyDescent="0.25">
      <c r="A1728" s="332"/>
    </row>
    <row r="1729" spans="1:1" x14ac:dyDescent="0.25">
      <c r="A1729" s="332"/>
    </row>
    <row r="1730" spans="1:1" x14ac:dyDescent="0.25">
      <c r="A1730" s="332"/>
    </row>
    <row r="1731" spans="1:1" x14ac:dyDescent="0.25">
      <c r="A1731" s="332"/>
    </row>
    <row r="1732" spans="1:1" x14ac:dyDescent="0.25">
      <c r="A1732" s="332"/>
    </row>
    <row r="1733" spans="1:1" x14ac:dyDescent="0.25">
      <c r="A1733" s="332"/>
    </row>
    <row r="1734" spans="1:1" x14ac:dyDescent="0.25">
      <c r="A1734" s="332"/>
    </row>
    <row r="1735" spans="1:1" x14ac:dyDescent="0.25">
      <c r="A1735" s="332"/>
    </row>
    <row r="1736" spans="1:1" x14ac:dyDescent="0.25">
      <c r="A1736" s="332"/>
    </row>
    <row r="1737" spans="1:1" x14ac:dyDescent="0.25">
      <c r="A1737" s="332"/>
    </row>
    <row r="1738" spans="1:1" x14ac:dyDescent="0.25">
      <c r="A1738" s="332"/>
    </row>
    <row r="1739" spans="1:1" x14ac:dyDescent="0.25">
      <c r="A1739" s="332"/>
    </row>
    <row r="1740" spans="1:1" x14ac:dyDescent="0.25">
      <c r="A1740" s="332"/>
    </row>
    <row r="1741" spans="1:1" x14ac:dyDescent="0.25">
      <c r="A1741" s="332"/>
    </row>
    <row r="1742" spans="1:1" x14ac:dyDescent="0.25">
      <c r="A1742" s="332"/>
    </row>
    <row r="1743" spans="1:1" x14ac:dyDescent="0.25">
      <c r="A1743" s="332"/>
    </row>
    <row r="1744" spans="1:1" x14ac:dyDescent="0.25">
      <c r="A1744" s="332"/>
    </row>
    <row r="1745" spans="1:1" x14ac:dyDescent="0.25">
      <c r="A1745" s="332"/>
    </row>
    <row r="1746" spans="1:1" x14ac:dyDescent="0.25">
      <c r="A1746" s="332"/>
    </row>
    <row r="1747" spans="1:1" x14ac:dyDescent="0.25">
      <c r="A1747" s="332"/>
    </row>
    <row r="1748" spans="1:1" x14ac:dyDescent="0.25">
      <c r="A1748" s="332"/>
    </row>
    <row r="1749" spans="1:1" x14ac:dyDescent="0.25">
      <c r="A1749" s="332"/>
    </row>
    <row r="1750" spans="1:1" x14ac:dyDescent="0.25">
      <c r="A1750" s="332"/>
    </row>
    <row r="1751" spans="1:1" x14ac:dyDescent="0.25">
      <c r="A1751" s="332"/>
    </row>
    <row r="1752" spans="1:1" x14ac:dyDescent="0.25">
      <c r="A1752" s="332"/>
    </row>
    <row r="1753" spans="1:1" x14ac:dyDescent="0.25">
      <c r="A1753" s="332"/>
    </row>
    <row r="1754" spans="1:1" x14ac:dyDescent="0.25">
      <c r="A1754" s="332"/>
    </row>
    <row r="1755" spans="1:1" x14ac:dyDescent="0.25">
      <c r="A1755" s="332"/>
    </row>
    <row r="1756" spans="1:1" x14ac:dyDescent="0.25">
      <c r="A1756" s="332"/>
    </row>
    <row r="1757" spans="1:1" x14ac:dyDescent="0.25">
      <c r="A1757" s="332"/>
    </row>
    <row r="1758" spans="1:1" x14ac:dyDescent="0.25">
      <c r="A1758" s="332"/>
    </row>
    <row r="1759" spans="1:1" x14ac:dyDescent="0.25">
      <c r="A1759" s="332"/>
    </row>
    <row r="1760" spans="1:1" x14ac:dyDescent="0.25">
      <c r="A1760" s="332"/>
    </row>
    <row r="1761" spans="1:1" x14ac:dyDescent="0.25">
      <c r="A1761" s="332"/>
    </row>
    <row r="1762" spans="1:1" x14ac:dyDescent="0.25">
      <c r="A1762" s="332"/>
    </row>
    <row r="1763" spans="1:1" x14ac:dyDescent="0.25">
      <c r="A1763" s="332"/>
    </row>
    <row r="1764" spans="1:1" x14ac:dyDescent="0.25">
      <c r="A1764" s="332"/>
    </row>
    <row r="1765" spans="1:1" x14ac:dyDescent="0.25">
      <c r="A1765" s="332"/>
    </row>
    <row r="1766" spans="1:1" x14ac:dyDescent="0.25">
      <c r="A1766" s="332"/>
    </row>
    <row r="1767" spans="1:1" x14ac:dyDescent="0.25">
      <c r="A1767" s="332"/>
    </row>
    <row r="1768" spans="1:1" x14ac:dyDescent="0.25">
      <c r="A1768" s="332"/>
    </row>
    <row r="1769" spans="1:1" x14ac:dyDescent="0.25">
      <c r="A1769" s="332"/>
    </row>
    <row r="1770" spans="1:1" x14ac:dyDescent="0.25">
      <c r="A1770" s="332"/>
    </row>
    <row r="1771" spans="1:1" x14ac:dyDescent="0.25">
      <c r="A1771" s="332"/>
    </row>
    <row r="1772" spans="1:1" x14ac:dyDescent="0.25">
      <c r="A1772" s="332"/>
    </row>
    <row r="1773" spans="1:1" x14ac:dyDescent="0.25">
      <c r="A1773" s="332"/>
    </row>
    <row r="1774" spans="1:1" x14ac:dyDescent="0.25">
      <c r="A1774" s="332"/>
    </row>
    <row r="1775" spans="1:1" x14ac:dyDescent="0.25">
      <c r="A1775" s="332"/>
    </row>
    <row r="1776" spans="1:1" x14ac:dyDescent="0.25">
      <c r="A1776" s="332"/>
    </row>
    <row r="1777" spans="1:1" x14ac:dyDescent="0.25">
      <c r="A1777" s="332"/>
    </row>
    <row r="1778" spans="1:1" x14ac:dyDescent="0.25">
      <c r="A1778" s="332"/>
    </row>
    <row r="1779" spans="1:1" x14ac:dyDescent="0.25">
      <c r="A1779" s="332"/>
    </row>
    <row r="1780" spans="1:1" x14ac:dyDescent="0.25">
      <c r="A1780" s="332"/>
    </row>
    <row r="1781" spans="1:1" x14ac:dyDescent="0.25">
      <c r="A1781" s="332"/>
    </row>
    <row r="1782" spans="1:1" x14ac:dyDescent="0.25">
      <c r="A1782" s="332"/>
    </row>
    <row r="1783" spans="1:1" x14ac:dyDescent="0.25">
      <c r="A1783" s="332"/>
    </row>
    <row r="1784" spans="1:1" x14ac:dyDescent="0.25">
      <c r="A1784" s="332"/>
    </row>
    <row r="1785" spans="1:1" x14ac:dyDescent="0.25">
      <c r="A1785" s="332"/>
    </row>
    <row r="1786" spans="1:1" x14ac:dyDescent="0.25">
      <c r="A1786" s="332"/>
    </row>
    <row r="1787" spans="1:1" x14ac:dyDescent="0.25">
      <c r="A1787" s="332"/>
    </row>
    <row r="1788" spans="1:1" x14ac:dyDescent="0.25">
      <c r="A1788" s="332"/>
    </row>
    <row r="1789" spans="1:1" x14ac:dyDescent="0.25">
      <c r="A1789" s="332"/>
    </row>
    <row r="1790" spans="1:1" x14ac:dyDescent="0.25">
      <c r="A1790" s="332"/>
    </row>
    <row r="1791" spans="1:1" x14ac:dyDescent="0.25">
      <c r="A1791" s="332"/>
    </row>
    <row r="1792" spans="1:1" x14ac:dyDescent="0.25">
      <c r="A1792" s="332"/>
    </row>
    <row r="1793" spans="1:1" x14ac:dyDescent="0.25">
      <c r="A1793" s="332"/>
    </row>
    <row r="1794" spans="1:1" x14ac:dyDescent="0.25">
      <c r="A1794" s="332"/>
    </row>
    <row r="1795" spans="1:1" x14ac:dyDescent="0.25">
      <c r="A1795" s="332"/>
    </row>
    <row r="1796" spans="1:1" x14ac:dyDescent="0.25">
      <c r="A1796" s="332"/>
    </row>
    <row r="1797" spans="1:1" x14ac:dyDescent="0.25">
      <c r="A1797" s="332"/>
    </row>
    <row r="1798" spans="1:1" x14ac:dyDescent="0.25">
      <c r="A1798" s="332"/>
    </row>
    <row r="1799" spans="1:1" x14ac:dyDescent="0.25">
      <c r="A1799" s="332"/>
    </row>
    <row r="1800" spans="1:1" x14ac:dyDescent="0.25">
      <c r="A1800" s="332"/>
    </row>
    <row r="1801" spans="1:1" x14ac:dyDescent="0.25">
      <c r="A1801" s="332"/>
    </row>
    <row r="1802" spans="1:1" x14ac:dyDescent="0.25">
      <c r="A1802" s="332"/>
    </row>
    <row r="1803" spans="1:1" x14ac:dyDescent="0.25">
      <c r="A1803" s="332"/>
    </row>
    <row r="1804" spans="1:1" x14ac:dyDescent="0.25">
      <c r="A1804" s="332"/>
    </row>
    <row r="1805" spans="1:1" x14ac:dyDescent="0.25">
      <c r="A1805" s="332"/>
    </row>
    <row r="1806" spans="1:1" x14ac:dyDescent="0.25">
      <c r="A1806" s="332"/>
    </row>
    <row r="1807" spans="1:1" x14ac:dyDescent="0.25">
      <c r="A1807" s="332"/>
    </row>
    <row r="1808" spans="1:1" x14ac:dyDescent="0.25">
      <c r="A1808" s="332"/>
    </row>
    <row r="1809" spans="1:1" x14ac:dyDescent="0.25">
      <c r="A1809" s="332"/>
    </row>
    <row r="1810" spans="1:1" x14ac:dyDescent="0.25">
      <c r="A1810" s="332"/>
    </row>
    <row r="1811" spans="1:1" x14ac:dyDescent="0.25">
      <c r="A1811" s="332"/>
    </row>
    <row r="1812" spans="1:1" x14ac:dyDescent="0.25">
      <c r="A1812" s="332"/>
    </row>
    <row r="1813" spans="1:1" x14ac:dyDescent="0.25">
      <c r="A1813" s="332"/>
    </row>
    <row r="1814" spans="1:1" x14ac:dyDescent="0.25">
      <c r="A1814" s="332"/>
    </row>
    <row r="1815" spans="1:1" x14ac:dyDescent="0.25">
      <c r="A1815" s="332"/>
    </row>
    <row r="1816" spans="1:1" x14ac:dyDescent="0.25">
      <c r="A1816" s="332"/>
    </row>
    <row r="1817" spans="1:1" x14ac:dyDescent="0.25">
      <c r="A1817" s="332"/>
    </row>
    <row r="1818" spans="1:1" x14ac:dyDescent="0.25">
      <c r="A1818" s="332"/>
    </row>
    <row r="1819" spans="1:1" x14ac:dyDescent="0.25">
      <c r="A1819" s="332"/>
    </row>
    <row r="1820" spans="1:1" x14ac:dyDescent="0.25">
      <c r="A1820" s="332"/>
    </row>
    <row r="1821" spans="1:1" x14ac:dyDescent="0.25">
      <c r="A1821" s="332"/>
    </row>
    <row r="1822" spans="1:1" x14ac:dyDescent="0.25">
      <c r="A1822" s="332"/>
    </row>
    <row r="1823" spans="1:1" x14ac:dyDescent="0.25">
      <c r="A1823" s="332"/>
    </row>
    <row r="1824" spans="1:1" x14ac:dyDescent="0.25">
      <c r="A1824" s="332"/>
    </row>
    <row r="1825" spans="1:1" x14ac:dyDescent="0.25">
      <c r="A1825" s="332"/>
    </row>
    <row r="1826" spans="1:1" x14ac:dyDescent="0.25">
      <c r="A1826" s="332"/>
    </row>
    <row r="1827" spans="1:1" x14ac:dyDescent="0.25">
      <c r="A1827" s="332"/>
    </row>
    <row r="1828" spans="1:1" x14ac:dyDescent="0.25">
      <c r="A1828" s="332"/>
    </row>
    <row r="1829" spans="1:1" x14ac:dyDescent="0.25">
      <c r="A1829" s="332"/>
    </row>
    <row r="1830" spans="1:1" x14ac:dyDescent="0.25">
      <c r="A1830" s="332"/>
    </row>
    <row r="1831" spans="1:1" x14ac:dyDescent="0.25">
      <c r="A1831" s="332"/>
    </row>
    <row r="1832" spans="1:1" x14ac:dyDescent="0.25">
      <c r="A1832" s="332"/>
    </row>
    <row r="1833" spans="1:1" x14ac:dyDescent="0.25">
      <c r="A1833" s="332"/>
    </row>
    <row r="1834" spans="1:1" x14ac:dyDescent="0.25">
      <c r="A1834" s="332"/>
    </row>
    <row r="1835" spans="1:1" x14ac:dyDescent="0.25">
      <c r="A1835" s="332"/>
    </row>
    <row r="1836" spans="1:1" x14ac:dyDescent="0.25">
      <c r="A1836" s="332"/>
    </row>
    <row r="1837" spans="1:1" x14ac:dyDescent="0.25">
      <c r="A1837" s="332"/>
    </row>
    <row r="1838" spans="1:1" x14ac:dyDescent="0.25">
      <c r="A1838" s="332"/>
    </row>
    <row r="1839" spans="1:1" x14ac:dyDescent="0.25">
      <c r="A1839" s="332"/>
    </row>
    <row r="1840" spans="1:1" x14ac:dyDescent="0.25">
      <c r="A1840" s="332"/>
    </row>
    <row r="1841" spans="1:1" x14ac:dyDescent="0.25">
      <c r="A1841" s="332"/>
    </row>
    <row r="1842" spans="1:1" x14ac:dyDescent="0.25">
      <c r="A1842" s="332"/>
    </row>
    <row r="1843" spans="1:1" x14ac:dyDescent="0.25">
      <c r="A1843" s="332"/>
    </row>
    <row r="1844" spans="1:1" x14ac:dyDescent="0.25">
      <c r="A1844" s="332"/>
    </row>
    <row r="1845" spans="1:1" x14ac:dyDescent="0.25">
      <c r="A1845" s="332"/>
    </row>
    <row r="1846" spans="1:1" x14ac:dyDescent="0.25">
      <c r="A1846" s="332"/>
    </row>
    <row r="1847" spans="1:1" x14ac:dyDescent="0.25">
      <c r="A1847" s="332"/>
    </row>
    <row r="1848" spans="1:1" x14ac:dyDescent="0.25">
      <c r="A1848" s="332"/>
    </row>
    <row r="1849" spans="1:1" x14ac:dyDescent="0.25">
      <c r="A1849" s="332"/>
    </row>
    <row r="1850" spans="1:1" x14ac:dyDescent="0.25">
      <c r="A1850" s="332"/>
    </row>
    <row r="1851" spans="1:1" x14ac:dyDescent="0.25">
      <c r="A1851" s="332"/>
    </row>
    <row r="1852" spans="1:1" x14ac:dyDescent="0.25">
      <c r="A1852" s="332"/>
    </row>
    <row r="1853" spans="1:1" x14ac:dyDescent="0.25">
      <c r="A1853" s="332"/>
    </row>
    <row r="1854" spans="1:1" x14ac:dyDescent="0.25">
      <c r="A1854" s="332"/>
    </row>
    <row r="1855" spans="1:1" x14ac:dyDescent="0.25">
      <c r="A1855" s="332"/>
    </row>
    <row r="1856" spans="1:1" x14ac:dyDescent="0.25">
      <c r="A1856" s="332"/>
    </row>
    <row r="1857" spans="1:1" x14ac:dyDescent="0.25">
      <c r="A1857" s="332"/>
    </row>
    <row r="1858" spans="1:1" x14ac:dyDescent="0.25">
      <c r="A1858" s="332"/>
    </row>
    <row r="1859" spans="1:1" x14ac:dyDescent="0.25">
      <c r="A1859" s="332"/>
    </row>
    <row r="1860" spans="1:1" x14ac:dyDescent="0.25">
      <c r="A1860" s="332"/>
    </row>
    <row r="1861" spans="1:1" x14ac:dyDescent="0.25">
      <c r="A1861" s="332"/>
    </row>
    <row r="1862" spans="1:1" x14ac:dyDescent="0.25">
      <c r="A1862" s="332"/>
    </row>
    <row r="1863" spans="1:1" x14ac:dyDescent="0.25">
      <c r="A1863" s="332"/>
    </row>
    <row r="1864" spans="1:1" x14ac:dyDescent="0.25">
      <c r="A1864" s="332"/>
    </row>
    <row r="1865" spans="1:1" x14ac:dyDescent="0.25">
      <c r="A1865" s="332"/>
    </row>
    <row r="1866" spans="1:1" x14ac:dyDescent="0.25">
      <c r="A1866" s="332"/>
    </row>
    <row r="1867" spans="1:1" x14ac:dyDescent="0.25">
      <c r="A1867" s="332"/>
    </row>
    <row r="1868" spans="1:1" x14ac:dyDescent="0.25">
      <c r="A1868" s="332"/>
    </row>
    <row r="1869" spans="1:1" x14ac:dyDescent="0.25">
      <c r="A1869" s="332"/>
    </row>
    <row r="1870" spans="1:1" x14ac:dyDescent="0.25">
      <c r="A1870" s="332"/>
    </row>
    <row r="1871" spans="1:1" x14ac:dyDescent="0.25">
      <c r="A1871" s="332"/>
    </row>
    <row r="1872" spans="1:1" x14ac:dyDescent="0.25">
      <c r="A1872" s="332"/>
    </row>
    <row r="1873" spans="1:1" x14ac:dyDescent="0.25">
      <c r="A1873" s="332"/>
    </row>
    <row r="1874" spans="1:1" x14ac:dyDescent="0.25">
      <c r="A1874" s="332"/>
    </row>
    <row r="1875" spans="1:1" x14ac:dyDescent="0.25">
      <c r="A1875" s="332"/>
    </row>
    <row r="1876" spans="1:1" x14ac:dyDescent="0.25">
      <c r="A1876" s="332"/>
    </row>
    <row r="1877" spans="1:1" x14ac:dyDescent="0.25">
      <c r="A1877" s="332"/>
    </row>
    <row r="1878" spans="1:1" x14ac:dyDescent="0.25">
      <c r="A1878" s="332"/>
    </row>
    <row r="1879" spans="1:1" x14ac:dyDescent="0.25">
      <c r="A1879" s="332"/>
    </row>
    <row r="1880" spans="1:1" x14ac:dyDescent="0.25">
      <c r="A1880" s="332"/>
    </row>
    <row r="1881" spans="1:1" x14ac:dyDescent="0.25">
      <c r="A1881" s="332"/>
    </row>
    <row r="1882" spans="1:1" x14ac:dyDescent="0.25">
      <c r="A1882" s="332"/>
    </row>
    <row r="1883" spans="1:1" x14ac:dyDescent="0.25">
      <c r="A1883" s="332"/>
    </row>
    <row r="1884" spans="1:1" x14ac:dyDescent="0.25">
      <c r="A1884" s="332"/>
    </row>
    <row r="1885" spans="1:1" x14ac:dyDescent="0.25">
      <c r="A1885" s="332"/>
    </row>
    <row r="1886" spans="1:1" x14ac:dyDescent="0.25">
      <c r="A1886" s="332"/>
    </row>
    <row r="1887" spans="1:1" x14ac:dyDescent="0.25">
      <c r="A1887" s="332"/>
    </row>
    <row r="1888" spans="1:1" x14ac:dyDescent="0.25">
      <c r="A1888" s="332"/>
    </row>
    <row r="1889" spans="1:1" x14ac:dyDescent="0.25">
      <c r="A1889" s="332"/>
    </row>
    <row r="1890" spans="1:1" x14ac:dyDescent="0.25">
      <c r="A1890" s="332"/>
    </row>
    <row r="1891" spans="1:1" x14ac:dyDescent="0.25">
      <c r="A1891" s="332"/>
    </row>
    <row r="1892" spans="1:1" x14ac:dyDescent="0.25">
      <c r="A1892" s="332"/>
    </row>
    <row r="1893" spans="1:1" x14ac:dyDescent="0.25">
      <c r="A1893" s="332"/>
    </row>
    <row r="1894" spans="1:1" x14ac:dyDescent="0.25">
      <c r="A1894" s="332"/>
    </row>
    <row r="1895" spans="1:1" x14ac:dyDescent="0.25">
      <c r="A1895" s="332"/>
    </row>
    <row r="1896" spans="1:1" x14ac:dyDescent="0.25">
      <c r="A1896" s="332"/>
    </row>
    <row r="1897" spans="1:1" x14ac:dyDescent="0.25">
      <c r="A1897" s="332"/>
    </row>
    <row r="1898" spans="1:1" x14ac:dyDescent="0.25">
      <c r="A1898" s="332"/>
    </row>
    <row r="1899" spans="1:1" x14ac:dyDescent="0.25">
      <c r="A1899" s="332"/>
    </row>
    <row r="1900" spans="1:1" x14ac:dyDescent="0.25">
      <c r="A1900" s="332"/>
    </row>
    <row r="1901" spans="1:1" x14ac:dyDescent="0.25">
      <c r="A1901" s="332"/>
    </row>
    <row r="1902" spans="1:1" x14ac:dyDescent="0.25">
      <c r="A1902" s="332"/>
    </row>
    <row r="1903" spans="1:1" x14ac:dyDescent="0.25">
      <c r="A1903" s="332"/>
    </row>
    <row r="1904" spans="1:1" x14ac:dyDescent="0.25">
      <c r="A1904" s="332"/>
    </row>
    <row r="1905" spans="1:1" x14ac:dyDescent="0.25">
      <c r="A1905" s="332"/>
    </row>
    <row r="1906" spans="1:1" x14ac:dyDescent="0.25">
      <c r="A1906" s="332"/>
    </row>
    <row r="1907" spans="1:1" x14ac:dyDescent="0.25">
      <c r="A1907" s="332"/>
    </row>
    <row r="1908" spans="1:1" x14ac:dyDescent="0.25">
      <c r="A1908" s="332"/>
    </row>
    <row r="1909" spans="1:1" x14ac:dyDescent="0.25">
      <c r="A1909" s="332"/>
    </row>
    <row r="1910" spans="1:1" x14ac:dyDescent="0.25">
      <c r="A1910" s="332"/>
    </row>
    <row r="1911" spans="1:1" x14ac:dyDescent="0.25">
      <c r="A1911" s="332"/>
    </row>
    <row r="1912" spans="1:1" x14ac:dyDescent="0.25">
      <c r="A1912" s="332"/>
    </row>
    <row r="1913" spans="1:1" x14ac:dyDescent="0.25">
      <c r="A1913" s="332"/>
    </row>
    <row r="1914" spans="1:1" x14ac:dyDescent="0.25">
      <c r="A1914" s="332"/>
    </row>
    <row r="1915" spans="1:1" x14ac:dyDescent="0.25">
      <c r="A1915" s="332"/>
    </row>
    <row r="1916" spans="1:1" x14ac:dyDescent="0.25">
      <c r="A1916" s="332"/>
    </row>
    <row r="1917" spans="1:1" x14ac:dyDescent="0.25">
      <c r="A1917" s="332"/>
    </row>
    <row r="1918" spans="1:1" x14ac:dyDescent="0.25">
      <c r="A1918" s="332"/>
    </row>
    <row r="1919" spans="1:1" x14ac:dyDescent="0.25">
      <c r="A1919" s="332"/>
    </row>
    <row r="1920" spans="1:1" x14ac:dyDescent="0.25">
      <c r="A1920" s="332"/>
    </row>
    <row r="1921" spans="1:1" x14ac:dyDescent="0.25">
      <c r="A1921" s="332"/>
    </row>
    <row r="1922" spans="1:1" x14ac:dyDescent="0.25">
      <c r="A1922" s="332"/>
    </row>
    <row r="1923" spans="1:1" x14ac:dyDescent="0.25">
      <c r="A1923" s="332"/>
    </row>
    <row r="1924" spans="1:1" x14ac:dyDescent="0.25">
      <c r="A1924" s="332"/>
    </row>
    <row r="1925" spans="1:1" x14ac:dyDescent="0.25">
      <c r="A1925" s="332"/>
    </row>
    <row r="1926" spans="1:1" x14ac:dyDescent="0.25">
      <c r="A1926" s="332"/>
    </row>
    <row r="1927" spans="1:1" x14ac:dyDescent="0.25">
      <c r="A1927" s="332"/>
    </row>
    <row r="1928" spans="1:1" x14ac:dyDescent="0.25">
      <c r="A1928" s="332"/>
    </row>
    <row r="1929" spans="1:1" x14ac:dyDescent="0.25">
      <c r="A1929" s="332"/>
    </row>
    <row r="1930" spans="1:1" x14ac:dyDescent="0.25">
      <c r="A1930" s="332"/>
    </row>
    <row r="1931" spans="1:1" x14ac:dyDescent="0.25">
      <c r="A1931" s="332"/>
    </row>
    <row r="1932" spans="1:1" x14ac:dyDescent="0.25">
      <c r="A1932" s="332"/>
    </row>
    <row r="1933" spans="1:1" x14ac:dyDescent="0.25">
      <c r="A1933" s="332"/>
    </row>
    <row r="1934" spans="1:1" x14ac:dyDescent="0.25">
      <c r="A1934" s="332"/>
    </row>
    <row r="1935" spans="1:1" x14ac:dyDescent="0.25">
      <c r="A1935" s="332"/>
    </row>
    <row r="1936" spans="1:1" x14ac:dyDescent="0.25">
      <c r="A1936" s="332"/>
    </row>
    <row r="1937" spans="1:1" x14ac:dyDescent="0.25">
      <c r="A1937" s="332"/>
    </row>
    <row r="1938" spans="1:1" x14ac:dyDescent="0.25">
      <c r="A1938" s="332"/>
    </row>
    <row r="1939" spans="1:1" x14ac:dyDescent="0.25">
      <c r="A1939" s="332"/>
    </row>
    <row r="1940" spans="1:1" x14ac:dyDescent="0.25">
      <c r="A1940" s="332"/>
    </row>
    <row r="1941" spans="1:1" x14ac:dyDescent="0.25">
      <c r="A1941" s="332"/>
    </row>
    <row r="1942" spans="1:1" x14ac:dyDescent="0.25">
      <c r="A1942" s="332"/>
    </row>
    <row r="1943" spans="1:1" x14ac:dyDescent="0.25">
      <c r="A1943" s="332"/>
    </row>
    <row r="1944" spans="1:1" x14ac:dyDescent="0.25">
      <c r="A1944" s="332"/>
    </row>
    <row r="1945" spans="1:1" x14ac:dyDescent="0.25">
      <c r="A1945" s="332"/>
    </row>
    <row r="1946" spans="1:1" x14ac:dyDescent="0.25">
      <c r="A1946" s="332"/>
    </row>
    <row r="1947" spans="1:1" x14ac:dyDescent="0.25">
      <c r="A1947" s="332"/>
    </row>
    <row r="1948" spans="1:1" x14ac:dyDescent="0.25">
      <c r="A1948" s="332"/>
    </row>
    <row r="1949" spans="1:1" x14ac:dyDescent="0.25">
      <c r="A1949" s="332"/>
    </row>
    <row r="1950" spans="1:1" x14ac:dyDescent="0.25">
      <c r="A1950" s="332"/>
    </row>
    <row r="1951" spans="1:1" x14ac:dyDescent="0.25">
      <c r="A1951" s="332"/>
    </row>
    <row r="1952" spans="1:1" x14ac:dyDescent="0.25">
      <c r="A1952" s="332"/>
    </row>
    <row r="1953" spans="1:1" x14ac:dyDescent="0.25">
      <c r="A1953" s="332"/>
    </row>
    <row r="1954" spans="1:1" x14ac:dyDescent="0.25">
      <c r="A1954" s="332"/>
    </row>
    <row r="1955" spans="1:1" x14ac:dyDescent="0.25">
      <c r="A1955" s="332"/>
    </row>
    <row r="1956" spans="1:1" x14ac:dyDescent="0.25">
      <c r="A1956" s="332"/>
    </row>
    <row r="1957" spans="1:1" x14ac:dyDescent="0.25">
      <c r="A1957" s="332"/>
    </row>
    <row r="1958" spans="1:1" x14ac:dyDescent="0.25">
      <c r="A1958" s="332"/>
    </row>
    <row r="1959" spans="1:1" x14ac:dyDescent="0.25">
      <c r="A1959" s="332"/>
    </row>
    <row r="1960" spans="1:1" x14ac:dyDescent="0.25">
      <c r="A1960" s="332"/>
    </row>
    <row r="1961" spans="1:1" x14ac:dyDescent="0.25">
      <c r="A1961" s="332"/>
    </row>
    <row r="1962" spans="1:1" x14ac:dyDescent="0.25">
      <c r="A1962" s="332"/>
    </row>
    <row r="1963" spans="1:1" x14ac:dyDescent="0.25">
      <c r="A1963" s="332"/>
    </row>
    <row r="1964" spans="1:1" x14ac:dyDescent="0.25">
      <c r="A1964" s="332"/>
    </row>
    <row r="1965" spans="1:1" x14ac:dyDescent="0.25">
      <c r="A1965" s="332"/>
    </row>
    <row r="1966" spans="1:1" x14ac:dyDescent="0.25">
      <c r="A1966" s="332"/>
    </row>
    <row r="1967" spans="1:1" x14ac:dyDescent="0.25">
      <c r="A1967" s="332"/>
    </row>
    <row r="1968" spans="1:1" x14ac:dyDescent="0.25">
      <c r="A1968" s="332"/>
    </row>
    <row r="1969" spans="1:1" x14ac:dyDescent="0.25">
      <c r="A1969" s="332"/>
    </row>
    <row r="1970" spans="1:1" x14ac:dyDescent="0.25">
      <c r="A1970" s="332"/>
    </row>
    <row r="1971" spans="1:1" x14ac:dyDescent="0.25">
      <c r="A1971" s="332"/>
    </row>
    <row r="1972" spans="1:1" x14ac:dyDescent="0.25">
      <c r="A1972" s="332"/>
    </row>
    <row r="1973" spans="1:1" x14ac:dyDescent="0.25">
      <c r="A1973" s="332"/>
    </row>
    <row r="1974" spans="1:1" x14ac:dyDescent="0.25">
      <c r="A1974" s="332"/>
    </row>
    <row r="1975" spans="1:1" x14ac:dyDescent="0.25">
      <c r="A1975" s="332"/>
    </row>
    <row r="1976" spans="1:1" x14ac:dyDescent="0.25">
      <c r="A1976" s="332"/>
    </row>
    <row r="1977" spans="1:1" x14ac:dyDescent="0.25">
      <c r="A1977" s="332"/>
    </row>
    <row r="1978" spans="1:1" x14ac:dyDescent="0.25">
      <c r="A1978" s="332"/>
    </row>
    <row r="1979" spans="1:1" x14ac:dyDescent="0.25">
      <c r="A1979" s="332"/>
    </row>
    <row r="1980" spans="1:1" x14ac:dyDescent="0.25">
      <c r="A1980" s="332"/>
    </row>
    <row r="1981" spans="1:1" x14ac:dyDescent="0.25">
      <c r="A1981" s="332"/>
    </row>
    <row r="1982" spans="1:1" x14ac:dyDescent="0.25">
      <c r="A1982" s="332"/>
    </row>
    <row r="1983" spans="1:1" x14ac:dyDescent="0.25">
      <c r="A1983" s="332"/>
    </row>
    <row r="1984" spans="1:1" x14ac:dyDescent="0.25">
      <c r="A1984" s="332"/>
    </row>
    <row r="1985" spans="1:1" x14ac:dyDescent="0.25">
      <c r="A1985" s="332"/>
    </row>
    <row r="1986" spans="1:1" x14ac:dyDescent="0.25">
      <c r="A1986" s="332"/>
    </row>
    <row r="1987" spans="1:1" x14ac:dyDescent="0.25">
      <c r="A1987" s="332"/>
    </row>
    <row r="1988" spans="1:1" x14ac:dyDescent="0.25">
      <c r="A1988" s="332"/>
    </row>
    <row r="1989" spans="1:1" x14ac:dyDescent="0.25">
      <c r="A1989" s="332"/>
    </row>
    <row r="1990" spans="1:1" x14ac:dyDescent="0.25">
      <c r="A1990" s="332"/>
    </row>
    <row r="1991" spans="1:1" x14ac:dyDescent="0.25">
      <c r="A1991" s="332"/>
    </row>
    <row r="1992" spans="1:1" x14ac:dyDescent="0.25">
      <c r="A1992" s="332"/>
    </row>
    <row r="1993" spans="1:1" x14ac:dyDescent="0.25">
      <c r="A1993" s="332"/>
    </row>
    <row r="1994" spans="1:1" x14ac:dyDescent="0.25">
      <c r="A1994" s="332"/>
    </row>
    <row r="1995" spans="1:1" x14ac:dyDescent="0.25">
      <c r="A1995" s="332"/>
    </row>
    <row r="1996" spans="1:1" x14ac:dyDescent="0.25">
      <c r="A1996" s="332"/>
    </row>
    <row r="1997" spans="1:1" x14ac:dyDescent="0.25">
      <c r="A1997" s="332"/>
    </row>
    <row r="1998" spans="1:1" x14ac:dyDescent="0.25">
      <c r="A1998" s="332"/>
    </row>
    <row r="1999" spans="1:1" x14ac:dyDescent="0.25">
      <c r="A1999" s="332"/>
    </row>
    <row r="2000" spans="1:1" x14ac:dyDescent="0.25">
      <c r="A2000" s="332"/>
    </row>
    <row r="2001" spans="1:1" x14ac:dyDescent="0.25">
      <c r="A2001" s="332"/>
    </row>
    <row r="2002" spans="1:1" x14ac:dyDescent="0.25">
      <c r="A2002" s="332"/>
    </row>
    <row r="2003" spans="1:1" x14ac:dyDescent="0.25">
      <c r="A2003" s="332"/>
    </row>
    <row r="2004" spans="1:1" x14ac:dyDescent="0.25">
      <c r="A2004" s="332"/>
    </row>
    <row r="2005" spans="1:1" x14ac:dyDescent="0.25">
      <c r="A2005" s="332"/>
    </row>
    <row r="2006" spans="1:1" x14ac:dyDescent="0.25">
      <c r="A2006" s="332"/>
    </row>
    <row r="2007" spans="1:1" x14ac:dyDescent="0.25">
      <c r="A2007" s="332"/>
    </row>
    <row r="2008" spans="1:1" x14ac:dyDescent="0.25">
      <c r="A2008" s="332"/>
    </row>
    <row r="2009" spans="1:1" x14ac:dyDescent="0.25">
      <c r="A2009" s="332"/>
    </row>
    <row r="2010" spans="1:1" x14ac:dyDescent="0.25">
      <c r="A2010" s="332"/>
    </row>
    <row r="2011" spans="1:1" x14ac:dyDescent="0.25">
      <c r="A2011" s="332"/>
    </row>
    <row r="2012" spans="1:1" x14ac:dyDescent="0.25">
      <c r="A2012" s="332"/>
    </row>
    <row r="2013" spans="1:1" x14ac:dyDescent="0.25">
      <c r="A2013" s="332"/>
    </row>
    <row r="2014" spans="1:1" x14ac:dyDescent="0.25">
      <c r="A2014" s="332"/>
    </row>
    <row r="2015" spans="1:1" x14ac:dyDescent="0.25">
      <c r="A2015" s="332"/>
    </row>
    <row r="2016" spans="1:1" x14ac:dyDescent="0.25">
      <c r="A2016" s="332"/>
    </row>
    <row r="2017" spans="1:1" x14ac:dyDescent="0.25">
      <c r="A2017" s="332"/>
    </row>
    <row r="2018" spans="1:1" x14ac:dyDescent="0.25">
      <c r="A2018" s="332"/>
    </row>
    <row r="2019" spans="1:1" x14ac:dyDescent="0.25">
      <c r="A2019" s="332"/>
    </row>
    <row r="2020" spans="1:1" x14ac:dyDescent="0.25">
      <c r="A2020" s="332"/>
    </row>
    <row r="2021" spans="1:1" x14ac:dyDescent="0.25">
      <c r="A2021" s="332"/>
    </row>
    <row r="2022" spans="1:1" x14ac:dyDescent="0.25">
      <c r="A2022" s="332"/>
    </row>
    <row r="2023" spans="1:1" x14ac:dyDescent="0.25">
      <c r="A2023" s="332"/>
    </row>
    <row r="2024" spans="1:1" x14ac:dyDescent="0.25">
      <c r="A2024" s="332"/>
    </row>
    <row r="2025" spans="1:1" x14ac:dyDescent="0.25">
      <c r="A2025" s="332"/>
    </row>
    <row r="2026" spans="1:1" x14ac:dyDescent="0.25">
      <c r="A2026" s="332"/>
    </row>
    <row r="2027" spans="1:1" x14ac:dyDescent="0.25">
      <c r="A2027" s="332"/>
    </row>
    <row r="2028" spans="1:1" x14ac:dyDescent="0.25">
      <c r="A2028" s="332"/>
    </row>
    <row r="2029" spans="1:1" x14ac:dyDescent="0.25">
      <c r="A2029" s="332"/>
    </row>
    <row r="2030" spans="1:1" x14ac:dyDescent="0.25">
      <c r="A2030" s="332"/>
    </row>
    <row r="2031" spans="1:1" x14ac:dyDescent="0.25">
      <c r="A2031" s="332"/>
    </row>
    <row r="2032" spans="1:1" x14ac:dyDescent="0.25">
      <c r="A2032" s="332"/>
    </row>
    <row r="2033" spans="1:1" x14ac:dyDescent="0.25">
      <c r="A2033" s="332"/>
    </row>
    <row r="2034" spans="1:1" x14ac:dyDescent="0.25">
      <c r="A2034" s="332"/>
    </row>
    <row r="2035" spans="1:1" x14ac:dyDescent="0.25">
      <c r="A2035" s="332"/>
    </row>
    <row r="2036" spans="1:1" x14ac:dyDescent="0.25">
      <c r="A2036" s="332"/>
    </row>
    <row r="2037" spans="1:1" x14ac:dyDescent="0.25">
      <c r="A2037" s="332"/>
    </row>
    <row r="2038" spans="1:1" x14ac:dyDescent="0.25">
      <c r="A2038" s="332"/>
    </row>
    <row r="2039" spans="1:1" x14ac:dyDescent="0.25">
      <c r="A2039" s="332"/>
    </row>
    <row r="2040" spans="1:1" x14ac:dyDescent="0.25">
      <c r="A2040" s="332"/>
    </row>
    <row r="2041" spans="1:1" x14ac:dyDescent="0.25">
      <c r="A2041" s="332"/>
    </row>
    <row r="2042" spans="1:1" x14ac:dyDescent="0.25">
      <c r="A2042" s="332"/>
    </row>
    <row r="2043" spans="1:1" x14ac:dyDescent="0.25">
      <c r="A2043" s="332"/>
    </row>
    <row r="2044" spans="1:1" x14ac:dyDescent="0.25">
      <c r="A2044" s="332"/>
    </row>
    <row r="2045" spans="1:1" x14ac:dyDescent="0.25">
      <c r="A2045" s="332"/>
    </row>
    <row r="2046" spans="1:1" x14ac:dyDescent="0.25">
      <c r="A2046" s="332"/>
    </row>
    <row r="2047" spans="1:1" x14ac:dyDescent="0.25">
      <c r="A2047" s="332"/>
    </row>
    <row r="2048" spans="1:1" x14ac:dyDescent="0.25">
      <c r="A2048" s="332"/>
    </row>
    <row r="2049" spans="1:1" x14ac:dyDescent="0.25">
      <c r="A2049" s="332"/>
    </row>
    <row r="2050" spans="1:1" x14ac:dyDescent="0.25">
      <c r="A2050" s="332"/>
    </row>
    <row r="2051" spans="1:1" x14ac:dyDescent="0.25">
      <c r="A2051" s="332"/>
    </row>
    <row r="2052" spans="1:1" x14ac:dyDescent="0.25">
      <c r="A2052" s="332"/>
    </row>
    <row r="2053" spans="1:1" x14ac:dyDescent="0.25">
      <c r="A2053" s="332"/>
    </row>
    <row r="2054" spans="1:1" x14ac:dyDescent="0.25">
      <c r="A2054" s="332"/>
    </row>
    <row r="2055" spans="1:1" x14ac:dyDescent="0.25">
      <c r="A2055" s="332"/>
    </row>
    <row r="2056" spans="1:1" x14ac:dyDescent="0.25">
      <c r="A2056" s="332"/>
    </row>
    <row r="2057" spans="1:1" x14ac:dyDescent="0.25">
      <c r="A2057" s="332"/>
    </row>
    <row r="2058" spans="1:1" x14ac:dyDescent="0.25">
      <c r="A2058" s="332"/>
    </row>
    <row r="2059" spans="1:1" x14ac:dyDescent="0.25">
      <c r="A2059" s="332"/>
    </row>
    <row r="2060" spans="1:1" x14ac:dyDescent="0.25">
      <c r="A2060" s="332"/>
    </row>
    <row r="2061" spans="1:1" x14ac:dyDescent="0.25">
      <c r="A2061" s="332"/>
    </row>
    <row r="2062" spans="1:1" x14ac:dyDescent="0.25">
      <c r="A2062" s="332"/>
    </row>
    <row r="2063" spans="1:1" x14ac:dyDescent="0.25">
      <c r="A2063" s="332"/>
    </row>
    <row r="2064" spans="1:1" x14ac:dyDescent="0.25">
      <c r="A2064" s="332"/>
    </row>
    <row r="2065" spans="1:1" x14ac:dyDescent="0.25">
      <c r="A2065" s="332"/>
    </row>
    <row r="2066" spans="1:1" x14ac:dyDescent="0.25">
      <c r="A2066" s="332"/>
    </row>
    <row r="2067" spans="1:1" x14ac:dyDescent="0.25">
      <c r="A2067" s="332"/>
    </row>
    <row r="2068" spans="1:1" x14ac:dyDescent="0.25">
      <c r="A2068" s="332"/>
    </row>
    <row r="2069" spans="1:1" x14ac:dyDescent="0.25">
      <c r="A2069" s="332"/>
    </row>
    <row r="2070" spans="1:1" x14ac:dyDescent="0.25">
      <c r="A2070" s="332"/>
    </row>
    <row r="2071" spans="1:1" x14ac:dyDescent="0.25">
      <c r="A2071" s="332"/>
    </row>
    <row r="2072" spans="1:1" x14ac:dyDescent="0.25">
      <c r="A2072" s="332"/>
    </row>
    <row r="2073" spans="1:1" x14ac:dyDescent="0.25">
      <c r="A2073" s="332"/>
    </row>
    <row r="2074" spans="1:1" x14ac:dyDescent="0.25">
      <c r="A2074" s="332"/>
    </row>
    <row r="2075" spans="1:1" x14ac:dyDescent="0.25">
      <c r="A2075" s="332"/>
    </row>
    <row r="2076" spans="1:1" x14ac:dyDescent="0.25">
      <c r="A2076" s="332"/>
    </row>
    <row r="2077" spans="1:1" x14ac:dyDescent="0.25">
      <c r="A2077" s="332"/>
    </row>
    <row r="2078" spans="1:1" x14ac:dyDescent="0.25">
      <c r="A2078" s="332"/>
    </row>
    <row r="2079" spans="1:1" x14ac:dyDescent="0.25">
      <c r="A2079" s="332"/>
    </row>
    <row r="2080" spans="1:1" x14ac:dyDescent="0.25">
      <c r="A2080" s="332"/>
    </row>
    <row r="2081" spans="1:1" x14ac:dyDescent="0.25">
      <c r="A2081" s="332"/>
    </row>
    <row r="2082" spans="1:1" x14ac:dyDescent="0.25">
      <c r="A2082" s="332"/>
    </row>
    <row r="2083" spans="1:1" x14ac:dyDescent="0.25">
      <c r="A2083" s="332"/>
    </row>
    <row r="2084" spans="1:1" x14ac:dyDescent="0.25">
      <c r="A2084" s="332"/>
    </row>
    <row r="2085" spans="1:1" x14ac:dyDescent="0.25">
      <c r="A2085" s="332"/>
    </row>
    <row r="2086" spans="1:1" x14ac:dyDescent="0.25">
      <c r="A2086" s="332"/>
    </row>
    <row r="2087" spans="1:1" x14ac:dyDescent="0.25">
      <c r="A2087" s="332"/>
    </row>
    <row r="2088" spans="1:1" x14ac:dyDescent="0.25">
      <c r="A2088" s="332"/>
    </row>
    <row r="2089" spans="1:1" x14ac:dyDescent="0.25">
      <c r="A2089" s="332"/>
    </row>
    <row r="2090" spans="1:1" x14ac:dyDescent="0.25">
      <c r="A2090" s="332"/>
    </row>
    <row r="2091" spans="1:1" x14ac:dyDescent="0.25">
      <c r="A2091" s="332"/>
    </row>
    <row r="2092" spans="1:1" x14ac:dyDescent="0.25">
      <c r="A2092" s="332"/>
    </row>
    <row r="2093" spans="1:1" x14ac:dyDescent="0.25">
      <c r="A2093" s="332"/>
    </row>
    <row r="2094" spans="1:1" x14ac:dyDescent="0.25">
      <c r="A2094" s="332"/>
    </row>
    <row r="2095" spans="1:1" x14ac:dyDescent="0.25">
      <c r="A2095" s="332"/>
    </row>
    <row r="2096" spans="1:1" x14ac:dyDescent="0.25">
      <c r="A2096" s="332"/>
    </row>
    <row r="2097" spans="1:1" x14ac:dyDescent="0.25">
      <c r="A2097" s="332"/>
    </row>
    <row r="2098" spans="1:1" x14ac:dyDescent="0.25">
      <c r="A2098" s="332"/>
    </row>
    <row r="2099" spans="1:1" x14ac:dyDescent="0.25">
      <c r="A2099" s="332"/>
    </row>
    <row r="2100" spans="1:1" x14ac:dyDescent="0.25">
      <c r="A2100" s="332"/>
    </row>
    <row r="2101" spans="1:1" x14ac:dyDescent="0.25">
      <c r="A2101" s="332"/>
    </row>
    <row r="2102" spans="1:1" x14ac:dyDescent="0.25">
      <c r="A2102" s="332"/>
    </row>
    <row r="2103" spans="1:1" x14ac:dyDescent="0.25">
      <c r="A2103" s="332"/>
    </row>
    <row r="2104" spans="1:1" x14ac:dyDescent="0.25">
      <c r="A2104" s="332"/>
    </row>
    <row r="2105" spans="1:1" x14ac:dyDescent="0.25">
      <c r="A2105" s="332"/>
    </row>
    <row r="2106" spans="1:1" x14ac:dyDescent="0.25">
      <c r="A2106" s="332"/>
    </row>
    <row r="2107" spans="1:1" x14ac:dyDescent="0.25">
      <c r="A2107" s="332"/>
    </row>
    <row r="2108" spans="1:1" x14ac:dyDescent="0.25">
      <c r="A2108" s="332"/>
    </row>
    <row r="2109" spans="1:1" x14ac:dyDescent="0.25">
      <c r="A2109" s="332"/>
    </row>
    <row r="2110" spans="1:1" x14ac:dyDescent="0.25">
      <c r="A2110" s="332"/>
    </row>
    <row r="2111" spans="1:1" x14ac:dyDescent="0.25">
      <c r="A2111" s="332"/>
    </row>
    <row r="2112" spans="1:1" x14ac:dyDescent="0.25">
      <c r="A2112" s="332"/>
    </row>
    <row r="2113" spans="1:1" x14ac:dyDescent="0.25">
      <c r="A2113" s="332"/>
    </row>
    <row r="2114" spans="1:1" x14ac:dyDescent="0.25">
      <c r="A2114" s="332"/>
    </row>
    <row r="2115" spans="1:1" x14ac:dyDescent="0.25">
      <c r="A2115" s="332"/>
    </row>
    <row r="2116" spans="1:1" x14ac:dyDescent="0.25">
      <c r="A2116" s="332"/>
    </row>
    <row r="2117" spans="1:1" x14ac:dyDescent="0.25">
      <c r="A2117" s="332"/>
    </row>
    <row r="2118" spans="1:1" x14ac:dyDescent="0.25">
      <c r="A2118" s="332"/>
    </row>
    <row r="2119" spans="1:1" x14ac:dyDescent="0.25">
      <c r="A2119" s="332"/>
    </row>
    <row r="2120" spans="1:1" x14ac:dyDescent="0.25">
      <c r="A2120" s="332"/>
    </row>
    <row r="2121" spans="1:1" x14ac:dyDescent="0.25">
      <c r="A2121" s="332"/>
    </row>
    <row r="2122" spans="1:1" x14ac:dyDescent="0.25">
      <c r="A2122" s="332"/>
    </row>
    <row r="2123" spans="1:1" x14ac:dyDescent="0.25">
      <c r="A2123" s="332"/>
    </row>
    <row r="2124" spans="1:1" x14ac:dyDescent="0.25">
      <c r="A2124" s="332"/>
    </row>
    <row r="2125" spans="1:1" x14ac:dyDescent="0.25">
      <c r="A2125" s="332"/>
    </row>
    <row r="2126" spans="1:1" x14ac:dyDescent="0.25">
      <c r="A2126" s="332"/>
    </row>
    <row r="2127" spans="1:1" x14ac:dyDescent="0.25">
      <c r="A2127" s="332"/>
    </row>
    <row r="2128" spans="1:1" x14ac:dyDescent="0.25">
      <c r="A2128" s="332"/>
    </row>
    <row r="2129" spans="1:1" x14ac:dyDescent="0.25">
      <c r="A2129" s="332"/>
    </row>
    <row r="2130" spans="1:1" x14ac:dyDescent="0.25">
      <c r="A2130" s="332"/>
    </row>
    <row r="2131" spans="1:1" x14ac:dyDescent="0.25">
      <c r="A2131" s="332"/>
    </row>
    <row r="2132" spans="1:1" x14ac:dyDescent="0.25">
      <c r="A2132" s="332"/>
    </row>
    <row r="2133" spans="1:1" x14ac:dyDescent="0.25">
      <c r="A2133" s="332"/>
    </row>
    <row r="2134" spans="1:1" x14ac:dyDescent="0.25">
      <c r="A2134" s="332"/>
    </row>
    <row r="2135" spans="1:1" x14ac:dyDescent="0.25">
      <c r="A2135" s="332"/>
    </row>
    <row r="2136" spans="1:1" x14ac:dyDescent="0.25">
      <c r="A2136" s="332"/>
    </row>
    <row r="2137" spans="1:1" x14ac:dyDescent="0.25">
      <c r="A2137" s="332"/>
    </row>
    <row r="2138" spans="1:1" x14ac:dyDescent="0.25">
      <c r="A2138" s="332"/>
    </row>
    <row r="2139" spans="1:1" x14ac:dyDescent="0.25">
      <c r="A2139" s="332"/>
    </row>
    <row r="2140" spans="1:1" x14ac:dyDescent="0.25">
      <c r="A2140" s="332"/>
    </row>
    <row r="2141" spans="1:1" x14ac:dyDescent="0.25">
      <c r="A2141" s="332"/>
    </row>
    <row r="2142" spans="1:1" x14ac:dyDescent="0.25">
      <c r="A2142" s="332"/>
    </row>
    <row r="2143" spans="1:1" x14ac:dyDescent="0.25">
      <c r="A2143" s="332"/>
    </row>
    <row r="2144" spans="1:1" x14ac:dyDescent="0.25">
      <c r="A2144" s="332"/>
    </row>
    <row r="2145" spans="1:1" x14ac:dyDescent="0.25">
      <c r="A2145" s="332"/>
    </row>
    <row r="2146" spans="1:1" x14ac:dyDescent="0.25">
      <c r="A2146" s="332"/>
    </row>
    <row r="2147" spans="1:1" x14ac:dyDescent="0.25">
      <c r="A2147" s="332"/>
    </row>
    <row r="2148" spans="1:1" x14ac:dyDescent="0.25">
      <c r="A2148" s="332"/>
    </row>
    <row r="2149" spans="1:1" x14ac:dyDescent="0.25">
      <c r="A2149" s="332"/>
    </row>
    <row r="2150" spans="1:1" x14ac:dyDescent="0.25">
      <c r="A2150" s="332"/>
    </row>
    <row r="2151" spans="1:1" x14ac:dyDescent="0.25">
      <c r="A2151" s="332"/>
    </row>
    <row r="2152" spans="1:1" x14ac:dyDescent="0.25">
      <c r="A2152" s="332"/>
    </row>
    <row r="2153" spans="1:1" x14ac:dyDescent="0.25">
      <c r="A2153" s="332"/>
    </row>
    <row r="2154" spans="1:1" x14ac:dyDescent="0.25">
      <c r="A2154" s="332"/>
    </row>
    <row r="2155" spans="1:1" x14ac:dyDescent="0.25">
      <c r="A2155" s="332"/>
    </row>
    <row r="2156" spans="1:1" x14ac:dyDescent="0.25">
      <c r="A2156" s="332"/>
    </row>
    <row r="2157" spans="1:1" x14ac:dyDescent="0.25">
      <c r="A2157" s="332"/>
    </row>
    <row r="2158" spans="1:1" x14ac:dyDescent="0.25">
      <c r="A2158" s="332"/>
    </row>
    <row r="2159" spans="1:1" x14ac:dyDescent="0.25">
      <c r="A2159" s="332"/>
    </row>
    <row r="2160" spans="1:1" x14ac:dyDescent="0.25">
      <c r="A2160" s="332"/>
    </row>
    <row r="2161" spans="1:1" x14ac:dyDescent="0.25">
      <c r="A2161" s="332"/>
    </row>
    <row r="2162" spans="1:1" x14ac:dyDescent="0.25">
      <c r="A2162" s="332"/>
    </row>
    <row r="2163" spans="1:1" x14ac:dyDescent="0.25">
      <c r="A2163" s="332"/>
    </row>
    <row r="2164" spans="1:1" x14ac:dyDescent="0.25">
      <c r="A2164" s="332"/>
    </row>
    <row r="2165" spans="1:1" x14ac:dyDescent="0.25">
      <c r="A2165" s="332"/>
    </row>
    <row r="2166" spans="1:1" x14ac:dyDescent="0.25">
      <c r="A2166" s="332"/>
    </row>
    <row r="2167" spans="1:1" x14ac:dyDescent="0.25">
      <c r="A2167" s="332"/>
    </row>
    <row r="2168" spans="1:1" x14ac:dyDescent="0.25">
      <c r="A2168" s="332"/>
    </row>
    <row r="2169" spans="1:1" x14ac:dyDescent="0.25">
      <c r="A2169" s="332"/>
    </row>
    <row r="2170" spans="1:1" x14ac:dyDescent="0.25">
      <c r="A2170" s="332"/>
    </row>
    <row r="2171" spans="1:1" x14ac:dyDescent="0.25">
      <c r="A2171" s="332"/>
    </row>
    <row r="2172" spans="1:1" x14ac:dyDescent="0.25">
      <c r="A2172" s="332"/>
    </row>
    <row r="2173" spans="1:1" x14ac:dyDescent="0.25">
      <c r="A2173" s="332"/>
    </row>
    <row r="2174" spans="1:1" x14ac:dyDescent="0.25">
      <c r="A2174" s="332"/>
    </row>
    <row r="2175" spans="1:1" x14ac:dyDescent="0.25">
      <c r="A2175" s="332"/>
    </row>
    <row r="2176" spans="1:1" x14ac:dyDescent="0.25">
      <c r="A2176" s="332"/>
    </row>
    <row r="2177" spans="1:1" x14ac:dyDescent="0.25">
      <c r="A2177" s="332"/>
    </row>
    <row r="2178" spans="1:1" x14ac:dyDescent="0.25">
      <c r="A2178" s="332"/>
    </row>
    <row r="2179" spans="1:1" x14ac:dyDescent="0.25">
      <c r="A2179" s="332"/>
    </row>
    <row r="2180" spans="1:1" x14ac:dyDescent="0.25">
      <c r="A2180" s="332"/>
    </row>
    <row r="2181" spans="1:1" x14ac:dyDescent="0.25">
      <c r="A2181" s="332"/>
    </row>
    <row r="2182" spans="1:1" x14ac:dyDescent="0.25">
      <c r="A2182" s="332"/>
    </row>
    <row r="2183" spans="1:1" x14ac:dyDescent="0.25">
      <c r="A2183" s="332"/>
    </row>
    <row r="2184" spans="1:1" x14ac:dyDescent="0.25">
      <c r="A2184" s="332"/>
    </row>
    <row r="2185" spans="1:1" x14ac:dyDescent="0.25">
      <c r="A2185" s="332"/>
    </row>
    <row r="2186" spans="1:1" x14ac:dyDescent="0.25">
      <c r="A2186" s="332"/>
    </row>
    <row r="2187" spans="1:1" x14ac:dyDescent="0.25">
      <c r="A2187" s="332"/>
    </row>
    <row r="2188" spans="1:1" x14ac:dyDescent="0.25">
      <c r="A2188" s="332"/>
    </row>
    <row r="2189" spans="1:1" x14ac:dyDescent="0.25">
      <c r="A2189" s="332"/>
    </row>
    <row r="2190" spans="1:1" x14ac:dyDescent="0.25">
      <c r="A2190" s="332"/>
    </row>
    <row r="2191" spans="1:1" x14ac:dyDescent="0.25">
      <c r="A2191" s="332"/>
    </row>
    <row r="2192" spans="1:1" x14ac:dyDescent="0.25">
      <c r="A2192" s="332"/>
    </row>
    <row r="2193" spans="1:1" x14ac:dyDescent="0.25">
      <c r="A2193" s="332"/>
    </row>
    <row r="2194" spans="1:1" x14ac:dyDescent="0.25">
      <c r="A2194" s="332"/>
    </row>
    <row r="2195" spans="1:1" x14ac:dyDescent="0.25">
      <c r="A2195" s="332"/>
    </row>
    <row r="2196" spans="1:1" x14ac:dyDescent="0.25">
      <c r="A2196" s="332"/>
    </row>
    <row r="2197" spans="1:1" x14ac:dyDescent="0.25">
      <c r="A2197" s="332"/>
    </row>
    <row r="2198" spans="1:1" x14ac:dyDescent="0.25">
      <c r="A2198" s="332"/>
    </row>
    <row r="2199" spans="1:1" x14ac:dyDescent="0.25">
      <c r="A2199" s="332"/>
    </row>
    <row r="2200" spans="1:1" x14ac:dyDescent="0.25">
      <c r="A2200" s="332"/>
    </row>
    <row r="2201" spans="1:1" x14ac:dyDescent="0.25">
      <c r="A2201" s="332"/>
    </row>
    <row r="2202" spans="1:1" x14ac:dyDescent="0.25">
      <c r="A2202" s="332"/>
    </row>
    <row r="2203" spans="1:1" x14ac:dyDescent="0.25">
      <c r="A2203" s="332"/>
    </row>
    <row r="2204" spans="1:1" x14ac:dyDescent="0.25">
      <c r="A2204" s="332"/>
    </row>
    <row r="2205" spans="1:1" x14ac:dyDescent="0.25">
      <c r="A2205" s="332"/>
    </row>
    <row r="2206" spans="1:1" x14ac:dyDescent="0.25">
      <c r="A2206" s="332"/>
    </row>
    <row r="2207" spans="1:1" x14ac:dyDescent="0.25">
      <c r="A2207" s="332"/>
    </row>
    <row r="2208" spans="1:1" x14ac:dyDescent="0.25">
      <c r="A2208" s="332"/>
    </row>
    <row r="2209" spans="1:1" x14ac:dyDescent="0.25">
      <c r="A2209" s="332"/>
    </row>
    <row r="2210" spans="1:1" x14ac:dyDescent="0.25">
      <c r="A2210" s="332"/>
    </row>
    <row r="2211" spans="1:1" x14ac:dyDescent="0.25">
      <c r="A2211" s="332"/>
    </row>
    <row r="2212" spans="1:1" x14ac:dyDescent="0.25">
      <c r="A2212" s="332"/>
    </row>
    <row r="2213" spans="1:1" x14ac:dyDescent="0.25">
      <c r="A2213" s="332"/>
    </row>
    <row r="2214" spans="1:1" x14ac:dyDescent="0.25">
      <c r="A2214" s="332"/>
    </row>
    <row r="2215" spans="1:1" x14ac:dyDescent="0.25">
      <c r="A2215" s="332"/>
    </row>
    <row r="2216" spans="1:1" x14ac:dyDescent="0.25">
      <c r="A2216" s="332"/>
    </row>
    <row r="2217" spans="1:1" x14ac:dyDescent="0.25">
      <c r="A2217" s="332"/>
    </row>
    <row r="2218" spans="1:1" x14ac:dyDescent="0.25">
      <c r="A2218" s="332"/>
    </row>
    <row r="2219" spans="1:1" x14ac:dyDescent="0.25">
      <c r="A2219" s="332"/>
    </row>
    <row r="2220" spans="1:1" x14ac:dyDescent="0.25">
      <c r="A2220" s="332"/>
    </row>
    <row r="2221" spans="1:1" x14ac:dyDescent="0.25">
      <c r="A2221" s="332"/>
    </row>
    <row r="2222" spans="1:1" x14ac:dyDescent="0.25">
      <c r="A2222" s="332"/>
    </row>
    <row r="2223" spans="1:1" x14ac:dyDescent="0.25">
      <c r="A2223" s="332"/>
    </row>
    <row r="2224" spans="1:1" x14ac:dyDescent="0.25">
      <c r="A2224" s="332"/>
    </row>
    <row r="2225" spans="1:1" x14ac:dyDescent="0.25">
      <c r="A2225" s="332"/>
    </row>
    <row r="2226" spans="1:1" x14ac:dyDescent="0.25">
      <c r="A2226" s="332"/>
    </row>
    <row r="2227" spans="1:1" x14ac:dyDescent="0.25">
      <c r="A2227" s="332"/>
    </row>
    <row r="2228" spans="1:1" x14ac:dyDescent="0.25">
      <c r="A2228" s="332"/>
    </row>
    <row r="2229" spans="1:1" x14ac:dyDescent="0.25">
      <c r="A2229" s="332"/>
    </row>
    <row r="2230" spans="1:1" x14ac:dyDescent="0.25">
      <c r="A2230" s="332"/>
    </row>
    <row r="2231" spans="1:1" x14ac:dyDescent="0.25">
      <c r="A2231" s="332"/>
    </row>
    <row r="2232" spans="1:1" x14ac:dyDescent="0.25">
      <c r="A2232" s="332"/>
    </row>
    <row r="2233" spans="1:1" x14ac:dyDescent="0.25">
      <c r="A2233" s="332"/>
    </row>
    <row r="2234" spans="1:1" x14ac:dyDescent="0.25">
      <c r="A2234" s="332"/>
    </row>
    <row r="2235" spans="1:1" x14ac:dyDescent="0.25">
      <c r="A2235" s="332"/>
    </row>
    <row r="2236" spans="1:1" x14ac:dyDescent="0.25">
      <c r="A2236" s="332"/>
    </row>
    <row r="2237" spans="1:1" x14ac:dyDescent="0.25">
      <c r="A2237" s="332"/>
    </row>
    <row r="2238" spans="1:1" x14ac:dyDescent="0.25">
      <c r="A2238" s="332"/>
    </row>
    <row r="2239" spans="1:1" x14ac:dyDescent="0.25">
      <c r="A2239" s="332"/>
    </row>
    <row r="2240" spans="1:1" x14ac:dyDescent="0.25">
      <c r="A2240" s="332"/>
    </row>
    <row r="2241" spans="1:1" x14ac:dyDescent="0.25">
      <c r="A2241" s="332"/>
    </row>
    <row r="2242" spans="1:1" x14ac:dyDescent="0.25">
      <c r="A2242" s="332"/>
    </row>
    <row r="2243" spans="1:1" x14ac:dyDescent="0.25">
      <c r="A2243" s="332"/>
    </row>
    <row r="2244" spans="1:1" x14ac:dyDescent="0.25">
      <c r="A2244" s="332"/>
    </row>
    <row r="2245" spans="1:1" x14ac:dyDescent="0.25">
      <c r="A2245" s="332"/>
    </row>
    <row r="2246" spans="1:1" x14ac:dyDescent="0.25">
      <c r="A2246" s="332"/>
    </row>
    <row r="2247" spans="1:1" x14ac:dyDescent="0.25">
      <c r="A2247" s="332"/>
    </row>
    <row r="2248" spans="1:1" x14ac:dyDescent="0.25">
      <c r="A2248" s="332"/>
    </row>
    <row r="2249" spans="1:1" x14ac:dyDescent="0.25">
      <c r="A2249" s="332"/>
    </row>
    <row r="2250" spans="1:1" x14ac:dyDescent="0.25">
      <c r="A2250" s="332"/>
    </row>
    <row r="2251" spans="1:1" x14ac:dyDescent="0.25">
      <c r="A2251" s="332"/>
    </row>
    <row r="2252" spans="1:1" x14ac:dyDescent="0.25">
      <c r="A2252" s="332"/>
    </row>
    <row r="2253" spans="1:1" x14ac:dyDescent="0.25">
      <c r="A2253" s="332"/>
    </row>
    <row r="2254" spans="1:1" x14ac:dyDescent="0.25">
      <c r="A2254" s="332"/>
    </row>
    <row r="2255" spans="1:1" x14ac:dyDescent="0.25">
      <c r="A2255" s="332"/>
    </row>
    <row r="2256" spans="1:1" x14ac:dyDescent="0.25">
      <c r="A2256" s="332"/>
    </row>
    <row r="2257" spans="1:1" x14ac:dyDescent="0.25">
      <c r="A2257" s="332"/>
    </row>
    <row r="2258" spans="1:1" x14ac:dyDescent="0.25">
      <c r="A2258" s="332"/>
    </row>
    <row r="2259" spans="1:1" x14ac:dyDescent="0.25">
      <c r="A2259" s="332"/>
    </row>
    <row r="2260" spans="1:1" x14ac:dyDescent="0.25">
      <c r="A2260" s="332"/>
    </row>
    <row r="2261" spans="1:1" x14ac:dyDescent="0.25">
      <c r="A2261" s="332"/>
    </row>
    <row r="2262" spans="1:1" x14ac:dyDescent="0.25">
      <c r="A2262" s="332"/>
    </row>
    <row r="2263" spans="1:1" x14ac:dyDescent="0.25">
      <c r="A2263" s="332"/>
    </row>
    <row r="2264" spans="1:1" x14ac:dyDescent="0.25">
      <c r="A2264" s="332"/>
    </row>
    <row r="2265" spans="1:1" x14ac:dyDescent="0.25">
      <c r="A2265" s="332"/>
    </row>
    <row r="2266" spans="1:1" x14ac:dyDescent="0.25">
      <c r="A2266" s="332"/>
    </row>
    <row r="2267" spans="1:1" x14ac:dyDescent="0.25">
      <c r="A2267" s="332"/>
    </row>
    <row r="2268" spans="1:1" x14ac:dyDescent="0.25">
      <c r="A2268" s="332"/>
    </row>
    <row r="2269" spans="1:1" x14ac:dyDescent="0.25">
      <c r="A2269" s="332"/>
    </row>
    <row r="2270" spans="1:1" x14ac:dyDescent="0.25">
      <c r="A2270" s="332"/>
    </row>
    <row r="2271" spans="1:1" x14ac:dyDescent="0.25">
      <c r="A2271" s="332"/>
    </row>
    <row r="2272" spans="1:1" x14ac:dyDescent="0.25">
      <c r="A2272" s="332"/>
    </row>
    <row r="2273" spans="1:1" x14ac:dyDescent="0.25">
      <c r="A2273" s="332"/>
    </row>
    <row r="2274" spans="1:1" x14ac:dyDescent="0.25">
      <c r="A2274" s="332"/>
    </row>
    <row r="2275" spans="1:1" x14ac:dyDescent="0.25">
      <c r="A2275" s="332"/>
    </row>
    <row r="2276" spans="1:1" x14ac:dyDescent="0.25">
      <c r="A2276" s="332"/>
    </row>
    <row r="2277" spans="1:1" x14ac:dyDescent="0.25">
      <c r="A2277" s="332"/>
    </row>
    <row r="2278" spans="1:1" x14ac:dyDescent="0.25">
      <c r="A2278" s="332"/>
    </row>
    <row r="2279" spans="1:1" x14ac:dyDescent="0.25">
      <c r="A2279" s="332"/>
    </row>
    <row r="2280" spans="1:1" x14ac:dyDescent="0.25">
      <c r="A2280" s="332"/>
    </row>
    <row r="2281" spans="1:1" x14ac:dyDescent="0.25">
      <c r="A2281" s="332"/>
    </row>
    <row r="2282" spans="1:1" x14ac:dyDescent="0.25">
      <c r="A2282" s="332"/>
    </row>
    <row r="2283" spans="1:1" x14ac:dyDescent="0.25">
      <c r="A2283" s="332"/>
    </row>
    <row r="2284" spans="1:1" x14ac:dyDescent="0.25">
      <c r="A2284" s="332"/>
    </row>
    <row r="2285" spans="1:1" x14ac:dyDescent="0.25">
      <c r="A2285" s="332"/>
    </row>
    <row r="2286" spans="1:1" x14ac:dyDescent="0.25">
      <c r="A2286" s="332"/>
    </row>
    <row r="2287" spans="1:1" x14ac:dyDescent="0.25">
      <c r="A2287" s="332"/>
    </row>
    <row r="2288" spans="1:1" x14ac:dyDescent="0.25">
      <c r="A2288" s="332"/>
    </row>
    <row r="2289" spans="1:1" x14ac:dyDescent="0.25">
      <c r="A2289" s="332"/>
    </row>
    <row r="2290" spans="1:1" x14ac:dyDescent="0.25">
      <c r="A2290" s="332"/>
    </row>
    <row r="2291" spans="1:1" x14ac:dyDescent="0.25">
      <c r="A2291" s="332"/>
    </row>
    <row r="2292" spans="1:1" x14ac:dyDescent="0.25">
      <c r="A2292" s="332"/>
    </row>
    <row r="2293" spans="1:1" x14ac:dyDescent="0.25">
      <c r="A2293" s="332"/>
    </row>
    <row r="2294" spans="1:1" x14ac:dyDescent="0.25">
      <c r="A2294" s="332"/>
    </row>
    <row r="2295" spans="1:1" x14ac:dyDescent="0.25">
      <c r="A2295" s="332"/>
    </row>
    <row r="2296" spans="1:1" x14ac:dyDescent="0.25">
      <c r="A2296" s="332"/>
    </row>
    <row r="2297" spans="1:1" x14ac:dyDescent="0.25">
      <c r="A2297" s="332"/>
    </row>
    <row r="2298" spans="1:1" x14ac:dyDescent="0.25">
      <c r="A2298" s="332"/>
    </row>
    <row r="2299" spans="1:1" x14ac:dyDescent="0.25">
      <c r="A2299" s="332"/>
    </row>
    <row r="2300" spans="1:1" x14ac:dyDescent="0.25">
      <c r="A2300" s="332"/>
    </row>
    <row r="2301" spans="1:1" x14ac:dyDescent="0.25">
      <c r="A2301" s="332"/>
    </row>
    <row r="2302" spans="1:1" x14ac:dyDescent="0.25">
      <c r="A2302" s="332"/>
    </row>
    <row r="2303" spans="1:1" x14ac:dyDescent="0.25">
      <c r="A2303" s="332"/>
    </row>
    <row r="2304" spans="1:1" x14ac:dyDescent="0.25">
      <c r="A2304" s="332"/>
    </row>
    <row r="2305" spans="1:1" x14ac:dyDescent="0.25">
      <c r="A2305" s="332"/>
    </row>
    <row r="2306" spans="1:1" x14ac:dyDescent="0.25">
      <c r="A2306" s="332"/>
    </row>
    <row r="2307" spans="1:1" x14ac:dyDescent="0.25">
      <c r="A2307" s="332"/>
    </row>
    <row r="2308" spans="1:1" x14ac:dyDescent="0.25">
      <c r="A2308" s="332"/>
    </row>
    <row r="2309" spans="1:1" x14ac:dyDescent="0.25">
      <c r="A2309" s="332"/>
    </row>
    <row r="2310" spans="1:1" x14ac:dyDescent="0.25">
      <c r="A2310" s="332"/>
    </row>
    <row r="2311" spans="1:1" x14ac:dyDescent="0.25">
      <c r="A2311" s="332"/>
    </row>
    <row r="2312" spans="1:1" x14ac:dyDescent="0.25">
      <c r="A2312" s="332"/>
    </row>
    <row r="2313" spans="1:1" x14ac:dyDescent="0.25">
      <c r="A2313" s="332"/>
    </row>
    <row r="2314" spans="1:1" x14ac:dyDescent="0.25">
      <c r="A2314" s="332"/>
    </row>
    <row r="2315" spans="1:1" x14ac:dyDescent="0.25">
      <c r="A2315" s="332"/>
    </row>
    <row r="2316" spans="1:1" x14ac:dyDescent="0.25">
      <c r="A2316" s="332"/>
    </row>
    <row r="2317" spans="1:1" x14ac:dyDescent="0.25">
      <c r="A2317" s="332"/>
    </row>
    <row r="2318" spans="1:1" x14ac:dyDescent="0.25">
      <c r="A2318" s="332"/>
    </row>
    <row r="2319" spans="1:1" x14ac:dyDescent="0.25">
      <c r="A2319" s="332"/>
    </row>
    <row r="2320" spans="1:1" x14ac:dyDescent="0.25">
      <c r="A2320" s="332"/>
    </row>
    <row r="2321" spans="1:1" x14ac:dyDescent="0.25">
      <c r="A2321" s="332"/>
    </row>
    <row r="2322" spans="1:1" x14ac:dyDescent="0.25">
      <c r="A2322" s="332"/>
    </row>
    <row r="2323" spans="1:1" x14ac:dyDescent="0.25">
      <c r="A2323" s="332"/>
    </row>
    <row r="2324" spans="1:1" x14ac:dyDescent="0.25">
      <c r="A2324" s="332"/>
    </row>
    <row r="2325" spans="1:1" x14ac:dyDescent="0.25">
      <c r="A2325" s="332"/>
    </row>
    <row r="2326" spans="1:1" x14ac:dyDescent="0.25">
      <c r="A2326" s="332"/>
    </row>
    <row r="2327" spans="1:1" x14ac:dyDescent="0.25">
      <c r="A2327" s="332"/>
    </row>
    <row r="2328" spans="1:1" x14ac:dyDescent="0.25">
      <c r="A2328" s="332"/>
    </row>
    <row r="2329" spans="1:1" x14ac:dyDescent="0.25">
      <c r="A2329" s="332"/>
    </row>
    <row r="2330" spans="1:1" x14ac:dyDescent="0.25">
      <c r="A2330" s="332"/>
    </row>
    <row r="2331" spans="1:1" x14ac:dyDescent="0.25">
      <c r="A2331" s="332"/>
    </row>
    <row r="2332" spans="1:1" x14ac:dyDescent="0.25">
      <c r="A2332" s="332"/>
    </row>
    <row r="2333" spans="1:1" x14ac:dyDescent="0.25">
      <c r="A2333" s="332"/>
    </row>
    <row r="2334" spans="1:1" x14ac:dyDescent="0.25">
      <c r="A2334" s="332"/>
    </row>
    <row r="2335" spans="1:1" x14ac:dyDescent="0.25">
      <c r="A2335" s="332"/>
    </row>
    <row r="2336" spans="1:1" x14ac:dyDescent="0.25">
      <c r="A2336" s="332"/>
    </row>
    <row r="2337" spans="1:1" x14ac:dyDescent="0.25">
      <c r="A2337" s="332"/>
    </row>
    <row r="2338" spans="1:1" x14ac:dyDescent="0.25">
      <c r="A2338" s="332"/>
    </row>
    <row r="2339" spans="1:1" x14ac:dyDescent="0.25">
      <c r="A2339" s="332"/>
    </row>
    <row r="2340" spans="1:1" x14ac:dyDescent="0.25">
      <c r="A2340" s="332"/>
    </row>
    <row r="2341" spans="1:1" x14ac:dyDescent="0.25">
      <c r="A2341" s="332"/>
    </row>
    <row r="2342" spans="1:1" x14ac:dyDescent="0.25">
      <c r="A2342" s="332"/>
    </row>
    <row r="2343" spans="1:1" x14ac:dyDescent="0.25">
      <c r="A2343" s="332"/>
    </row>
    <row r="2344" spans="1:1" x14ac:dyDescent="0.25">
      <c r="A2344" s="332"/>
    </row>
    <row r="2345" spans="1:1" x14ac:dyDescent="0.25">
      <c r="A2345" s="332"/>
    </row>
    <row r="2346" spans="1:1" x14ac:dyDescent="0.25">
      <c r="A2346" s="332"/>
    </row>
    <row r="2347" spans="1:1" x14ac:dyDescent="0.25">
      <c r="A2347" s="332"/>
    </row>
    <row r="2348" spans="1:1" x14ac:dyDescent="0.25">
      <c r="A2348" s="332"/>
    </row>
    <row r="2349" spans="1:1" x14ac:dyDescent="0.25">
      <c r="A2349" s="332"/>
    </row>
    <row r="2350" spans="1:1" x14ac:dyDescent="0.25">
      <c r="A2350" s="332"/>
    </row>
    <row r="2351" spans="1:1" x14ac:dyDescent="0.25">
      <c r="A2351" s="332"/>
    </row>
    <row r="2352" spans="1:1" x14ac:dyDescent="0.25">
      <c r="A2352" s="332"/>
    </row>
    <row r="2353" spans="1:1" x14ac:dyDescent="0.25">
      <c r="A2353" s="332"/>
    </row>
    <row r="2354" spans="1:1" x14ac:dyDescent="0.25">
      <c r="A2354" s="332"/>
    </row>
    <row r="2355" spans="1:1" x14ac:dyDescent="0.25">
      <c r="A2355" s="332"/>
    </row>
    <row r="2356" spans="1:1" x14ac:dyDescent="0.25">
      <c r="A2356" s="332"/>
    </row>
    <row r="2357" spans="1:1" x14ac:dyDescent="0.25">
      <c r="A2357" s="332"/>
    </row>
    <row r="2358" spans="1:1" x14ac:dyDescent="0.25">
      <c r="A2358" s="332"/>
    </row>
    <row r="2359" spans="1:1" x14ac:dyDescent="0.25">
      <c r="A2359" s="332"/>
    </row>
    <row r="2360" spans="1:1" x14ac:dyDescent="0.25">
      <c r="A2360" s="332"/>
    </row>
    <row r="2361" spans="1:1" x14ac:dyDescent="0.25">
      <c r="A2361" s="332"/>
    </row>
    <row r="2362" spans="1:1" x14ac:dyDescent="0.25">
      <c r="A2362" s="332"/>
    </row>
  </sheetData>
  <pageMargins left="0.7" right="0.7" top="0.75" bottom="0.75" header="0.3" footer="0.3"/>
  <pageSetup paperSize="9" orientation="portrait" r:id="rId1"/>
  <rowBreaks count="1" manualBreakCount="1">
    <brk id="3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6"/>
  <dimension ref="A1:AN36"/>
  <sheetViews>
    <sheetView zoomScaleNormal="100" workbookViewId="0"/>
  </sheetViews>
  <sheetFormatPr defaultColWidth="9.109375" defaultRowHeight="13.2" x14ac:dyDescent="0.25"/>
  <cols>
    <col min="1" max="1" width="1.44140625" style="1" customWidth="1"/>
    <col min="2" max="2" width="11.5546875" style="1" customWidth="1"/>
    <col min="3" max="5" width="11.5546875" style="1" hidden="1" customWidth="1"/>
    <col min="6" max="6" width="4.6640625" style="1" customWidth="1"/>
    <col min="7" max="7" width="2.5546875" style="33" customWidth="1"/>
    <col min="8" max="8" width="4.6640625" style="1" customWidth="1"/>
    <col min="9" max="9" width="1" style="1" customWidth="1"/>
    <col min="10" max="10" width="4.6640625" style="1" customWidth="1"/>
    <col min="11" max="11" width="2.5546875" style="33" customWidth="1"/>
    <col min="12" max="12" width="4.6640625" style="1" customWidth="1"/>
    <col min="13" max="13" width="1" style="1" customWidth="1"/>
    <col min="14" max="14" width="4.6640625" style="1" customWidth="1"/>
    <col min="15" max="15" width="2.5546875" style="33" customWidth="1"/>
    <col min="16" max="16" width="4.6640625" style="1" customWidth="1"/>
    <col min="17" max="17" width="1" style="1" customWidth="1"/>
    <col min="18" max="18" width="4.6640625" style="1" customWidth="1"/>
    <col min="19" max="19" width="2.5546875" style="33" customWidth="1"/>
    <col min="20" max="20" width="4.6640625" style="1" customWidth="1"/>
    <col min="21" max="21" width="1.109375" style="1" customWidth="1"/>
    <col min="22" max="22" width="4.6640625" style="1" customWidth="1"/>
    <col min="23" max="23" width="2.5546875" style="33" customWidth="1"/>
    <col min="24" max="24" width="4.6640625" style="1" customWidth="1"/>
    <col min="25" max="25" width="1.109375" style="1" customWidth="1"/>
    <col min="26" max="26" width="4.6640625" style="1" customWidth="1"/>
    <col min="27" max="27" width="2.5546875" style="33" customWidth="1"/>
    <col min="28" max="28" width="4.6640625" style="1" customWidth="1"/>
    <col min="29" max="29" width="1" style="1" customWidth="1"/>
    <col min="30" max="30" width="4.6640625" style="1" customWidth="1"/>
    <col min="31" max="31" width="2.5546875" style="33" customWidth="1"/>
    <col min="32" max="32" width="4.6640625" style="1" customWidth="1"/>
    <col min="33" max="33" width="1" style="1" customWidth="1"/>
    <col min="34" max="34" width="4.6640625" style="1" customWidth="1"/>
    <col min="35" max="35" width="2.5546875" style="33" customWidth="1"/>
    <col min="36" max="36" width="4.6640625" style="1" customWidth="1"/>
    <col min="37" max="37" width="1" style="1" customWidth="1"/>
    <col min="38" max="38" width="4.5546875" style="1" customWidth="1"/>
    <col min="39" max="39" width="2.5546875" style="33" customWidth="1"/>
    <col min="40" max="40" width="4.6640625" style="1" customWidth="1"/>
    <col min="41" max="16384" width="9.109375" style="1"/>
  </cols>
  <sheetData>
    <row r="1" spans="1:40" ht="6.75" customHeight="1" x14ac:dyDescent="0.25"/>
    <row r="2" spans="1:40" ht="15.75" customHeight="1" x14ac:dyDescent="0.25">
      <c r="A2" s="78" t="s">
        <v>418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row>
    <row r="3" spans="1:40" ht="13.8" x14ac:dyDescent="0.25">
      <c r="A3" s="78" t="s">
        <v>573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ht="13.8" x14ac:dyDescent="0.25">
      <c r="A4" s="152" t="s">
        <v>428</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row>
    <row r="5" spans="1:40" ht="14.4" thickBot="1" x14ac:dyDescent="0.3">
      <c r="A5" s="187" t="s">
        <v>576</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40" ht="15" customHeight="1" x14ac:dyDescent="0.25">
      <c r="A6" s="453" t="s">
        <v>417</v>
      </c>
      <c r="B6" s="453"/>
      <c r="C6" s="26"/>
      <c r="D6" s="26"/>
      <c r="E6" s="26"/>
      <c r="F6" s="459" t="s">
        <v>238</v>
      </c>
      <c r="G6" s="459"/>
      <c r="H6" s="459"/>
      <c r="I6" s="459"/>
      <c r="J6" s="459"/>
      <c r="K6" s="459"/>
      <c r="L6" s="459"/>
      <c r="M6" s="459"/>
      <c r="N6" s="459"/>
      <c r="O6" s="459"/>
      <c r="P6" s="459"/>
      <c r="Q6" s="459"/>
      <c r="R6" s="459"/>
      <c r="S6" s="459"/>
      <c r="T6" s="459"/>
      <c r="U6" s="459"/>
      <c r="V6" s="473"/>
      <c r="W6" s="473"/>
      <c r="X6" s="473"/>
      <c r="Y6" s="473"/>
      <c r="Z6" s="473"/>
      <c r="AA6" s="473"/>
      <c r="AB6" s="473"/>
      <c r="AC6" s="473"/>
      <c r="AD6" s="473"/>
      <c r="AE6" s="473"/>
      <c r="AF6" s="473"/>
      <c r="AG6" s="473"/>
      <c r="AH6" s="473"/>
      <c r="AI6" s="473"/>
      <c r="AJ6" s="473"/>
      <c r="AK6" s="473"/>
      <c r="AL6" s="473"/>
      <c r="AM6" s="473"/>
      <c r="AN6" s="473"/>
    </row>
    <row r="7" spans="1:40" ht="15" customHeight="1" x14ac:dyDescent="0.25">
      <c r="A7" s="453"/>
      <c r="B7" s="453"/>
      <c r="C7" s="26"/>
      <c r="D7" s="26"/>
      <c r="E7" s="26"/>
      <c r="F7" s="456" t="s">
        <v>389</v>
      </c>
      <c r="G7" s="456"/>
      <c r="H7" s="456"/>
      <c r="I7" s="103"/>
      <c r="J7" s="456" t="s">
        <v>390</v>
      </c>
      <c r="K7" s="456"/>
      <c r="L7" s="456"/>
      <c r="M7" s="104"/>
      <c r="N7" s="456" t="s">
        <v>385</v>
      </c>
      <c r="O7" s="456"/>
      <c r="P7" s="456"/>
      <c r="Q7" s="104"/>
      <c r="R7" s="456" t="s">
        <v>384</v>
      </c>
      <c r="S7" s="456"/>
      <c r="T7" s="456"/>
      <c r="U7" s="103"/>
      <c r="V7" s="456" t="s">
        <v>386</v>
      </c>
      <c r="W7" s="456"/>
      <c r="X7" s="456"/>
      <c r="Y7" s="103"/>
      <c r="Z7" s="456" t="s">
        <v>391</v>
      </c>
      <c r="AA7" s="456"/>
      <c r="AB7" s="456"/>
      <c r="AC7" s="104"/>
      <c r="AD7" s="456" t="s">
        <v>392</v>
      </c>
      <c r="AE7" s="456"/>
      <c r="AF7" s="456"/>
      <c r="AG7" s="104"/>
      <c r="AH7" s="456" t="s">
        <v>393</v>
      </c>
      <c r="AI7" s="456"/>
      <c r="AJ7" s="456"/>
      <c r="AK7" s="103"/>
      <c r="AL7" s="456" t="s">
        <v>22</v>
      </c>
      <c r="AM7" s="456"/>
      <c r="AN7" s="456"/>
    </row>
    <row r="8" spans="1:40" ht="10.5" customHeight="1" thickBot="1" x14ac:dyDescent="0.3">
      <c r="A8" s="42"/>
      <c r="B8" s="42"/>
      <c r="C8" s="42"/>
      <c r="D8" s="42"/>
      <c r="E8" s="42"/>
      <c r="F8" s="21" t="s">
        <v>22</v>
      </c>
      <c r="G8" s="455" t="s">
        <v>125</v>
      </c>
      <c r="H8" s="455"/>
      <c r="I8" s="85"/>
      <c r="J8" s="21" t="s">
        <v>22</v>
      </c>
      <c r="K8" s="455" t="s">
        <v>125</v>
      </c>
      <c r="L8" s="455"/>
      <c r="M8" s="85"/>
      <c r="N8" s="21" t="s">
        <v>22</v>
      </c>
      <c r="O8" s="455" t="s">
        <v>125</v>
      </c>
      <c r="P8" s="455"/>
      <c r="Q8" s="85"/>
      <c r="R8" s="21" t="s">
        <v>22</v>
      </c>
      <c r="S8" s="455" t="s">
        <v>125</v>
      </c>
      <c r="T8" s="455"/>
      <c r="U8" s="85"/>
      <c r="V8" s="21" t="s">
        <v>22</v>
      </c>
      <c r="W8" s="455" t="s">
        <v>125</v>
      </c>
      <c r="X8" s="455"/>
      <c r="Y8" s="85"/>
      <c r="Z8" s="21" t="s">
        <v>22</v>
      </c>
      <c r="AA8" s="455" t="s">
        <v>125</v>
      </c>
      <c r="AB8" s="455"/>
      <c r="AC8" s="85"/>
      <c r="AD8" s="21" t="s">
        <v>22</v>
      </c>
      <c r="AE8" s="455" t="s">
        <v>125</v>
      </c>
      <c r="AF8" s="455"/>
      <c r="AG8" s="85"/>
      <c r="AH8" s="21" t="s">
        <v>22</v>
      </c>
      <c r="AI8" s="455" t="s">
        <v>125</v>
      </c>
      <c r="AJ8" s="455"/>
      <c r="AK8" s="85"/>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1">
        <v>101.184</v>
      </c>
      <c r="G11" s="105" t="s">
        <v>4</v>
      </c>
      <c r="H11" s="101">
        <v>81.512</v>
      </c>
      <c r="I11" s="48" t="s">
        <v>281</v>
      </c>
      <c r="J11" s="101">
        <v>54.859000000000002</v>
      </c>
      <c r="K11" s="105" t="s">
        <v>4</v>
      </c>
      <c r="L11" s="101">
        <v>37.707999999999998</v>
      </c>
      <c r="M11" s="48" t="s">
        <v>281</v>
      </c>
      <c r="N11" s="101">
        <v>56.055</v>
      </c>
      <c r="O11" s="105" t="s">
        <v>4</v>
      </c>
      <c r="P11" s="101">
        <v>44.597999999999999</v>
      </c>
      <c r="Q11" s="48" t="s">
        <v>281</v>
      </c>
      <c r="R11" s="101">
        <v>230.71600000000001</v>
      </c>
      <c r="S11" s="105" t="s">
        <v>4</v>
      </c>
      <c r="T11" s="101">
        <v>88.278000000000006</v>
      </c>
      <c r="U11" s="48" t="s">
        <v>281</v>
      </c>
      <c r="V11" s="101">
        <v>151.03100000000001</v>
      </c>
      <c r="W11" s="105" t="s">
        <v>4</v>
      </c>
      <c r="X11" s="101">
        <v>83.516999999999996</v>
      </c>
      <c r="Y11" s="48" t="s">
        <v>281</v>
      </c>
      <c r="Z11" s="101">
        <v>52.838000000000001</v>
      </c>
      <c r="AA11" s="105" t="s">
        <v>4</v>
      </c>
      <c r="AB11" s="101">
        <v>40.292000000000002</v>
      </c>
      <c r="AC11" s="48" t="s">
        <v>281</v>
      </c>
      <c r="AD11" s="101">
        <v>18.074999999999999</v>
      </c>
      <c r="AE11" s="105" t="s">
        <v>4</v>
      </c>
      <c r="AF11" s="101">
        <v>26.82</v>
      </c>
      <c r="AG11" s="48" t="s">
        <v>281</v>
      </c>
      <c r="AH11" s="101">
        <v>25.606000000000002</v>
      </c>
      <c r="AI11" s="105" t="s">
        <v>4</v>
      </c>
      <c r="AJ11" s="101">
        <v>37.432000000000002</v>
      </c>
      <c r="AK11" s="48" t="s">
        <v>281</v>
      </c>
      <c r="AL11" s="101">
        <v>690.36400000000003</v>
      </c>
      <c r="AM11" s="105" t="s">
        <v>4</v>
      </c>
      <c r="AN11" s="101">
        <v>167.75299999999999</v>
      </c>
    </row>
    <row r="12" spans="1:40" ht="12" customHeight="1" x14ac:dyDescent="0.25">
      <c r="A12" s="26"/>
      <c r="G12" s="48"/>
      <c r="H12" s="48"/>
      <c r="I12" s="48"/>
      <c r="J12" s="48"/>
      <c r="K12" s="48"/>
      <c r="L12" s="48"/>
      <c r="M12" s="48"/>
      <c r="N12" s="48"/>
      <c r="O12" s="105"/>
      <c r="P12" s="48"/>
      <c r="Q12" s="48"/>
      <c r="R12" s="48"/>
      <c r="S12" s="48"/>
      <c r="T12" s="48"/>
      <c r="U12" s="48"/>
      <c r="W12" s="48"/>
      <c r="X12" s="48"/>
      <c r="Y12" s="48"/>
      <c r="Z12" s="48"/>
      <c r="AA12" s="48"/>
      <c r="AB12" s="48"/>
      <c r="AC12" s="48"/>
      <c r="AD12" s="48"/>
      <c r="AE12" s="105"/>
      <c r="AF12" s="48"/>
      <c r="AG12" s="48"/>
      <c r="AH12" s="48"/>
      <c r="AI12" s="48"/>
      <c r="AJ12" s="48"/>
      <c r="AK12" s="48"/>
      <c r="AL12" s="48"/>
      <c r="AM12" s="48"/>
      <c r="AN12" s="48"/>
    </row>
    <row r="13" spans="1:40" ht="12" customHeight="1" x14ac:dyDescent="0.25">
      <c r="A13" s="466" t="s">
        <v>148</v>
      </c>
      <c r="B13" s="466"/>
      <c r="C13" s="47"/>
      <c r="D13" s="47"/>
      <c r="E13" s="47"/>
      <c r="K13" s="1"/>
      <c r="O13" s="1"/>
      <c r="S13" s="1"/>
      <c r="U13" s="28"/>
      <c r="AA13" s="1"/>
      <c r="AE13" s="1"/>
      <c r="AI13" s="1"/>
      <c r="AK13" s="28"/>
      <c r="AM13" s="1"/>
    </row>
    <row r="14" spans="1:40" ht="12" customHeight="1" x14ac:dyDescent="0.25">
      <c r="A14" s="453" t="s">
        <v>22</v>
      </c>
      <c r="B14" s="453"/>
      <c r="C14" s="26"/>
      <c r="D14" s="26"/>
      <c r="E14" s="26"/>
      <c r="F14" s="101">
        <v>43.468000000000004</v>
      </c>
      <c r="G14" s="105" t="s">
        <v>4</v>
      </c>
      <c r="H14" s="101">
        <v>41.158999999999999</v>
      </c>
      <c r="I14" s="78" t="s">
        <v>281</v>
      </c>
      <c r="J14" s="101">
        <v>24.713999999999999</v>
      </c>
      <c r="K14" s="105" t="s">
        <v>4</v>
      </c>
      <c r="L14" s="101">
        <v>26.074999999999999</v>
      </c>
      <c r="M14" s="78" t="s">
        <v>281</v>
      </c>
      <c r="N14" s="101">
        <v>33.97</v>
      </c>
      <c r="O14" s="105" t="s">
        <v>4</v>
      </c>
      <c r="P14" s="101">
        <v>36.11</v>
      </c>
      <c r="Q14" s="78" t="s">
        <v>281</v>
      </c>
      <c r="R14" s="101">
        <v>145.93299999999999</v>
      </c>
      <c r="S14" s="105" t="s">
        <v>4</v>
      </c>
      <c r="T14" s="101">
        <v>54.887999999999998</v>
      </c>
      <c r="U14" s="28" t="s">
        <v>281</v>
      </c>
      <c r="V14" s="101">
        <v>115.01300000000001</v>
      </c>
      <c r="W14" s="105" t="s">
        <v>4</v>
      </c>
      <c r="X14" s="101">
        <v>79.754999999999995</v>
      </c>
      <c r="Y14" s="78" t="s">
        <v>281</v>
      </c>
      <c r="Z14" s="101" t="s">
        <v>280</v>
      </c>
      <c r="AA14" s="105" t="s">
        <v>4</v>
      </c>
      <c r="AB14" s="101" t="s">
        <v>280</v>
      </c>
      <c r="AC14" s="78" t="s">
        <v>281</v>
      </c>
      <c r="AD14" s="101" t="s">
        <v>280</v>
      </c>
      <c r="AE14" s="105" t="s">
        <v>4</v>
      </c>
      <c r="AF14" s="101" t="s">
        <v>280</v>
      </c>
      <c r="AG14" s="78" t="s">
        <v>281</v>
      </c>
      <c r="AH14" s="101">
        <v>8.2370000000000001</v>
      </c>
      <c r="AI14" s="105" t="s">
        <v>4</v>
      </c>
      <c r="AJ14" s="101">
        <v>15.696</v>
      </c>
      <c r="AK14" s="28" t="s">
        <v>281</v>
      </c>
      <c r="AL14" s="101">
        <v>371.33499999999998</v>
      </c>
      <c r="AM14" s="105" t="s">
        <v>4</v>
      </c>
      <c r="AN14" s="101">
        <v>113.45699999999999</v>
      </c>
    </row>
    <row r="15" spans="1:40" ht="12" customHeight="1" x14ac:dyDescent="0.25">
      <c r="A15" s="288" t="s">
        <v>5</v>
      </c>
      <c r="B15" s="13"/>
      <c r="C15" s="49"/>
      <c r="D15" s="49"/>
      <c r="E15" s="49"/>
      <c r="F15" s="28"/>
      <c r="G15" s="105"/>
      <c r="H15" s="28"/>
      <c r="I15" s="28"/>
      <c r="J15" s="28"/>
      <c r="K15" s="41"/>
      <c r="L15" s="28"/>
      <c r="M15" s="28"/>
      <c r="N15" s="28"/>
      <c r="O15" s="41"/>
      <c r="P15" s="28"/>
      <c r="Q15" s="28"/>
      <c r="R15" s="28"/>
      <c r="S15" s="41"/>
      <c r="T15" s="28"/>
      <c r="U15" s="27"/>
      <c r="V15" s="28"/>
      <c r="W15" s="105"/>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9">
        <v>8.7530000000000001</v>
      </c>
      <c r="G16" s="105" t="s">
        <v>4</v>
      </c>
      <c r="H16" s="89">
        <v>13.631</v>
      </c>
      <c r="I16" s="1" t="s">
        <v>281</v>
      </c>
      <c r="J16" s="89" t="s">
        <v>280</v>
      </c>
      <c r="K16" s="105" t="s">
        <v>4</v>
      </c>
      <c r="L16" s="89" t="s">
        <v>280</v>
      </c>
      <c r="M16" s="1" t="s">
        <v>281</v>
      </c>
      <c r="N16" s="89" t="s">
        <v>280</v>
      </c>
      <c r="O16" s="105" t="s">
        <v>4</v>
      </c>
      <c r="P16" s="89" t="s">
        <v>280</v>
      </c>
      <c r="Q16" s="1" t="s">
        <v>281</v>
      </c>
      <c r="R16" s="89">
        <v>9.4890000000000008</v>
      </c>
      <c r="S16" s="105" t="s">
        <v>4</v>
      </c>
      <c r="T16" s="89">
        <v>10.786</v>
      </c>
      <c r="U16" s="27" t="s">
        <v>281</v>
      </c>
      <c r="V16" s="89">
        <v>7.2249999999999996</v>
      </c>
      <c r="W16" s="105" t="s">
        <v>4</v>
      </c>
      <c r="X16" s="89">
        <v>8.9570000000000007</v>
      </c>
      <c r="Y16" s="1" t="s">
        <v>281</v>
      </c>
      <c r="Z16" s="89" t="s">
        <v>280</v>
      </c>
      <c r="AA16" s="105" t="s">
        <v>4</v>
      </c>
      <c r="AB16" s="89" t="s">
        <v>280</v>
      </c>
      <c r="AC16" s="1" t="s">
        <v>281</v>
      </c>
      <c r="AD16" s="89" t="s">
        <v>280</v>
      </c>
      <c r="AE16" s="105" t="s">
        <v>4</v>
      </c>
      <c r="AF16" s="89" t="s">
        <v>280</v>
      </c>
      <c r="AG16" s="1" t="s">
        <v>281</v>
      </c>
      <c r="AH16" s="89" t="s">
        <v>280</v>
      </c>
      <c r="AI16" s="105" t="s">
        <v>4</v>
      </c>
      <c r="AJ16" s="89" t="s">
        <v>280</v>
      </c>
      <c r="AK16" s="27" t="s">
        <v>281</v>
      </c>
      <c r="AL16" s="89">
        <v>25.466999999999999</v>
      </c>
      <c r="AM16" s="105" t="s">
        <v>4</v>
      </c>
      <c r="AN16" s="89">
        <v>19.536999999999999</v>
      </c>
    </row>
    <row r="17" spans="1:40" ht="12" customHeight="1" x14ac:dyDescent="0.25">
      <c r="A17" s="12"/>
      <c r="B17" s="49" t="s">
        <v>86</v>
      </c>
      <c r="C17" s="49"/>
      <c r="D17" s="49"/>
      <c r="E17" s="49"/>
      <c r="F17" s="89" t="s">
        <v>280</v>
      </c>
      <c r="G17" s="105" t="s">
        <v>4</v>
      </c>
      <c r="H17" s="89" t="s">
        <v>280</v>
      </c>
      <c r="I17" s="1" t="s">
        <v>281</v>
      </c>
      <c r="J17" s="89" t="s">
        <v>280</v>
      </c>
      <c r="K17" s="105" t="s">
        <v>4</v>
      </c>
      <c r="L17" s="89" t="s">
        <v>280</v>
      </c>
      <c r="M17" s="1" t="s">
        <v>281</v>
      </c>
      <c r="N17" s="89" t="s">
        <v>280</v>
      </c>
      <c r="O17" s="105" t="s">
        <v>4</v>
      </c>
      <c r="P17" s="89" t="s">
        <v>280</v>
      </c>
      <c r="Q17" s="1" t="s">
        <v>281</v>
      </c>
      <c r="R17" s="89">
        <v>8.1829999999999998</v>
      </c>
      <c r="S17" s="105" t="s">
        <v>4</v>
      </c>
      <c r="T17" s="89">
        <v>16.007000000000001</v>
      </c>
      <c r="U17" s="27" t="s">
        <v>281</v>
      </c>
      <c r="V17" s="89">
        <v>14.909000000000001</v>
      </c>
      <c r="W17" s="105" t="s">
        <v>4</v>
      </c>
      <c r="X17" s="89">
        <v>23.504999999999999</v>
      </c>
      <c r="Y17" s="1" t="s">
        <v>281</v>
      </c>
      <c r="Z17" s="89" t="s">
        <v>280</v>
      </c>
      <c r="AA17" s="105" t="s">
        <v>4</v>
      </c>
      <c r="AB17" s="89" t="s">
        <v>280</v>
      </c>
      <c r="AC17" s="1" t="s">
        <v>281</v>
      </c>
      <c r="AD17" s="89" t="s">
        <v>280</v>
      </c>
      <c r="AE17" s="105" t="s">
        <v>4</v>
      </c>
      <c r="AF17" s="89" t="s">
        <v>280</v>
      </c>
      <c r="AG17" s="1" t="s">
        <v>281</v>
      </c>
      <c r="AH17" s="89" t="s">
        <v>280</v>
      </c>
      <c r="AI17" s="105" t="s">
        <v>4</v>
      </c>
      <c r="AJ17" s="89" t="s">
        <v>280</v>
      </c>
      <c r="AK17" s="27" t="s">
        <v>281</v>
      </c>
      <c r="AL17" s="89">
        <v>23.091999999999999</v>
      </c>
      <c r="AM17" s="105" t="s">
        <v>4</v>
      </c>
      <c r="AN17" s="89">
        <v>28.437000000000001</v>
      </c>
    </row>
    <row r="18" spans="1:40" ht="12" customHeight="1" x14ac:dyDescent="0.25">
      <c r="A18" s="12"/>
      <c r="B18" s="49" t="s">
        <v>87</v>
      </c>
      <c r="C18" s="49"/>
      <c r="D18" s="49"/>
      <c r="E18" s="49"/>
      <c r="F18" s="89" t="s">
        <v>280</v>
      </c>
      <c r="G18" s="105" t="s">
        <v>4</v>
      </c>
      <c r="H18" s="89" t="s">
        <v>280</v>
      </c>
      <c r="I18" s="1" t="s">
        <v>281</v>
      </c>
      <c r="J18" s="89">
        <v>24.713999999999999</v>
      </c>
      <c r="K18" s="105" t="s">
        <v>4</v>
      </c>
      <c r="L18" s="89">
        <v>26.074999999999999</v>
      </c>
      <c r="M18" s="1" t="s">
        <v>281</v>
      </c>
      <c r="N18" s="89">
        <v>25.94</v>
      </c>
      <c r="O18" s="105" t="s">
        <v>4</v>
      </c>
      <c r="P18" s="89">
        <v>32.51</v>
      </c>
      <c r="Q18" s="1" t="s">
        <v>281</v>
      </c>
      <c r="R18" s="89">
        <v>105.807</v>
      </c>
      <c r="S18" s="105" t="s">
        <v>4</v>
      </c>
      <c r="T18" s="89">
        <v>46.055999999999997</v>
      </c>
      <c r="U18" s="27" t="s">
        <v>281</v>
      </c>
      <c r="V18" s="89">
        <v>41.527000000000001</v>
      </c>
      <c r="W18" s="105" t="s">
        <v>4</v>
      </c>
      <c r="X18" s="89">
        <v>37.247999999999998</v>
      </c>
      <c r="Y18" s="1" t="s">
        <v>281</v>
      </c>
      <c r="Z18" s="89" t="s">
        <v>280</v>
      </c>
      <c r="AA18" s="105" t="s">
        <v>4</v>
      </c>
      <c r="AB18" s="89" t="s">
        <v>280</v>
      </c>
      <c r="AC18" s="1" t="s">
        <v>281</v>
      </c>
      <c r="AD18" s="89" t="s">
        <v>280</v>
      </c>
      <c r="AE18" s="105" t="s">
        <v>4</v>
      </c>
      <c r="AF18" s="89" t="s">
        <v>280</v>
      </c>
      <c r="AG18" s="1" t="s">
        <v>281</v>
      </c>
      <c r="AH18" s="89" t="s">
        <v>280</v>
      </c>
      <c r="AI18" s="105" t="s">
        <v>4</v>
      </c>
      <c r="AJ18" s="89" t="s">
        <v>280</v>
      </c>
      <c r="AK18" s="27" t="s">
        <v>281</v>
      </c>
      <c r="AL18" s="89">
        <v>197.98699999999999</v>
      </c>
      <c r="AM18" s="105" t="s">
        <v>4</v>
      </c>
      <c r="AN18" s="89">
        <v>71.823999999999998</v>
      </c>
    </row>
    <row r="19" spans="1:40" ht="12" customHeight="1" x14ac:dyDescent="0.25">
      <c r="A19" s="12"/>
      <c r="B19" s="49" t="s">
        <v>184</v>
      </c>
      <c r="C19" s="49"/>
      <c r="D19" s="49"/>
      <c r="E19" s="49"/>
      <c r="F19" s="89">
        <v>11.125</v>
      </c>
      <c r="G19" s="105" t="s">
        <v>4</v>
      </c>
      <c r="H19" s="89">
        <v>21.754999999999999</v>
      </c>
      <c r="I19" s="1" t="s">
        <v>281</v>
      </c>
      <c r="J19" s="89" t="s">
        <v>280</v>
      </c>
      <c r="K19" s="105" t="s">
        <v>4</v>
      </c>
      <c r="L19" s="89" t="s">
        <v>280</v>
      </c>
      <c r="M19" s="1" t="s">
        <v>281</v>
      </c>
      <c r="N19" s="89" t="s">
        <v>280</v>
      </c>
      <c r="O19" s="105" t="s">
        <v>4</v>
      </c>
      <c r="P19" s="89" t="s">
        <v>280</v>
      </c>
      <c r="Q19" s="1" t="s">
        <v>281</v>
      </c>
      <c r="R19" s="89">
        <v>5.6360000000000001</v>
      </c>
      <c r="S19" s="105" t="s">
        <v>4</v>
      </c>
      <c r="T19" s="89">
        <v>7.8550000000000004</v>
      </c>
      <c r="U19" s="27" t="s">
        <v>281</v>
      </c>
      <c r="V19" s="89">
        <v>5.04</v>
      </c>
      <c r="W19" s="105" t="s">
        <v>4</v>
      </c>
      <c r="X19" s="89">
        <v>9.8689999999999998</v>
      </c>
      <c r="Y19" s="1" t="s">
        <v>281</v>
      </c>
      <c r="Z19" s="89" t="s">
        <v>280</v>
      </c>
      <c r="AA19" s="105" t="s">
        <v>4</v>
      </c>
      <c r="AB19" s="89" t="s">
        <v>280</v>
      </c>
      <c r="AC19" s="1" t="s">
        <v>281</v>
      </c>
      <c r="AD19" s="89" t="s">
        <v>280</v>
      </c>
      <c r="AE19" s="105" t="s">
        <v>4</v>
      </c>
      <c r="AF19" s="89" t="s">
        <v>280</v>
      </c>
      <c r="AG19" s="1" t="s">
        <v>281</v>
      </c>
      <c r="AH19" s="89" t="s">
        <v>280</v>
      </c>
      <c r="AI19" s="105" t="s">
        <v>4</v>
      </c>
      <c r="AJ19" s="89" t="s">
        <v>280</v>
      </c>
      <c r="AK19" s="27" t="s">
        <v>281</v>
      </c>
      <c r="AL19" s="89">
        <v>21.800999999999998</v>
      </c>
      <c r="AM19" s="105" t="s">
        <v>4</v>
      </c>
      <c r="AN19" s="89">
        <v>25.146999999999998</v>
      </c>
    </row>
    <row r="20" spans="1:40" ht="12" customHeight="1" x14ac:dyDescent="0.25">
      <c r="A20" s="12"/>
      <c r="B20" s="49" t="s">
        <v>181</v>
      </c>
      <c r="C20" s="49"/>
      <c r="D20" s="49"/>
      <c r="E20" s="49"/>
      <c r="F20" s="89">
        <v>5.41</v>
      </c>
      <c r="G20" s="105" t="s">
        <v>4</v>
      </c>
      <c r="H20" s="89">
        <v>7.5890000000000004</v>
      </c>
      <c r="I20" s="1" t="s">
        <v>281</v>
      </c>
      <c r="J20" s="89" t="s">
        <v>280</v>
      </c>
      <c r="K20" s="105" t="s">
        <v>4</v>
      </c>
      <c r="L20" s="89" t="s">
        <v>280</v>
      </c>
      <c r="M20" s="1" t="s">
        <v>281</v>
      </c>
      <c r="N20" s="89">
        <v>8.0310000000000006</v>
      </c>
      <c r="O20" s="105" t="s">
        <v>4</v>
      </c>
      <c r="P20" s="89">
        <v>15.718</v>
      </c>
      <c r="Q20" s="1" t="s">
        <v>281</v>
      </c>
      <c r="R20" s="89" t="s">
        <v>280</v>
      </c>
      <c r="S20" s="105" t="s">
        <v>4</v>
      </c>
      <c r="T20" s="89" t="s">
        <v>280</v>
      </c>
      <c r="U20" s="27" t="s">
        <v>281</v>
      </c>
      <c r="V20" s="89" t="s">
        <v>280</v>
      </c>
      <c r="W20" s="105" t="s">
        <v>4</v>
      </c>
      <c r="X20" s="89" t="s">
        <v>280</v>
      </c>
      <c r="Y20" s="1" t="s">
        <v>281</v>
      </c>
      <c r="Z20" s="89" t="s">
        <v>280</v>
      </c>
      <c r="AA20" s="105" t="s">
        <v>4</v>
      </c>
      <c r="AB20" s="89" t="s">
        <v>280</v>
      </c>
      <c r="AC20" s="1" t="s">
        <v>281</v>
      </c>
      <c r="AD20" s="89" t="s">
        <v>280</v>
      </c>
      <c r="AE20" s="105" t="s">
        <v>4</v>
      </c>
      <c r="AF20" s="89" t="s">
        <v>280</v>
      </c>
      <c r="AG20" s="1" t="s">
        <v>281</v>
      </c>
      <c r="AH20" s="89">
        <v>8.2370000000000001</v>
      </c>
      <c r="AI20" s="105" t="s">
        <v>4</v>
      </c>
      <c r="AJ20" s="89">
        <v>15.696</v>
      </c>
      <c r="AK20" s="27" t="s">
        <v>281</v>
      </c>
      <c r="AL20" s="89">
        <v>21.678000000000001</v>
      </c>
      <c r="AM20" s="105" t="s">
        <v>4</v>
      </c>
      <c r="AN20" s="89">
        <v>23.474</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K23" s="1"/>
      <c r="O23" s="1"/>
      <c r="S23" s="1"/>
      <c r="U23" s="27"/>
      <c r="AA23" s="1"/>
      <c r="AE23" s="1"/>
      <c r="AI23" s="1"/>
      <c r="AK23" s="27"/>
      <c r="AM23" s="1"/>
    </row>
    <row r="24" spans="1:40" ht="12" customHeight="1" x14ac:dyDescent="0.25">
      <c r="A24" s="453" t="s">
        <v>22</v>
      </c>
      <c r="B24" s="453"/>
      <c r="C24" s="26"/>
      <c r="D24" s="26"/>
      <c r="E24" s="26"/>
      <c r="F24" s="101">
        <v>57.716999999999999</v>
      </c>
      <c r="G24" s="105" t="s">
        <v>4</v>
      </c>
      <c r="H24" s="101">
        <v>70.385999999999996</v>
      </c>
      <c r="I24" s="78" t="s">
        <v>281</v>
      </c>
      <c r="J24" s="101">
        <v>30.145</v>
      </c>
      <c r="K24" s="105" t="s">
        <v>4</v>
      </c>
      <c r="L24" s="101">
        <v>27.265000000000001</v>
      </c>
      <c r="M24" s="78" t="s">
        <v>281</v>
      </c>
      <c r="N24" s="101">
        <v>22.085000000000001</v>
      </c>
      <c r="O24" s="105" t="s">
        <v>4</v>
      </c>
      <c r="P24" s="101">
        <v>26.218</v>
      </c>
      <c r="Q24" s="78" t="s">
        <v>281</v>
      </c>
      <c r="R24" s="101">
        <v>84.783000000000001</v>
      </c>
      <c r="S24" s="105" t="s">
        <v>4</v>
      </c>
      <c r="T24" s="101">
        <v>69.792000000000002</v>
      </c>
      <c r="U24" s="28" t="s">
        <v>281</v>
      </c>
      <c r="V24" s="101">
        <v>36.018000000000001</v>
      </c>
      <c r="W24" s="105" t="s">
        <v>4</v>
      </c>
      <c r="X24" s="101">
        <v>25.768000000000001</v>
      </c>
      <c r="Y24" s="78" t="s">
        <v>281</v>
      </c>
      <c r="Z24" s="101">
        <v>52.838000000000001</v>
      </c>
      <c r="AA24" s="105" t="s">
        <v>4</v>
      </c>
      <c r="AB24" s="101">
        <v>40.292000000000002</v>
      </c>
      <c r="AC24" s="78" t="s">
        <v>281</v>
      </c>
      <c r="AD24" s="101">
        <v>18.074999999999999</v>
      </c>
      <c r="AE24" s="105" t="s">
        <v>4</v>
      </c>
      <c r="AF24" s="101">
        <v>26.82</v>
      </c>
      <c r="AG24" s="78" t="s">
        <v>281</v>
      </c>
      <c r="AH24" s="101">
        <v>17.369</v>
      </c>
      <c r="AI24" s="105" t="s">
        <v>4</v>
      </c>
      <c r="AJ24" s="101">
        <v>33.981999999999999</v>
      </c>
      <c r="AK24" s="28" t="s">
        <v>281</v>
      </c>
      <c r="AL24" s="101">
        <v>319.029</v>
      </c>
      <c r="AM24" s="105" t="s">
        <v>4</v>
      </c>
      <c r="AN24" s="101">
        <v>126.617</v>
      </c>
    </row>
    <row r="25" spans="1:40" ht="12" customHeight="1" x14ac:dyDescent="0.25">
      <c r="A25" s="288" t="s">
        <v>5</v>
      </c>
      <c r="B25" s="13"/>
      <c r="C25" s="49"/>
      <c r="D25" s="49"/>
      <c r="E25" s="49"/>
      <c r="F25" s="28"/>
      <c r="G25" s="105"/>
      <c r="H25" s="28"/>
      <c r="I25" s="28"/>
      <c r="J25" s="28"/>
      <c r="K25" s="41"/>
      <c r="L25" s="28"/>
      <c r="M25" s="28"/>
      <c r="N25" s="28"/>
      <c r="O25" s="41"/>
      <c r="P25" s="28"/>
      <c r="Q25" s="28"/>
      <c r="R25" s="28"/>
      <c r="S25" s="41"/>
      <c r="T25" s="28"/>
      <c r="U25" s="27"/>
      <c r="V25" s="28"/>
      <c r="W25" s="105"/>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9">
        <v>57.716999999999999</v>
      </c>
      <c r="G26" s="105" t="s">
        <v>4</v>
      </c>
      <c r="H26" s="89">
        <v>70.385999999999996</v>
      </c>
      <c r="I26" s="1" t="s">
        <v>281</v>
      </c>
      <c r="J26" s="89">
        <v>30.145</v>
      </c>
      <c r="K26" s="105" t="s">
        <v>4</v>
      </c>
      <c r="L26" s="89">
        <v>27.265000000000001</v>
      </c>
      <c r="M26" s="1" t="s">
        <v>281</v>
      </c>
      <c r="N26" s="89">
        <v>10.244999999999999</v>
      </c>
      <c r="O26" s="105" t="s">
        <v>4</v>
      </c>
      <c r="P26" s="89">
        <v>12.287000000000001</v>
      </c>
      <c r="Q26" s="1" t="s">
        <v>281</v>
      </c>
      <c r="R26" s="89">
        <v>84.783000000000001</v>
      </c>
      <c r="S26" s="105" t="s">
        <v>4</v>
      </c>
      <c r="T26" s="89">
        <v>69.792000000000002</v>
      </c>
      <c r="U26" s="27" t="s">
        <v>281</v>
      </c>
      <c r="V26" s="89">
        <v>36.018000000000001</v>
      </c>
      <c r="W26" s="105" t="s">
        <v>4</v>
      </c>
      <c r="X26" s="89">
        <v>25.768000000000001</v>
      </c>
      <c r="Y26" s="1" t="s">
        <v>281</v>
      </c>
      <c r="Z26" s="89">
        <v>52.838000000000001</v>
      </c>
      <c r="AA26" s="105" t="s">
        <v>4</v>
      </c>
      <c r="AB26" s="89">
        <v>40.292000000000002</v>
      </c>
      <c r="AC26" s="1" t="s">
        <v>281</v>
      </c>
      <c r="AD26" s="89">
        <v>18.074999999999999</v>
      </c>
      <c r="AE26" s="105" t="s">
        <v>4</v>
      </c>
      <c r="AF26" s="89">
        <v>26.82</v>
      </c>
      <c r="AG26" s="1" t="s">
        <v>281</v>
      </c>
      <c r="AH26" s="89">
        <v>17.369</v>
      </c>
      <c r="AI26" s="105" t="s">
        <v>4</v>
      </c>
      <c r="AJ26" s="89">
        <v>33.981999999999999</v>
      </c>
      <c r="AK26" s="27" t="s">
        <v>281</v>
      </c>
      <c r="AL26" s="89">
        <v>307.18900000000002</v>
      </c>
      <c r="AM26" s="105" t="s">
        <v>4</v>
      </c>
      <c r="AN26" s="89">
        <v>124.55800000000001</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1" t="s">
        <v>280</v>
      </c>
      <c r="G30" s="105" t="s">
        <v>4</v>
      </c>
      <c r="H30" s="101" t="s">
        <v>280</v>
      </c>
      <c r="I30" s="78" t="s">
        <v>281</v>
      </c>
      <c r="J30" s="101" t="s">
        <v>280</v>
      </c>
      <c r="K30" s="105" t="s">
        <v>4</v>
      </c>
      <c r="L30" s="101" t="s">
        <v>280</v>
      </c>
      <c r="M30" s="78" t="s">
        <v>281</v>
      </c>
      <c r="N30" s="101" t="s">
        <v>280</v>
      </c>
      <c r="O30" s="105" t="s">
        <v>4</v>
      </c>
      <c r="P30" s="101" t="s">
        <v>280</v>
      </c>
      <c r="Q30" s="78" t="s">
        <v>281</v>
      </c>
      <c r="R30" s="101" t="s">
        <v>280</v>
      </c>
      <c r="S30" s="105" t="s">
        <v>4</v>
      </c>
      <c r="T30" s="101" t="s">
        <v>280</v>
      </c>
      <c r="U30" s="28" t="s">
        <v>281</v>
      </c>
      <c r="V30" s="101" t="s">
        <v>280</v>
      </c>
      <c r="W30" s="105" t="s">
        <v>4</v>
      </c>
      <c r="X30" s="101" t="s">
        <v>280</v>
      </c>
      <c r="Y30" s="78" t="s">
        <v>281</v>
      </c>
      <c r="Z30" s="101" t="s">
        <v>280</v>
      </c>
      <c r="AA30" s="105" t="s">
        <v>4</v>
      </c>
      <c r="AB30" s="101" t="s">
        <v>280</v>
      </c>
      <c r="AC30" s="78" t="s">
        <v>281</v>
      </c>
      <c r="AD30" s="101" t="s">
        <v>280</v>
      </c>
      <c r="AE30" s="105" t="s">
        <v>4</v>
      </c>
      <c r="AF30" s="101" t="s">
        <v>280</v>
      </c>
      <c r="AG30" s="78" t="s">
        <v>281</v>
      </c>
      <c r="AH30" s="101" t="s">
        <v>280</v>
      </c>
      <c r="AI30" s="105" t="s">
        <v>4</v>
      </c>
      <c r="AJ30" s="101" t="s">
        <v>280</v>
      </c>
      <c r="AK30" s="28" t="s">
        <v>281</v>
      </c>
      <c r="AL30" s="101" t="s">
        <v>280</v>
      </c>
      <c r="AM30" s="105" t="s">
        <v>4</v>
      </c>
      <c r="AN30" s="101" t="s">
        <v>280</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1" t="s">
        <v>280</v>
      </c>
      <c r="G34" s="105" t="s">
        <v>4</v>
      </c>
      <c r="H34" s="101" t="s">
        <v>280</v>
      </c>
      <c r="I34" s="78" t="s">
        <v>281</v>
      </c>
      <c r="J34" s="101" t="s">
        <v>280</v>
      </c>
      <c r="K34" s="105" t="s">
        <v>4</v>
      </c>
      <c r="L34" s="101" t="s">
        <v>280</v>
      </c>
      <c r="M34" s="78" t="s">
        <v>281</v>
      </c>
      <c r="N34" s="101" t="s">
        <v>280</v>
      </c>
      <c r="O34" s="105" t="s">
        <v>4</v>
      </c>
      <c r="P34" s="101" t="s">
        <v>280</v>
      </c>
      <c r="Q34" s="78" t="s">
        <v>281</v>
      </c>
      <c r="R34" s="101" t="s">
        <v>280</v>
      </c>
      <c r="S34" s="105" t="s">
        <v>4</v>
      </c>
      <c r="T34" s="101" t="s">
        <v>280</v>
      </c>
      <c r="U34" s="28" t="s">
        <v>281</v>
      </c>
      <c r="V34" s="101" t="s">
        <v>280</v>
      </c>
      <c r="W34" s="105" t="s">
        <v>4</v>
      </c>
      <c r="X34" s="101" t="s">
        <v>280</v>
      </c>
      <c r="Y34" s="78" t="s">
        <v>281</v>
      </c>
      <c r="Z34" s="101" t="s">
        <v>280</v>
      </c>
      <c r="AA34" s="105" t="s">
        <v>4</v>
      </c>
      <c r="AB34" s="101" t="s">
        <v>280</v>
      </c>
      <c r="AC34" s="78" t="s">
        <v>281</v>
      </c>
      <c r="AD34" s="101" t="s">
        <v>280</v>
      </c>
      <c r="AE34" s="105" t="s">
        <v>4</v>
      </c>
      <c r="AF34" s="101" t="s">
        <v>280</v>
      </c>
      <c r="AG34" s="78" t="s">
        <v>281</v>
      </c>
      <c r="AH34" s="101" t="s">
        <v>280</v>
      </c>
      <c r="AI34" s="105" t="s">
        <v>4</v>
      </c>
      <c r="AJ34" s="101" t="s">
        <v>280</v>
      </c>
      <c r="AK34" s="28" t="s">
        <v>281</v>
      </c>
      <c r="AL34" s="101" t="s">
        <v>280</v>
      </c>
      <c r="AM34" s="105" t="s">
        <v>4</v>
      </c>
      <c r="AN34" s="101" t="s">
        <v>280</v>
      </c>
    </row>
    <row r="35" spans="1:40" ht="12" customHeight="1" thickBot="1" x14ac:dyDescent="0.3">
      <c r="A35" s="83"/>
      <c r="B35" s="83"/>
      <c r="C35" s="83"/>
      <c r="D35" s="83"/>
      <c r="E35" s="83"/>
      <c r="F35" s="112"/>
      <c r="G35" s="113"/>
      <c r="H35" s="112"/>
      <c r="I35" s="35"/>
      <c r="J35" s="112"/>
      <c r="K35" s="113"/>
      <c r="L35" s="112"/>
      <c r="M35" s="35"/>
      <c r="N35" s="112"/>
      <c r="O35" s="113"/>
      <c r="P35" s="112"/>
      <c r="Q35" s="35"/>
      <c r="R35" s="112"/>
      <c r="S35" s="113"/>
      <c r="T35" s="112"/>
      <c r="U35" s="94"/>
      <c r="V35" s="112"/>
      <c r="W35" s="113"/>
      <c r="X35" s="112"/>
      <c r="Y35" s="35"/>
      <c r="Z35" s="112"/>
      <c r="AA35" s="113"/>
      <c r="AB35" s="112"/>
      <c r="AC35" s="35"/>
      <c r="AD35" s="112"/>
      <c r="AE35" s="113"/>
      <c r="AF35" s="112"/>
      <c r="AG35" s="35"/>
      <c r="AH35" s="112"/>
      <c r="AI35" s="113"/>
      <c r="AJ35" s="112"/>
      <c r="AK35" s="94"/>
      <c r="AL35" s="112"/>
      <c r="AM35" s="113"/>
      <c r="AN35" s="112"/>
    </row>
    <row r="36" spans="1:40" x14ac:dyDescent="0.25">
      <c r="A36" s="12" t="s">
        <v>446</v>
      </c>
    </row>
  </sheetData>
  <sheetProtection formatCells="0" formatColumns="0" formatRows="0"/>
  <mergeCells count="31">
    <mergeCell ref="G8:H8"/>
    <mergeCell ref="R7:T7"/>
    <mergeCell ref="V7:X7"/>
    <mergeCell ref="O8:P8"/>
    <mergeCell ref="A14:B14"/>
    <mergeCell ref="S8:T8"/>
    <mergeCell ref="A9:B9"/>
    <mergeCell ref="A13:B13"/>
    <mergeCell ref="A34:B34"/>
    <mergeCell ref="A30:B30"/>
    <mergeCell ref="A29:I29"/>
    <mergeCell ref="A33:H33"/>
    <mergeCell ref="A11:B11"/>
    <mergeCell ref="A23:B23"/>
    <mergeCell ref="A24:B24"/>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s>
  <phoneticPr fontId="6" type="noConversion"/>
  <pageMargins left="0.75" right="0.75" top="1" bottom="1" header="0.5" footer="0.5"/>
  <pageSetup paperSize="9" scale="91"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N36"/>
  <sheetViews>
    <sheetView zoomScaleNormal="100" workbookViewId="0"/>
  </sheetViews>
  <sheetFormatPr defaultColWidth="9.109375" defaultRowHeight="13.2" x14ac:dyDescent="0.25"/>
  <cols>
    <col min="1" max="1" width="1.44140625" style="1" customWidth="1"/>
    <col min="2" max="2" width="11.5546875" style="1" customWidth="1"/>
    <col min="3" max="5" width="11.5546875" style="1" hidden="1" customWidth="1"/>
    <col min="6" max="6" width="4.6640625" style="1" customWidth="1"/>
    <col min="7" max="7" width="2.5546875" style="33" customWidth="1"/>
    <col min="8" max="8" width="4.6640625" style="1" customWidth="1"/>
    <col min="9" max="9" width="1" style="1" customWidth="1"/>
    <col min="10" max="10" width="4.6640625" style="1" customWidth="1"/>
    <col min="11" max="11" width="2.5546875" style="33" customWidth="1"/>
    <col min="12" max="12" width="4.6640625" style="1" customWidth="1"/>
    <col min="13" max="13" width="1" style="1" customWidth="1"/>
    <col min="14" max="14" width="4.6640625" style="1" customWidth="1"/>
    <col min="15" max="15" width="2.5546875" style="33" customWidth="1"/>
    <col min="16" max="16" width="4.6640625" style="1" customWidth="1"/>
    <col min="17" max="17" width="1" style="1" customWidth="1"/>
    <col min="18" max="18" width="4.6640625" style="1" customWidth="1"/>
    <col min="19" max="19" width="2.5546875" style="33" customWidth="1"/>
    <col min="20" max="20" width="4.6640625" style="1" customWidth="1"/>
    <col min="21" max="21" width="1.109375" style="1" customWidth="1"/>
    <col min="22" max="22" width="4.6640625" style="1" customWidth="1"/>
    <col min="23" max="23" width="2.5546875" style="33" customWidth="1"/>
    <col min="24" max="24" width="4.6640625" style="1" customWidth="1"/>
    <col min="25" max="25" width="1.109375" style="1" customWidth="1"/>
    <col min="26" max="26" width="4.6640625" style="1" customWidth="1"/>
    <col min="27" max="27" width="2.5546875" style="33" customWidth="1"/>
    <col min="28" max="28" width="4.6640625" style="1" customWidth="1"/>
    <col min="29" max="29" width="1" style="1" customWidth="1"/>
    <col min="30" max="30" width="4.6640625" style="1" customWidth="1"/>
    <col min="31" max="31" width="2.5546875" style="33" customWidth="1"/>
    <col min="32" max="32" width="4.6640625" style="1" customWidth="1"/>
    <col min="33" max="33" width="1" style="1" customWidth="1"/>
    <col min="34" max="34" width="4.6640625" style="1" customWidth="1"/>
    <col min="35" max="35" width="2.5546875" style="33" customWidth="1"/>
    <col min="36" max="36" width="4.6640625" style="1" customWidth="1"/>
    <col min="37" max="37" width="1" style="1" customWidth="1"/>
    <col min="38" max="38" width="4.5546875" style="1" customWidth="1"/>
    <col min="39" max="39" width="2.5546875" style="33" customWidth="1"/>
    <col min="40" max="40" width="4.6640625" style="1" customWidth="1"/>
    <col min="41" max="16384" width="9.109375" style="1"/>
  </cols>
  <sheetData>
    <row r="1" spans="1:40" ht="6.75" customHeight="1" x14ac:dyDescent="0.25"/>
    <row r="2" spans="1:40" ht="15.75" customHeight="1" x14ac:dyDescent="0.25">
      <c r="A2" s="78" t="s">
        <v>419</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row>
    <row r="3" spans="1:40" ht="13.8" x14ac:dyDescent="0.25">
      <c r="A3" s="78" t="s">
        <v>575</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row>
    <row r="4" spans="1:40" ht="13.8" x14ac:dyDescent="0.25">
      <c r="A4" s="152" t="s">
        <v>429</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row>
    <row r="5" spans="1:40" ht="14.4" thickBot="1" x14ac:dyDescent="0.3">
      <c r="A5" s="187" t="s">
        <v>577</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40" ht="15" customHeight="1" x14ac:dyDescent="0.25">
      <c r="A6" s="453" t="s">
        <v>91</v>
      </c>
      <c r="B6" s="453"/>
      <c r="C6" s="26"/>
      <c r="D6" s="26"/>
      <c r="E6" s="26"/>
      <c r="F6" s="459" t="s">
        <v>239</v>
      </c>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row>
    <row r="7" spans="1:40" ht="15" customHeight="1" x14ac:dyDescent="0.25">
      <c r="C7" s="26"/>
      <c r="D7" s="26"/>
      <c r="E7" s="26"/>
      <c r="F7" s="456" t="s">
        <v>389</v>
      </c>
      <c r="G7" s="456"/>
      <c r="H7" s="456"/>
      <c r="I7" s="103"/>
      <c r="J7" s="456" t="s">
        <v>390</v>
      </c>
      <c r="K7" s="456"/>
      <c r="L7" s="456"/>
      <c r="M7" s="104"/>
      <c r="N7" s="456" t="s">
        <v>385</v>
      </c>
      <c r="O7" s="456"/>
      <c r="P7" s="456"/>
      <c r="Q7" s="104"/>
      <c r="R7" s="456" t="s">
        <v>384</v>
      </c>
      <c r="S7" s="456"/>
      <c r="T7" s="456"/>
      <c r="U7" s="103"/>
      <c r="V7" s="456" t="s">
        <v>386</v>
      </c>
      <c r="W7" s="456"/>
      <c r="X7" s="456"/>
      <c r="Y7" s="103"/>
      <c r="Z7" s="456" t="s">
        <v>391</v>
      </c>
      <c r="AA7" s="456"/>
      <c r="AB7" s="456"/>
      <c r="AC7" s="104"/>
      <c r="AD7" s="456" t="s">
        <v>392</v>
      </c>
      <c r="AE7" s="456"/>
      <c r="AF7" s="456"/>
      <c r="AG7" s="104"/>
      <c r="AH7" s="456" t="s">
        <v>393</v>
      </c>
      <c r="AI7" s="456"/>
      <c r="AJ7" s="456"/>
      <c r="AK7" s="103"/>
      <c r="AL7" s="456" t="s">
        <v>22</v>
      </c>
      <c r="AM7" s="456"/>
      <c r="AN7" s="456"/>
    </row>
    <row r="8" spans="1:40" ht="10.5" customHeight="1" thickBot="1" x14ac:dyDescent="0.3">
      <c r="A8" s="42"/>
      <c r="B8" s="42"/>
      <c r="C8" s="42"/>
      <c r="D8" s="42"/>
      <c r="E8" s="42"/>
      <c r="F8" s="21" t="s">
        <v>22</v>
      </c>
      <c r="G8" s="455" t="s">
        <v>125</v>
      </c>
      <c r="H8" s="455"/>
      <c r="I8" s="85"/>
      <c r="J8" s="21" t="s">
        <v>22</v>
      </c>
      <c r="K8" s="455" t="s">
        <v>125</v>
      </c>
      <c r="L8" s="455"/>
      <c r="M8" s="85"/>
      <c r="N8" s="21" t="s">
        <v>22</v>
      </c>
      <c r="O8" s="455" t="s">
        <v>125</v>
      </c>
      <c r="P8" s="455"/>
      <c r="Q8" s="85"/>
      <c r="R8" s="21" t="s">
        <v>22</v>
      </c>
      <c r="S8" s="455" t="s">
        <v>125</v>
      </c>
      <c r="T8" s="455"/>
      <c r="U8" s="85"/>
      <c r="V8" s="21" t="s">
        <v>22</v>
      </c>
      <c r="W8" s="455" t="s">
        <v>125</v>
      </c>
      <c r="X8" s="455"/>
      <c r="Y8" s="85"/>
      <c r="Z8" s="21" t="s">
        <v>22</v>
      </c>
      <c r="AA8" s="455" t="s">
        <v>125</v>
      </c>
      <c r="AB8" s="455"/>
      <c r="AC8" s="85"/>
      <c r="AD8" s="21" t="s">
        <v>22</v>
      </c>
      <c r="AE8" s="455" t="s">
        <v>125</v>
      </c>
      <c r="AF8" s="455"/>
      <c r="AG8" s="85"/>
      <c r="AH8" s="21" t="s">
        <v>22</v>
      </c>
      <c r="AI8" s="455" t="s">
        <v>125</v>
      </c>
      <c r="AJ8" s="455"/>
      <c r="AK8" s="85"/>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1">
        <v>102.81699999999999</v>
      </c>
      <c r="G11" s="105" t="s">
        <v>4</v>
      </c>
      <c r="H11" s="101">
        <v>85.647999999999996</v>
      </c>
      <c r="I11" s="48" t="s">
        <v>281</v>
      </c>
      <c r="J11" s="101">
        <v>251.84299999999999</v>
      </c>
      <c r="K11" s="105" t="s">
        <v>4</v>
      </c>
      <c r="L11" s="101">
        <v>157.82599999999999</v>
      </c>
      <c r="M11" s="48" t="s">
        <v>281</v>
      </c>
      <c r="N11" s="101">
        <v>74.242000000000004</v>
      </c>
      <c r="O11" s="105" t="s">
        <v>4</v>
      </c>
      <c r="P11" s="101">
        <v>46.930999999999997</v>
      </c>
      <c r="Q11" s="48" t="s">
        <v>281</v>
      </c>
      <c r="R11" s="101">
        <v>310.25299999999999</v>
      </c>
      <c r="S11" s="105" t="s">
        <v>4</v>
      </c>
      <c r="T11" s="101">
        <v>113.699</v>
      </c>
      <c r="U11" s="48" t="s">
        <v>281</v>
      </c>
      <c r="V11" s="101">
        <v>300.44799999999998</v>
      </c>
      <c r="W11" s="105" t="s">
        <v>4</v>
      </c>
      <c r="X11" s="101">
        <v>130.93199999999999</v>
      </c>
      <c r="Y11" s="48" t="s">
        <v>281</v>
      </c>
      <c r="Z11" s="101">
        <v>165.61799999999999</v>
      </c>
      <c r="AA11" s="105" t="s">
        <v>4</v>
      </c>
      <c r="AB11" s="101">
        <v>104.93300000000001</v>
      </c>
      <c r="AC11" s="48" t="s">
        <v>281</v>
      </c>
      <c r="AD11" s="101">
        <v>64.465000000000003</v>
      </c>
      <c r="AE11" s="105" t="s">
        <v>4</v>
      </c>
      <c r="AF11" s="101">
        <v>64.025000000000006</v>
      </c>
      <c r="AG11" s="48" t="s">
        <v>281</v>
      </c>
      <c r="AH11" s="101">
        <v>17.431999999999999</v>
      </c>
      <c r="AI11" s="105" t="s">
        <v>4</v>
      </c>
      <c r="AJ11" s="101">
        <v>26.273</v>
      </c>
      <c r="AK11" s="48" t="s">
        <v>281</v>
      </c>
      <c r="AL11" s="101">
        <v>1287.116</v>
      </c>
      <c r="AM11" s="105" t="s">
        <v>4</v>
      </c>
      <c r="AN11" s="101">
        <v>279.22899999999998</v>
      </c>
    </row>
    <row r="12" spans="1:40" ht="12" customHeight="1" x14ac:dyDescent="0.25">
      <c r="A12" s="26"/>
      <c r="G12" s="48"/>
      <c r="H12" s="48"/>
      <c r="I12" s="48"/>
      <c r="J12" s="48"/>
      <c r="K12" s="48"/>
      <c r="L12" s="48"/>
      <c r="M12" s="48"/>
      <c r="N12" s="48"/>
      <c r="O12" s="105"/>
      <c r="P12" s="48"/>
      <c r="Q12" s="48"/>
      <c r="R12" s="48"/>
      <c r="S12" s="48"/>
      <c r="T12" s="48"/>
      <c r="U12" s="48"/>
      <c r="W12" s="48"/>
      <c r="X12" s="48"/>
      <c r="Y12" s="48"/>
      <c r="Z12" s="48"/>
      <c r="AA12" s="48"/>
      <c r="AB12" s="48"/>
      <c r="AC12" s="48"/>
      <c r="AD12" s="48"/>
      <c r="AE12" s="105"/>
      <c r="AF12" s="48"/>
      <c r="AG12" s="48"/>
      <c r="AH12" s="48"/>
      <c r="AI12" s="48"/>
      <c r="AJ12" s="48"/>
      <c r="AK12" s="48"/>
      <c r="AL12" s="48"/>
      <c r="AM12" s="48"/>
      <c r="AN12" s="48"/>
    </row>
    <row r="13" spans="1:40" ht="12" customHeight="1" x14ac:dyDescent="0.25">
      <c r="A13" s="466" t="s">
        <v>148</v>
      </c>
      <c r="B13" s="466"/>
      <c r="C13" s="47"/>
      <c r="D13" s="47"/>
      <c r="E13" s="47"/>
      <c r="K13" s="1"/>
      <c r="O13" s="1"/>
      <c r="S13" s="1"/>
      <c r="U13" s="28"/>
      <c r="AA13" s="1"/>
      <c r="AE13" s="1"/>
      <c r="AI13" s="1"/>
      <c r="AK13" s="28"/>
      <c r="AM13" s="1"/>
    </row>
    <row r="14" spans="1:40" ht="12" customHeight="1" x14ac:dyDescent="0.25">
      <c r="A14" s="453" t="s">
        <v>22</v>
      </c>
      <c r="B14" s="453"/>
      <c r="C14" s="26"/>
      <c r="D14" s="26"/>
      <c r="E14" s="26"/>
      <c r="F14" s="101">
        <v>48.966999999999999</v>
      </c>
      <c r="G14" s="105" t="s">
        <v>4</v>
      </c>
      <c r="H14" s="101">
        <v>54.978999999999999</v>
      </c>
      <c r="I14" s="78" t="s">
        <v>281</v>
      </c>
      <c r="J14" s="101">
        <v>56.55</v>
      </c>
      <c r="K14" s="105" t="s">
        <v>4</v>
      </c>
      <c r="L14" s="101">
        <v>53.499000000000002</v>
      </c>
      <c r="M14" s="78" t="s">
        <v>281</v>
      </c>
      <c r="N14" s="101" t="s">
        <v>280</v>
      </c>
      <c r="O14" s="105" t="s">
        <v>4</v>
      </c>
      <c r="P14" s="101" t="s">
        <v>280</v>
      </c>
      <c r="Q14" s="78" t="s">
        <v>281</v>
      </c>
      <c r="R14" s="101">
        <v>185.18100000000001</v>
      </c>
      <c r="S14" s="105" t="s">
        <v>4</v>
      </c>
      <c r="T14" s="101">
        <v>72.308999999999997</v>
      </c>
      <c r="U14" s="28" t="s">
        <v>281</v>
      </c>
      <c r="V14" s="101">
        <v>106.89100000000001</v>
      </c>
      <c r="W14" s="105" t="s">
        <v>4</v>
      </c>
      <c r="X14" s="101">
        <v>66.965000000000003</v>
      </c>
      <c r="Y14" s="78" t="s">
        <v>281</v>
      </c>
      <c r="Z14" s="101">
        <v>53.264000000000003</v>
      </c>
      <c r="AA14" s="105" t="s">
        <v>4</v>
      </c>
      <c r="AB14" s="101">
        <v>53.624000000000002</v>
      </c>
      <c r="AC14" s="78" t="s">
        <v>281</v>
      </c>
      <c r="AD14" s="101" t="s">
        <v>280</v>
      </c>
      <c r="AE14" s="105" t="s">
        <v>4</v>
      </c>
      <c r="AF14" s="101" t="s">
        <v>280</v>
      </c>
      <c r="AG14" s="78" t="s">
        <v>281</v>
      </c>
      <c r="AH14" s="101">
        <v>13.587999999999999</v>
      </c>
      <c r="AI14" s="105" t="s">
        <v>4</v>
      </c>
      <c r="AJ14" s="101">
        <v>25.172999999999998</v>
      </c>
      <c r="AK14" s="28" t="s">
        <v>281</v>
      </c>
      <c r="AL14" s="101">
        <v>464.44099999999997</v>
      </c>
      <c r="AM14" s="105" t="s">
        <v>4</v>
      </c>
      <c r="AN14" s="101">
        <v>135.98500000000001</v>
      </c>
    </row>
    <row r="15" spans="1:40" ht="12" customHeight="1" x14ac:dyDescent="0.25">
      <c r="A15" s="288" t="s">
        <v>5</v>
      </c>
      <c r="B15" s="13"/>
      <c r="C15" s="49"/>
      <c r="D15" s="49"/>
      <c r="E15" s="49"/>
      <c r="F15" s="28"/>
      <c r="G15" s="105"/>
      <c r="H15" s="28"/>
      <c r="I15" s="28"/>
      <c r="J15" s="28"/>
      <c r="K15" s="41"/>
      <c r="L15" s="28"/>
      <c r="M15" s="28"/>
      <c r="N15" s="28"/>
      <c r="O15" s="41"/>
      <c r="P15" s="28"/>
      <c r="Q15" s="28"/>
      <c r="R15" s="28"/>
      <c r="S15" s="41"/>
      <c r="T15" s="28"/>
      <c r="U15" s="27"/>
      <c r="V15" s="28"/>
      <c r="W15" s="105"/>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9" t="s">
        <v>280</v>
      </c>
      <c r="G16" s="105" t="s">
        <v>4</v>
      </c>
      <c r="H16" s="89" t="s">
        <v>280</v>
      </c>
      <c r="I16" s="1" t="s">
        <v>281</v>
      </c>
      <c r="J16" s="89" t="s">
        <v>280</v>
      </c>
      <c r="K16" s="105" t="s">
        <v>4</v>
      </c>
      <c r="L16" s="89" t="s">
        <v>280</v>
      </c>
      <c r="M16" s="1" t="s">
        <v>281</v>
      </c>
      <c r="N16" s="89" t="s">
        <v>280</v>
      </c>
      <c r="O16" s="105" t="s">
        <v>4</v>
      </c>
      <c r="P16" s="89" t="s">
        <v>280</v>
      </c>
      <c r="Q16" s="1" t="s">
        <v>281</v>
      </c>
      <c r="R16" s="89">
        <v>36.219000000000001</v>
      </c>
      <c r="S16" s="105" t="s">
        <v>4</v>
      </c>
      <c r="T16" s="89">
        <v>41.113</v>
      </c>
      <c r="U16" s="27" t="s">
        <v>281</v>
      </c>
      <c r="V16" s="89">
        <v>28.637</v>
      </c>
      <c r="W16" s="105" t="s">
        <v>4</v>
      </c>
      <c r="X16" s="89">
        <v>26.488</v>
      </c>
      <c r="Y16" s="1" t="s">
        <v>281</v>
      </c>
      <c r="Z16" s="89" t="s">
        <v>280</v>
      </c>
      <c r="AA16" s="105" t="s">
        <v>4</v>
      </c>
      <c r="AB16" s="89" t="s">
        <v>280</v>
      </c>
      <c r="AC16" s="1" t="s">
        <v>281</v>
      </c>
      <c r="AD16" s="89" t="s">
        <v>280</v>
      </c>
      <c r="AE16" s="105" t="s">
        <v>4</v>
      </c>
      <c r="AF16" s="89" t="s">
        <v>280</v>
      </c>
      <c r="AG16" s="1" t="s">
        <v>281</v>
      </c>
      <c r="AH16" s="89" t="s">
        <v>280</v>
      </c>
      <c r="AI16" s="105" t="s">
        <v>4</v>
      </c>
      <c r="AJ16" s="89" t="s">
        <v>280</v>
      </c>
      <c r="AK16" s="27" t="s">
        <v>281</v>
      </c>
      <c r="AL16" s="89">
        <v>64.855000000000004</v>
      </c>
      <c r="AM16" s="105" t="s">
        <v>4</v>
      </c>
      <c r="AN16" s="89">
        <v>48.87</v>
      </c>
    </row>
    <row r="17" spans="1:40" ht="12" customHeight="1" x14ac:dyDescent="0.25">
      <c r="A17" s="12"/>
      <c r="B17" s="49" t="s">
        <v>86</v>
      </c>
      <c r="C17" s="49"/>
      <c r="D17" s="49"/>
      <c r="E17" s="49"/>
      <c r="F17" s="89">
        <v>8.6709999999999994</v>
      </c>
      <c r="G17" s="105" t="s">
        <v>4</v>
      </c>
      <c r="H17" s="89">
        <v>16.960999999999999</v>
      </c>
      <c r="I17" s="1" t="s">
        <v>281</v>
      </c>
      <c r="J17" s="89" t="s">
        <v>280</v>
      </c>
      <c r="K17" s="105" t="s">
        <v>4</v>
      </c>
      <c r="L17" s="89" t="s">
        <v>280</v>
      </c>
      <c r="M17" s="1" t="s">
        <v>281</v>
      </c>
      <c r="N17" s="89" t="s">
        <v>280</v>
      </c>
      <c r="O17" s="105" t="s">
        <v>4</v>
      </c>
      <c r="P17" s="89" t="s">
        <v>280</v>
      </c>
      <c r="Q17" s="1" t="s">
        <v>281</v>
      </c>
      <c r="R17" s="89">
        <v>10.396000000000001</v>
      </c>
      <c r="S17" s="105" t="s">
        <v>4</v>
      </c>
      <c r="T17" s="89">
        <v>16.667999999999999</v>
      </c>
      <c r="U17" s="27" t="s">
        <v>281</v>
      </c>
      <c r="V17" s="89">
        <v>1.486</v>
      </c>
      <c r="W17" s="105" t="s">
        <v>4</v>
      </c>
      <c r="X17" s="89">
        <v>2.9089999999999998</v>
      </c>
      <c r="Y17" s="1" t="s">
        <v>281</v>
      </c>
      <c r="Z17" s="89" t="s">
        <v>280</v>
      </c>
      <c r="AA17" s="105" t="s">
        <v>4</v>
      </c>
      <c r="AB17" s="89" t="s">
        <v>280</v>
      </c>
      <c r="AC17" s="1" t="s">
        <v>281</v>
      </c>
      <c r="AD17" s="89" t="s">
        <v>280</v>
      </c>
      <c r="AE17" s="105" t="s">
        <v>4</v>
      </c>
      <c r="AF17" s="89" t="s">
        <v>280</v>
      </c>
      <c r="AG17" s="1" t="s">
        <v>281</v>
      </c>
      <c r="AH17" s="89" t="s">
        <v>280</v>
      </c>
      <c r="AI17" s="105" t="s">
        <v>4</v>
      </c>
      <c r="AJ17" s="89" t="s">
        <v>280</v>
      </c>
      <c r="AK17" s="27" t="s">
        <v>281</v>
      </c>
      <c r="AL17" s="89">
        <v>20.553000000000001</v>
      </c>
      <c r="AM17" s="105" t="s">
        <v>4</v>
      </c>
      <c r="AN17" s="89">
        <v>23.814</v>
      </c>
    </row>
    <row r="18" spans="1:40" ht="12" customHeight="1" x14ac:dyDescent="0.25">
      <c r="A18" s="12"/>
      <c r="B18" s="49" t="s">
        <v>87</v>
      </c>
      <c r="C18" s="49"/>
      <c r="D18" s="49"/>
      <c r="E18" s="49"/>
      <c r="F18" s="89" t="s">
        <v>280</v>
      </c>
      <c r="G18" s="105" t="s">
        <v>4</v>
      </c>
      <c r="H18" s="89" t="s">
        <v>280</v>
      </c>
      <c r="I18" s="1" t="s">
        <v>281</v>
      </c>
      <c r="J18" s="89">
        <v>27.146999999999998</v>
      </c>
      <c r="K18" s="105" t="s">
        <v>4</v>
      </c>
      <c r="L18" s="89">
        <v>30.794</v>
      </c>
      <c r="M18" s="1" t="s">
        <v>281</v>
      </c>
      <c r="N18" s="89" t="s">
        <v>280</v>
      </c>
      <c r="O18" s="105" t="s">
        <v>4</v>
      </c>
      <c r="P18" s="89" t="s">
        <v>280</v>
      </c>
      <c r="Q18" s="1" t="s">
        <v>281</v>
      </c>
      <c r="R18" s="89">
        <v>94.203000000000003</v>
      </c>
      <c r="S18" s="105" t="s">
        <v>4</v>
      </c>
      <c r="T18" s="89">
        <v>37.968000000000004</v>
      </c>
      <c r="U18" s="27" t="s">
        <v>281</v>
      </c>
      <c r="V18" s="89">
        <v>44.045000000000002</v>
      </c>
      <c r="W18" s="105" t="s">
        <v>4</v>
      </c>
      <c r="X18" s="89">
        <v>49.767000000000003</v>
      </c>
      <c r="Y18" s="1" t="s">
        <v>281</v>
      </c>
      <c r="Z18" s="89">
        <v>11.487</v>
      </c>
      <c r="AA18" s="105" t="s">
        <v>4</v>
      </c>
      <c r="AB18" s="89">
        <v>22.463000000000001</v>
      </c>
      <c r="AC18" s="1" t="s">
        <v>281</v>
      </c>
      <c r="AD18" s="89" t="s">
        <v>280</v>
      </c>
      <c r="AE18" s="105" t="s">
        <v>4</v>
      </c>
      <c r="AF18" s="89" t="s">
        <v>280</v>
      </c>
      <c r="AG18" s="1" t="s">
        <v>281</v>
      </c>
      <c r="AH18" s="89" t="s">
        <v>280</v>
      </c>
      <c r="AI18" s="105" t="s">
        <v>4</v>
      </c>
      <c r="AJ18" s="89" t="s">
        <v>280</v>
      </c>
      <c r="AK18" s="27" t="s">
        <v>281</v>
      </c>
      <c r="AL18" s="89">
        <v>176.88200000000001</v>
      </c>
      <c r="AM18" s="105" t="s">
        <v>4</v>
      </c>
      <c r="AN18" s="89">
        <v>72.518000000000001</v>
      </c>
    </row>
    <row r="19" spans="1:40" ht="12" customHeight="1" x14ac:dyDescent="0.25">
      <c r="A19" s="12"/>
      <c r="B19" s="49" t="s">
        <v>184</v>
      </c>
      <c r="C19" s="49"/>
      <c r="D19" s="49"/>
      <c r="E19" s="49"/>
      <c r="F19" s="89">
        <v>37.597999999999999</v>
      </c>
      <c r="G19" s="105" t="s">
        <v>4</v>
      </c>
      <c r="H19" s="89">
        <v>52.03</v>
      </c>
      <c r="I19" s="1" t="s">
        <v>281</v>
      </c>
      <c r="J19" s="89">
        <v>7.7859999999999996</v>
      </c>
      <c r="K19" s="105" t="s">
        <v>4</v>
      </c>
      <c r="L19" s="89">
        <v>15.247999999999999</v>
      </c>
      <c r="M19" s="1" t="s">
        <v>281</v>
      </c>
      <c r="N19" s="89" t="s">
        <v>280</v>
      </c>
      <c r="O19" s="105" t="s">
        <v>4</v>
      </c>
      <c r="P19" s="89" t="s">
        <v>280</v>
      </c>
      <c r="Q19" s="1" t="s">
        <v>281</v>
      </c>
      <c r="R19" s="89">
        <v>3.4319999999999999</v>
      </c>
      <c r="S19" s="105" t="s">
        <v>4</v>
      </c>
      <c r="T19" s="89">
        <v>6.7119999999999997</v>
      </c>
      <c r="U19" s="27" t="s">
        <v>281</v>
      </c>
      <c r="V19" s="89">
        <v>5.3579999999999997</v>
      </c>
      <c r="W19" s="105" t="s">
        <v>4</v>
      </c>
      <c r="X19" s="89">
        <v>10.481</v>
      </c>
      <c r="Y19" s="1" t="s">
        <v>281</v>
      </c>
      <c r="Z19" s="89">
        <v>13.034000000000001</v>
      </c>
      <c r="AA19" s="105" t="s">
        <v>4</v>
      </c>
      <c r="AB19" s="89">
        <v>18.006</v>
      </c>
      <c r="AC19" s="1" t="s">
        <v>281</v>
      </c>
      <c r="AD19" s="89" t="s">
        <v>280</v>
      </c>
      <c r="AE19" s="105" t="s">
        <v>4</v>
      </c>
      <c r="AF19" s="89" t="s">
        <v>280</v>
      </c>
      <c r="AG19" s="1" t="s">
        <v>281</v>
      </c>
      <c r="AH19" s="89" t="s">
        <v>280</v>
      </c>
      <c r="AI19" s="105" t="s">
        <v>4</v>
      </c>
      <c r="AJ19" s="89" t="s">
        <v>280</v>
      </c>
      <c r="AK19" s="27" t="s">
        <v>281</v>
      </c>
      <c r="AL19" s="89">
        <v>67.207999999999998</v>
      </c>
      <c r="AM19" s="105" t="s">
        <v>4</v>
      </c>
      <c r="AN19" s="89">
        <v>58.439</v>
      </c>
    </row>
    <row r="20" spans="1:40" ht="12" customHeight="1" x14ac:dyDescent="0.25">
      <c r="A20" s="12"/>
      <c r="B20" s="49" t="s">
        <v>181</v>
      </c>
      <c r="C20" s="49"/>
      <c r="D20" s="49"/>
      <c r="E20" s="49"/>
      <c r="F20" s="89">
        <v>2.698</v>
      </c>
      <c r="G20" s="105" t="s">
        <v>4</v>
      </c>
      <c r="H20" s="89">
        <v>5.2830000000000004</v>
      </c>
      <c r="I20" s="1" t="s">
        <v>281</v>
      </c>
      <c r="J20" s="89">
        <v>0.68400000000000005</v>
      </c>
      <c r="K20" s="105" t="s">
        <v>4</v>
      </c>
      <c r="L20" s="89">
        <v>1.339</v>
      </c>
      <c r="M20" s="1" t="s">
        <v>281</v>
      </c>
      <c r="N20" s="89" t="s">
        <v>280</v>
      </c>
      <c r="O20" s="105" t="s">
        <v>4</v>
      </c>
      <c r="P20" s="89" t="s">
        <v>280</v>
      </c>
      <c r="Q20" s="1" t="s">
        <v>281</v>
      </c>
      <c r="R20" s="89" t="s">
        <v>280</v>
      </c>
      <c r="S20" s="105" t="s">
        <v>4</v>
      </c>
      <c r="T20" s="89" t="s">
        <v>280</v>
      </c>
      <c r="U20" s="27" t="s">
        <v>281</v>
      </c>
      <c r="V20" s="89">
        <v>2.08</v>
      </c>
      <c r="W20" s="105" t="s">
        <v>4</v>
      </c>
      <c r="X20" s="89">
        <v>4.0709999999999997</v>
      </c>
      <c r="Y20" s="1" t="s">
        <v>281</v>
      </c>
      <c r="Z20" s="89" t="s">
        <v>280</v>
      </c>
      <c r="AA20" s="105" t="s">
        <v>4</v>
      </c>
      <c r="AB20" s="89" t="s">
        <v>280</v>
      </c>
      <c r="AC20" s="1" t="s">
        <v>281</v>
      </c>
      <c r="AD20" s="89" t="s">
        <v>280</v>
      </c>
      <c r="AE20" s="105" t="s">
        <v>4</v>
      </c>
      <c r="AF20" s="89" t="s">
        <v>280</v>
      </c>
      <c r="AG20" s="1" t="s">
        <v>281</v>
      </c>
      <c r="AH20" s="89">
        <v>13.587999999999999</v>
      </c>
      <c r="AI20" s="105" t="s">
        <v>4</v>
      </c>
      <c r="AJ20" s="89">
        <v>25.172999999999998</v>
      </c>
      <c r="AK20" s="27" t="s">
        <v>281</v>
      </c>
      <c r="AL20" s="89">
        <v>19.05</v>
      </c>
      <c r="AM20" s="105" t="s">
        <v>4</v>
      </c>
      <c r="AN20" s="89">
        <v>26.076000000000001</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K23" s="1"/>
      <c r="O23" s="1"/>
      <c r="S23" s="1"/>
      <c r="U23" s="27"/>
      <c r="AA23" s="1"/>
      <c r="AE23" s="1"/>
      <c r="AI23" s="1"/>
      <c r="AK23" s="27"/>
      <c r="AM23" s="1"/>
    </row>
    <row r="24" spans="1:40" ht="12" customHeight="1" x14ac:dyDescent="0.25">
      <c r="A24" s="453" t="s">
        <v>22</v>
      </c>
      <c r="B24" s="453"/>
      <c r="C24" s="26"/>
      <c r="D24" s="26"/>
      <c r="E24" s="26"/>
      <c r="F24" s="101">
        <v>53.85</v>
      </c>
      <c r="G24" s="105" t="s">
        <v>4</v>
      </c>
      <c r="H24" s="101">
        <v>65.804000000000002</v>
      </c>
      <c r="I24" s="78" t="s">
        <v>281</v>
      </c>
      <c r="J24" s="101">
        <v>195.29300000000001</v>
      </c>
      <c r="K24" s="105" t="s">
        <v>4</v>
      </c>
      <c r="L24" s="101">
        <v>148.517</v>
      </c>
      <c r="M24" s="78" t="s">
        <v>281</v>
      </c>
      <c r="N24" s="101">
        <v>74.242000000000004</v>
      </c>
      <c r="O24" s="105" t="s">
        <v>4</v>
      </c>
      <c r="P24" s="101">
        <v>46.930999999999997</v>
      </c>
      <c r="Q24" s="78" t="s">
        <v>281</v>
      </c>
      <c r="R24" s="101">
        <v>125.071</v>
      </c>
      <c r="S24" s="105" t="s">
        <v>4</v>
      </c>
      <c r="T24" s="101">
        <v>88.507999999999996</v>
      </c>
      <c r="U24" s="28" t="s">
        <v>281</v>
      </c>
      <c r="V24" s="101">
        <v>193.55600000000001</v>
      </c>
      <c r="W24" s="105" t="s">
        <v>4</v>
      </c>
      <c r="X24" s="101">
        <v>111.553</v>
      </c>
      <c r="Y24" s="78" t="s">
        <v>281</v>
      </c>
      <c r="Z24" s="101">
        <v>112.354</v>
      </c>
      <c r="AA24" s="105" t="s">
        <v>4</v>
      </c>
      <c r="AB24" s="101">
        <v>90.31</v>
      </c>
      <c r="AC24" s="78" t="s">
        <v>281</v>
      </c>
      <c r="AD24" s="101">
        <v>64.465000000000003</v>
      </c>
      <c r="AE24" s="105" t="s">
        <v>4</v>
      </c>
      <c r="AF24" s="101">
        <v>64.025000000000006</v>
      </c>
      <c r="AG24" s="78" t="s">
        <v>281</v>
      </c>
      <c r="AH24" s="101">
        <v>3.8439999999999999</v>
      </c>
      <c r="AI24" s="105" t="s">
        <v>4</v>
      </c>
      <c r="AJ24" s="101">
        <v>7.5209999999999999</v>
      </c>
      <c r="AK24" s="28" t="s">
        <v>281</v>
      </c>
      <c r="AL24" s="101">
        <v>822.67399999999998</v>
      </c>
      <c r="AM24" s="105" t="s">
        <v>4</v>
      </c>
      <c r="AN24" s="101">
        <v>246.52199999999999</v>
      </c>
    </row>
    <row r="25" spans="1:40" ht="12" customHeight="1" x14ac:dyDescent="0.25">
      <c r="A25" s="288" t="s">
        <v>5</v>
      </c>
      <c r="B25" s="13"/>
      <c r="C25" s="49"/>
      <c r="D25" s="49"/>
      <c r="E25" s="49"/>
      <c r="F25" s="28"/>
      <c r="G25" s="105"/>
      <c r="H25" s="28"/>
      <c r="I25" s="28"/>
      <c r="J25" s="28"/>
      <c r="K25" s="41"/>
      <c r="L25" s="28"/>
      <c r="M25" s="28"/>
      <c r="N25" s="28"/>
      <c r="O25" s="41"/>
      <c r="P25" s="28"/>
      <c r="Q25" s="28"/>
      <c r="R25" s="28"/>
      <c r="S25" s="41"/>
      <c r="T25" s="28"/>
      <c r="U25" s="27"/>
      <c r="V25" s="28"/>
      <c r="W25" s="105"/>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9">
        <v>53.85</v>
      </c>
      <c r="G26" s="105" t="s">
        <v>4</v>
      </c>
      <c r="H26" s="89">
        <v>65.804000000000002</v>
      </c>
      <c r="I26" s="1" t="s">
        <v>281</v>
      </c>
      <c r="J26" s="89">
        <v>195.29300000000001</v>
      </c>
      <c r="K26" s="105" t="s">
        <v>4</v>
      </c>
      <c r="L26" s="89">
        <v>148.517</v>
      </c>
      <c r="M26" s="1" t="s">
        <v>281</v>
      </c>
      <c r="N26" s="89">
        <v>63.627000000000002</v>
      </c>
      <c r="O26" s="105" t="s">
        <v>4</v>
      </c>
      <c r="P26" s="89">
        <v>44.261000000000003</v>
      </c>
      <c r="Q26" s="1" t="s">
        <v>281</v>
      </c>
      <c r="R26" s="89">
        <v>125.071</v>
      </c>
      <c r="S26" s="105" t="s">
        <v>4</v>
      </c>
      <c r="T26" s="89">
        <v>88.507999999999996</v>
      </c>
      <c r="U26" s="27" t="s">
        <v>281</v>
      </c>
      <c r="V26" s="89">
        <v>193.55600000000001</v>
      </c>
      <c r="W26" s="105" t="s">
        <v>4</v>
      </c>
      <c r="X26" s="89">
        <v>111.553</v>
      </c>
      <c r="Y26" s="1" t="s">
        <v>281</v>
      </c>
      <c r="Z26" s="89">
        <v>112.354</v>
      </c>
      <c r="AA26" s="105" t="s">
        <v>4</v>
      </c>
      <c r="AB26" s="89">
        <v>90.31</v>
      </c>
      <c r="AC26" s="1" t="s">
        <v>281</v>
      </c>
      <c r="AD26" s="89">
        <v>64.465000000000003</v>
      </c>
      <c r="AE26" s="105" t="s">
        <v>4</v>
      </c>
      <c r="AF26" s="89">
        <v>64.025000000000006</v>
      </c>
      <c r="AG26" s="1" t="s">
        <v>281</v>
      </c>
      <c r="AH26" s="89">
        <v>3.8439999999999999</v>
      </c>
      <c r="AI26" s="105" t="s">
        <v>4</v>
      </c>
      <c r="AJ26" s="89">
        <v>7.5209999999999999</v>
      </c>
      <c r="AK26" s="27" t="s">
        <v>281</v>
      </c>
      <c r="AL26" s="89">
        <v>812.06</v>
      </c>
      <c r="AM26" s="105" t="s">
        <v>4</v>
      </c>
      <c r="AN26" s="89">
        <v>246.07900000000001</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1" t="s">
        <v>280</v>
      </c>
      <c r="G30" s="105" t="s">
        <v>4</v>
      </c>
      <c r="H30" s="101" t="s">
        <v>280</v>
      </c>
      <c r="I30" s="78" t="s">
        <v>281</v>
      </c>
      <c r="J30" s="101" t="s">
        <v>280</v>
      </c>
      <c r="K30" s="105" t="s">
        <v>4</v>
      </c>
      <c r="L30" s="101" t="s">
        <v>280</v>
      </c>
      <c r="M30" s="78" t="s">
        <v>281</v>
      </c>
      <c r="N30" s="101" t="s">
        <v>280</v>
      </c>
      <c r="O30" s="105" t="s">
        <v>4</v>
      </c>
      <c r="P30" s="101" t="s">
        <v>280</v>
      </c>
      <c r="Q30" s="78" t="s">
        <v>281</v>
      </c>
      <c r="R30" s="101" t="s">
        <v>280</v>
      </c>
      <c r="S30" s="105" t="s">
        <v>4</v>
      </c>
      <c r="T30" s="101" t="s">
        <v>280</v>
      </c>
      <c r="U30" s="28" t="s">
        <v>281</v>
      </c>
      <c r="V30" s="101" t="s">
        <v>280</v>
      </c>
      <c r="W30" s="105" t="s">
        <v>4</v>
      </c>
      <c r="X30" s="101" t="s">
        <v>280</v>
      </c>
      <c r="Y30" s="78" t="s">
        <v>281</v>
      </c>
      <c r="Z30" s="101" t="s">
        <v>280</v>
      </c>
      <c r="AA30" s="105" t="s">
        <v>4</v>
      </c>
      <c r="AB30" s="101" t="s">
        <v>280</v>
      </c>
      <c r="AC30" s="78" t="s">
        <v>281</v>
      </c>
      <c r="AD30" s="101" t="s">
        <v>280</v>
      </c>
      <c r="AE30" s="105" t="s">
        <v>4</v>
      </c>
      <c r="AF30" s="101" t="s">
        <v>280</v>
      </c>
      <c r="AG30" s="78" t="s">
        <v>281</v>
      </c>
      <c r="AH30" s="101" t="s">
        <v>280</v>
      </c>
      <c r="AI30" s="105" t="s">
        <v>4</v>
      </c>
      <c r="AJ30" s="101" t="s">
        <v>280</v>
      </c>
      <c r="AK30" s="28" t="s">
        <v>281</v>
      </c>
      <c r="AL30" s="101" t="s">
        <v>280</v>
      </c>
      <c r="AM30" s="105" t="s">
        <v>4</v>
      </c>
      <c r="AN30" s="101" t="s">
        <v>280</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1" t="s">
        <v>280</v>
      </c>
      <c r="G34" s="105" t="s">
        <v>4</v>
      </c>
      <c r="H34" s="101" t="s">
        <v>280</v>
      </c>
      <c r="I34" s="78" t="s">
        <v>281</v>
      </c>
      <c r="J34" s="101" t="s">
        <v>280</v>
      </c>
      <c r="K34" s="105" t="s">
        <v>4</v>
      </c>
      <c r="L34" s="101" t="s">
        <v>280</v>
      </c>
      <c r="M34" s="78" t="s">
        <v>281</v>
      </c>
      <c r="N34" s="101" t="s">
        <v>280</v>
      </c>
      <c r="O34" s="105" t="s">
        <v>4</v>
      </c>
      <c r="P34" s="101" t="s">
        <v>280</v>
      </c>
      <c r="Q34" s="78" t="s">
        <v>281</v>
      </c>
      <c r="R34" s="101" t="s">
        <v>280</v>
      </c>
      <c r="S34" s="105" t="s">
        <v>4</v>
      </c>
      <c r="T34" s="101" t="s">
        <v>280</v>
      </c>
      <c r="U34" s="28" t="s">
        <v>281</v>
      </c>
      <c r="V34" s="101" t="s">
        <v>280</v>
      </c>
      <c r="W34" s="105" t="s">
        <v>4</v>
      </c>
      <c r="X34" s="101" t="s">
        <v>280</v>
      </c>
      <c r="Y34" s="78" t="s">
        <v>281</v>
      </c>
      <c r="Z34" s="101" t="s">
        <v>280</v>
      </c>
      <c r="AA34" s="105" t="s">
        <v>4</v>
      </c>
      <c r="AB34" s="101" t="s">
        <v>280</v>
      </c>
      <c r="AC34" s="78" t="s">
        <v>281</v>
      </c>
      <c r="AD34" s="101" t="s">
        <v>280</v>
      </c>
      <c r="AE34" s="105" t="s">
        <v>4</v>
      </c>
      <c r="AF34" s="101" t="s">
        <v>280</v>
      </c>
      <c r="AG34" s="78" t="s">
        <v>281</v>
      </c>
      <c r="AH34" s="101" t="s">
        <v>280</v>
      </c>
      <c r="AI34" s="105" t="s">
        <v>4</v>
      </c>
      <c r="AJ34" s="101" t="s">
        <v>280</v>
      </c>
      <c r="AK34" s="28" t="s">
        <v>281</v>
      </c>
      <c r="AL34" s="101" t="s">
        <v>280</v>
      </c>
      <c r="AM34" s="105" t="s">
        <v>4</v>
      </c>
      <c r="AN34" s="101" t="s">
        <v>280</v>
      </c>
    </row>
    <row r="35" spans="1:40" ht="12" customHeight="1" thickBot="1" x14ac:dyDescent="0.3">
      <c r="A35" s="83"/>
      <c r="B35" s="83"/>
      <c r="C35" s="83"/>
      <c r="D35" s="83"/>
      <c r="E35" s="83"/>
      <c r="F35" s="112"/>
      <c r="G35" s="113"/>
      <c r="H35" s="112"/>
      <c r="I35" s="35"/>
      <c r="J35" s="112"/>
      <c r="K35" s="113"/>
      <c r="L35" s="112"/>
      <c r="M35" s="35"/>
      <c r="N35" s="112"/>
      <c r="O35" s="113"/>
      <c r="P35" s="112"/>
      <c r="Q35" s="35"/>
      <c r="R35" s="112"/>
      <c r="S35" s="113"/>
      <c r="T35" s="112"/>
      <c r="U35" s="94"/>
      <c r="V35" s="112"/>
      <c r="W35" s="113"/>
      <c r="X35" s="112"/>
      <c r="Y35" s="35"/>
      <c r="Z35" s="112"/>
      <c r="AA35" s="113"/>
      <c r="AB35" s="112"/>
      <c r="AC35" s="35"/>
      <c r="AD35" s="112"/>
      <c r="AE35" s="113"/>
      <c r="AF35" s="112"/>
      <c r="AG35" s="35"/>
      <c r="AH35" s="112"/>
      <c r="AI35" s="113"/>
      <c r="AJ35" s="112"/>
      <c r="AK35" s="94"/>
      <c r="AL35" s="112"/>
      <c r="AM35" s="113"/>
      <c r="AN35" s="112"/>
    </row>
    <row r="36" spans="1:40" x14ac:dyDescent="0.25">
      <c r="A36" s="12" t="s">
        <v>446</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 ref="Z7:AB7"/>
    <mergeCell ref="AD7:AF7"/>
    <mergeCell ref="AH7:AJ7"/>
    <mergeCell ref="AA8:AB8"/>
    <mergeCell ref="AL7:AN7"/>
    <mergeCell ref="V7:X7"/>
    <mergeCell ref="S8:T8"/>
    <mergeCell ref="W8:X8"/>
    <mergeCell ref="A30:B30"/>
    <mergeCell ref="R7:T7"/>
    <mergeCell ref="A11:B11"/>
    <mergeCell ref="G8:H8"/>
    <mergeCell ref="K8:L8"/>
    <mergeCell ref="O8:P8"/>
  </mergeCells>
  <pageMargins left="0.75" right="0.75" top="1" bottom="1" header="0.5" footer="0.5"/>
  <pageSetup paperSize="9" scale="91"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7"/>
  <dimension ref="A1:Z65"/>
  <sheetViews>
    <sheetView zoomScaleNormal="100" workbookViewId="0"/>
  </sheetViews>
  <sheetFormatPr defaultColWidth="9.109375" defaultRowHeight="13.2" x14ac:dyDescent="0.25"/>
  <cols>
    <col min="1" max="1" width="2.88671875" style="1" customWidth="1"/>
    <col min="2" max="2" width="14.6640625" style="1" customWidth="1"/>
    <col min="3" max="5" width="3.33203125" style="33" hidden="1" customWidth="1"/>
    <col min="6" max="22" width="3.33203125" style="33" customWidth="1"/>
    <col min="23" max="23" width="5.33203125" style="33" customWidth="1"/>
    <col min="24" max="25" width="3.33203125" style="1" customWidth="1"/>
    <col min="26" max="26" width="5.88671875" style="1" customWidth="1"/>
    <col min="27" max="16384" width="9.109375" style="1"/>
  </cols>
  <sheetData>
    <row r="1" spans="1:26" ht="6.75" customHeight="1" x14ac:dyDescent="0.25"/>
    <row r="2" spans="1:26" ht="15.75" customHeight="1" x14ac:dyDescent="0.25">
      <c r="A2" s="78" t="s">
        <v>300</v>
      </c>
      <c r="B2" s="149"/>
      <c r="C2" s="149"/>
      <c r="D2" s="149"/>
      <c r="E2" s="149"/>
      <c r="F2" s="149"/>
      <c r="G2" s="149"/>
      <c r="H2" s="149"/>
      <c r="I2" s="149"/>
      <c r="J2" s="149"/>
      <c r="K2" s="149"/>
      <c r="L2" s="149"/>
      <c r="M2" s="149"/>
      <c r="N2" s="149"/>
      <c r="O2" s="149"/>
      <c r="P2" s="149"/>
      <c r="Q2" s="149"/>
      <c r="R2" s="149"/>
      <c r="S2" s="149"/>
      <c r="T2" s="149"/>
      <c r="U2" s="149"/>
      <c r="V2" s="149"/>
      <c r="W2" s="149"/>
    </row>
    <row r="3" spans="1:26" ht="15.75" customHeight="1" x14ac:dyDescent="0.25">
      <c r="A3" s="78" t="s">
        <v>578</v>
      </c>
      <c r="B3" s="149"/>
      <c r="C3" s="150"/>
      <c r="D3" s="150"/>
      <c r="E3" s="150"/>
      <c r="F3" s="150"/>
      <c r="G3" s="150"/>
      <c r="H3" s="150"/>
      <c r="I3" s="150"/>
      <c r="J3" s="150"/>
      <c r="K3" s="150"/>
      <c r="L3" s="150"/>
      <c r="M3" s="150"/>
      <c r="N3" s="150"/>
      <c r="O3" s="150"/>
      <c r="P3" s="150"/>
      <c r="Q3" s="150"/>
      <c r="R3" s="150"/>
      <c r="S3" s="150"/>
      <c r="T3" s="150"/>
      <c r="U3" s="150"/>
      <c r="V3" s="147"/>
      <c r="W3" s="147"/>
    </row>
    <row r="4" spans="1:26" ht="15.75" customHeight="1" x14ac:dyDescent="0.25">
      <c r="A4" s="152" t="s">
        <v>301</v>
      </c>
      <c r="B4" s="103"/>
      <c r="C4" s="114"/>
      <c r="D4" s="114"/>
      <c r="E4" s="114"/>
      <c r="F4" s="114"/>
      <c r="G4" s="114"/>
      <c r="H4" s="114"/>
      <c r="I4" s="114"/>
      <c r="J4" s="114"/>
      <c r="K4" s="114"/>
      <c r="L4" s="114"/>
      <c r="M4" s="114"/>
      <c r="N4" s="114"/>
      <c r="O4" s="114"/>
      <c r="P4" s="114"/>
      <c r="Q4" s="114"/>
      <c r="R4" s="114"/>
      <c r="S4" s="114"/>
      <c r="T4" s="114"/>
      <c r="U4" s="114"/>
    </row>
    <row r="5" spans="1:26" ht="15.75" customHeight="1" thickBot="1" x14ac:dyDescent="0.3">
      <c r="A5" s="187" t="s">
        <v>579</v>
      </c>
      <c r="B5" s="107"/>
      <c r="C5" s="153"/>
      <c r="D5" s="153"/>
      <c r="E5" s="153"/>
      <c r="F5" s="153"/>
      <c r="G5" s="153"/>
      <c r="H5" s="153"/>
      <c r="I5" s="153"/>
      <c r="J5" s="153"/>
      <c r="K5" s="153"/>
      <c r="L5" s="153"/>
      <c r="M5" s="153"/>
      <c r="N5" s="153"/>
      <c r="O5" s="153"/>
      <c r="P5" s="153"/>
      <c r="Q5" s="153"/>
      <c r="R5" s="153"/>
      <c r="S5" s="153"/>
      <c r="T5" s="153"/>
      <c r="U5" s="153"/>
      <c r="V5" s="39"/>
      <c r="W5" s="39"/>
      <c r="X5" s="35"/>
      <c r="Y5" s="35"/>
      <c r="Z5" s="35"/>
    </row>
    <row r="6" spans="1:26" ht="15" customHeight="1" x14ac:dyDescent="0.25">
      <c r="A6" s="453" t="s">
        <v>154</v>
      </c>
      <c r="B6" s="453"/>
      <c r="C6" s="1"/>
      <c r="D6" s="215"/>
      <c r="E6" s="215"/>
      <c r="F6" s="456" t="s">
        <v>157</v>
      </c>
      <c r="G6" s="456"/>
      <c r="H6" s="456"/>
      <c r="I6" s="456"/>
      <c r="J6" s="456"/>
      <c r="K6" s="456"/>
      <c r="L6" s="456"/>
      <c r="M6" s="456"/>
      <c r="N6" s="456"/>
      <c r="O6" s="456"/>
      <c r="P6" s="456"/>
      <c r="Q6" s="456"/>
      <c r="R6" s="456"/>
      <c r="S6" s="456"/>
      <c r="T6" s="456"/>
      <c r="U6" s="456"/>
      <c r="V6" s="456"/>
      <c r="W6" s="456"/>
      <c r="X6" s="456"/>
      <c r="Y6" s="456"/>
      <c r="Z6" s="456"/>
    </row>
    <row r="7" spans="1:26" ht="13.5" customHeight="1" thickBot="1" x14ac:dyDescent="0.3">
      <c r="A7" s="470" t="s">
        <v>91</v>
      </c>
      <c r="B7" s="470"/>
      <c r="C7" s="1"/>
      <c r="D7" s="1"/>
      <c r="E7" s="1"/>
      <c r="F7" s="146" t="s">
        <v>185</v>
      </c>
      <c r="G7" s="146" t="s">
        <v>186</v>
      </c>
      <c r="H7" s="146" t="s">
        <v>187</v>
      </c>
      <c r="I7" s="146" t="s">
        <v>188</v>
      </c>
      <c r="J7" s="146" t="s">
        <v>189</v>
      </c>
      <c r="K7" s="146" t="s">
        <v>190</v>
      </c>
      <c r="L7" s="146" t="s">
        <v>191</v>
      </c>
      <c r="M7" s="146" t="s">
        <v>192</v>
      </c>
      <c r="N7" s="146" t="s">
        <v>193</v>
      </c>
      <c r="O7" s="21">
        <v>10</v>
      </c>
      <c r="P7" s="21">
        <v>11</v>
      </c>
      <c r="Q7" s="21">
        <v>12</v>
      </c>
      <c r="R7" s="21">
        <v>13</v>
      </c>
      <c r="S7" s="21">
        <v>14</v>
      </c>
      <c r="T7" s="21">
        <v>15</v>
      </c>
      <c r="U7" s="21">
        <v>16</v>
      </c>
      <c r="V7" s="21">
        <v>17</v>
      </c>
      <c r="W7" s="21">
        <v>18</v>
      </c>
      <c r="X7" s="21">
        <v>19</v>
      </c>
      <c r="Y7" s="21">
        <v>20</v>
      </c>
      <c r="Z7" s="82" t="s">
        <v>22</v>
      </c>
    </row>
    <row r="8" spans="1:26" ht="6" customHeight="1" x14ac:dyDescent="0.25">
      <c r="A8" s="453"/>
      <c r="B8" s="453"/>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69" t="s">
        <v>89</v>
      </c>
      <c r="B10" s="469"/>
      <c r="C10" s="48"/>
      <c r="D10" s="48"/>
      <c r="E10" s="48"/>
      <c r="F10" s="48"/>
      <c r="G10" s="48"/>
      <c r="H10" s="48"/>
      <c r="I10" s="48"/>
      <c r="J10" s="48"/>
      <c r="K10" s="48"/>
      <c r="L10" s="48"/>
      <c r="M10" s="48"/>
      <c r="N10" s="48"/>
      <c r="O10" s="48"/>
      <c r="P10" s="48"/>
      <c r="Q10" s="48"/>
      <c r="R10" s="48"/>
      <c r="S10" s="48"/>
      <c r="T10" s="48"/>
      <c r="U10" s="48"/>
    </row>
    <row r="11" spans="1:26" ht="12" customHeight="1" x14ac:dyDescent="0.25">
      <c r="A11" s="453" t="s">
        <v>119</v>
      </c>
      <c r="B11" s="453"/>
      <c r="C11" s="1"/>
      <c r="D11" s="1"/>
      <c r="E11" s="1"/>
      <c r="F11" s="101">
        <v>36.247</v>
      </c>
      <c r="G11" s="101">
        <v>8.4019999999999992</v>
      </c>
      <c r="H11" s="101" t="s">
        <v>280</v>
      </c>
      <c r="I11" s="101">
        <v>156.119</v>
      </c>
      <c r="J11" s="101">
        <v>15.04</v>
      </c>
      <c r="K11" s="101">
        <v>329.916</v>
      </c>
      <c r="L11" s="101" t="s">
        <v>280</v>
      </c>
      <c r="M11" s="101">
        <v>120.73399999999999</v>
      </c>
      <c r="N11" s="101">
        <v>107.831</v>
      </c>
      <c r="O11" s="101">
        <v>8.4</v>
      </c>
      <c r="P11" s="101">
        <v>33.886000000000003</v>
      </c>
      <c r="Q11" s="101">
        <v>38.423000000000002</v>
      </c>
      <c r="R11" s="101">
        <v>63.978000000000002</v>
      </c>
      <c r="S11" s="101">
        <v>15.619</v>
      </c>
      <c r="T11" s="101">
        <v>67.866</v>
      </c>
      <c r="U11" s="101">
        <v>15.603</v>
      </c>
      <c r="V11" s="101" t="s">
        <v>280</v>
      </c>
      <c r="W11" s="101">
        <v>401.60700000000003</v>
      </c>
      <c r="X11" s="101">
        <v>10.971</v>
      </c>
      <c r="Y11" s="101">
        <v>29.318000000000001</v>
      </c>
      <c r="Z11" s="101">
        <v>1459.961</v>
      </c>
    </row>
    <row r="12" spans="1:26" ht="5.25" customHeight="1" x14ac:dyDescent="0.25">
      <c r="A12" s="26"/>
      <c r="C12" s="1"/>
      <c r="D12" s="1"/>
      <c r="E12" s="1"/>
      <c r="G12" s="48"/>
      <c r="H12" s="48"/>
      <c r="I12" s="48"/>
      <c r="J12" s="48"/>
      <c r="K12" s="48"/>
      <c r="L12" s="48"/>
      <c r="M12" s="48"/>
      <c r="N12" s="48"/>
      <c r="O12" s="105"/>
      <c r="P12" s="48"/>
      <c r="Q12" s="48"/>
      <c r="R12" s="48"/>
      <c r="S12" s="48"/>
      <c r="T12" s="48"/>
      <c r="U12" s="48"/>
      <c r="V12" s="48"/>
      <c r="W12" s="48"/>
      <c r="X12" s="48"/>
      <c r="Y12" s="33"/>
      <c r="Z12" s="33"/>
    </row>
    <row r="13" spans="1:26" ht="12" customHeight="1" x14ac:dyDescent="0.25">
      <c r="A13" s="466" t="s">
        <v>148</v>
      </c>
      <c r="B13" s="466"/>
      <c r="C13" s="1"/>
      <c r="D13" s="1"/>
      <c r="E13" s="1"/>
      <c r="T13" s="28"/>
      <c r="X13" s="28"/>
      <c r="Y13" s="33"/>
      <c r="Z13" s="33"/>
    </row>
    <row r="14" spans="1:26" ht="12" customHeight="1" x14ac:dyDescent="0.25">
      <c r="A14" s="453" t="s">
        <v>22</v>
      </c>
      <c r="B14" s="453"/>
      <c r="C14" s="1"/>
      <c r="D14" s="1"/>
      <c r="E14" s="1"/>
      <c r="F14" s="101">
        <v>8.0329999999999995</v>
      </c>
      <c r="G14" s="101">
        <v>8.4019999999999992</v>
      </c>
      <c r="H14" s="101" t="s">
        <v>280</v>
      </c>
      <c r="I14" s="101">
        <v>82.727000000000004</v>
      </c>
      <c r="J14" s="101">
        <v>13.355</v>
      </c>
      <c r="K14" s="101">
        <v>20.866</v>
      </c>
      <c r="L14" s="101" t="s">
        <v>280</v>
      </c>
      <c r="M14" s="101">
        <v>104.61</v>
      </c>
      <c r="N14" s="101">
        <v>62.198</v>
      </c>
      <c r="O14" s="101">
        <v>8.4</v>
      </c>
      <c r="P14" s="101">
        <v>23.161000000000001</v>
      </c>
      <c r="Q14" s="101">
        <v>29.882000000000001</v>
      </c>
      <c r="R14" s="101">
        <v>63.978000000000002</v>
      </c>
      <c r="S14" s="101" t="s">
        <v>280</v>
      </c>
      <c r="T14" s="101">
        <v>2.552</v>
      </c>
      <c r="U14" s="101">
        <v>7.1539999999999999</v>
      </c>
      <c r="V14" s="101" t="s">
        <v>280</v>
      </c>
      <c r="W14" s="101">
        <v>196.07900000000001</v>
      </c>
      <c r="X14" s="101">
        <v>7.3140000000000001</v>
      </c>
      <c r="Y14" s="101" t="s">
        <v>280</v>
      </c>
      <c r="Z14" s="101">
        <v>638.71100000000001</v>
      </c>
    </row>
    <row r="15" spans="1:26" ht="11.25" customHeight="1" x14ac:dyDescent="0.25">
      <c r="A15" s="288" t="s">
        <v>5</v>
      </c>
      <c r="B15" s="13"/>
      <c r="C15" s="1"/>
      <c r="D15" s="1"/>
      <c r="E15" s="1"/>
      <c r="F15" s="28"/>
      <c r="G15" s="105"/>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9" t="s">
        <v>280</v>
      </c>
      <c r="G16" s="89">
        <v>8.4019999999999992</v>
      </c>
      <c r="H16" s="89" t="s">
        <v>280</v>
      </c>
      <c r="I16" s="89">
        <v>67.033000000000001</v>
      </c>
      <c r="J16" s="89" t="s">
        <v>280</v>
      </c>
      <c r="K16" s="89" t="s">
        <v>280</v>
      </c>
      <c r="L16" s="89" t="s">
        <v>280</v>
      </c>
      <c r="M16" s="89">
        <v>4.2039999999999997</v>
      </c>
      <c r="N16" s="89">
        <v>4.0999999999999996</v>
      </c>
      <c r="O16" s="89" t="s">
        <v>280</v>
      </c>
      <c r="P16" s="89" t="s">
        <v>280</v>
      </c>
      <c r="Q16" s="89">
        <v>11.65</v>
      </c>
      <c r="R16" s="89">
        <v>8.9309999999999992</v>
      </c>
      <c r="S16" s="89" t="s">
        <v>280</v>
      </c>
      <c r="T16" s="89" t="s">
        <v>280</v>
      </c>
      <c r="U16" s="89">
        <v>2.2069999999999999</v>
      </c>
      <c r="V16" s="89" t="s">
        <v>280</v>
      </c>
      <c r="W16" s="89" t="s">
        <v>280</v>
      </c>
      <c r="X16" s="89">
        <v>7.3140000000000001</v>
      </c>
      <c r="Y16" s="89" t="s">
        <v>280</v>
      </c>
      <c r="Z16" s="89">
        <v>113.84099999999999</v>
      </c>
    </row>
    <row r="17" spans="1:26" ht="11.25" customHeight="1" x14ac:dyDescent="0.25">
      <c r="A17" s="12"/>
      <c r="B17" s="49" t="s">
        <v>86</v>
      </c>
      <c r="C17" s="1"/>
      <c r="D17" s="1"/>
      <c r="E17" s="1"/>
      <c r="F17" s="89">
        <v>4.6959999999999997</v>
      </c>
      <c r="G17" s="89" t="s">
        <v>280</v>
      </c>
      <c r="H17" s="89" t="s">
        <v>280</v>
      </c>
      <c r="I17" s="89">
        <v>8.1579999999999995</v>
      </c>
      <c r="J17" s="89" t="s">
        <v>280</v>
      </c>
      <c r="K17" s="89" t="s">
        <v>280</v>
      </c>
      <c r="L17" s="89" t="s">
        <v>280</v>
      </c>
      <c r="M17" s="89" t="s">
        <v>280</v>
      </c>
      <c r="N17" s="89" t="s">
        <v>280</v>
      </c>
      <c r="O17" s="89" t="s">
        <v>280</v>
      </c>
      <c r="P17" s="89" t="s">
        <v>280</v>
      </c>
      <c r="Q17" s="89" t="s">
        <v>280</v>
      </c>
      <c r="R17" s="89" t="s">
        <v>280</v>
      </c>
      <c r="S17" s="89" t="s">
        <v>280</v>
      </c>
      <c r="T17" s="89" t="s">
        <v>280</v>
      </c>
      <c r="U17" s="89" t="s">
        <v>280</v>
      </c>
      <c r="V17" s="89" t="s">
        <v>280</v>
      </c>
      <c r="W17" s="89" t="s">
        <v>280</v>
      </c>
      <c r="X17" s="89" t="s">
        <v>280</v>
      </c>
      <c r="Y17" s="89" t="s">
        <v>280</v>
      </c>
      <c r="Z17" s="89">
        <v>12.853999999999999</v>
      </c>
    </row>
    <row r="18" spans="1:26" ht="11.25" customHeight="1" x14ac:dyDescent="0.25">
      <c r="A18" s="12"/>
      <c r="B18" s="49" t="s">
        <v>87</v>
      </c>
      <c r="C18" s="1"/>
      <c r="D18" s="1"/>
      <c r="E18" s="1"/>
      <c r="F18" s="89" t="s">
        <v>280</v>
      </c>
      <c r="G18" s="89" t="s">
        <v>280</v>
      </c>
      <c r="H18" s="89" t="s">
        <v>280</v>
      </c>
      <c r="I18" s="89" t="s">
        <v>280</v>
      </c>
      <c r="J18" s="89">
        <v>0.40300000000000002</v>
      </c>
      <c r="K18" s="89">
        <v>5.569</v>
      </c>
      <c r="L18" s="89" t="s">
        <v>280</v>
      </c>
      <c r="M18" s="89">
        <v>93.510999999999996</v>
      </c>
      <c r="N18" s="89">
        <v>27.158999999999999</v>
      </c>
      <c r="O18" s="89" t="s">
        <v>280</v>
      </c>
      <c r="P18" s="89">
        <v>18.882999999999999</v>
      </c>
      <c r="Q18" s="89" t="s">
        <v>280</v>
      </c>
      <c r="R18" s="89" t="s">
        <v>280</v>
      </c>
      <c r="S18" s="89" t="s">
        <v>280</v>
      </c>
      <c r="T18" s="89">
        <v>2.552</v>
      </c>
      <c r="U18" s="89">
        <v>1.2909999999999999</v>
      </c>
      <c r="V18" s="89" t="s">
        <v>280</v>
      </c>
      <c r="W18" s="89">
        <v>168.202</v>
      </c>
      <c r="X18" s="89" t="s">
        <v>280</v>
      </c>
      <c r="Y18" s="89" t="s">
        <v>280</v>
      </c>
      <c r="Z18" s="89">
        <v>317.57</v>
      </c>
    </row>
    <row r="19" spans="1:26" ht="11.25" customHeight="1" x14ac:dyDescent="0.25">
      <c r="A19" s="12"/>
      <c r="B19" s="49" t="s">
        <v>184</v>
      </c>
      <c r="C19" s="1"/>
      <c r="D19" s="1"/>
      <c r="E19" s="1"/>
      <c r="F19" s="89">
        <v>3.3370000000000002</v>
      </c>
      <c r="G19" s="89" t="s">
        <v>280</v>
      </c>
      <c r="H19" s="89" t="s">
        <v>280</v>
      </c>
      <c r="I19" s="89" t="s">
        <v>280</v>
      </c>
      <c r="J19" s="89" t="s">
        <v>280</v>
      </c>
      <c r="K19" s="89" t="s">
        <v>280</v>
      </c>
      <c r="L19" s="89" t="s">
        <v>280</v>
      </c>
      <c r="M19" s="89" t="s">
        <v>280</v>
      </c>
      <c r="N19" s="89" t="s">
        <v>280</v>
      </c>
      <c r="O19" s="89">
        <v>8.4</v>
      </c>
      <c r="P19" s="89" t="s">
        <v>280</v>
      </c>
      <c r="Q19" s="89">
        <v>11.037000000000001</v>
      </c>
      <c r="R19" s="89" t="s">
        <v>280</v>
      </c>
      <c r="S19" s="89" t="s">
        <v>280</v>
      </c>
      <c r="T19" s="89" t="s">
        <v>280</v>
      </c>
      <c r="U19" s="89" t="s">
        <v>280</v>
      </c>
      <c r="V19" s="89" t="s">
        <v>280</v>
      </c>
      <c r="W19" s="89">
        <v>3.32</v>
      </c>
      <c r="X19" s="89" t="s">
        <v>280</v>
      </c>
      <c r="Y19" s="89" t="s">
        <v>280</v>
      </c>
      <c r="Z19" s="89">
        <v>26.093</v>
      </c>
    </row>
    <row r="20" spans="1:26" ht="11.25" customHeight="1" x14ac:dyDescent="0.25">
      <c r="A20" s="12"/>
      <c r="B20" s="49" t="s">
        <v>181</v>
      </c>
      <c r="C20" s="1"/>
      <c r="D20" s="1"/>
      <c r="E20" s="1"/>
      <c r="F20" s="89" t="s">
        <v>280</v>
      </c>
      <c r="G20" s="89" t="s">
        <v>280</v>
      </c>
      <c r="H20" s="89" t="s">
        <v>280</v>
      </c>
      <c r="I20" s="89" t="s">
        <v>280</v>
      </c>
      <c r="J20" s="89">
        <v>12.952999999999999</v>
      </c>
      <c r="K20" s="89">
        <v>15.297000000000001</v>
      </c>
      <c r="L20" s="89" t="s">
        <v>280</v>
      </c>
      <c r="M20" s="89" t="s">
        <v>280</v>
      </c>
      <c r="N20" s="89">
        <v>15.297000000000001</v>
      </c>
      <c r="O20" s="89" t="s">
        <v>280</v>
      </c>
      <c r="P20" s="89" t="s">
        <v>280</v>
      </c>
      <c r="Q20" s="89" t="s">
        <v>280</v>
      </c>
      <c r="R20" s="89">
        <v>6.4109999999999996</v>
      </c>
      <c r="S20" s="89" t="s">
        <v>280</v>
      </c>
      <c r="T20" s="89" t="s">
        <v>280</v>
      </c>
      <c r="U20" s="89">
        <v>3.0590000000000002</v>
      </c>
      <c r="V20" s="89" t="s">
        <v>280</v>
      </c>
      <c r="W20" s="89">
        <v>10.521000000000001</v>
      </c>
      <c r="X20" s="89" t="s">
        <v>280</v>
      </c>
      <c r="Y20" s="89" t="s">
        <v>280</v>
      </c>
      <c r="Z20" s="89">
        <v>63.539000000000001</v>
      </c>
    </row>
    <row r="21" spans="1:26" ht="5.25" customHeight="1" x14ac:dyDescent="0.25">
      <c r="A21" s="15"/>
      <c r="B21" s="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row>
    <row r="22" spans="1:26" ht="5.25" customHeight="1" x14ac:dyDescent="0.25">
      <c r="A22" s="49"/>
      <c r="B22" s="49"/>
      <c r="C22" s="116"/>
      <c r="D22" s="40"/>
      <c r="E22" s="5"/>
      <c r="F22" s="5"/>
      <c r="G22" s="5"/>
      <c r="H22" s="40"/>
      <c r="I22" s="5"/>
      <c r="J22" s="5"/>
      <c r="K22" s="5"/>
      <c r="L22" s="40"/>
      <c r="M22" s="5"/>
      <c r="N22" s="5"/>
      <c r="O22" s="5"/>
      <c r="P22" s="40"/>
      <c r="Q22" s="5"/>
      <c r="R22" s="5"/>
      <c r="S22" s="40"/>
      <c r="T22" s="5"/>
      <c r="U22" s="28"/>
    </row>
    <row r="23" spans="1:26" ht="12" customHeight="1" x14ac:dyDescent="0.25">
      <c r="A23" s="466" t="s">
        <v>149</v>
      </c>
      <c r="B23" s="466"/>
      <c r="U23" s="27"/>
      <c r="X23" s="33"/>
    </row>
    <row r="24" spans="1:26" ht="12" customHeight="1" x14ac:dyDescent="0.25">
      <c r="A24" s="453" t="s">
        <v>22</v>
      </c>
      <c r="B24" s="453"/>
      <c r="C24" s="1"/>
      <c r="D24" s="1"/>
      <c r="E24" s="1"/>
      <c r="F24" s="101">
        <v>28.213999999999999</v>
      </c>
      <c r="G24" s="101" t="s">
        <v>280</v>
      </c>
      <c r="H24" s="101" t="s">
        <v>280</v>
      </c>
      <c r="I24" s="101">
        <v>73.391999999999996</v>
      </c>
      <c r="J24" s="101">
        <v>1.6850000000000001</v>
      </c>
      <c r="K24" s="101">
        <v>309.05</v>
      </c>
      <c r="L24" s="101" t="s">
        <v>280</v>
      </c>
      <c r="M24" s="101">
        <v>16.123999999999999</v>
      </c>
      <c r="N24" s="101">
        <v>45.633000000000003</v>
      </c>
      <c r="O24" s="101" t="s">
        <v>280</v>
      </c>
      <c r="P24" s="101">
        <v>10.725</v>
      </c>
      <c r="Q24" s="101">
        <v>8.5419999999999998</v>
      </c>
      <c r="R24" s="101" t="s">
        <v>280</v>
      </c>
      <c r="S24" s="101">
        <v>15.619</v>
      </c>
      <c r="T24" s="101">
        <v>65.313999999999993</v>
      </c>
      <c r="U24" s="101">
        <v>8.4499999999999993</v>
      </c>
      <c r="V24" s="101" t="s">
        <v>280</v>
      </c>
      <c r="W24" s="101">
        <v>205.52699999999999</v>
      </c>
      <c r="X24" s="101">
        <v>3.657</v>
      </c>
      <c r="Y24" s="101">
        <v>29.318000000000001</v>
      </c>
      <c r="Z24" s="101">
        <v>821.25</v>
      </c>
    </row>
    <row r="25" spans="1:26" ht="10.5" customHeight="1" x14ac:dyDescent="0.25">
      <c r="A25" s="288" t="s">
        <v>5</v>
      </c>
      <c r="B25" s="13"/>
      <c r="C25" s="1"/>
      <c r="D25" s="1"/>
      <c r="E25" s="1"/>
      <c r="F25" s="28"/>
      <c r="G25" s="105"/>
      <c r="H25" s="28"/>
      <c r="I25" s="28"/>
      <c r="J25" s="28"/>
      <c r="K25" s="41"/>
      <c r="L25" s="28"/>
      <c r="M25" s="28"/>
      <c r="N25" s="28"/>
      <c r="O25" s="41"/>
      <c r="P25" s="28"/>
      <c r="Q25" s="28"/>
      <c r="R25" s="41"/>
      <c r="S25" s="28"/>
      <c r="T25" s="27"/>
      <c r="U25" s="28"/>
      <c r="V25" s="41"/>
      <c r="W25" s="28"/>
      <c r="X25" s="27"/>
      <c r="Y25" s="33"/>
      <c r="Z25" s="33"/>
    </row>
    <row r="26" spans="1:26" ht="10.5" customHeight="1" x14ac:dyDescent="0.25">
      <c r="A26" s="12"/>
      <c r="B26" s="49" t="s">
        <v>88</v>
      </c>
      <c r="C26" s="1"/>
      <c r="D26" s="1"/>
      <c r="E26" s="1"/>
      <c r="F26" s="89">
        <v>28.213999999999999</v>
      </c>
      <c r="G26" s="89" t="s">
        <v>280</v>
      </c>
      <c r="H26" s="89" t="s">
        <v>280</v>
      </c>
      <c r="I26" s="89">
        <v>73.391999999999996</v>
      </c>
      <c r="J26" s="89">
        <v>1.6850000000000001</v>
      </c>
      <c r="K26" s="89">
        <v>309.05</v>
      </c>
      <c r="L26" s="89" t="s">
        <v>280</v>
      </c>
      <c r="M26" s="89">
        <v>16.123999999999999</v>
      </c>
      <c r="N26" s="89">
        <v>45.633000000000003</v>
      </c>
      <c r="O26" s="89" t="s">
        <v>280</v>
      </c>
      <c r="P26" s="89" t="s">
        <v>280</v>
      </c>
      <c r="Q26" s="89">
        <v>8.5419999999999998</v>
      </c>
      <c r="R26" s="89" t="s">
        <v>280</v>
      </c>
      <c r="S26" s="89">
        <v>15.619</v>
      </c>
      <c r="T26" s="89">
        <v>65.313999999999993</v>
      </c>
      <c r="U26" s="89">
        <v>8.4499999999999993</v>
      </c>
      <c r="V26" s="89" t="s">
        <v>280</v>
      </c>
      <c r="W26" s="89">
        <v>205.52699999999999</v>
      </c>
      <c r="X26" s="89">
        <v>3.657</v>
      </c>
      <c r="Y26" s="89">
        <v>29.318000000000001</v>
      </c>
      <c r="Z26" s="89">
        <v>810.52499999999998</v>
      </c>
    </row>
    <row r="27" spans="1:26" ht="5.25" customHeight="1" x14ac:dyDescent="0.25">
      <c r="A27" s="15"/>
      <c r="B27" s="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row>
    <row r="28" spans="1:26" ht="5.25" customHeight="1" x14ac:dyDescent="0.25">
      <c r="A28" s="49"/>
      <c r="B28" s="49"/>
      <c r="C28" s="5"/>
      <c r="D28" s="40"/>
      <c r="E28" s="5"/>
      <c r="F28" s="5"/>
      <c r="G28" s="5"/>
      <c r="H28" s="40"/>
      <c r="I28" s="5"/>
      <c r="J28" s="5"/>
      <c r="K28" s="5"/>
      <c r="L28" s="40"/>
      <c r="M28" s="5"/>
      <c r="N28" s="5"/>
      <c r="O28" s="5"/>
      <c r="P28" s="40"/>
      <c r="Q28" s="5"/>
      <c r="R28" s="5"/>
      <c r="S28" s="40"/>
      <c r="T28" s="5"/>
      <c r="U28" s="28"/>
    </row>
    <row r="29" spans="1:26" ht="11.25" customHeight="1" x14ac:dyDescent="0.25">
      <c r="A29" s="184" t="s">
        <v>150</v>
      </c>
      <c r="B29" s="184"/>
      <c r="C29" s="184"/>
      <c r="U29" s="27"/>
    </row>
    <row r="30" spans="1:26" ht="11.25" customHeight="1" x14ac:dyDescent="0.25">
      <c r="A30" s="453" t="s">
        <v>22</v>
      </c>
      <c r="B30" s="453"/>
      <c r="C30" s="1"/>
      <c r="D30" s="1"/>
      <c r="E30" s="1"/>
      <c r="F30" s="101" t="s">
        <v>280</v>
      </c>
      <c r="G30" s="101" t="s">
        <v>280</v>
      </c>
      <c r="H30" s="101" t="s">
        <v>280</v>
      </c>
      <c r="I30" s="101" t="s">
        <v>280</v>
      </c>
      <c r="J30" s="101" t="s">
        <v>280</v>
      </c>
      <c r="K30" s="101" t="s">
        <v>280</v>
      </c>
      <c r="L30" s="101" t="s">
        <v>280</v>
      </c>
      <c r="M30" s="101" t="s">
        <v>280</v>
      </c>
      <c r="N30" s="101" t="s">
        <v>280</v>
      </c>
      <c r="O30" s="101" t="s">
        <v>280</v>
      </c>
      <c r="P30" s="101" t="s">
        <v>280</v>
      </c>
      <c r="Q30" s="101" t="s">
        <v>280</v>
      </c>
      <c r="R30" s="101" t="s">
        <v>280</v>
      </c>
      <c r="S30" s="101" t="s">
        <v>280</v>
      </c>
      <c r="T30" s="101" t="s">
        <v>280</v>
      </c>
      <c r="U30" s="101" t="s">
        <v>280</v>
      </c>
      <c r="V30" s="101" t="s">
        <v>280</v>
      </c>
      <c r="W30" s="101" t="s">
        <v>280</v>
      </c>
      <c r="X30" s="101" t="s">
        <v>280</v>
      </c>
      <c r="Y30" s="101" t="s">
        <v>280</v>
      </c>
      <c r="Z30" s="101" t="s">
        <v>280</v>
      </c>
    </row>
    <row r="31" spans="1:26" ht="5.25" customHeight="1" x14ac:dyDescent="0.25">
      <c r="A31" s="15"/>
      <c r="B31" s="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row>
    <row r="32" spans="1:26" ht="5.25" customHeight="1" x14ac:dyDescent="0.25">
      <c r="A32" s="49"/>
      <c r="B32" s="49"/>
      <c r="C32" s="5"/>
      <c r="D32" s="40"/>
      <c r="E32" s="5"/>
      <c r="F32" s="5"/>
      <c r="G32" s="5"/>
      <c r="H32" s="40"/>
      <c r="I32" s="5"/>
      <c r="J32" s="5"/>
      <c r="K32" s="5"/>
      <c r="L32" s="40"/>
      <c r="M32" s="5"/>
      <c r="N32" s="5"/>
      <c r="O32" s="5"/>
      <c r="P32" s="40"/>
      <c r="Q32" s="5"/>
      <c r="R32" s="5"/>
      <c r="S32" s="40"/>
      <c r="T32" s="5"/>
      <c r="U32" s="27"/>
    </row>
    <row r="33" spans="1:26" ht="11.25" customHeight="1" x14ac:dyDescent="0.25">
      <c r="A33" s="466" t="s">
        <v>151</v>
      </c>
      <c r="B33" s="466"/>
      <c r="C33" s="117"/>
      <c r="D33" s="117"/>
      <c r="E33" s="117"/>
      <c r="F33" s="117"/>
      <c r="G33" s="29"/>
      <c r="H33" s="40"/>
      <c r="I33" s="29"/>
      <c r="J33" s="29"/>
      <c r="K33" s="29"/>
      <c r="L33" s="40"/>
      <c r="M33" s="29"/>
      <c r="N33" s="29"/>
      <c r="O33" s="29"/>
      <c r="P33" s="40"/>
      <c r="Q33" s="29"/>
      <c r="R33" s="29"/>
      <c r="S33" s="40"/>
      <c r="T33" s="29"/>
      <c r="U33" s="118"/>
    </row>
    <row r="34" spans="1:26" ht="11.25" customHeight="1" x14ac:dyDescent="0.25">
      <c r="A34" s="453" t="s">
        <v>22</v>
      </c>
      <c r="B34" s="453"/>
      <c r="C34" s="1"/>
      <c r="D34" s="1"/>
      <c r="E34" s="1"/>
      <c r="F34" s="101" t="s">
        <v>280</v>
      </c>
      <c r="G34" s="101" t="s">
        <v>280</v>
      </c>
      <c r="H34" s="101" t="s">
        <v>280</v>
      </c>
      <c r="I34" s="101" t="s">
        <v>280</v>
      </c>
      <c r="J34" s="101" t="s">
        <v>280</v>
      </c>
      <c r="K34" s="101" t="s">
        <v>280</v>
      </c>
      <c r="L34" s="101" t="s">
        <v>280</v>
      </c>
      <c r="M34" s="101" t="s">
        <v>280</v>
      </c>
      <c r="N34" s="101" t="s">
        <v>280</v>
      </c>
      <c r="O34" s="101" t="s">
        <v>280</v>
      </c>
      <c r="P34" s="101" t="s">
        <v>280</v>
      </c>
      <c r="Q34" s="101" t="s">
        <v>280</v>
      </c>
      <c r="R34" s="101" t="s">
        <v>280</v>
      </c>
      <c r="S34" s="101" t="s">
        <v>280</v>
      </c>
      <c r="T34" s="101" t="s">
        <v>280</v>
      </c>
      <c r="U34" s="101" t="s">
        <v>280</v>
      </c>
      <c r="V34" s="101" t="s">
        <v>280</v>
      </c>
      <c r="W34" s="101" t="s">
        <v>280</v>
      </c>
      <c r="X34" s="101" t="s">
        <v>280</v>
      </c>
      <c r="Y34" s="101" t="s">
        <v>280</v>
      </c>
      <c r="Z34" s="101" t="s">
        <v>280</v>
      </c>
    </row>
    <row r="35" spans="1:26" ht="5.25" customHeight="1" thickBot="1" x14ac:dyDescent="0.3">
      <c r="A35" s="125"/>
      <c r="B35" s="125"/>
      <c r="C35" s="129"/>
      <c r="D35" s="129"/>
      <c r="E35" s="129"/>
      <c r="F35" s="129"/>
      <c r="G35" s="129"/>
      <c r="H35" s="129"/>
      <c r="I35" s="129"/>
      <c r="J35" s="129"/>
      <c r="K35" s="129"/>
      <c r="L35" s="129"/>
      <c r="M35" s="129"/>
      <c r="N35" s="129"/>
      <c r="O35" s="129"/>
      <c r="P35" s="129"/>
      <c r="Q35" s="129"/>
      <c r="R35" s="129"/>
      <c r="S35" s="129"/>
      <c r="T35" s="129"/>
      <c r="U35" s="129"/>
      <c r="V35" s="129"/>
      <c r="W35" s="129"/>
      <c r="X35" s="35"/>
      <c r="Y35" s="35"/>
      <c r="Z35" s="35"/>
    </row>
    <row r="36" spans="1:26" ht="5.25" customHeight="1" thickBot="1" x14ac:dyDescent="0.3">
      <c r="A36" s="125"/>
      <c r="B36" s="125"/>
      <c r="C36" s="129"/>
      <c r="D36" s="129"/>
      <c r="E36" s="129"/>
      <c r="F36" s="129"/>
      <c r="G36" s="129"/>
      <c r="H36" s="129"/>
      <c r="I36" s="129"/>
      <c r="J36" s="129"/>
      <c r="K36" s="129"/>
      <c r="L36" s="129"/>
      <c r="M36" s="129"/>
      <c r="N36" s="129"/>
      <c r="O36" s="129"/>
      <c r="P36" s="129"/>
      <c r="Q36" s="129"/>
      <c r="R36" s="129"/>
      <c r="S36" s="129"/>
      <c r="T36" s="129"/>
      <c r="U36" s="129"/>
      <c r="V36" s="129"/>
      <c r="W36" s="129"/>
      <c r="X36" s="35"/>
      <c r="Y36" s="35"/>
      <c r="Z36" s="35"/>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69" t="s">
        <v>90</v>
      </c>
      <c r="B38" s="469"/>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3" t="s">
        <v>120</v>
      </c>
      <c r="B39" s="453"/>
      <c r="C39" s="1"/>
      <c r="D39" s="1"/>
      <c r="E39" s="1"/>
      <c r="F39" s="101">
        <v>597.88599999999997</v>
      </c>
      <c r="G39" s="101" t="s">
        <v>280</v>
      </c>
      <c r="H39" s="101">
        <v>218.89099999999999</v>
      </c>
      <c r="I39" s="101">
        <v>164.71799999999999</v>
      </c>
      <c r="J39" s="101">
        <v>19.545000000000002</v>
      </c>
      <c r="K39" s="101">
        <v>492.79700000000003</v>
      </c>
      <c r="L39" s="101">
        <v>46.058999999999997</v>
      </c>
      <c r="M39" s="101">
        <v>505.197</v>
      </c>
      <c r="N39" s="101">
        <v>306.83999999999997</v>
      </c>
      <c r="O39" s="101">
        <v>79.632999999999996</v>
      </c>
      <c r="P39" s="101">
        <v>72.783000000000001</v>
      </c>
      <c r="Q39" s="101">
        <v>60.695999999999998</v>
      </c>
      <c r="R39" s="101">
        <v>57.35</v>
      </c>
      <c r="S39" s="101">
        <v>24.571000000000002</v>
      </c>
      <c r="T39" s="101">
        <v>74.587000000000003</v>
      </c>
      <c r="U39" s="101">
        <v>2.734</v>
      </c>
      <c r="V39" s="101">
        <v>16.512</v>
      </c>
      <c r="W39" s="101">
        <v>629.66399999999999</v>
      </c>
      <c r="X39" s="101">
        <v>10.971</v>
      </c>
      <c r="Y39" s="101">
        <v>43.267000000000003</v>
      </c>
      <c r="Z39" s="101">
        <v>3424.701</v>
      </c>
    </row>
    <row r="40" spans="1:26" ht="6" customHeight="1" x14ac:dyDescent="0.25">
      <c r="A40" s="26"/>
      <c r="C40" s="1"/>
      <c r="D40" s="1"/>
      <c r="E40" s="1"/>
      <c r="G40" s="48"/>
      <c r="H40" s="48"/>
      <c r="I40" s="48"/>
      <c r="J40" s="48"/>
      <c r="K40" s="48"/>
      <c r="L40" s="48"/>
      <c r="M40" s="48"/>
      <c r="N40" s="48"/>
      <c r="O40" s="105"/>
      <c r="P40" s="48"/>
      <c r="Q40" s="48"/>
      <c r="R40" s="48"/>
      <c r="S40" s="48"/>
      <c r="T40" s="27"/>
      <c r="U40" s="48"/>
      <c r="V40" s="48"/>
      <c r="W40" s="48"/>
      <c r="X40" s="27"/>
      <c r="Y40" s="33"/>
      <c r="Z40" s="33"/>
    </row>
    <row r="41" spans="1:26" ht="11.25" customHeight="1" x14ac:dyDescent="0.25">
      <c r="A41" s="466" t="s">
        <v>148</v>
      </c>
      <c r="B41" s="466"/>
      <c r="C41" s="1"/>
      <c r="D41" s="1"/>
      <c r="E41" s="1"/>
      <c r="T41" s="27"/>
      <c r="X41" s="27"/>
      <c r="Y41" s="33"/>
      <c r="Z41" s="33"/>
    </row>
    <row r="42" spans="1:26" ht="11.25" customHeight="1" x14ac:dyDescent="0.25">
      <c r="A42" s="453" t="s">
        <v>22</v>
      </c>
      <c r="B42" s="453"/>
      <c r="C42" s="1"/>
      <c r="D42" s="1"/>
      <c r="E42" s="1"/>
      <c r="F42" s="101">
        <v>27.603999999999999</v>
      </c>
      <c r="G42" s="101" t="s">
        <v>280</v>
      </c>
      <c r="H42" s="101">
        <v>218.89099999999999</v>
      </c>
      <c r="I42" s="101">
        <v>114.286</v>
      </c>
      <c r="J42" s="101">
        <v>2.9710000000000001</v>
      </c>
      <c r="K42" s="101">
        <v>88.715000000000003</v>
      </c>
      <c r="L42" s="101">
        <v>33.298999999999999</v>
      </c>
      <c r="M42" s="101">
        <v>182.78200000000001</v>
      </c>
      <c r="N42" s="101">
        <v>25.975000000000001</v>
      </c>
      <c r="O42" s="101">
        <v>21.312999999999999</v>
      </c>
      <c r="P42" s="101">
        <v>10.456</v>
      </c>
      <c r="Q42" s="101">
        <v>35.667000000000002</v>
      </c>
      <c r="R42" s="101">
        <v>52.015000000000001</v>
      </c>
      <c r="S42" s="101">
        <v>8.1590000000000007</v>
      </c>
      <c r="T42" s="101">
        <v>2.552</v>
      </c>
      <c r="U42" s="101">
        <v>0.77500000000000002</v>
      </c>
      <c r="V42" s="101">
        <v>16.512</v>
      </c>
      <c r="W42" s="101">
        <v>212.40199999999999</v>
      </c>
      <c r="X42" s="101">
        <v>7.3140000000000001</v>
      </c>
      <c r="Y42" s="101">
        <v>7.1139999999999999</v>
      </c>
      <c r="Z42" s="101">
        <v>1068.8030000000001</v>
      </c>
    </row>
    <row r="43" spans="1:26" ht="10.5" customHeight="1" x14ac:dyDescent="0.25">
      <c r="A43" s="288" t="s">
        <v>5</v>
      </c>
      <c r="B43" s="13"/>
      <c r="C43" s="1"/>
      <c r="D43" s="1"/>
      <c r="E43" s="1"/>
      <c r="F43" s="28"/>
      <c r="G43" s="105"/>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9">
        <v>26.213000000000001</v>
      </c>
      <c r="G44" s="89" t="s">
        <v>280</v>
      </c>
      <c r="H44" s="89">
        <v>218.89099999999999</v>
      </c>
      <c r="I44" s="89">
        <v>102.51</v>
      </c>
      <c r="J44" s="89" t="s">
        <v>280</v>
      </c>
      <c r="K44" s="89" t="s">
        <v>280</v>
      </c>
      <c r="L44" s="89">
        <v>22.443000000000001</v>
      </c>
      <c r="M44" s="89">
        <v>80.932000000000002</v>
      </c>
      <c r="N44" s="89">
        <v>18.815999999999999</v>
      </c>
      <c r="O44" s="89" t="s">
        <v>280</v>
      </c>
      <c r="P44" s="89" t="s">
        <v>280</v>
      </c>
      <c r="Q44" s="89" t="s">
        <v>280</v>
      </c>
      <c r="R44" s="89">
        <v>2.0409999999999999</v>
      </c>
      <c r="S44" s="89" t="s">
        <v>280</v>
      </c>
      <c r="T44" s="89" t="s">
        <v>280</v>
      </c>
      <c r="U44" s="89">
        <v>0.77500000000000002</v>
      </c>
      <c r="V44" s="89" t="s">
        <v>280</v>
      </c>
      <c r="W44" s="89">
        <v>10.343999999999999</v>
      </c>
      <c r="X44" s="89">
        <v>7.3140000000000001</v>
      </c>
      <c r="Y44" s="89" t="s">
        <v>280</v>
      </c>
      <c r="Z44" s="89">
        <v>490.279</v>
      </c>
    </row>
    <row r="45" spans="1:26" ht="10.5" customHeight="1" x14ac:dyDescent="0.25">
      <c r="A45" s="12"/>
      <c r="B45" s="49" t="s">
        <v>86</v>
      </c>
      <c r="C45" s="1"/>
      <c r="D45" s="1"/>
      <c r="E45" s="1"/>
      <c r="F45" s="89">
        <v>1.3919999999999999</v>
      </c>
      <c r="G45" s="89" t="s">
        <v>280</v>
      </c>
      <c r="H45" s="89" t="s">
        <v>280</v>
      </c>
      <c r="I45" s="89">
        <v>8.0039999999999996</v>
      </c>
      <c r="J45" s="89" t="s">
        <v>280</v>
      </c>
      <c r="K45" s="89" t="s">
        <v>280</v>
      </c>
      <c r="L45" s="89" t="s">
        <v>280</v>
      </c>
      <c r="M45" s="89">
        <v>5.875</v>
      </c>
      <c r="N45" s="89" t="s">
        <v>280</v>
      </c>
      <c r="O45" s="89" t="s">
        <v>280</v>
      </c>
      <c r="P45" s="89" t="s">
        <v>280</v>
      </c>
      <c r="Q45" s="89" t="s">
        <v>280</v>
      </c>
      <c r="R45" s="89">
        <v>2.3940000000000001</v>
      </c>
      <c r="S45" s="89" t="s">
        <v>280</v>
      </c>
      <c r="T45" s="89" t="s">
        <v>280</v>
      </c>
      <c r="U45" s="89" t="s">
        <v>280</v>
      </c>
      <c r="V45" s="89" t="s">
        <v>280</v>
      </c>
      <c r="W45" s="89" t="s">
        <v>280</v>
      </c>
      <c r="X45" s="89" t="s">
        <v>280</v>
      </c>
      <c r="Y45" s="89" t="s">
        <v>280</v>
      </c>
      <c r="Z45" s="89">
        <v>17.664000000000001</v>
      </c>
    </row>
    <row r="46" spans="1:26" ht="10.5" customHeight="1" x14ac:dyDescent="0.25">
      <c r="A46" s="12"/>
      <c r="B46" s="49" t="s">
        <v>87</v>
      </c>
      <c r="C46" s="1"/>
      <c r="D46" s="1"/>
      <c r="E46" s="1"/>
      <c r="F46" s="89" t="s">
        <v>280</v>
      </c>
      <c r="G46" s="89" t="s">
        <v>280</v>
      </c>
      <c r="H46" s="89" t="s">
        <v>280</v>
      </c>
      <c r="I46" s="89" t="s">
        <v>280</v>
      </c>
      <c r="J46" s="89" t="s">
        <v>280</v>
      </c>
      <c r="K46" s="89" t="s">
        <v>280</v>
      </c>
      <c r="L46" s="89">
        <v>10.856</v>
      </c>
      <c r="M46" s="89">
        <v>69.117000000000004</v>
      </c>
      <c r="N46" s="89" t="s">
        <v>280</v>
      </c>
      <c r="O46" s="89" t="s">
        <v>280</v>
      </c>
      <c r="P46" s="89">
        <v>10.456</v>
      </c>
      <c r="Q46" s="89" t="s">
        <v>280</v>
      </c>
      <c r="R46" s="89">
        <v>42.085000000000001</v>
      </c>
      <c r="S46" s="89" t="s">
        <v>280</v>
      </c>
      <c r="T46" s="89">
        <v>2.552</v>
      </c>
      <c r="U46" s="89" t="s">
        <v>280</v>
      </c>
      <c r="V46" s="89">
        <v>16.512</v>
      </c>
      <c r="W46" s="89">
        <v>157.74700000000001</v>
      </c>
      <c r="X46" s="89" t="s">
        <v>280</v>
      </c>
      <c r="Y46" s="89" t="s">
        <v>280</v>
      </c>
      <c r="Z46" s="89">
        <v>309.32400000000001</v>
      </c>
    </row>
    <row r="47" spans="1:26" ht="10.5" customHeight="1" x14ac:dyDescent="0.25">
      <c r="A47" s="12"/>
      <c r="B47" s="49" t="s">
        <v>184</v>
      </c>
      <c r="C47" s="1"/>
      <c r="D47" s="1"/>
      <c r="E47" s="1"/>
      <c r="F47" s="89" t="s">
        <v>280</v>
      </c>
      <c r="G47" s="89" t="s">
        <v>280</v>
      </c>
      <c r="H47" s="89" t="s">
        <v>280</v>
      </c>
      <c r="I47" s="89" t="s">
        <v>280</v>
      </c>
      <c r="J47" s="89" t="s">
        <v>280</v>
      </c>
      <c r="K47" s="89" t="s">
        <v>280</v>
      </c>
      <c r="L47" s="89" t="s">
        <v>280</v>
      </c>
      <c r="M47" s="89">
        <v>12.257999999999999</v>
      </c>
      <c r="N47" s="89" t="s">
        <v>280</v>
      </c>
      <c r="O47" s="89">
        <v>8.4</v>
      </c>
      <c r="P47" s="89" t="s">
        <v>280</v>
      </c>
      <c r="Q47" s="89">
        <v>34.325000000000003</v>
      </c>
      <c r="R47" s="89" t="s">
        <v>280</v>
      </c>
      <c r="S47" s="89" t="s">
        <v>280</v>
      </c>
      <c r="T47" s="89" t="s">
        <v>280</v>
      </c>
      <c r="U47" s="89" t="s">
        <v>280</v>
      </c>
      <c r="V47" s="89" t="s">
        <v>280</v>
      </c>
      <c r="W47" s="89">
        <v>12.209</v>
      </c>
      <c r="X47" s="89" t="s">
        <v>280</v>
      </c>
      <c r="Y47" s="89" t="s">
        <v>280</v>
      </c>
      <c r="Z47" s="89">
        <v>67.191000000000003</v>
      </c>
    </row>
    <row r="48" spans="1:26" ht="10.5" customHeight="1" x14ac:dyDescent="0.25">
      <c r="A48" s="12"/>
      <c r="B48" s="49" t="s">
        <v>181</v>
      </c>
      <c r="C48" s="1"/>
      <c r="D48" s="1"/>
      <c r="E48" s="1"/>
      <c r="F48" s="89" t="s">
        <v>280</v>
      </c>
      <c r="G48" s="89" t="s">
        <v>280</v>
      </c>
      <c r="H48" s="89" t="s">
        <v>280</v>
      </c>
      <c r="I48" s="89" t="s">
        <v>280</v>
      </c>
      <c r="J48" s="89">
        <v>2.9710000000000001</v>
      </c>
      <c r="K48" s="89">
        <v>87.704999999999998</v>
      </c>
      <c r="L48" s="89" t="s">
        <v>280</v>
      </c>
      <c r="M48" s="89" t="s">
        <v>280</v>
      </c>
      <c r="N48" s="89" t="s">
        <v>280</v>
      </c>
      <c r="O48" s="89" t="s">
        <v>280</v>
      </c>
      <c r="P48" s="89" t="s">
        <v>280</v>
      </c>
      <c r="Q48" s="89" t="s">
        <v>280</v>
      </c>
      <c r="R48" s="89">
        <v>5.4950000000000001</v>
      </c>
      <c r="S48" s="89">
        <v>8.1590000000000007</v>
      </c>
      <c r="T48" s="89" t="s">
        <v>280</v>
      </c>
      <c r="U48" s="89" t="s">
        <v>280</v>
      </c>
      <c r="V48" s="89" t="s">
        <v>280</v>
      </c>
      <c r="W48" s="89">
        <v>3.7290000000000001</v>
      </c>
      <c r="X48" s="89" t="s">
        <v>280</v>
      </c>
      <c r="Y48" s="89" t="s">
        <v>280</v>
      </c>
      <c r="Z48" s="89">
        <v>108.06</v>
      </c>
    </row>
    <row r="49" spans="1:26" ht="5.25" customHeight="1" x14ac:dyDescent="0.25">
      <c r="A49" s="15"/>
      <c r="B49" s="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spans="1:26" ht="5.25" customHeight="1" x14ac:dyDescent="0.25">
      <c r="A50" s="49"/>
      <c r="B50" s="49"/>
      <c r="C50" s="116"/>
      <c r="D50" s="40"/>
      <c r="E50" s="5"/>
      <c r="F50" s="5"/>
      <c r="G50" s="5"/>
      <c r="H50" s="40"/>
      <c r="I50" s="5"/>
      <c r="J50" s="5"/>
      <c r="K50" s="5"/>
      <c r="L50" s="40"/>
      <c r="M50" s="5"/>
      <c r="N50" s="5"/>
      <c r="O50" s="5"/>
      <c r="P50" s="40"/>
      <c r="Q50" s="5"/>
      <c r="R50" s="5"/>
      <c r="S50" s="40"/>
      <c r="T50" s="5"/>
    </row>
    <row r="51" spans="1:26" ht="11.25" customHeight="1" x14ac:dyDescent="0.25">
      <c r="A51" s="466" t="s">
        <v>149</v>
      </c>
      <c r="B51" s="466"/>
    </row>
    <row r="52" spans="1:26" ht="11.25" customHeight="1" x14ac:dyDescent="0.25">
      <c r="A52" s="453" t="s">
        <v>22</v>
      </c>
      <c r="B52" s="453"/>
      <c r="C52" s="1"/>
      <c r="D52" s="1"/>
      <c r="E52" s="1"/>
      <c r="F52" s="101">
        <v>570.28200000000004</v>
      </c>
      <c r="G52" s="101" t="s">
        <v>280</v>
      </c>
      <c r="H52" s="101" t="s">
        <v>280</v>
      </c>
      <c r="I52" s="101">
        <v>50.430999999999997</v>
      </c>
      <c r="J52" s="101">
        <v>16.574000000000002</v>
      </c>
      <c r="K52" s="101">
        <v>404.08199999999999</v>
      </c>
      <c r="L52" s="101">
        <v>12.76</v>
      </c>
      <c r="M52" s="101">
        <v>322.41500000000002</v>
      </c>
      <c r="N52" s="101">
        <v>280.86500000000001</v>
      </c>
      <c r="O52" s="101">
        <v>58.32</v>
      </c>
      <c r="P52" s="101">
        <v>62.326999999999998</v>
      </c>
      <c r="Q52" s="101">
        <v>25.027999999999999</v>
      </c>
      <c r="R52" s="101">
        <v>5.335</v>
      </c>
      <c r="S52" s="101">
        <v>16.413</v>
      </c>
      <c r="T52" s="101">
        <v>72.034999999999997</v>
      </c>
      <c r="U52" s="101">
        <v>1.96</v>
      </c>
      <c r="V52" s="101" t="s">
        <v>280</v>
      </c>
      <c r="W52" s="101">
        <v>417.26100000000002</v>
      </c>
      <c r="X52" s="101">
        <v>3.657</v>
      </c>
      <c r="Y52" s="101">
        <v>36.152999999999999</v>
      </c>
      <c r="Z52" s="101">
        <v>2355.8980000000001</v>
      </c>
    </row>
    <row r="53" spans="1:26" ht="10.5" customHeight="1" x14ac:dyDescent="0.25">
      <c r="A53" s="288" t="s">
        <v>5</v>
      </c>
      <c r="B53" s="13"/>
      <c r="C53" s="1"/>
      <c r="D53" s="1"/>
      <c r="E53" s="1"/>
      <c r="F53" s="28"/>
      <c r="G53" s="105"/>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9">
        <v>570.28200000000004</v>
      </c>
      <c r="G54" s="89" t="s">
        <v>280</v>
      </c>
      <c r="H54" s="89" t="s">
        <v>280</v>
      </c>
      <c r="I54" s="89">
        <v>50.430999999999997</v>
      </c>
      <c r="J54" s="89">
        <v>16.574000000000002</v>
      </c>
      <c r="K54" s="89">
        <v>397.62299999999999</v>
      </c>
      <c r="L54" s="89">
        <v>12.76</v>
      </c>
      <c r="M54" s="89">
        <v>322.41500000000002</v>
      </c>
      <c r="N54" s="89">
        <v>280.86500000000001</v>
      </c>
      <c r="O54" s="89">
        <v>58.32</v>
      </c>
      <c r="P54" s="89">
        <v>62.326999999999998</v>
      </c>
      <c r="Q54" s="89">
        <v>25.027999999999999</v>
      </c>
      <c r="R54" s="89">
        <v>5.335</v>
      </c>
      <c r="S54" s="89">
        <v>16.413</v>
      </c>
      <c r="T54" s="89">
        <v>72.034999999999997</v>
      </c>
      <c r="U54" s="89">
        <v>1.96</v>
      </c>
      <c r="V54" s="89" t="s">
        <v>280</v>
      </c>
      <c r="W54" s="89">
        <v>413.73599999999999</v>
      </c>
      <c r="X54" s="89">
        <v>3.657</v>
      </c>
      <c r="Y54" s="89">
        <v>36.152999999999999</v>
      </c>
      <c r="Z54" s="89">
        <v>2345.9119999999998</v>
      </c>
    </row>
    <row r="55" spans="1:26" ht="6" customHeight="1" x14ac:dyDescent="0.25">
      <c r="A55" s="15"/>
      <c r="B55" s="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84" t="s">
        <v>150</v>
      </c>
      <c r="B57" s="184"/>
      <c r="C57" s="184"/>
    </row>
    <row r="58" spans="1:26" ht="11.25" customHeight="1" x14ac:dyDescent="0.25">
      <c r="A58" s="453" t="s">
        <v>22</v>
      </c>
      <c r="B58" s="453"/>
      <c r="C58" s="1"/>
      <c r="D58" s="1"/>
      <c r="E58" s="1"/>
      <c r="F58" s="101" t="s">
        <v>280</v>
      </c>
      <c r="G58" s="101" t="s">
        <v>280</v>
      </c>
      <c r="H58" s="101" t="s">
        <v>280</v>
      </c>
      <c r="I58" s="101" t="s">
        <v>280</v>
      </c>
      <c r="J58" s="101" t="s">
        <v>280</v>
      </c>
      <c r="K58" s="101" t="s">
        <v>280</v>
      </c>
      <c r="L58" s="101" t="s">
        <v>280</v>
      </c>
      <c r="M58" s="101" t="s">
        <v>280</v>
      </c>
      <c r="N58" s="101" t="s">
        <v>280</v>
      </c>
      <c r="O58" s="101" t="s">
        <v>280</v>
      </c>
      <c r="P58" s="101" t="s">
        <v>280</v>
      </c>
      <c r="Q58" s="101" t="s">
        <v>280</v>
      </c>
      <c r="R58" s="101" t="s">
        <v>280</v>
      </c>
      <c r="S58" s="101" t="s">
        <v>280</v>
      </c>
      <c r="T58" s="101" t="s">
        <v>280</v>
      </c>
      <c r="U58" s="101" t="s">
        <v>280</v>
      </c>
      <c r="V58" s="101" t="s">
        <v>280</v>
      </c>
      <c r="W58" s="101" t="s">
        <v>280</v>
      </c>
      <c r="X58" s="101" t="s">
        <v>280</v>
      </c>
      <c r="Y58" s="101" t="s">
        <v>280</v>
      </c>
      <c r="Z58" s="101" t="s">
        <v>280</v>
      </c>
    </row>
    <row r="59" spans="1:26" ht="5.25" customHeight="1" x14ac:dyDescent="0.25">
      <c r="A59" s="15"/>
      <c r="B59" s="15"/>
      <c r="C59" s="1"/>
      <c r="D59" s="1"/>
      <c r="E59" s="1"/>
      <c r="F59" s="115"/>
      <c r="G59" s="115"/>
      <c r="H59" s="115"/>
      <c r="I59" s="115"/>
      <c r="J59" s="115"/>
      <c r="K59" s="115"/>
      <c r="L59" s="115"/>
      <c r="M59" s="115"/>
      <c r="N59" s="115"/>
      <c r="O59" s="115"/>
      <c r="P59" s="115"/>
      <c r="Q59" s="115"/>
      <c r="R59" s="115"/>
      <c r="S59" s="115"/>
      <c r="T59" s="115"/>
      <c r="U59" s="115"/>
      <c r="V59" s="115"/>
      <c r="W59" s="115"/>
      <c r="X59" s="115"/>
      <c r="Y59" s="115"/>
      <c r="Z59" s="115"/>
    </row>
    <row r="60" spans="1:26" ht="5.25" customHeight="1" x14ac:dyDescent="0.25">
      <c r="A60" s="49"/>
      <c r="B60" s="49"/>
      <c r="C60" s="1"/>
      <c r="D60" s="1"/>
      <c r="E60" s="1"/>
      <c r="F60" s="5"/>
      <c r="G60" s="40"/>
      <c r="H60" s="5"/>
      <c r="I60" s="5"/>
      <c r="J60" s="5"/>
      <c r="K60" s="40"/>
      <c r="L60" s="5"/>
      <c r="M60" s="5"/>
      <c r="N60" s="5"/>
      <c r="O60" s="40"/>
      <c r="P60" s="5"/>
      <c r="Q60" s="5"/>
      <c r="R60" s="40"/>
      <c r="S60" s="5"/>
      <c r="U60" s="5"/>
      <c r="V60" s="40"/>
      <c r="W60" s="5"/>
      <c r="X60" s="33"/>
      <c r="Y60" s="33"/>
      <c r="Z60" s="33"/>
    </row>
    <row r="61" spans="1:26" ht="12" customHeight="1" x14ac:dyDescent="0.25">
      <c r="A61" s="466" t="s">
        <v>151</v>
      </c>
      <c r="B61" s="466"/>
      <c r="C61" s="1"/>
      <c r="D61" s="1"/>
      <c r="E61" s="1"/>
      <c r="F61" s="117"/>
      <c r="G61" s="117"/>
      <c r="H61" s="117"/>
      <c r="I61" s="117"/>
      <c r="J61" s="29"/>
      <c r="K61" s="40"/>
      <c r="L61" s="29"/>
      <c r="M61" s="29"/>
      <c r="N61" s="29"/>
      <c r="O61" s="40"/>
      <c r="P61" s="29"/>
      <c r="Q61" s="29"/>
      <c r="R61" s="40"/>
      <c r="S61" s="29"/>
      <c r="U61" s="29"/>
      <c r="V61" s="40"/>
      <c r="W61" s="29"/>
      <c r="X61" s="33"/>
      <c r="Y61" s="33"/>
      <c r="Z61" s="33"/>
    </row>
    <row r="62" spans="1:26" ht="12" customHeight="1" x14ac:dyDescent="0.25">
      <c r="A62" s="453" t="s">
        <v>22</v>
      </c>
      <c r="B62" s="453"/>
      <c r="C62" s="1"/>
      <c r="D62" s="1"/>
      <c r="E62" s="1"/>
      <c r="F62" s="101" t="s">
        <v>280</v>
      </c>
      <c r="G62" s="101" t="s">
        <v>280</v>
      </c>
      <c r="H62" s="101" t="s">
        <v>280</v>
      </c>
      <c r="I62" s="101" t="s">
        <v>280</v>
      </c>
      <c r="J62" s="101" t="s">
        <v>280</v>
      </c>
      <c r="K62" s="101" t="s">
        <v>280</v>
      </c>
      <c r="L62" s="101" t="s">
        <v>280</v>
      </c>
      <c r="M62" s="101" t="s">
        <v>280</v>
      </c>
      <c r="N62" s="101" t="s">
        <v>280</v>
      </c>
      <c r="O62" s="101" t="s">
        <v>280</v>
      </c>
      <c r="P62" s="101" t="s">
        <v>280</v>
      </c>
      <c r="Q62" s="101" t="s">
        <v>280</v>
      </c>
      <c r="R62" s="101" t="s">
        <v>280</v>
      </c>
      <c r="S62" s="101" t="s">
        <v>280</v>
      </c>
      <c r="T62" s="101" t="s">
        <v>280</v>
      </c>
      <c r="U62" s="101" t="s">
        <v>280</v>
      </c>
      <c r="V62" s="101" t="s">
        <v>280</v>
      </c>
      <c r="W62" s="101" t="s">
        <v>280</v>
      </c>
      <c r="X62" s="101" t="s">
        <v>280</v>
      </c>
      <c r="Y62" s="101" t="s">
        <v>280</v>
      </c>
      <c r="Z62" s="101" t="s">
        <v>280</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2.75" customHeight="1" x14ac:dyDescent="0.25">
      <c r="A64" s="438" t="s">
        <v>448</v>
      </c>
      <c r="B64" s="438"/>
      <c r="C64" s="438"/>
      <c r="D64" s="438"/>
      <c r="E64" s="438"/>
      <c r="F64" s="438"/>
      <c r="G64" s="438"/>
      <c r="H64" s="438"/>
      <c r="I64" s="438"/>
      <c r="J64" s="438"/>
      <c r="K64" s="438"/>
      <c r="L64" s="438"/>
      <c r="M64" s="438"/>
      <c r="N64" s="438"/>
      <c r="O64" s="438"/>
      <c r="P64" s="438"/>
      <c r="Q64" s="438"/>
      <c r="R64" s="438"/>
      <c r="S64" s="438"/>
      <c r="T64" s="438"/>
      <c r="U64" s="438"/>
      <c r="V64" s="438"/>
      <c r="W64" s="438"/>
      <c r="X64" s="438"/>
      <c r="Y64" s="438"/>
      <c r="Z64" s="438"/>
    </row>
    <row r="65" spans="1:26" x14ac:dyDescent="0.25">
      <c r="A65" s="439"/>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row>
  </sheetData>
  <sheetProtection formatCells="0" formatColumns="0" formatRows="0"/>
  <mergeCells count="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 ref="A39:B39"/>
    <mergeCell ref="A30:B30"/>
    <mergeCell ref="A13:B13"/>
    <mergeCell ref="A10:B10"/>
    <mergeCell ref="A14:B14"/>
    <mergeCell ref="A24:B24"/>
    <mergeCell ref="A23:B23"/>
  </mergeCells>
  <phoneticPr fontId="6"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8"/>
  <dimension ref="A1:IU65"/>
  <sheetViews>
    <sheetView zoomScaleNormal="100" workbookViewId="0"/>
  </sheetViews>
  <sheetFormatPr defaultColWidth="9.109375" defaultRowHeight="13.2" x14ac:dyDescent="0.25"/>
  <cols>
    <col min="1" max="1" width="2.88671875" style="1" customWidth="1"/>
    <col min="2" max="2" width="14.6640625" style="1" customWidth="1"/>
    <col min="3" max="5" width="3.33203125" style="33" hidden="1" customWidth="1"/>
    <col min="6" max="23" width="3.33203125" style="33" customWidth="1"/>
    <col min="24" max="25" width="3.33203125" style="1" customWidth="1"/>
    <col min="26" max="26" width="5.88671875" style="1" customWidth="1"/>
    <col min="27" max="16384" width="9.109375" style="1"/>
  </cols>
  <sheetData>
    <row r="1" spans="1:26" ht="6.75" customHeight="1" x14ac:dyDescent="0.25"/>
    <row r="2" spans="1:26" ht="15.75" customHeight="1" x14ac:dyDescent="0.25">
      <c r="A2" s="78" t="s">
        <v>302</v>
      </c>
      <c r="B2" s="157"/>
      <c r="C2" s="157"/>
      <c r="D2" s="157"/>
      <c r="E2" s="157"/>
      <c r="F2" s="157"/>
      <c r="G2" s="157"/>
      <c r="H2" s="157"/>
      <c r="I2" s="157"/>
      <c r="J2" s="157"/>
      <c r="K2" s="157"/>
      <c r="L2" s="157"/>
      <c r="M2" s="157"/>
      <c r="N2" s="157"/>
      <c r="O2" s="157"/>
      <c r="P2" s="157"/>
      <c r="Q2" s="157"/>
      <c r="R2" s="157"/>
      <c r="S2" s="157"/>
      <c r="T2" s="157"/>
      <c r="U2" s="157"/>
      <c r="V2" s="157"/>
      <c r="W2" s="157"/>
    </row>
    <row r="3" spans="1:26" ht="15.75" customHeight="1" x14ac:dyDescent="0.25">
      <c r="A3" s="78" t="s">
        <v>578</v>
      </c>
      <c r="B3" s="149"/>
      <c r="C3" s="150"/>
      <c r="D3" s="150"/>
      <c r="E3" s="150"/>
      <c r="F3" s="150"/>
      <c r="G3" s="150"/>
      <c r="H3" s="150"/>
      <c r="I3" s="150"/>
      <c r="J3" s="150"/>
      <c r="K3" s="150"/>
      <c r="L3" s="150"/>
      <c r="M3" s="150"/>
      <c r="N3" s="150"/>
      <c r="O3" s="150"/>
      <c r="P3" s="150"/>
      <c r="Q3" s="150"/>
      <c r="R3" s="150"/>
      <c r="S3" s="150"/>
      <c r="T3" s="150"/>
      <c r="U3" s="150"/>
      <c r="V3" s="147"/>
      <c r="W3" s="147"/>
    </row>
    <row r="4" spans="1:26" ht="15.75" customHeight="1" x14ac:dyDescent="0.25">
      <c r="A4" s="152" t="s">
        <v>303</v>
      </c>
      <c r="B4" s="103"/>
      <c r="C4" s="114"/>
      <c r="D4" s="114"/>
      <c r="E4" s="114"/>
      <c r="F4" s="114"/>
      <c r="G4" s="114"/>
      <c r="H4" s="114"/>
      <c r="I4" s="114"/>
      <c r="J4" s="114"/>
      <c r="K4" s="114"/>
      <c r="L4" s="114"/>
      <c r="M4" s="114"/>
      <c r="N4" s="114"/>
      <c r="O4" s="114"/>
      <c r="P4" s="114"/>
      <c r="Q4" s="114"/>
      <c r="R4" s="114"/>
      <c r="S4" s="114"/>
      <c r="T4" s="114"/>
      <c r="U4" s="114"/>
    </row>
    <row r="5" spans="1:26" ht="15.75" customHeight="1" thickBot="1" x14ac:dyDescent="0.3">
      <c r="A5" s="187" t="s">
        <v>580</v>
      </c>
      <c r="B5" s="107"/>
      <c r="C5" s="153"/>
      <c r="D5" s="153"/>
      <c r="E5" s="153"/>
      <c r="F5" s="153"/>
      <c r="G5" s="153"/>
      <c r="H5" s="153"/>
      <c r="I5" s="153"/>
      <c r="J5" s="153"/>
      <c r="K5" s="153"/>
      <c r="L5" s="153"/>
      <c r="M5" s="153"/>
      <c r="N5" s="153"/>
      <c r="O5" s="153"/>
      <c r="P5" s="153"/>
      <c r="Q5" s="153"/>
      <c r="R5" s="153"/>
      <c r="S5" s="153"/>
      <c r="T5" s="153"/>
      <c r="U5" s="153"/>
      <c r="V5" s="39"/>
      <c r="W5" s="39"/>
      <c r="X5" s="35"/>
      <c r="Y5" s="35"/>
      <c r="Z5" s="35"/>
    </row>
    <row r="6" spans="1:26" ht="15" customHeight="1" x14ac:dyDescent="0.25">
      <c r="A6" s="453" t="s">
        <v>154</v>
      </c>
      <c r="B6" s="453"/>
      <c r="D6" s="215"/>
      <c r="E6" s="215"/>
      <c r="F6" s="440" t="s">
        <v>157</v>
      </c>
      <c r="G6" s="440"/>
      <c r="H6" s="440"/>
      <c r="I6" s="440"/>
      <c r="J6" s="440"/>
      <c r="K6" s="440"/>
      <c r="L6" s="440"/>
      <c r="M6" s="440"/>
      <c r="N6" s="440"/>
      <c r="O6" s="440"/>
      <c r="P6" s="440"/>
      <c r="Q6" s="440"/>
      <c r="R6" s="440"/>
      <c r="S6" s="440"/>
      <c r="T6" s="440"/>
      <c r="U6" s="440"/>
      <c r="V6" s="440"/>
      <c r="W6" s="440"/>
      <c r="X6" s="440"/>
      <c r="Y6" s="440"/>
      <c r="Z6" s="440"/>
    </row>
    <row r="7" spans="1:26" ht="13.5" customHeight="1" thickBot="1" x14ac:dyDescent="0.3">
      <c r="A7" s="470" t="s">
        <v>91</v>
      </c>
      <c r="B7" s="470"/>
      <c r="F7" s="146" t="s">
        <v>185</v>
      </c>
      <c r="G7" s="146" t="s">
        <v>186</v>
      </c>
      <c r="H7" s="146" t="s">
        <v>187</v>
      </c>
      <c r="I7" s="146" t="s">
        <v>188</v>
      </c>
      <c r="J7" s="146" t="s">
        <v>189</v>
      </c>
      <c r="K7" s="146" t="s">
        <v>190</v>
      </c>
      <c r="L7" s="146" t="s">
        <v>191</v>
      </c>
      <c r="M7" s="146" t="s">
        <v>192</v>
      </c>
      <c r="N7" s="146" t="s">
        <v>193</v>
      </c>
      <c r="O7" s="21">
        <v>10</v>
      </c>
      <c r="P7" s="21">
        <v>11</v>
      </c>
      <c r="Q7" s="21">
        <v>12</v>
      </c>
      <c r="R7" s="21">
        <v>13</v>
      </c>
      <c r="S7" s="21">
        <v>14</v>
      </c>
      <c r="T7" s="21">
        <v>15</v>
      </c>
      <c r="U7" s="21">
        <v>16</v>
      </c>
      <c r="V7" s="21">
        <v>17</v>
      </c>
      <c r="W7" s="21">
        <v>18</v>
      </c>
      <c r="X7" s="21">
        <v>19</v>
      </c>
      <c r="Y7" s="21">
        <v>20</v>
      </c>
      <c r="Z7" s="82" t="s">
        <v>22</v>
      </c>
    </row>
    <row r="8" spans="1:26" ht="6" customHeight="1" x14ac:dyDescent="0.25">
      <c r="A8" s="453"/>
      <c r="B8" s="453"/>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69" t="s">
        <v>89</v>
      </c>
      <c r="B10" s="469"/>
      <c r="C10" s="48"/>
      <c r="D10" s="48"/>
      <c r="E10" s="48"/>
      <c r="F10" s="48"/>
      <c r="G10" s="48"/>
      <c r="H10" s="48"/>
      <c r="I10" s="48"/>
      <c r="J10" s="48"/>
      <c r="K10" s="48"/>
      <c r="L10" s="48"/>
      <c r="M10" s="48"/>
      <c r="N10" s="48"/>
      <c r="O10" s="48"/>
      <c r="P10" s="48"/>
      <c r="Q10" s="48"/>
      <c r="R10" s="48"/>
      <c r="S10" s="48"/>
      <c r="T10" s="48"/>
      <c r="U10" s="48"/>
    </row>
    <row r="11" spans="1:26" ht="12" customHeight="1" x14ac:dyDescent="0.25">
      <c r="A11" s="453" t="s">
        <v>119</v>
      </c>
      <c r="B11" s="453"/>
      <c r="C11" s="1"/>
      <c r="D11" s="1"/>
      <c r="E11" s="1"/>
      <c r="F11" s="101">
        <v>16.067</v>
      </c>
      <c r="G11" s="101">
        <v>4.2089999999999996</v>
      </c>
      <c r="H11" s="101" t="s">
        <v>280</v>
      </c>
      <c r="I11" s="101">
        <v>67.838999999999999</v>
      </c>
      <c r="J11" s="101">
        <v>9.0779999999999994</v>
      </c>
      <c r="K11" s="101">
        <v>78.128</v>
      </c>
      <c r="L11" s="101" t="s">
        <v>280</v>
      </c>
      <c r="M11" s="101">
        <v>85.040999999999997</v>
      </c>
      <c r="N11" s="101">
        <v>49.576000000000001</v>
      </c>
      <c r="O11" s="101">
        <v>5.04</v>
      </c>
      <c r="P11" s="101">
        <v>30.844999999999999</v>
      </c>
      <c r="Q11" s="101">
        <v>22.498999999999999</v>
      </c>
      <c r="R11" s="101">
        <v>37.241999999999997</v>
      </c>
      <c r="S11" s="101">
        <v>12.526</v>
      </c>
      <c r="T11" s="101">
        <v>35.878</v>
      </c>
      <c r="U11" s="101">
        <v>5.0439999999999996</v>
      </c>
      <c r="V11" s="101" t="s">
        <v>280</v>
      </c>
      <c r="W11" s="101">
        <v>218.26</v>
      </c>
      <c r="X11" s="101">
        <v>2.0219999999999998</v>
      </c>
      <c r="Y11" s="101">
        <v>11.07</v>
      </c>
      <c r="Z11" s="101">
        <v>690.36400000000003</v>
      </c>
    </row>
    <row r="12" spans="1:26" ht="5.25" customHeight="1" x14ac:dyDescent="0.25">
      <c r="A12" s="26"/>
      <c r="C12" s="1"/>
      <c r="D12" s="1"/>
      <c r="E12" s="1"/>
      <c r="G12" s="48"/>
      <c r="H12" s="48"/>
      <c r="I12" s="48"/>
      <c r="J12" s="48"/>
      <c r="K12" s="48"/>
      <c r="L12" s="48"/>
      <c r="M12" s="48"/>
      <c r="N12" s="48"/>
      <c r="O12" s="105"/>
      <c r="P12" s="48"/>
      <c r="Q12" s="48"/>
      <c r="R12" s="48"/>
      <c r="S12" s="48"/>
      <c r="T12" s="48"/>
      <c r="U12" s="48"/>
      <c r="V12" s="48"/>
      <c r="W12" s="48"/>
      <c r="X12" s="48"/>
      <c r="Y12" s="33"/>
      <c r="Z12" s="33"/>
    </row>
    <row r="13" spans="1:26" ht="12" customHeight="1" x14ac:dyDescent="0.25">
      <c r="A13" s="466" t="s">
        <v>148</v>
      </c>
      <c r="B13" s="466"/>
      <c r="C13" s="1"/>
      <c r="D13" s="1"/>
      <c r="E13" s="1"/>
      <c r="T13" s="28"/>
      <c r="X13" s="28"/>
      <c r="Y13" s="33"/>
      <c r="Z13" s="33"/>
    </row>
    <row r="14" spans="1:26" ht="12" customHeight="1" x14ac:dyDescent="0.25">
      <c r="A14" s="453" t="s">
        <v>22</v>
      </c>
      <c r="B14" s="453"/>
      <c r="C14" s="1"/>
      <c r="D14" s="1"/>
      <c r="E14" s="1"/>
      <c r="F14" s="101">
        <v>14.657</v>
      </c>
      <c r="G14" s="101">
        <v>4.2089999999999996</v>
      </c>
      <c r="H14" s="101" t="s">
        <v>280</v>
      </c>
      <c r="I14" s="101">
        <v>32.633000000000003</v>
      </c>
      <c r="J14" s="101">
        <v>8.0619999999999994</v>
      </c>
      <c r="K14" s="101">
        <v>2.8420000000000001</v>
      </c>
      <c r="L14" s="101" t="s">
        <v>280</v>
      </c>
      <c r="M14" s="101">
        <v>76.659000000000006</v>
      </c>
      <c r="N14" s="101">
        <v>30.327999999999999</v>
      </c>
      <c r="O14" s="101">
        <v>5.04</v>
      </c>
      <c r="P14" s="101">
        <v>19.004999999999999</v>
      </c>
      <c r="Q14" s="101">
        <v>18.800999999999998</v>
      </c>
      <c r="R14" s="101">
        <v>37.241999999999997</v>
      </c>
      <c r="S14" s="101" t="s">
        <v>280</v>
      </c>
      <c r="T14" s="101">
        <v>1.4830000000000001</v>
      </c>
      <c r="U14" s="101">
        <v>1.659</v>
      </c>
      <c r="V14" s="101" t="s">
        <v>280</v>
      </c>
      <c r="W14" s="101">
        <v>117.402</v>
      </c>
      <c r="X14" s="101">
        <v>1.3169999999999999</v>
      </c>
      <c r="Y14" s="101" t="s">
        <v>280</v>
      </c>
      <c r="Z14" s="101">
        <v>371.33499999999998</v>
      </c>
    </row>
    <row r="15" spans="1:26" ht="11.25" customHeight="1" x14ac:dyDescent="0.25">
      <c r="A15" s="288" t="s">
        <v>5</v>
      </c>
      <c r="B15" s="13"/>
      <c r="C15" s="1"/>
      <c r="D15" s="1"/>
      <c r="E15" s="1"/>
      <c r="F15" s="28"/>
      <c r="G15" s="105"/>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9" t="s">
        <v>280</v>
      </c>
      <c r="G16" s="89">
        <v>4.2089999999999996</v>
      </c>
      <c r="H16" s="89" t="s">
        <v>280</v>
      </c>
      <c r="I16" s="89">
        <v>4.226</v>
      </c>
      <c r="J16" s="89" t="s">
        <v>280</v>
      </c>
      <c r="K16" s="89" t="s">
        <v>280</v>
      </c>
      <c r="L16" s="89" t="s">
        <v>280</v>
      </c>
      <c r="M16" s="89">
        <v>1.3240000000000001</v>
      </c>
      <c r="N16" s="89">
        <v>2.1240000000000001</v>
      </c>
      <c r="O16" s="89" t="s">
        <v>280</v>
      </c>
      <c r="P16" s="89" t="s">
        <v>280</v>
      </c>
      <c r="Q16" s="89">
        <v>6.6289999999999996</v>
      </c>
      <c r="R16" s="89">
        <v>4.9119999999999999</v>
      </c>
      <c r="S16" s="89" t="s">
        <v>280</v>
      </c>
      <c r="T16" s="89" t="s">
        <v>280</v>
      </c>
      <c r="U16" s="89">
        <v>0.72599999999999998</v>
      </c>
      <c r="V16" s="89" t="s">
        <v>280</v>
      </c>
      <c r="W16" s="89" t="s">
        <v>280</v>
      </c>
      <c r="X16" s="89">
        <v>1.3169999999999999</v>
      </c>
      <c r="Y16" s="89" t="s">
        <v>280</v>
      </c>
      <c r="Z16" s="89">
        <v>25.466999999999999</v>
      </c>
    </row>
    <row r="17" spans="1:255" ht="11.25" customHeight="1" x14ac:dyDescent="0.25">
      <c r="A17" s="12"/>
      <c r="B17" s="49" t="s">
        <v>86</v>
      </c>
      <c r="C17" s="1"/>
      <c r="D17" s="1"/>
      <c r="E17" s="1"/>
      <c r="F17" s="89">
        <v>11.51</v>
      </c>
      <c r="G17" s="89" t="s">
        <v>280</v>
      </c>
      <c r="H17" s="89" t="s">
        <v>280</v>
      </c>
      <c r="I17" s="89">
        <v>11.582000000000001</v>
      </c>
      <c r="J17" s="89" t="s">
        <v>280</v>
      </c>
      <c r="K17" s="89" t="s">
        <v>280</v>
      </c>
      <c r="L17" s="89" t="s">
        <v>280</v>
      </c>
      <c r="M17" s="89" t="s">
        <v>280</v>
      </c>
      <c r="N17" s="89" t="s">
        <v>280</v>
      </c>
      <c r="O17" s="89" t="s">
        <v>280</v>
      </c>
      <c r="P17" s="89" t="s">
        <v>280</v>
      </c>
      <c r="Q17" s="89" t="s">
        <v>280</v>
      </c>
      <c r="R17" s="89" t="s">
        <v>280</v>
      </c>
      <c r="S17" s="89" t="s">
        <v>280</v>
      </c>
      <c r="T17" s="89" t="s">
        <v>280</v>
      </c>
      <c r="U17" s="89" t="s">
        <v>280</v>
      </c>
      <c r="V17" s="89" t="s">
        <v>280</v>
      </c>
      <c r="W17" s="89" t="s">
        <v>280</v>
      </c>
      <c r="X17" s="89" t="s">
        <v>280</v>
      </c>
      <c r="Y17" s="89" t="s">
        <v>280</v>
      </c>
      <c r="Z17" s="89">
        <v>23.091999999999999</v>
      </c>
    </row>
    <row r="18" spans="1:255" ht="11.25" customHeight="1" x14ac:dyDescent="0.25">
      <c r="A18" s="12"/>
      <c r="B18" s="49" t="s">
        <v>87</v>
      </c>
      <c r="C18" s="1"/>
      <c r="D18" s="1"/>
      <c r="E18" s="1"/>
      <c r="F18" s="89" t="s">
        <v>280</v>
      </c>
      <c r="G18" s="89" t="s">
        <v>280</v>
      </c>
      <c r="H18" s="89" t="s">
        <v>280</v>
      </c>
      <c r="I18" s="89" t="s">
        <v>280</v>
      </c>
      <c r="J18" s="89">
        <v>3.1E-2</v>
      </c>
      <c r="K18" s="89">
        <v>1.718</v>
      </c>
      <c r="L18" s="89" t="s">
        <v>280</v>
      </c>
      <c r="M18" s="89">
        <v>69.804000000000002</v>
      </c>
      <c r="N18" s="89">
        <v>13.89</v>
      </c>
      <c r="O18" s="89" t="s">
        <v>280</v>
      </c>
      <c r="P18" s="89">
        <v>14.484</v>
      </c>
      <c r="Q18" s="89" t="s">
        <v>280</v>
      </c>
      <c r="R18" s="89" t="s">
        <v>280</v>
      </c>
      <c r="S18" s="89" t="s">
        <v>280</v>
      </c>
      <c r="T18" s="89">
        <v>1.4830000000000001</v>
      </c>
      <c r="U18" s="89">
        <v>7.0000000000000007E-2</v>
      </c>
      <c r="V18" s="89" t="s">
        <v>280</v>
      </c>
      <c r="W18" s="89">
        <v>96.507999999999996</v>
      </c>
      <c r="X18" s="89" t="s">
        <v>280</v>
      </c>
      <c r="Y18" s="89" t="s">
        <v>280</v>
      </c>
      <c r="Z18" s="89">
        <v>197.98699999999999</v>
      </c>
    </row>
    <row r="19" spans="1:255" ht="11.25" customHeight="1" x14ac:dyDescent="0.25">
      <c r="A19" s="12"/>
      <c r="B19" s="49" t="s">
        <v>184</v>
      </c>
      <c r="C19" s="1"/>
      <c r="D19" s="1"/>
      <c r="E19" s="1"/>
      <c r="F19" s="89">
        <v>3.1469999999999998</v>
      </c>
      <c r="G19" s="89" t="s">
        <v>280</v>
      </c>
      <c r="H19" s="89" t="s">
        <v>280</v>
      </c>
      <c r="I19" s="89" t="s">
        <v>280</v>
      </c>
      <c r="J19" s="89" t="s">
        <v>280</v>
      </c>
      <c r="K19" s="89" t="s">
        <v>280</v>
      </c>
      <c r="L19" s="89" t="s">
        <v>280</v>
      </c>
      <c r="M19" s="89" t="s">
        <v>280</v>
      </c>
      <c r="N19" s="89" t="s">
        <v>280</v>
      </c>
      <c r="O19" s="89">
        <v>5.04</v>
      </c>
      <c r="P19" s="89" t="s">
        <v>280</v>
      </c>
      <c r="Q19" s="89">
        <v>11.125</v>
      </c>
      <c r="R19" s="89" t="s">
        <v>280</v>
      </c>
      <c r="S19" s="89" t="s">
        <v>280</v>
      </c>
      <c r="T19" s="89" t="s">
        <v>280</v>
      </c>
      <c r="U19" s="89" t="s">
        <v>280</v>
      </c>
      <c r="V19" s="89" t="s">
        <v>280</v>
      </c>
      <c r="W19" s="89">
        <v>2.4900000000000002</v>
      </c>
      <c r="X19" s="89" t="s">
        <v>280</v>
      </c>
      <c r="Y19" s="89" t="s">
        <v>280</v>
      </c>
      <c r="Z19" s="89">
        <v>21.800999999999998</v>
      </c>
    </row>
    <row r="20" spans="1:255" ht="11.25" customHeight="1" x14ac:dyDescent="0.25">
      <c r="A20" s="12"/>
      <c r="B20" s="49" t="s">
        <v>181</v>
      </c>
      <c r="C20" s="1"/>
      <c r="D20" s="1"/>
      <c r="E20" s="1"/>
      <c r="F20" s="89" t="s">
        <v>280</v>
      </c>
      <c r="G20" s="89" t="s">
        <v>280</v>
      </c>
      <c r="H20" s="89" t="s">
        <v>280</v>
      </c>
      <c r="I20" s="89" t="s">
        <v>280</v>
      </c>
      <c r="J20" s="89">
        <v>8.0310000000000006</v>
      </c>
      <c r="K20" s="89">
        <v>1.1240000000000001</v>
      </c>
      <c r="L20" s="89" t="s">
        <v>280</v>
      </c>
      <c r="M20" s="89" t="s">
        <v>280</v>
      </c>
      <c r="N20" s="89">
        <v>6.899</v>
      </c>
      <c r="O20" s="89" t="s">
        <v>280</v>
      </c>
      <c r="P20" s="89" t="s">
        <v>280</v>
      </c>
      <c r="Q20" s="89" t="s">
        <v>280</v>
      </c>
      <c r="R20" s="89">
        <v>3.1480000000000001</v>
      </c>
      <c r="S20" s="89" t="s">
        <v>280</v>
      </c>
      <c r="T20" s="89" t="s">
        <v>280</v>
      </c>
      <c r="U20" s="89">
        <v>0.214</v>
      </c>
      <c r="V20" s="89" t="s">
        <v>280</v>
      </c>
      <c r="W20" s="89">
        <v>2.262</v>
      </c>
      <c r="X20" s="89" t="s">
        <v>280</v>
      </c>
      <c r="Y20" s="89" t="s">
        <v>280</v>
      </c>
      <c r="Z20" s="89">
        <v>21.678000000000001</v>
      </c>
    </row>
    <row r="21" spans="1:255" ht="5.25" customHeight="1" x14ac:dyDescent="0.25">
      <c r="A21" s="15"/>
      <c r="B21" s="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IU21" s="115"/>
    </row>
    <row r="22" spans="1:255" ht="5.25" customHeight="1" x14ac:dyDescent="0.25">
      <c r="A22" s="49"/>
      <c r="B22" s="49"/>
      <c r="C22" s="116"/>
      <c r="D22" s="40"/>
      <c r="E22" s="5"/>
      <c r="F22" s="5"/>
      <c r="G22" s="5"/>
      <c r="H22" s="40"/>
      <c r="I22" s="5"/>
      <c r="J22" s="5"/>
      <c r="K22" s="5"/>
      <c r="L22" s="40"/>
      <c r="M22" s="5"/>
      <c r="N22" s="5"/>
      <c r="O22" s="5"/>
      <c r="P22" s="40"/>
      <c r="Q22" s="5"/>
      <c r="R22" s="5"/>
      <c r="S22" s="40"/>
      <c r="T22" s="5"/>
      <c r="U22" s="28"/>
    </row>
    <row r="23" spans="1:255" ht="12" customHeight="1" x14ac:dyDescent="0.25">
      <c r="A23" s="466" t="s">
        <v>149</v>
      </c>
      <c r="B23" s="466"/>
      <c r="U23" s="27"/>
      <c r="X23" s="33"/>
    </row>
    <row r="24" spans="1:255" ht="12" customHeight="1" x14ac:dyDescent="0.25">
      <c r="A24" s="453" t="s">
        <v>22</v>
      </c>
      <c r="B24" s="453"/>
      <c r="C24" s="1"/>
      <c r="D24" s="1"/>
      <c r="E24" s="1"/>
      <c r="F24" s="101">
        <v>1.411</v>
      </c>
      <c r="G24" s="101" t="s">
        <v>280</v>
      </c>
      <c r="H24" s="101" t="s">
        <v>280</v>
      </c>
      <c r="I24" s="101">
        <v>35.206000000000003</v>
      </c>
      <c r="J24" s="101">
        <v>1.016</v>
      </c>
      <c r="K24" s="101">
        <v>75.286000000000001</v>
      </c>
      <c r="L24" s="101" t="s">
        <v>280</v>
      </c>
      <c r="M24" s="101">
        <v>8.3819999999999997</v>
      </c>
      <c r="N24" s="101">
        <v>19.248999999999999</v>
      </c>
      <c r="O24" s="101" t="s">
        <v>280</v>
      </c>
      <c r="P24" s="101">
        <v>11.84</v>
      </c>
      <c r="Q24" s="101">
        <v>3.698</v>
      </c>
      <c r="R24" s="101" t="s">
        <v>280</v>
      </c>
      <c r="S24" s="101">
        <v>12.526</v>
      </c>
      <c r="T24" s="101">
        <v>34.396000000000001</v>
      </c>
      <c r="U24" s="101">
        <v>3.3849999999999998</v>
      </c>
      <c r="V24" s="101" t="s">
        <v>280</v>
      </c>
      <c r="W24" s="101">
        <v>100.858</v>
      </c>
      <c r="X24" s="101">
        <v>0.70599999999999996</v>
      </c>
      <c r="Y24" s="101">
        <v>11.07</v>
      </c>
      <c r="Z24" s="101">
        <v>319.029</v>
      </c>
    </row>
    <row r="25" spans="1:255" ht="10.5" customHeight="1" x14ac:dyDescent="0.25">
      <c r="A25" s="288" t="s">
        <v>5</v>
      </c>
      <c r="B25" s="13"/>
      <c r="C25" s="1"/>
      <c r="D25" s="1"/>
      <c r="E25" s="1"/>
      <c r="F25" s="28"/>
      <c r="G25" s="105"/>
      <c r="H25" s="28"/>
      <c r="I25" s="28"/>
      <c r="J25" s="28"/>
      <c r="K25" s="41"/>
      <c r="L25" s="28"/>
      <c r="M25" s="28"/>
      <c r="N25" s="28"/>
      <c r="O25" s="41"/>
      <c r="P25" s="28"/>
      <c r="Q25" s="28"/>
      <c r="R25" s="41"/>
      <c r="S25" s="28"/>
      <c r="T25" s="27"/>
      <c r="U25" s="28"/>
      <c r="V25" s="41"/>
      <c r="W25" s="28"/>
      <c r="X25" s="27"/>
      <c r="Y25" s="33"/>
      <c r="Z25" s="33"/>
    </row>
    <row r="26" spans="1:255" ht="10.5" customHeight="1" x14ac:dyDescent="0.25">
      <c r="A26" s="12"/>
      <c r="B26" s="49" t="s">
        <v>88</v>
      </c>
      <c r="C26" s="1"/>
      <c r="D26" s="1"/>
      <c r="E26" s="1"/>
      <c r="F26" s="89">
        <v>1.411</v>
      </c>
      <c r="G26" s="89" t="s">
        <v>280</v>
      </c>
      <c r="H26" s="89" t="s">
        <v>280</v>
      </c>
      <c r="I26" s="89">
        <v>35.206000000000003</v>
      </c>
      <c r="J26" s="89">
        <v>1.016</v>
      </c>
      <c r="K26" s="89">
        <v>75.286000000000001</v>
      </c>
      <c r="L26" s="89" t="s">
        <v>280</v>
      </c>
      <c r="M26" s="89">
        <v>8.3819999999999997</v>
      </c>
      <c r="N26" s="89">
        <v>19.248999999999999</v>
      </c>
      <c r="O26" s="89" t="s">
        <v>280</v>
      </c>
      <c r="P26" s="89" t="s">
        <v>280</v>
      </c>
      <c r="Q26" s="89">
        <v>3.698</v>
      </c>
      <c r="R26" s="89" t="s">
        <v>280</v>
      </c>
      <c r="S26" s="89">
        <v>12.526</v>
      </c>
      <c r="T26" s="89">
        <v>34.396000000000001</v>
      </c>
      <c r="U26" s="89">
        <v>3.3849999999999998</v>
      </c>
      <c r="V26" s="89" t="s">
        <v>280</v>
      </c>
      <c r="W26" s="89">
        <v>100.858</v>
      </c>
      <c r="X26" s="89">
        <v>0.70599999999999996</v>
      </c>
      <c r="Y26" s="89">
        <v>11.07</v>
      </c>
      <c r="Z26" s="89">
        <v>307.18900000000002</v>
      </c>
    </row>
    <row r="27" spans="1:255" ht="5.25" customHeight="1" x14ac:dyDescent="0.25">
      <c r="A27" s="15"/>
      <c r="B27" s="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row>
    <row r="28" spans="1:255" ht="5.25" customHeight="1" x14ac:dyDescent="0.25">
      <c r="A28" s="49"/>
      <c r="B28" s="49"/>
      <c r="C28" s="5"/>
      <c r="D28" s="40"/>
      <c r="E28" s="5"/>
      <c r="F28" s="5"/>
      <c r="G28" s="5"/>
      <c r="H28" s="40"/>
      <c r="I28" s="5"/>
      <c r="J28" s="5"/>
      <c r="K28" s="5"/>
      <c r="L28" s="40"/>
      <c r="M28" s="5"/>
      <c r="N28" s="5"/>
      <c r="O28" s="5"/>
      <c r="P28" s="40"/>
      <c r="Q28" s="5"/>
      <c r="R28" s="5"/>
      <c r="S28" s="40"/>
      <c r="T28" s="5"/>
      <c r="U28" s="28"/>
    </row>
    <row r="29" spans="1:255" ht="11.25" customHeight="1" x14ac:dyDescent="0.25">
      <c r="A29" s="184" t="s">
        <v>150</v>
      </c>
      <c r="B29" s="184"/>
      <c r="C29" s="184"/>
      <c r="U29" s="27"/>
    </row>
    <row r="30" spans="1:255" ht="11.25" customHeight="1" x14ac:dyDescent="0.25">
      <c r="A30" s="453" t="s">
        <v>22</v>
      </c>
      <c r="B30" s="453"/>
      <c r="C30" s="1"/>
      <c r="D30" s="1"/>
      <c r="E30" s="1"/>
      <c r="F30" s="101" t="s">
        <v>280</v>
      </c>
      <c r="G30" s="101" t="s">
        <v>280</v>
      </c>
      <c r="H30" s="101" t="s">
        <v>280</v>
      </c>
      <c r="I30" s="101" t="s">
        <v>280</v>
      </c>
      <c r="J30" s="101" t="s">
        <v>280</v>
      </c>
      <c r="K30" s="101" t="s">
        <v>280</v>
      </c>
      <c r="L30" s="101" t="s">
        <v>280</v>
      </c>
      <c r="M30" s="101" t="s">
        <v>280</v>
      </c>
      <c r="N30" s="101" t="s">
        <v>280</v>
      </c>
      <c r="O30" s="101" t="s">
        <v>280</v>
      </c>
      <c r="P30" s="101" t="s">
        <v>280</v>
      </c>
      <c r="Q30" s="101" t="s">
        <v>280</v>
      </c>
      <c r="R30" s="101" t="s">
        <v>280</v>
      </c>
      <c r="S30" s="101" t="s">
        <v>280</v>
      </c>
      <c r="T30" s="101" t="s">
        <v>280</v>
      </c>
      <c r="U30" s="101" t="s">
        <v>280</v>
      </c>
      <c r="V30" s="101" t="s">
        <v>280</v>
      </c>
      <c r="W30" s="101" t="s">
        <v>280</v>
      </c>
      <c r="X30" s="101" t="s">
        <v>280</v>
      </c>
      <c r="Y30" s="101" t="s">
        <v>280</v>
      </c>
      <c r="Z30" s="101" t="s">
        <v>280</v>
      </c>
    </row>
    <row r="31" spans="1:255" ht="5.25" customHeight="1" x14ac:dyDescent="0.25">
      <c r="A31" s="15"/>
      <c r="B31" s="15"/>
      <c r="C31" s="1"/>
      <c r="D31" s="1"/>
      <c r="E31" s="1"/>
      <c r="F31" s="115"/>
      <c r="G31" s="115"/>
      <c r="H31" s="115"/>
      <c r="I31" s="115"/>
      <c r="J31" s="115"/>
      <c r="K31" s="115"/>
      <c r="L31" s="115"/>
      <c r="M31" s="115"/>
      <c r="N31" s="115"/>
      <c r="O31" s="115"/>
      <c r="P31" s="115"/>
      <c r="Q31" s="115"/>
      <c r="R31" s="115"/>
      <c r="S31" s="115"/>
      <c r="T31" s="115"/>
      <c r="U31" s="115"/>
      <c r="V31" s="115"/>
      <c r="W31" s="115"/>
      <c r="X31" s="115"/>
      <c r="Y31" s="115"/>
      <c r="Z31" s="115"/>
    </row>
    <row r="32" spans="1:255" ht="5.25" customHeight="1" x14ac:dyDescent="0.25">
      <c r="A32" s="49"/>
      <c r="B32" s="49"/>
      <c r="C32" s="1"/>
      <c r="D32" s="1"/>
      <c r="E32" s="1"/>
      <c r="F32" s="5"/>
      <c r="G32" s="40"/>
      <c r="H32" s="5"/>
      <c r="I32" s="5"/>
      <c r="J32" s="5"/>
      <c r="K32" s="40"/>
      <c r="L32" s="5"/>
      <c r="M32" s="5"/>
      <c r="N32" s="5"/>
      <c r="O32" s="40"/>
      <c r="P32" s="5"/>
      <c r="Q32" s="5"/>
      <c r="R32" s="40"/>
      <c r="S32" s="5"/>
      <c r="T32" s="27"/>
      <c r="U32" s="5"/>
      <c r="V32" s="40"/>
      <c r="W32" s="5"/>
      <c r="X32" s="27"/>
      <c r="Y32" s="33"/>
      <c r="Z32" s="33"/>
    </row>
    <row r="33" spans="1:26" ht="11.25" customHeight="1" x14ac:dyDescent="0.25">
      <c r="A33" s="466" t="s">
        <v>151</v>
      </c>
      <c r="B33" s="466"/>
      <c r="C33" s="1"/>
      <c r="D33" s="1"/>
      <c r="E33" s="1"/>
      <c r="F33" s="117"/>
      <c r="G33" s="117"/>
      <c r="H33" s="117"/>
      <c r="I33" s="117"/>
      <c r="J33" s="29"/>
      <c r="K33" s="40"/>
      <c r="L33" s="29"/>
      <c r="M33" s="29"/>
      <c r="N33" s="29"/>
      <c r="O33" s="40"/>
      <c r="P33" s="29"/>
      <c r="Q33" s="29"/>
      <c r="R33" s="40"/>
      <c r="S33" s="29"/>
      <c r="T33" s="118"/>
      <c r="U33" s="29"/>
      <c r="V33" s="40"/>
      <c r="W33" s="29"/>
      <c r="X33" s="118"/>
      <c r="Y33" s="33"/>
      <c r="Z33" s="33"/>
    </row>
    <row r="34" spans="1:26" ht="11.25" customHeight="1" x14ac:dyDescent="0.25">
      <c r="A34" s="453" t="s">
        <v>22</v>
      </c>
      <c r="B34" s="453"/>
      <c r="C34" s="1"/>
      <c r="D34" s="1"/>
      <c r="E34" s="1"/>
      <c r="F34" s="101" t="s">
        <v>280</v>
      </c>
      <c r="G34" s="101" t="s">
        <v>280</v>
      </c>
      <c r="H34" s="101" t="s">
        <v>280</v>
      </c>
      <c r="I34" s="101" t="s">
        <v>280</v>
      </c>
      <c r="J34" s="101" t="s">
        <v>280</v>
      </c>
      <c r="K34" s="101" t="s">
        <v>280</v>
      </c>
      <c r="L34" s="101" t="s">
        <v>280</v>
      </c>
      <c r="M34" s="101" t="s">
        <v>280</v>
      </c>
      <c r="N34" s="101" t="s">
        <v>280</v>
      </c>
      <c r="O34" s="101" t="s">
        <v>280</v>
      </c>
      <c r="P34" s="101" t="s">
        <v>280</v>
      </c>
      <c r="Q34" s="101" t="s">
        <v>280</v>
      </c>
      <c r="R34" s="101" t="s">
        <v>280</v>
      </c>
      <c r="S34" s="101" t="s">
        <v>280</v>
      </c>
      <c r="T34" s="101" t="s">
        <v>280</v>
      </c>
      <c r="U34" s="101" t="s">
        <v>280</v>
      </c>
      <c r="V34" s="101" t="s">
        <v>280</v>
      </c>
      <c r="W34" s="101" t="s">
        <v>280</v>
      </c>
      <c r="X34" s="101" t="s">
        <v>280</v>
      </c>
      <c r="Y34" s="101" t="s">
        <v>280</v>
      </c>
      <c r="Z34" s="101" t="s">
        <v>280</v>
      </c>
    </row>
    <row r="35" spans="1:26" ht="5.25" customHeight="1" thickBot="1" x14ac:dyDescent="0.3">
      <c r="A35" s="125"/>
      <c r="B35" s="125"/>
      <c r="C35" s="129"/>
      <c r="D35" s="129"/>
      <c r="E35" s="129"/>
      <c r="F35" s="129"/>
      <c r="G35" s="129"/>
      <c r="H35" s="129"/>
      <c r="I35" s="129"/>
      <c r="J35" s="129"/>
      <c r="K35" s="129"/>
      <c r="L35" s="129"/>
      <c r="M35" s="129"/>
      <c r="N35" s="129"/>
      <c r="O35" s="129"/>
      <c r="P35" s="129"/>
      <c r="Q35" s="129"/>
      <c r="R35" s="129"/>
      <c r="S35" s="129"/>
      <c r="T35" s="129"/>
      <c r="U35" s="129"/>
      <c r="V35" s="129"/>
      <c r="W35" s="129"/>
      <c r="X35" s="35"/>
      <c r="Y35" s="35"/>
      <c r="Z35" s="35"/>
    </row>
    <row r="36" spans="1:26" ht="5.25" customHeight="1" thickBot="1" x14ac:dyDescent="0.3">
      <c r="A36" s="125"/>
      <c r="B36" s="125"/>
      <c r="C36" s="129"/>
      <c r="D36" s="129"/>
      <c r="E36" s="129"/>
      <c r="F36" s="129"/>
      <c r="G36" s="129"/>
      <c r="H36" s="129"/>
      <c r="I36" s="129"/>
      <c r="J36" s="129"/>
      <c r="K36" s="129"/>
      <c r="L36" s="129"/>
      <c r="M36" s="129"/>
      <c r="N36" s="129"/>
      <c r="O36" s="129"/>
      <c r="P36" s="129"/>
      <c r="Q36" s="129"/>
      <c r="R36" s="129"/>
      <c r="S36" s="129"/>
      <c r="T36" s="129"/>
      <c r="U36" s="129"/>
      <c r="V36" s="129"/>
      <c r="W36" s="129"/>
      <c r="X36" s="216"/>
      <c r="Y36" s="216"/>
      <c r="Z36" s="216"/>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69" t="s">
        <v>90</v>
      </c>
      <c r="B38" s="469"/>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3" t="s">
        <v>120</v>
      </c>
      <c r="B39" s="453"/>
      <c r="C39" s="1"/>
      <c r="D39" s="1"/>
      <c r="E39" s="1"/>
      <c r="F39" s="101">
        <v>72.224000000000004</v>
      </c>
      <c r="G39" s="101" t="s">
        <v>280</v>
      </c>
      <c r="H39" s="101">
        <v>20.029</v>
      </c>
      <c r="I39" s="101">
        <v>39.75</v>
      </c>
      <c r="J39" s="101">
        <v>6.2590000000000003</v>
      </c>
      <c r="K39" s="101">
        <v>144.63999999999999</v>
      </c>
      <c r="L39" s="101">
        <v>15.726000000000001</v>
      </c>
      <c r="M39" s="101">
        <v>271.29899999999998</v>
      </c>
      <c r="N39" s="101">
        <v>79.415999999999997</v>
      </c>
      <c r="O39" s="101">
        <v>56.808999999999997</v>
      </c>
      <c r="P39" s="101">
        <v>37.256</v>
      </c>
      <c r="Q39" s="101">
        <v>47.372999999999998</v>
      </c>
      <c r="R39" s="101">
        <v>30.850999999999999</v>
      </c>
      <c r="S39" s="101">
        <v>6.8410000000000002</v>
      </c>
      <c r="T39" s="101">
        <v>39.433999999999997</v>
      </c>
      <c r="U39" s="101">
        <v>1.0289999999999999</v>
      </c>
      <c r="V39" s="101">
        <v>9.0809999999999995</v>
      </c>
      <c r="W39" s="101">
        <v>371.87099999999998</v>
      </c>
      <c r="X39" s="101">
        <v>0.73499999999999999</v>
      </c>
      <c r="Y39" s="101">
        <v>36.491999999999997</v>
      </c>
      <c r="Z39" s="101">
        <v>1287.116</v>
      </c>
    </row>
    <row r="40" spans="1:26" ht="6" customHeight="1" x14ac:dyDescent="0.25">
      <c r="A40" s="26"/>
      <c r="C40" s="1"/>
      <c r="D40" s="1"/>
      <c r="E40" s="1"/>
      <c r="G40" s="48"/>
      <c r="H40" s="48"/>
      <c r="I40" s="48"/>
      <c r="J40" s="48"/>
      <c r="K40" s="48"/>
      <c r="L40" s="48"/>
      <c r="M40" s="48"/>
      <c r="N40" s="48"/>
      <c r="O40" s="105"/>
      <c r="P40" s="48"/>
      <c r="Q40" s="48"/>
      <c r="R40" s="48"/>
      <c r="S40" s="48"/>
      <c r="T40" s="27"/>
      <c r="U40" s="48"/>
      <c r="V40" s="48"/>
      <c r="W40" s="48"/>
      <c r="X40" s="27"/>
      <c r="Y40" s="33"/>
      <c r="Z40" s="33"/>
    </row>
    <row r="41" spans="1:26" ht="11.25" customHeight="1" x14ac:dyDescent="0.25">
      <c r="A41" s="466" t="s">
        <v>148</v>
      </c>
      <c r="B41" s="466"/>
      <c r="C41" s="1"/>
      <c r="D41" s="1"/>
      <c r="E41" s="1"/>
      <c r="T41" s="27"/>
      <c r="X41" s="27"/>
      <c r="Y41" s="33"/>
      <c r="Z41" s="33"/>
    </row>
    <row r="42" spans="1:26" ht="11.25" customHeight="1" x14ac:dyDescent="0.25">
      <c r="A42" s="453" t="s">
        <v>22</v>
      </c>
      <c r="B42" s="453"/>
      <c r="C42" s="1"/>
      <c r="D42" s="1"/>
      <c r="E42" s="1"/>
      <c r="F42" s="101">
        <v>5.944</v>
      </c>
      <c r="G42" s="101" t="s">
        <v>280</v>
      </c>
      <c r="H42" s="101">
        <v>20.029</v>
      </c>
      <c r="I42" s="101">
        <v>20.873999999999999</v>
      </c>
      <c r="J42" s="101">
        <v>2.08</v>
      </c>
      <c r="K42" s="101">
        <v>13.166</v>
      </c>
      <c r="L42" s="101">
        <v>9.64</v>
      </c>
      <c r="M42" s="101">
        <v>87.34</v>
      </c>
      <c r="N42" s="101">
        <v>8.7230000000000008</v>
      </c>
      <c r="O42" s="101">
        <v>28.719000000000001</v>
      </c>
      <c r="P42" s="101">
        <v>6.274</v>
      </c>
      <c r="Q42" s="101">
        <v>38.89</v>
      </c>
      <c r="R42" s="101">
        <v>27.414000000000001</v>
      </c>
      <c r="S42" s="101">
        <v>0.57099999999999995</v>
      </c>
      <c r="T42" s="101">
        <v>1.4830000000000001</v>
      </c>
      <c r="U42" s="101">
        <v>5.2999999999999999E-2</v>
      </c>
      <c r="V42" s="101">
        <v>9.0809999999999995</v>
      </c>
      <c r="W42" s="101">
        <v>161.38</v>
      </c>
      <c r="X42" s="101">
        <v>0.64700000000000002</v>
      </c>
      <c r="Y42" s="101">
        <v>22.132999999999999</v>
      </c>
      <c r="Z42" s="101">
        <v>464.44099999999997</v>
      </c>
    </row>
    <row r="43" spans="1:26" ht="10.5" customHeight="1" x14ac:dyDescent="0.25">
      <c r="A43" s="288" t="s">
        <v>5</v>
      </c>
      <c r="B43" s="13"/>
      <c r="C43" s="1"/>
      <c r="D43" s="1"/>
      <c r="E43" s="1"/>
      <c r="F43" s="28"/>
      <c r="G43" s="105"/>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9">
        <v>3.7919999999999998</v>
      </c>
      <c r="G44" s="89" t="s">
        <v>280</v>
      </c>
      <c r="H44" s="89">
        <v>20.029</v>
      </c>
      <c r="I44" s="89">
        <v>6.742</v>
      </c>
      <c r="J44" s="89" t="s">
        <v>280</v>
      </c>
      <c r="K44" s="89" t="s">
        <v>280</v>
      </c>
      <c r="L44" s="89">
        <v>8.3369999999999997</v>
      </c>
      <c r="M44" s="89">
        <v>17.952999999999999</v>
      </c>
      <c r="N44" s="89">
        <v>1.099</v>
      </c>
      <c r="O44" s="89" t="s">
        <v>280</v>
      </c>
      <c r="P44" s="89" t="s">
        <v>280</v>
      </c>
      <c r="Q44" s="89" t="s">
        <v>280</v>
      </c>
      <c r="R44" s="89">
        <v>1.01</v>
      </c>
      <c r="S44" s="89" t="s">
        <v>280</v>
      </c>
      <c r="T44" s="89" t="s">
        <v>280</v>
      </c>
      <c r="U44" s="89">
        <v>5.2999999999999999E-2</v>
      </c>
      <c r="V44" s="89" t="s">
        <v>280</v>
      </c>
      <c r="W44" s="89">
        <v>5.1929999999999996</v>
      </c>
      <c r="X44" s="89">
        <v>0.64700000000000002</v>
      </c>
      <c r="Y44" s="89" t="s">
        <v>280</v>
      </c>
      <c r="Z44" s="89">
        <v>64.855000000000004</v>
      </c>
    </row>
    <row r="45" spans="1:26" ht="10.5" customHeight="1" x14ac:dyDescent="0.25">
      <c r="A45" s="12"/>
      <c r="B45" s="49" t="s">
        <v>86</v>
      </c>
      <c r="C45" s="1"/>
      <c r="D45" s="1"/>
      <c r="E45" s="1"/>
      <c r="F45" s="89">
        <v>2.1509999999999998</v>
      </c>
      <c r="G45" s="89" t="s">
        <v>280</v>
      </c>
      <c r="H45" s="89" t="s">
        <v>280</v>
      </c>
      <c r="I45" s="89">
        <v>8.2439999999999998</v>
      </c>
      <c r="J45" s="89" t="s">
        <v>280</v>
      </c>
      <c r="K45" s="89" t="s">
        <v>280</v>
      </c>
      <c r="L45" s="89" t="s">
        <v>280</v>
      </c>
      <c r="M45" s="89">
        <v>8.6709999999999994</v>
      </c>
      <c r="N45" s="89" t="s">
        <v>280</v>
      </c>
      <c r="O45" s="89" t="s">
        <v>280</v>
      </c>
      <c r="P45" s="89" t="s">
        <v>280</v>
      </c>
      <c r="Q45" s="89" t="s">
        <v>280</v>
      </c>
      <c r="R45" s="89">
        <v>1.486</v>
      </c>
      <c r="S45" s="89" t="s">
        <v>280</v>
      </c>
      <c r="T45" s="89" t="s">
        <v>280</v>
      </c>
      <c r="U45" s="89" t="s">
        <v>280</v>
      </c>
      <c r="V45" s="89" t="s">
        <v>280</v>
      </c>
      <c r="W45" s="89" t="s">
        <v>280</v>
      </c>
      <c r="X45" s="89" t="s">
        <v>280</v>
      </c>
      <c r="Y45" s="89" t="s">
        <v>280</v>
      </c>
      <c r="Z45" s="89">
        <v>20.553000000000001</v>
      </c>
    </row>
    <row r="46" spans="1:26" ht="10.5" customHeight="1" x14ac:dyDescent="0.25">
      <c r="A46" s="12"/>
      <c r="B46" s="49" t="s">
        <v>87</v>
      </c>
      <c r="C46" s="1"/>
      <c r="D46" s="1"/>
      <c r="E46" s="1"/>
      <c r="F46" s="89" t="s">
        <v>280</v>
      </c>
      <c r="G46" s="89" t="s">
        <v>280</v>
      </c>
      <c r="H46" s="89" t="s">
        <v>280</v>
      </c>
      <c r="I46" s="89" t="s">
        <v>280</v>
      </c>
      <c r="J46" s="89" t="s">
        <v>280</v>
      </c>
      <c r="K46" s="89" t="s">
        <v>280</v>
      </c>
      <c r="L46" s="89" t="s">
        <v>280</v>
      </c>
      <c r="M46" s="89">
        <v>9.3529999999999998</v>
      </c>
      <c r="N46" s="89" t="s">
        <v>280</v>
      </c>
      <c r="O46" s="89">
        <v>7.7859999999999996</v>
      </c>
      <c r="P46" s="89" t="s">
        <v>280</v>
      </c>
      <c r="Q46" s="89">
        <v>37.597999999999999</v>
      </c>
      <c r="R46" s="89" t="s">
        <v>280</v>
      </c>
      <c r="S46" s="89" t="s">
        <v>280</v>
      </c>
      <c r="T46" s="89" t="s">
        <v>280</v>
      </c>
      <c r="U46" s="89" t="s">
        <v>280</v>
      </c>
      <c r="V46" s="89" t="s">
        <v>280</v>
      </c>
      <c r="W46" s="89">
        <v>12.471</v>
      </c>
      <c r="X46" s="89" t="s">
        <v>280</v>
      </c>
      <c r="Y46" s="89" t="s">
        <v>280</v>
      </c>
      <c r="Z46" s="89">
        <v>67.207999999999998</v>
      </c>
    </row>
    <row r="47" spans="1:26" ht="10.5" customHeight="1" x14ac:dyDescent="0.25">
      <c r="A47" s="12"/>
      <c r="B47" s="49" t="s">
        <v>184</v>
      </c>
      <c r="C47" s="1"/>
      <c r="D47" s="1"/>
      <c r="E47" s="1"/>
      <c r="F47" s="89" t="s">
        <v>280</v>
      </c>
      <c r="G47" s="89" t="s">
        <v>280</v>
      </c>
      <c r="H47" s="89" t="s">
        <v>280</v>
      </c>
      <c r="I47" s="89" t="s">
        <v>280</v>
      </c>
      <c r="J47" s="89" t="s">
        <v>280</v>
      </c>
      <c r="K47" s="89" t="s">
        <v>280</v>
      </c>
      <c r="L47" s="89" t="s">
        <v>280</v>
      </c>
      <c r="M47" s="89">
        <v>9.3529999999999998</v>
      </c>
      <c r="N47" s="89" t="s">
        <v>280</v>
      </c>
      <c r="O47" s="89">
        <v>7.7859999999999996</v>
      </c>
      <c r="P47" s="89" t="s">
        <v>280</v>
      </c>
      <c r="Q47" s="89">
        <v>37.597999999999999</v>
      </c>
      <c r="R47" s="89" t="s">
        <v>280</v>
      </c>
      <c r="S47" s="89" t="s">
        <v>280</v>
      </c>
      <c r="T47" s="89" t="s">
        <v>280</v>
      </c>
      <c r="U47" s="89" t="s">
        <v>280</v>
      </c>
      <c r="V47" s="89" t="s">
        <v>280</v>
      </c>
      <c r="W47" s="89">
        <v>12.471</v>
      </c>
      <c r="X47" s="89" t="s">
        <v>280</v>
      </c>
      <c r="Y47" s="89" t="s">
        <v>280</v>
      </c>
      <c r="Z47" s="89">
        <v>67.207999999999998</v>
      </c>
    </row>
    <row r="48" spans="1:26" ht="10.5" customHeight="1" x14ac:dyDescent="0.25">
      <c r="A48" s="12"/>
      <c r="B48" s="49" t="s">
        <v>181</v>
      </c>
      <c r="C48" s="1"/>
      <c r="D48" s="1"/>
      <c r="E48" s="1"/>
      <c r="F48" s="89" t="s">
        <v>280</v>
      </c>
      <c r="G48" s="89" t="s">
        <v>280</v>
      </c>
      <c r="H48" s="89" t="s">
        <v>280</v>
      </c>
      <c r="I48" s="89" t="s">
        <v>280</v>
      </c>
      <c r="J48" s="89">
        <v>2.08</v>
      </c>
      <c r="K48" s="89">
        <v>12.863</v>
      </c>
      <c r="L48" s="89" t="s">
        <v>280</v>
      </c>
      <c r="M48" s="89" t="s">
        <v>280</v>
      </c>
      <c r="N48" s="89" t="s">
        <v>280</v>
      </c>
      <c r="O48" s="89" t="s">
        <v>280</v>
      </c>
      <c r="P48" s="89" t="s">
        <v>280</v>
      </c>
      <c r="Q48" s="89" t="s">
        <v>280</v>
      </c>
      <c r="R48" s="89">
        <v>2.698</v>
      </c>
      <c r="S48" s="89">
        <v>0.57099999999999995</v>
      </c>
      <c r="T48" s="89" t="s">
        <v>280</v>
      </c>
      <c r="U48" s="89" t="s">
        <v>280</v>
      </c>
      <c r="V48" s="89" t="s">
        <v>280</v>
      </c>
      <c r="W48" s="89">
        <v>0.83799999999999997</v>
      </c>
      <c r="X48" s="89" t="s">
        <v>280</v>
      </c>
      <c r="Y48" s="89" t="s">
        <v>280</v>
      </c>
      <c r="Z48" s="89">
        <v>19.05</v>
      </c>
    </row>
    <row r="49" spans="1:26" ht="5.25" customHeight="1" x14ac:dyDescent="0.25">
      <c r="A49" s="15"/>
      <c r="B49" s="15"/>
      <c r="C49" s="1"/>
      <c r="D49" s="1"/>
      <c r="E49" s="1"/>
      <c r="F49" s="115"/>
      <c r="G49" s="115"/>
      <c r="H49" s="115"/>
      <c r="I49" s="115"/>
      <c r="J49" s="115"/>
      <c r="K49" s="115"/>
      <c r="L49" s="115"/>
      <c r="M49" s="115"/>
      <c r="N49" s="115"/>
      <c r="O49" s="115"/>
      <c r="P49" s="115"/>
      <c r="Q49" s="115"/>
      <c r="R49" s="115"/>
      <c r="S49" s="115"/>
      <c r="T49" s="115"/>
      <c r="U49" s="115"/>
      <c r="V49" s="115"/>
      <c r="W49" s="115"/>
      <c r="X49" s="115"/>
      <c r="Y49" s="115"/>
      <c r="Z49" s="115"/>
    </row>
    <row r="50" spans="1:26" ht="5.25" customHeight="1" x14ac:dyDescent="0.25">
      <c r="A50" s="49"/>
      <c r="B50" s="49"/>
      <c r="C50" s="116"/>
      <c r="D50" s="40"/>
      <c r="E50" s="5"/>
      <c r="F50" s="5"/>
      <c r="G50" s="5"/>
      <c r="H50" s="40"/>
      <c r="I50" s="5"/>
      <c r="J50" s="5"/>
      <c r="K50" s="5"/>
      <c r="L50" s="40"/>
      <c r="M50" s="5"/>
      <c r="N50" s="5"/>
      <c r="O50" s="5"/>
      <c r="P50" s="40"/>
      <c r="Q50" s="5"/>
      <c r="R50" s="5"/>
      <c r="S50" s="40"/>
      <c r="T50" s="5"/>
    </row>
    <row r="51" spans="1:26" ht="11.25" customHeight="1" x14ac:dyDescent="0.25">
      <c r="A51" s="466" t="s">
        <v>149</v>
      </c>
      <c r="B51" s="466"/>
    </row>
    <row r="52" spans="1:26" ht="11.25" customHeight="1" x14ac:dyDescent="0.25">
      <c r="A52" s="453" t="s">
        <v>22</v>
      </c>
      <c r="B52" s="453"/>
      <c r="C52" s="1"/>
      <c r="D52" s="1"/>
      <c r="E52" s="1"/>
      <c r="F52" s="101">
        <v>66.281000000000006</v>
      </c>
      <c r="G52" s="101" t="s">
        <v>280</v>
      </c>
      <c r="H52" s="101" t="s">
        <v>280</v>
      </c>
      <c r="I52" s="101">
        <v>18.876000000000001</v>
      </c>
      <c r="J52" s="101">
        <v>4.1790000000000003</v>
      </c>
      <c r="K52" s="101">
        <v>131.47399999999999</v>
      </c>
      <c r="L52" s="101">
        <v>6.0860000000000003</v>
      </c>
      <c r="M52" s="101">
        <v>183.959</v>
      </c>
      <c r="N52" s="101">
        <v>70.692999999999998</v>
      </c>
      <c r="O52" s="101">
        <v>28.09</v>
      </c>
      <c r="P52" s="101">
        <v>30.981999999999999</v>
      </c>
      <c r="Q52" s="101">
        <v>8.4830000000000005</v>
      </c>
      <c r="R52" s="101">
        <v>3.4369999999999998</v>
      </c>
      <c r="S52" s="101">
        <v>6.27</v>
      </c>
      <c r="T52" s="101">
        <v>37.951000000000001</v>
      </c>
      <c r="U52" s="101">
        <v>0.97599999999999998</v>
      </c>
      <c r="V52" s="101" t="s">
        <v>280</v>
      </c>
      <c r="W52" s="101">
        <v>210.49</v>
      </c>
      <c r="X52" s="101">
        <v>8.7999999999999995E-2</v>
      </c>
      <c r="Y52" s="101">
        <v>14.359</v>
      </c>
      <c r="Z52" s="101">
        <v>822.67399999999998</v>
      </c>
    </row>
    <row r="53" spans="1:26" ht="10.5" customHeight="1" x14ac:dyDescent="0.25">
      <c r="A53" s="288" t="s">
        <v>5</v>
      </c>
      <c r="B53" s="13"/>
      <c r="C53" s="1"/>
      <c r="D53" s="1"/>
      <c r="E53" s="1"/>
      <c r="F53" s="28"/>
      <c r="G53" s="105"/>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9">
        <v>66.281000000000006</v>
      </c>
      <c r="G54" s="89" t="s">
        <v>280</v>
      </c>
      <c r="H54" s="89" t="s">
        <v>280</v>
      </c>
      <c r="I54" s="89">
        <v>18.876000000000001</v>
      </c>
      <c r="J54" s="89">
        <v>4.1790000000000003</v>
      </c>
      <c r="K54" s="89">
        <v>124.033</v>
      </c>
      <c r="L54" s="89">
        <v>6.0860000000000003</v>
      </c>
      <c r="M54" s="89">
        <v>183.959</v>
      </c>
      <c r="N54" s="89">
        <v>70.692999999999998</v>
      </c>
      <c r="O54" s="89">
        <v>28.09</v>
      </c>
      <c r="P54" s="89">
        <v>30.981999999999999</v>
      </c>
      <c r="Q54" s="89">
        <v>8.4830000000000005</v>
      </c>
      <c r="R54" s="89">
        <v>3.4369999999999998</v>
      </c>
      <c r="S54" s="89">
        <v>6.27</v>
      </c>
      <c r="T54" s="89">
        <v>37.951000000000001</v>
      </c>
      <c r="U54" s="89">
        <v>0.97599999999999998</v>
      </c>
      <c r="V54" s="89" t="s">
        <v>280</v>
      </c>
      <c r="W54" s="89">
        <v>207.31700000000001</v>
      </c>
      <c r="X54" s="89">
        <v>8.7999999999999995E-2</v>
      </c>
      <c r="Y54" s="89">
        <v>14.359</v>
      </c>
      <c r="Z54" s="89">
        <v>812.06</v>
      </c>
    </row>
    <row r="55" spans="1:26" ht="6" customHeight="1" x14ac:dyDescent="0.25">
      <c r="A55" s="15"/>
      <c r="B55" s="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84" t="s">
        <v>150</v>
      </c>
      <c r="B57" s="184"/>
      <c r="C57" s="184"/>
    </row>
    <row r="58" spans="1:26" ht="11.25" customHeight="1" x14ac:dyDescent="0.25">
      <c r="A58" s="453" t="s">
        <v>22</v>
      </c>
      <c r="B58" s="453"/>
      <c r="C58" s="1"/>
      <c r="D58" s="1"/>
      <c r="E58" s="1"/>
      <c r="F58" s="101" t="s">
        <v>280</v>
      </c>
      <c r="G58" s="101" t="s">
        <v>280</v>
      </c>
      <c r="H58" s="101" t="s">
        <v>280</v>
      </c>
      <c r="I58" s="101" t="s">
        <v>280</v>
      </c>
      <c r="J58" s="101" t="s">
        <v>280</v>
      </c>
      <c r="K58" s="101" t="s">
        <v>280</v>
      </c>
      <c r="L58" s="101" t="s">
        <v>280</v>
      </c>
      <c r="M58" s="101" t="s">
        <v>280</v>
      </c>
      <c r="N58" s="101" t="s">
        <v>280</v>
      </c>
      <c r="O58" s="101" t="s">
        <v>280</v>
      </c>
      <c r="P58" s="101" t="s">
        <v>280</v>
      </c>
      <c r="Q58" s="101" t="s">
        <v>280</v>
      </c>
      <c r="R58" s="101" t="s">
        <v>280</v>
      </c>
      <c r="S58" s="101" t="s">
        <v>280</v>
      </c>
      <c r="T58" s="101" t="s">
        <v>280</v>
      </c>
      <c r="U58" s="101" t="s">
        <v>280</v>
      </c>
      <c r="V58" s="101" t="s">
        <v>280</v>
      </c>
      <c r="W58" s="101" t="s">
        <v>280</v>
      </c>
      <c r="X58" s="101" t="s">
        <v>280</v>
      </c>
      <c r="Y58" s="101" t="s">
        <v>280</v>
      </c>
      <c r="Z58" s="101" t="s">
        <v>280</v>
      </c>
    </row>
    <row r="59" spans="1:26" ht="5.25" customHeight="1" x14ac:dyDescent="0.25">
      <c r="A59" s="15"/>
      <c r="B59" s="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row r="60" spans="1:26" ht="5.25" customHeight="1" x14ac:dyDescent="0.25">
      <c r="A60" s="49"/>
      <c r="B60" s="49"/>
      <c r="C60" s="5"/>
      <c r="D60" s="40"/>
      <c r="E60" s="5"/>
      <c r="F60" s="5"/>
      <c r="G60" s="5"/>
      <c r="H60" s="40"/>
      <c r="I60" s="5"/>
      <c r="J60" s="5"/>
      <c r="K60" s="5"/>
      <c r="L60" s="40"/>
      <c r="M60" s="5"/>
      <c r="N60" s="5"/>
      <c r="O60" s="5"/>
      <c r="P60" s="40"/>
      <c r="Q60" s="5"/>
      <c r="R60" s="5"/>
      <c r="S60" s="40"/>
      <c r="T60" s="5"/>
    </row>
    <row r="61" spans="1:26" ht="12" customHeight="1" x14ac:dyDescent="0.25">
      <c r="A61" s="466" t="s">
        <v>151</v>
      </c>
      <c r="B61" s="466"/>
      <c r="C61" s="117"/>
      <c r="D61" s="117"/>
      <c r="E61" s="117"/>
      <c r="F61" s="117"/>
      <c r="G61" s="29"/>
      <c r="H61" s="40"/>
      <c r="I61" s="29"/>
      <c r="J61" s="29"/>
      <c r="K61" s="29"/>
      <c r="L61" s="40"/>
      <c r="M61" s="29"/>
      <c r="N61" s="29"/>
      <c r="O61" s="29"/>
      <c r="P61" s="40"/>
      <c r="Q61" s="29"/>
      <c r="R61" s="29"/>
      <c r="S61" s="40"/>
      <c r="T61" s="29"/>
    </row>
    <row r="62" spans="1:26" ht="12" customHeight="1" x14ac:dyDescent="0.25">
      <c r="A62" s="453" t="s">
        <v>22</v>
      </c>
      <c r="B62" s="453"/>
      <c r="C62" s="1"/>
      <c r="D62" s="1"/>
      <c r="E62" s="1"/>
      <c r="F62" s="101" t="s">
        <v>280</v>
      </c>
      <c r="G62" s="101" t="s">
        <v>280</v>
      </c>
      <c r="H62" s="101" t="s">
        <v>280</v>
      </c>
      <c r="I62" s="101" t="s">
        <v>280</v>
      </c>
      <c r="J62" s="101" t="s">
        <v>280</v>
      </c>
      <c r="K62" s="101" t="s">
        <v>280</v>
      </c>
      <c r="L62" s="101" t="s">
        <v>280</v>
      </c>
      <c r="M62" s="101" t="s">
        <v>280</v>
      </c>
      <c r="N62" s="101" t="s">
        <v>280</v>
      </c>
      <c r="O62" s="101" t="s">
        <v>280</v>
      </c>
      <c r="P62" s="101" t="s">
        <v>280</v>
      </c>
      <c r="Q62" s="101" t="s">
        <v>280</v>
      </c>
      <c r="R62" s="101" t="s">
        <v>280</v>
      </c>
      <c r="S62" s="101" t="s">
        <v>280</v>
      </c>
      <c r="T62" s="101" t="s">
        <v>280</v>
      </c>
      <c r="U62" s="101" t="s">
        <v>280</v>
      </c>
      <c r="V62" s="101" t="s">
        <v>280</v>
      </c>
      <c r="W62" s="101" t="s">
        <v>280</v>
      </c>
      <c r="X62" s="101" t="s">
        <v>280</v>
      </c>
      <c r="Y62" s="101" t="s">
        <v>280</v>
      </c>
      <c r="Z62" s="101" t="s">
        <v>280</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5"/>
      <c r="Y63" s="35"/>
      <c r="Z63" s="35"/>
    </row>
    <row r="64" spans="1:26" ht="12.75" customHeight="1" x14ac:dyDescent="0.25">
      <c r="A64" s="438" t="s">
        <v>448</v>
      </c>
      <c r="B64" s="438"/>
      <c r="C64" s="438"/>
      <c r="D64" s="438"/>
      <c r="E64" s="438"/>
      <c r="F64" s="438"/>
      <c r="G64" s="438"/>
      <c r="H64" s="438"/>
      <c r="I64" s="438"/>
      <c r="J64" s="438"/>
      <c r="K64" s="438"/>
      <c r="L64" s="438"/>
      <c r="M64" s="438"/>
      <c r="N64" s="438"/>
      <c r="O64" s="438"/>
      <c r="P64" s="438"/>
      <c r="Q64" s="438"/>
      <c r="R64" s="438"/>
      <c r="S64" s="438"/>
      <c r="T64" s="438"/>
      <c r="U64" s="438"/>
      <c r="V64" s="438"/>
      <c r="W64" s="438"/>
      <c r="X64" s="438"/>
      <c r="Y64" s="438"/>
      <c r="Z64" s="438"/>
    </row>
    <row r="65" spans="1:26" x14ac:dyDescent="0.25">
      <c r="A65" s="439"/>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row>
  </sheetData>
  <sheetProtection formatCells="0" formatColumns="0" formatRows="0"/>
  <mergeCells count="23">
    <mergeCell ref="A30:B30"/>
    <mergeCell ref="A24:B24"/>
    <mergeCell ref="A11:B11"/>
    <mergeCell ref="A13:B13"/>
    <mergeCell ref="A61:B61"/>
    <mergeCell ref="A33:B33"/>
    <mergeCell ref="A58:B58"/>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s>
  <phoneticPr fontId="6"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3">
    <pageSetUpPr fitToPage="1"/>
  </sheetPr>
  <dimension ref="A1:O32"/>
  <sheetViews>
    <sheetView zoomScaleNormal="100" workbookViewId="0"/>
  </sheetViews>
  <sheetFormatPr defaultColWidth="9.109375" defaultRowHeight="13.2" x14ac:dyDescent="0.25"/>
  <cols>
    <col min="1" max="1" width="55.5546875" style="1" customWidth="1"/>
    <col min="2" max="4" width="55.5546875" style="1" hidden="1" customWidth="1"/>
    <col min="5" max="5" width="3.33203125" style="1" customWidth="1"/>
    <col min="6" max="6" width="4" style="1" customWidth="1"/>
    <col min="7" max="7" width="2.6640625" style="1" customWidth="1"/>
    <col min="8" max="8" width="3.88671875" style="1" customWidth="1"/>
    <col min="9" max="9" width="1.5546875" style="1" customWidth="1"/>
    <col min="10" max="10" width="5" style="1" customWidth="1"/>
    <col min="11" max="11" width="2.6640625" style="1" customWidth="1"/>
    <col min="12" max="12" width="3.88671875" style="1" customWidth="1"/>
    <col min="13" max="14" width="9.109375" style="1"/>
    <col min="15" max="15" width="82.109375" style="241" bestFit="1" customWidth="1"/>
    <col min="16" max="16384" width="9.109375" style="1"/>
  </cols>
  <sheetData>
    <row r="1" spans="1:15" ht="7.5" customHeight="1" x14ac:dyDescent="0.25"/>
    <row r="2" spans="1:15" ht="13.8" x14ac:dyDescent="0.25">
      <c r="A2" s="78" t="s">
        <v>292</v>
      </c>
      <c r="B2" s="78"/>
      <c r="C2" s="78"/>
      <c r="D2" s="78"/>
      <c r="E2" s="24"/>
    </row>
    <row r="3" spans="1:15" ht="13.8" x14ac:dyDescent="0.25">
      <c r="A3" s="78" t="s">
        <v>581</v>
      </c>
      <c r="B3" s="78"/>
      <c r="C3" s="78"/>
      <c r="D3" s="78"/>
      <c r="E3" s="24"/>
    </row>
    <row r="4" spans="1:15" ht="13.8" x14ac:dyDescent="0.25">
      <c r="A4" s="152" t="s">
        <v>293</v>
      </c>
      <c r="B4" s="152"/>
      <c r="C4" s="152"/>
      <c r="D4" s="152"/>
      <c r="E4" s="24"/>
    </row>
    <row r="5" spans="1:15" ht="14.4" thickBot="1" x14ac:dyDescent="0.3">
      <c r="A5" s="187" t="s">
        <v>582</v>
      </c>
      <c r="B5" s="36"/>
      <c r="C5" s="36"/>
      <c r="D5" s="36"/>
      <c r="E5" s="36"/>
      <c r="F5" s="35"/>
      <c r="G5" s="35"/>
      <c r="H5" s="35"/>
      <c r="I5" s="35"/>
      <c r="J5" s="35"/>
      <c r="K5" s="35"/>
      <c r="L5" s="35"/>
    </row>
    <row r="6" spans="1:15" x14ac:dyDescent="0.25">
      <c r="A6" s="100" t="s">
        <v>92</v>
      </c>
      <c r="B6" s="100"/>
      <c r="C6" s="100"/>
      <c r="D6" s="100"/>
      <c r="E6" s="475" t="s">
        <v>20</v>
      </c>
      <c r="F6" s="475"/>
      <c r="G6" s="475"/>
      <c r="H6" s="475"/>
      <c r="I6" s="119"/>
      <c r="J6" s="475" t="s">
        <v>18</v>
      </c>
      <c r="K6" s="476"/>
      <c r="L6" s="476"/>
    </row>
    <row r="7" spans="1:15" x14ac:dyDescent="0.25">
      <c r="A7" s="98" t="s">
        <v>93</v>
      </c>
      <c r="B7" s="98"/>
      <c r="C7" s="98"/>
      <c r="D7" s="98"/>
      <c r="E7" s="437" t="s">
        <v>242</v>
      </c>
      <c r="F7" s="437"/>
      <c r="G7" s="437"/>
      <c r="H7" s="437"/>
      <c r="I7" s="119"/>
      <c r="J7" s="437" t="s">
        <v>241</v>
      </c>
      <c r="K7" s="477"/>
      <c r="L7" s="477"/>
      <c r="O7" s="271" t="s">
        <v>281</v>
      </c>
    </row>
    <row r="8" spans="1:15" ht="13.8" thickBot="1" x14ac:dyDescent="0.3">
      <c r="A8" s="108"/>
      <c r="B8" s="108"/>
      <c r="C8" s="108"/>
      <c r="D8" s="108"/>
      <c r="E8" s="108"/>
      <c r="F8" s="109" t="s">
        <v>155</v>
      </c>
      <c r="G8" s="478" t="s">
        <v>153</v>
      </c>
      <c r="H8" s="478"/>
      <c r="I8" s="120"/>
      <c r="J8" s="109" t="s">
        <v>155</v>
      </c>
      <c r="K8" s="478" t="s">
        <v>153</v>
      </c>
      <c r="L8" s="478"/>
      <c r="O8" s="272" t="s">
        <v>281</v>
      </c>
    </row>
    <row r="9" spans="1:15" ht="11.25" customHeight="1" x14ac:dyDescent="0.25">
      <c r="A9" s="200"/>
      <c r="B9" s="200"/>
      <c r="C9" s="200"/>
      <c r="D9" s="200"/>
      <c r="E9" s="200"/>
      <c r="F9" s="12"/>
      <c r="G9" s="5"/>
      <c r="H9" s="5"/>
      <c r="I9" s="5"/>
      <c r="J9" s="12"/>
      <c r="K9" s="5"/>
      <c r="L9" s="5"/>
      <c r="O9" s="271" t="s">
        <v>281</v>
      </c>
    </row>
    <row r="10" spans="1:15" ht="11.25" customHeight="1" x14ac:dyDescent="0.25">
      <c r="A10" s="7" t="s">
        <v>426</v>
      </c>
      <c r="B10" s="13"/>
      <c r="C10" s="13"/>
      <c r="D10" s="13"/>
      <c r="E10" s="13"/>
      <c r="F10" s="277">
        <v>81.47</v>
      </c>
      <c r="G10" s="176" t="s">
        <v>4</v>
      </c>
      <c r="H10" s="9">
        <v>19.547000000000001</v>
      </c>
      <c r="I10" s="7" t="s">
        <v>281</v>
      </c>
      <c r="J10" s="277">
        <v>1368.8869999999999</v>
      </c>
      <c r="K10" s="176" t="s">
        <v>4</v>
      </c>
      <c r="L10" s="9">
        <v>354.798</v>
      </c>
      <c r="O10" s="271" t="s">
        <v>281</v>
      </c>
    </row>
    <row r="11" spans="1:15" ht="3" customHeight="1" x14ac:dyDescent="0.25">
      <c r="A11" s="15"/>
      <c r="B11" s="15"/>
      <c r="C11" s="15"/>
      <c r="D11" s="15"/>
      <c r="E11" s="15"/>
      <c r="F11" s="227"/>
      <c r="G11" s="15"/>
      <c r="H11" s="227"/>
      <c r="I11" s="15"/>
      <c r="J11" s="227"/>
      <c r="K11" s="15"/>
      <c r="L11" s="227"/>
      <c r="O11" s="272" t="s">
        <v>281</v>
      </c>
    </row>
    <row r="12" spans="1:15" ht="11.25" customHeight="1" x14ac:dyDescent="0.25">
      <c r="A12" s="100"/>
      <c r="B12" s="100"/>
      <c r="C12" s="100"/>
      <c r="D12" s="100"/>
      <c r="E12" s="100"/>
      <c r="F12" s="474"/>
      <c r="G12" s="461"/>
      <c r="H12" s="461"/>
      <c r="I12" s="241"/>
      <c r="J12" s="474"/>
      <c r="K12" s="461"/>
      <c r="L12" s="461"/>
      <c r="O12" s="271" t="s">
        <v>281</v>
      </c>
    </row>
    <row r="13" spans="1:15" ht="11.25" customHeight="1" x14ac:dyDescent="0.25">
      <c r="A13" s="100" t="s">
        <v>94</v>
      </c>
      <c r="B13" s="100"/>
      <c r="C13" s="100"/>
      <c r="D13" s="100"/>
      <c r="E13" s="100"/>
      <c r="F13" s="99"/>
      <c r="G13" s="99"/>
      <c r="H13" s="99"/>
      <c r="I13" s="99"/>
      <c r="J13" s="99"/>
      <c r="K13" s="99"/>
      <c r="L13" s="99"/>
      <c r="O13" s="271" t="s">
        <v>281</v>
      </c>
    </row>
    <row r="14" spans="1:15" ht="11.25" customHeight="1" x14ac:dyDescent="0.25">
      <c r="A14" s="273" t="s">
        <v>436</v>
      </c>
      <c r="B14" s="98"/>
      <c r="C14" s="98"/>
      <c r="D14" s="98"/>
      <c r="E14" s="98"/>
      <c r="F14" s="14">
        <v>20.713000000000001</v>
      </c>
      <c r="G14" s="111" t="s">
        <v>4</v>
      </c>
      <c r="H14" s="14">
        <v>8.4969999999999999</v>
      </c>
      <c r="I14" s="5" t="s">
        <v>281</v>
      </c>
      <c r="J14" s="14">
        <v>435.12200000000001</v>
      </c>
      <c r="K14" s="111" t="s">
        <v>4</v>
      </c>
      <c r="L14" s="14">
        <v>193.422</v>
      </c>
      <c r="O14" s="273" t="s">
        <v>281</v>
      </c>
    </row>
    <row r="15" spans="1:15" ht="11.25" customHeight="1" x14ac:dyDescent="0.25">
      <c r="A15" s="273" t="s">
        <v>435</v>
      </c>
      <c r="B15" s="98"/>
      <c r="C15" s="98"/>
      <c r="D15" s="98"/>
      <c r="E15" s="98"/>
      <c r="F15" s="14">
        <v>9.3930000000000007</v>
      </c>
      <c r="G15" s="111" t="s">
        <v>4</v>
      </c>
      <c r="H15" s="14">
        <v>5.1890000000000001</v>
      </c>
      <c r="I15" s="5" t="s">
        <v>281</v>
      </c>
      <c r="J15" s="14">
        <v>177.54499999999999</v>
      </c>
      <c r="K15" s="111" t="s">
        <v>4</v>
      </c>
      <c r="L15" s="14">
        <v>95.531999999999996</v>
      </c>
      <c r="O15" s="273" t="s">
        <v>281</v>
      </c>
    </row>
    <row r="16" spans="1:15" ht="11.25" customHeight="1" x14ac:dyDescent="0.25">
      <c r="A16" s="273" t="s">
        <v>440</v>
      </c>
      <c r="B16" s="98"/>
      <c r="C16" s="98"/>
      <c r="D16" s="98"/>
      <c r="E16" s="98"/>
      <c r="F16" s="14">
        <v>7.0039999999999996</v>
      </c>
      <c r="G16" s="111" t="s">
        <v>4</v>
      </c>
      <c r="H16" s="14">
        <v>6.524</v>
      </c>
      <c r="I16" s="5" t="s">
        <v>281</v>
      </c>
      <c r="J16" s="14">
        <v>201.46600000000001</v>
      </c>
      <c r="K16" s="111" t="s">
        <v>4</v>
      </c>
      <c r="L16" s="14">
        <v>175.97399999999999</v>
      </c>
      <c r="O16" s="273" t="s">
        <v>281</v>
      </c>
    </row>
    <row r="17" spans="1:15" ht="11.25" customHeight="1" x14ac:dyDescent="0.25">
      <c r="A17" s="273" t="s">
        <v>434</v>
      </c>
      <c r="B17" s="98"/>
      <c r="C17" s="98"/>
      <c r="D17" s="98"/>
      <c r="E17" s="98"/>
      <c r="F17" s="14">
        <v>6.3339999999999996</v>
      </c>
      <c r="G17" s="111" t="s">
        <v>4</v>
      </c>
      <c r="H17" s="14">
        <v>5.7240000000000002</v>
      </c>
      <c r="I17" s="5" t="s">
        <v>281</v>
      </c>
      <c r="J17" s="14">
        <v>90.555000000000007</v>
      </c>
      <c r="K17" s="111" t="s">
        <v>4</v>
      </c>
      <c r="L17" s="14">
        <v>81.457999999999998</v>
      </c>
      <c r="O17" s="273" t="s">
        <v>281</v>
      </c>
    </row>
    <row r="18" spans="1:15" ht="11.25" customHeight="1" x14ac:dyDescent="0.25">
      <c r="A18" s="273" t="s">
        <v>438</v>
      </c>
      <c r="B18" s="98"/>
      <c r="C18" s="98"/>
      <c r="D18" s="98"/>
      <c r="E18" s="98"/>
      <c r="F18" s="14">
        <v>4.4660000000000002</v>
      </c>
      <c r="G18" s="111" t="s">
        <v>4</v>
      </c>
      <c r="H18" s="14">
        <v>4.359</v>
      </c>
      <c r="I18" s="5" t="s">
        <v>281</v>
      </c>
      <c r="J18" s="14">
        <v>106.949</v>
      </c>
      <c r="K18" s="111" t="s">
        <v>4</v>
      </c>
      <c r="L18" s="14">
        <v>127.471</v>
      </c>
      <c r="O18" s="273" t="s">
        <v>281</v>
      </c>
    </row>
    <row r="19" spans="1:15" ht="11.25" customHeight="1" x14ac:dyDescent="0.25">
      <c r="A19" s="273" t="s">
        <v>439</v>
      </c>
      <c r="B19" s="98"/>
      <c r="C19" s="98"/>
      <c r="D19" s="98"/>
      <c r="E19" s="98"/>
      <c r="F19" s="14">
        <v>2.8889999999999998</v>
      </c>
      <c r="G19" s="111" t="s">
        <v>4</v>
      </c>
      <c r="H19" s="14">
        <v>5.6589999999999998</v>
      </c>
      <c r="I19" s="5" t="s">
        <v>281</v>
      </c>
      <c r="J19" s="14">
        <v>7.1950000000000003</v>
      </c>
      <c r="K19" s="111" t="s">
        <v>4</v>
      </c>
      <c r="L19" s="14">
        <v>14.092000000000001</v>
      </c>
      <c r="O19" s="273" t="s">
        <v>281</v>
      </c>
    </row>
    <row r="20" spans="1:15" ht="11.25" customHeight="1" x14ac:dyDescent="0.25">
      <c r="A20" s="273" t="s">
        <v>441</v>
      </c>
      <c r="B20" s="98"/>
      <c r="C20" s="98"/>
      <c r="D20" s="98"/>
      <c r="E20" s="98"/>
      <c r="F20" s="14">
        <v>2.6070000000000002</v>
      </c>
      <c r="G20" s="111" t="s">
        <v>4</v>
      </c>
      <c r="H20" s="14">
        <v>4.4180000000000001</v>
      </c>
      <c r="I20" s="5" t="s">
        <v>281</v>
      </c>
      <c r="J20" s="14">
        <v>29.404</v>
      </c>
      <c r="K20" s="111" t="s">
        <v>4</v>
      </c>
      <c r="L20" s="14">
        <v>50.633000000000003</v>
      </c>
      <c r="O20" s="273" t="s">
        <v>281</v>
      </c>
    </row>
    <row r="21" spans="1:15" ht="11.25" customHeight="1" x14ac:dyDescent="0.25">
      <c r="A21" s="273" t="s">
        <v>530</v>
      </c>
      <c r="B21" s="98"/>
      <c r="C21" s="98"/>
      <c r="D21" s="98"/>
      <c r="E21" s="98"/>
      <c r="F21" s="14">
        <v>2.4420000000000002</v>
      </c>
      <c r="G21" s="111" t="s">
        <v>4</v>
      </c>
      <c r="H21" s="14">
        <v>4.782</v>
      </c>
      <c r="I21" s="5" t="s">
        <v>281</v>
      </c>
      <c r="J21" s="14">
        <v>11.907</v>
      </c>
      <c r="K21" s="111" t="s">
        <v>4</v>
      </c>
      <c r="L21" s="14">
        <v>23.311</v>
      </c>
      <c r="O21" s="273" t="s">
        <v>281</v>
      </c>
    </row>
    <row r="22" spans="1:15" ht="11.25" customHeight="1" x14ac:dyDescent="0.25">
      <c r="A22" s="273" t="s">
        <v>437</v>
      </c>
      <c r="B22" s="98"/>
      <c r="C22" s="98"/>
      <c r="D22" s="98"/>
      <c r="E22" s="98"/>
      <c r="F22" s="14">
        <v>1.6439999999999999</v>
      </c>
      <c r="G22" s="111" t="s">
        <v>4</v>
      </c>
      <c r="H22" s="14">
        <v>1.3069999999999999</v>
      </c>
      <c r="I22" s="5" t="s">
        <v>281</v>
      </c>
      <c r="J22" s="14">
        <v>39.337000000000003</v>
      </c>
      <c r="K22" s="111" t="s">
        <v>4</v>
      </c>
      <c r="L22" s="14">
        <v>31.385000000000002</v>
      </c>
      <c r="O22" s="273" t="s">
        <v>281</v>
      </c>
    </row>
    <row r="23" spans="1:15" ht="11.25" customHeight="1" x14ac:dyDescent="0.25">
      <c r="A23" s="273" t="s">
        <v>531</v>
      </c>
      <c r="B23" s="98"/>
      <c r="C23" s="98"/>
      <c r="D23" s="98"/>
      <c r="E23" s="98"/>
      <c r="F23" s="14">
        <v>1.5269999999999999</v>
      </c>
      <c r="G23" s="111" t="s">
        <v>4</v>
      </c>
      <c r="H23" s="14">
        <v>2.9910000000000001</v>
      </c>
      <c r="I23" s="5" t="s">
        <v>281</v>
      </c>
      <c r="J23" s="14">
        <v>16.798999999999999</v>
      </c>
      <c r="K23" s="111" t="s">
        <v>4</v>
      </c>
      <c r="L23" s="14">
        <v>32.896999999999998</v>
      </c>
      <c r="O23" s="273" t="s">
        <v>281</v>
      </c>
    </row>
    <row r="24" spans="1:15" ht="11.25" customHeight="1" x14ac:dyDescent="0.25">
      <c r="A24" s="15"/>
      <c r="B24" s="15"/>
      <c r="C24" s="15"/>
      <c r="D24" s="15"/>
      <c r="E24" s="15"/>
      <c r="F24" s="227"/>
      <c r="G24" s="15"/>
      <c r="H24" s="227"/>
      <c r="I24" s="15"/>
      <c r="J24" s="227"/>
      <c r="K24" s="15"/>
      <c r="L24" s="227"/>
      <c r="O24" s="241" t="s">
        <v>281</v>
      </c>
    </row>
    <row r="25" spans="1:15" ht="11.25" customHeight="1" x14ac:dyDescent="0.25">
      <c r="A25" s="98"/>
      <c r="B25" s="98"/>
      <c r="C25" s="98"/>
      <c r="D25" s="98"/>
      <c r="E25" s="98"/>
      <c r="F25" s="14"/>
      <c r="G25" s="12"/>
      <c r="H25" s="14"/>
      <c r="I25" s="5"/>
      <c r="J25" s="14"/>
      <c r="K25" s="12"/>
      <c r="L25" s="14"/>
    </row>
    <row r="26" spans="1:15" ht="12" customHeight="1" x14ac:dyDescent="0.25">
      <c r="A26" s="100" t="s">
        <v>156</v>
      </c>
      <c r="B26" s="100"/>
      <c r="C26" s="100"/>
      <c r="D26" s="100"/>
      <c r="E26" s="100"/>
      <c r="F26" s="193"/>
      <c r="G26" s="99"/>
      <c r="H26" s="228"/>
      <c r="I26" s="99"/>
      <c r="J26" s="193"/>
      <c r="K26" s="99"/>
      <c r="L26" s="228"/>
    </row>
    <row r="27" spans="1:15" x14ac:dyDescent="0.25">
      <c r="A27" s="98" t="s">
        <v>243</v>
      </c>
      <c r="B27" s="98"/>
      <c r="C27" s="98"/>
      <c r="D27" s="98"/>
      <c r="E27" s="98"/>
      <c r="F27" s="14">
        <v>11.254</v>
      </c>
      <c r="G27" s="111" t="s">
        <v>4</v>
      </c>
      <c r="H27" s="14">
        <v>6.2220000000000004</v>
      </c>
      <c r="I27" s="5" t="s">
        <v>281</v>
      </c>
      <c r="J27" s="14">
        <v>111.783</v>
      </c>
      <c r="K27" s="111" t="s">
        <v>4</v>
      </c>
      <c r="L27" s="14">
        <v>60.6</v>
      </c>
    </row>
    <row r="28" spans="1:15" x14ac:dyDescent="0.25">
      <c r="A28" s="98" t="s">
        <v>532</v>
      </c>
      <c r="B28" s="98"/>
      <c r="C28" s="98"/>
      <c r="D28" s="98"/>
      <c r="E28" s="98"/>
      <c r="F28" s="14">
        <v>1.79</v>
      </c>
      <c r="G28" s="111" t="s">
        <v>4</v>
      </c>
      <c r="H28" s="14">
        <v>3.5</v>
      </c>
      <c r="I28" s="5" t="s">
        <v>281</v>
      </c>
      <c r="J28" s="14">
        <v>29.829000000000001</v>
      </c>
      <c r="K28" s="111" t="s">
        <v>4</v>
      </c>
      <c r="L28" s="14">
        <v>58.331000000000003</v>
      </c>
    </row>
    <row r="29" spans="1:15" ht="13.8" thickBot="1" x14ac:dyDescent="0.3">
      <c r="A29" s="110"/>
      <c r="B29" s="110"/>
      <c r="C29" s="110"/>
      <c r="D29" s="110"/>
      <c r="E29" s="110"/>
      <c r="F29" s="3"/>
      <c r="G29" s="3"/>
      <c r="H29" s="3"/>
      <c r="I29" s="3"/>
      <c r="J29" s="3"/>
      <c r="K29" s="3"/>
      <c r="L29" s="3"/>
    </row>
    <row r="30" spans="1:15" ht="12.75" customHeight="1" x14ac:dyDescent="0.25">
      <c r="A30" s="438" t="s">
        <v>476</v>
      </c>
      <c r="B30" s="438"/>
      <c r="C30" s="438"/>
      <c r="D30" s="438"/>
      <c r="E30" s="438"/>
      <c r="F30" s="438"/>
      <c r="G30" s="438"/>
      <c r="H30" s="438"/>
      <c r="I30" s="438"/>
      <c r="J30" s="438"/>
      <c r="K30" s="438"/>
      <c r="L30" s="438"/>
    </row>
    <row r="31" spans="1:15" x14ac:dyDescent="0.25">
      <c r="A31" s="439"/>
      <c r="B31" s="439"/>
      <c r="C31" s="439"/>
      <c r="D31" s="439"/>
      <c r="E31" s="439"/>
      <c r="F31" s="439"/>
      <c r="G31" s="439"/>
      <c r="H31" s="439"/>
      <c r="I31" s="439"/>
      <c r="J31" s="439"/>
      <c r="K31" s="439"/>
      <c r="L31" s="439"/>
    </row>
    <row r="32" spans="1:15" x14ac:dyDescent="0.25">
      <c r="A32" s="439"/>
      <c r="B32" s="439"/>
      <c r="C32" s="439"/>
      <c r="D32" s="439"/>
      <c r="E32" s="439"/>
      <c r="F32" s="439"/>
      <c r="G32" s="439"/>
      <c r="H32" s="439"/>
      <c r="I32" s="439"/>
      <c r="J32" s="439"/>
      <c r="K32" s="439"/>
      <c r="L32" s="439"/>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4" type="noConversion"/>
  <pageMargins left="0.70866141732283472" right="0.70866141732283472" top="0.59055118110236227" bottom="0.59055118110236227" header="0.31496062992125984" footer="0.31496062992125984"/>
  <pageSetup paperSize="9" scale="97"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9">
    <pageSetUpPr fitToPage="1"/>
  </sheetPr>
  <dimension ref="A2:IT85"/>
  <sheetViews>
    <sheetView zoomScaleNormal="100" workbookViewId="0"/>
  </sheetViews>
  <sheetFormatPr defaultColWidth="9.109375" defaultRowHeight="13.2" x14ac:dyDescent="0.25"/>
  <cols>
    <col min="1" max="1" width="4.33203125" style="254" customWidth="1"/>
    <col min="2" max="9" width="7.5546875" style="254" customWidth="1"/>
    <col min="10" max="10" width="7.6640625" style="254" customWidth="1"/>
    <col min="11" max="11" width="9" style="254" customWidth="1"/>
    <col min="12" max="12" width="4.5546875" style="254" customWidth="1"/>
    <col min="13" max="22" width="7.6640625" style="254" customWidth="1"/>
    <col min="23" max="26" width="9.109375" style="254"/>
    <col min="27" max="27" width="6.5546875" style="254" bestFit="1" customWidth="1"/>
    <col min="28" max="28" width="5.5546875" style="254" bestFit="1" customWidth="1"/>
    <col min="29" max="29" width="9" style="254" bestFit="1" customWidth="1"/>
    <col min="30" max="32" width="9.44140625" style="254" bestFit="1" customWidth="1"/>
    <col min="33" max="33" width="9.44140625" style="254" customWidth="1"/>
    <col min="34" max="34" width="9" style="254" customWidth="1"/>
    <col min="35" max="254" width="9.109375" style="254"/>
    <col min="255" max="16384" width="9.109375" style="245"/>
  </cols>
  <sheetData>
    <row r="2" spans="1:254" ht="26.25" customHeight="1" x14ac:dyDescent="0.3">
      <c r="A2" s="482" t="s">
        <v>422</v>
      </c>
      <c r="B2" s="482"/>
      <c r="C2" s="482"/>
      <c r="D2" s="482"/>
      <c r="E2" s="482"/>
      <c r="F2" s="482"/>
      <c r="G2" s="482"/>
      <c r="H2" s="482"/>
      <c r="I2" s="482"/>
      <c r="J2" s="482"/>
      <c r="K2" s="482"/>
      <c r="M2" s="262"/>
    </row>
    <row r="3" spans="1:254" ht="15" customHeight="1" x14ac:dyDescent="0.25">
      <c r="A3" s="255" t="s">
        <v>583</v>
      </c>
      <c r="B3" s="255"/>
      <c r="C3" s="255"/>
      <c r="D3" s="255"/>
      <c r="E3" s="255"/>
      <c r="F3" s="255"/>
      <c r="G3" s="255"/>
      <c r="H3" s="255"/>
      <c r="I3" s="255"/>
      <c r="J3" s="255"/>
      <c r="K3" s="274"/>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255"/>
      <c r="GZ3" s="255"/>
      <c r="HA3" s="255"/>
      <c r="HB3" s="255"/>
      <c r="HC3" s="255"/>
      <c r="HD3" s="255"/>
      <c r="HE3" s="255"/>
      <c r="HF3" s="255"/>
      <c r="HG3" s="255"/>
      <c r="HH3" s="255"/>
      <c r="HI3" s="255"/>
      <c r="HJ3" s="255"/>
      <c r="HK3" s="255"/>
      <c r="HL3" s="255"/>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255"/>
      <c r="IL3" s="255"/>
      <c r="IM3" s="255"/>
      <c r="IN3" s="255"/>
      <c r="IO3" s="255"/>
      <c r="IP3" s="255"/>
      <c r="IQ3" s="255"/>
      <c r="IR3" s="255"/>
      <c r="IS3" s="255"/>
      <c r="IT3" s="255"/>
    </row>
    <row r="4" spans="1:254" ht="26.25" customHeight="1" x14ac:dyDescent="0.25">
      <c r="A4" s="483" t="s">
        <v>423</v>
      </c>
      <c r="B4" s="483"/>
      <c r="C4" s="483"/>
      <c r="D4" s="483"/>
      <c r="E4" s="483"/>
      <c r="F4" s="483"/>
      <c r="G4" s="483"/>
      <c r="H4" s="483"/>
      <c r="I4" s="483"/>
      <c r="J4" s="483"/>
      <c r="K4" s="483"/>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c r="DS4" s="255"/>
      <c r="DT4" s="255"/>
      <c r="DU4" s="255"/>
      <c r="DV4" s="255"/>
      <c r="DW4" s="255"/>
      <c r="DX4" s="255"/>
      <c r="DY4" s="255"/>
      <c r="DZ4" s="255"/>
      <c r="EA4" s="255"/>
      <c r="EB4" s="255"/>
      <c r="EC4" s="255"/>
      <c r="ED4" s="255"/>
      <c r="EE4" s="255"/>
      <c r="EF4" s="255"/>
      <c r="EG4" s="255"/>
      <c r="EH4" s="255"/>
      <c r="EI4" s="255"/>
      <c r="EJ4" s="255"/>
      <c r="EK4" s="255"/>
      <c r="EL4" s="255"/>
      <c r="EM4" s="255"/>
      <c r="EN4" s="255"/>
      <c r="EO4" s="255"/>
      <c r="EP4" s="255"/>
      <c r="EQ4" s="255"/>
      <c r="ER4" s="255"/>
      <c r="ES4" s="255"/>
      <c r="ET4" s="255"/>
      <c r="EU4" s="255"/>
      <c r="EV4" s="255"/>
      <c r="EW4" s="255"/>
      <c r="EX4" s="255"/>
      <c r="EY4" s="255"/>
      <c r="EZ4" s="255"/>
      <c r="FA4" s="255"/>
      <c r="FB4" s="255"/>
      <c r="FC4" s="255"/>
      <c r="FD4" s="255"/>
      <c r="FE4" s="255"/>
      <c r="FF4" s="255"/>
      <c r="FG4" s="255"/>
      <c r="FH4" s="255"/>
      <c r="FI4" s="255"/>
      <c r="FJ4" s="255"/>
      <c r="FK4" s="255"/>
      <c r="FL4" s="255"/>
      <c r="FM4" s="255"/>
      <c r="FN4" s="255"/>
      <c r="FO4" s="255"/>
      <c r="FP4" s="255"/>
      <c r="FQ4" s="255"/>
      <c r="FR4" s="255"/>
      <c r="FS4" s="255"/>
      <c r="FT4" s="255"/>
      <c r="FU4" s="255"/>
      <c r="FV4" s="255"/>
      <c r="FW4" s="255"/>
      <c r="FX4" s="255"/>
      <c r="FY4" s="255"/>
      <c r="FZ4" s="255"/>
      <c r="GA4" s="255"/>
      <c r="GB4" s="255"/>
      <c r="GC4" s="255"/>
      <c r="GD4" s="255"/>
      <c r="GE4" s="255"/>
      <c r="GF4" s="255"/>
      <c r="GG4" s="255"/>
      <c r="GH4" s="255"/>
      <c r="GI4" s="255"/>
      <c r="GJ4" s="255"/>
      <c r="GK4" s="255"/>
      <c r="GL4" s="255"/>
      <c r="GM4" s="255"/>
      <c r="GN4" s="255"/>
      <c r="GO4" s="255"/>
      <c r="GP4" s="255"/>
      <c r="GQ4" s="255"/>
      <c r="GR4" s="255"/>
      <c r="GS4" s="255"/>
      <c r="GT4" s="255"/>
      <c r="GU4" s="255"/>
      <c r="GV4" s="255"/>
      <c r="GW4" s="255"/>
      <c r="GX4" s="255"/>
      <c r="GY4" s="255"/>
      <c r="GZ4" s="255"/>
      <c r="HA4" s="255"/>
      <c r="HB4" s="255"/>
      <c r="HC4" s="255"/>
      <c r="HD4" s="255"/>
      <c r="HE4" s="255"/>
      <c r="HF4" s="255"/>
      <c r="HG4" s="255"/>
      <c r="HH4" s="255"/>
      <c r="HI4" s="255"/>
      <c r="HJ4" s="255"/>
      <c r="HK4" s="255"/>
      <c r="HL4" s="255"/>
      <c r="HM4" s="255"/>
      <c r="HN4" s="255"/>
      <c r="HO4" s="255"/>
      <c r="HP4" s="255"/>
      <c r="HQ4" s="255"/>
      <c r="HR4" s="255"/>
      <c r="HS4" s="255"/>
      <c r="HT4" s="255"/>
      <c r="HU4" s="255"/>
      <c r="HV4" s="255"/>
      <c r="HW4" s="255"/>
      <c r="HX4" s="255"/>
      <c r="HY4" s="255"/>
      <c r="HZ4" s="255"/>
      <c r="IA4" s="255"/>
      <c r="IB4" s="255"/>
      <c r="IC4" s="255"/>
      <c r="ID4" s="255"/>
      <c r="IE4" s="255"/>
      <c r="IF4" s="255"/>
      <c r="IG4" s="255"/>
      <c r="IH4" s="255"/>
      <c r="II4" s="255"/>
      <c r="IJ4" s="255"/>
      <c r="IK4" s="255"/>
      <c r="IL4" s="255"/>
      <c r="IM4" s="255"/>
      <c r="IN4" s="255"/>
      <c r="IO4" s="255"/>
      <c r="IP4" s="255"/>
      <c r="IQ4" s="255"/>
      <c r="IR4" s="255"/>
      <c r="IS4" s="255"/>
      <c r="IT4" s="255"/>
    </row>
    <row r="5" spans="1:254" ht="15" customHeight="1" thickBot="1" x14ac:dyDescent="0.3">
      <c r="A5" s="276" t="s">
        <v>584</v>
      </c>
      <c r="B5" s="275"/>
      <c r="C5" s="275"/>
      <c r="D5" s="275"/>
      <c r="E5" s="275"/>
      <c r="F5" s="275"/>
      <c r="G5" s="275"/>
      <c r="H5" s="275"/>
      <c r="I5" s="275"/>
      <c r="J5" s="275"/>
      <c r="K5" s="275"/>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6"/>
      <c r="CP5" s="256"/>
      <c r="CQ5" s="256"/>
      <c r="CR5" s="256"/>
      <c r="CS5" s="256"/>
      <c r="CT5" s="256"/>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c r="IL5" s="256"/>
      <c r="IM5" s="256"/>
      <c r="IN5" s="256"/>
      <c r="IO5" s="256"/>
      <c r="IP5" s="256"/>
      <c r="IQ5" s="256"/>
      <c r="IR5" s="256"/>
      <c r="IS5" s="256"/>
      <c r="IT5" s="245"/>
    </row>
    <row r="6" spans="1:254" x14ac:dyDescent="0.25">
      <c r="A6" s="479" t="s">
        <v>372</v>
      </c>
      <c r="B6" s="479"/>
      <c r="C6" s="479"/>
      <c r="D6" s="479"/>
      <c r="E6" s="479"/>
      <c r="F6" s="479"/>
      <c r="G6" s="479"/>
      <c r="H6" s="479"/>
      <c r="I6" s="479"/>
      <c r="J6" s="479"/>
      <c r="K6" s="479"/>
      <c r="V6" s="257"/>
      <c r="W6" s="257"/>
      <c r="X6" s="257"/>
      <c r="Y6" s="257"/>
      <c r="IT6" s="245"/>
    </row>
    <row r="7" spans="1:254" x14ac:dyDescent="0.25">
      <c r="A7" s="268"/>
      <c r="B7" s="480" t="s">
        <v>361</v>
      </c>
      <c r="C7" s="480"/>
      <c r="D7" s="480" t="s">
        <v>362</v>
      </c>
      <c r="E7" s="480"/>
      <c r="F7" s="480" t="s">
        <v>363</v>
      </c>
      <c r="G7" s="480"/>
      <c r="H7" s="480" t="s">
        <v>364</v>
      </c>
      <c r="I7" s="480"/>
      <c r="J7" s="480" t="s">
        <v>365</v>
      </c>
      <c r="K7" s="480"/>
      <c r="V7" s="258"/>
      <c r="W7" s="258"/>
      <c r="X7" s="258"/>
      <c r="Y7" s="258"/>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c r="IG7" s="259"/>
      <c r="IH7" s="259"/>
      <c r="II7" s="259"/>
      <c r="IJ7" s="259"/>
      <c r="IK7" s="259"/>
      <c r="IL7" s="259"/>
      <c r="IM7" s="259"/>
      <c r="IN7" s="259"/>
      <c r="IO7" s="259"/>
      <c r="IP7" s="259"/>
      <c r="IQ7" s="259"/>
      <c r="IR7" s="259"/>
      <c r="IS7" s="259"/>
      <c r="IT7" s="245"/>
    </row>
    <row r="8" spans="1:254" ht="13.8" thickBot="1" x14ac:dyDescent="0.3">
      <c r="A8" s="269"/>
      <c r="B8" s="267" t="s">
        <v>366</v>
      </c>
      <c r="C8" s="267" t="s">
        <v>367</v>
      </c>
      <c r="D8" s="267" t="s">
        <v>366</v>
      </c>
      <c r="E8" s="267" t="s">
        <v>367</v>
      </c>
      <c r="F8" s="267" t="s">
        <v>366</v>
      </c>
      <c r="G8" s="267" t="s">
        <v>367</v>
      </c>
      <c r="H8" s="267" t="s">
        <v>366</v>
      </c>
      <c r="I8" s="267" t="s">
        <v>367</v>
      </c>
      <c r="J8" s="267" t="s">
        <v>366</v>
      </c>
      <c r="K8" s="267" t="s">
        <v>367</v>
      </c>
      <c r="V8" s="258"/>
      <c r="W8" s="258"/>
      <c r="X8" s="258"/>
      <c r="Y8" s="258"/>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c r="GV8" s="259"/>
      <c r="GW8" s="259"/>
      <c r="GX8" s="259"/>
      <c r="GY8" s="259"/>
      <c r="GZ8" s="259"/>
      <c r="HA8" s="259"/>
      <c r="HB8" s="259"/>
      <c r="HC8" s="259"/>
      <c r="HD8" s="259"/>
      <c r="HE8" s="259"/>
      <c r="HF8" s="259"/>
      <c r="HG8" s="259"/>
      <c r="HH8" s="259"/>
      <c r="HI8" s="259"/>
      <c r="HJ8" s="259"/>
      <c r="HK8" s="259"/>
      <c r="HL8" s="259"/>
      <c r="HM8" s="259"/>
      <c r="HN8" s="259"/>
      <c r="HO8" s="259"/>
      <c r="HP8" s="259"/>
      <c r="HQ8" s="259"/>
      <c r="HR8" s="259"/>
      <c r="HS8" s="259"/>
      <c r="HT8" s="259"/>
      <c r="HU8" s="259"/>
      <c r="HV8" s="259"/>
      <c r="HW8" s="259"/>
      <c r="HX8" s="259"/>
      <c r="HY8" s="259"/>
      <c r="HZ8" s="259"/>
      <c r="IA8" s="259"/>
      <c r="IB8" s="259"/>
      <c r="IC8" s="259"/>
      <c r="ID8" s="259"/>
      <c r="IE8" s="259"/>
      <c r="IF8" s="259"/>
      <c r="IG8" s="259"/>
      <c r="IH8" s="259"/>
      <c r="II8" s="259"/>
      <c r="IJ8" s="259"/>
      <c r="IK8" s="259"/>
      <c r="IL8" s="259"/>
      <c r="IM8" s="259"/>
      <c r="IN8" s="259"/>
      <c r="IO8" s="259"/>
      <c r="IP8" s="259"/>
      <c r="IQ8" s="259"/>
      <c r="IR8" s="259"/>
      <c r="IS8" s="259"/>
      <c r="IT8" s="245"/>
    </row>
    <row r="9" spans="1:254" x14ac:dyDescent="0.25">
      <c r="A9" s="263">
        <v>2012</v>
      </c>
      <c r="B9" s="260">
        <v>7486</v>
      </c>
      <c r="C9" s="270">
        <v>9612</v>
      </c>
      <c r="D9" s="260">
        <v>8229</v>
      </c>
      <c r="E9" s="270">
        <v>10057</v>
      </c>
      <c r="F9" s="260">
        <v>7006</v>
      </c>
      <c r="G9" s="270">
        <v>9721</v>
      </c>
      <c r="H9" s="260">
        <v>7157</v>
      </c>
      <c r="I9" s="270">
        <v>9495</v>
      </c>
      <c r="J9" s="260">
        <v>29878</v>
      </c>
      <c r="K9" s="270">
        <v>38886</v>
      </c>
      <c r="V9" s="260"/>
      <c r="W9" s="257"/>
      <c r="X9" s="257"/>
      <c r="Y9" s="257"/>
      <c r="Z9" s="261"/>
      <c r="IT9" s="245"/>
    </row>
    <row r="10" spans="1:254" x14ac:dyDescent="0.25">
      <c r="A10" s="263">
        <v>2013</v>
      </c>
      <c r="B10" s="260">
        <v>6552</v>
      </c>
      <c r="C10" s="270">
        <v>8226</v>
      </c>
      <c r="D10" s="260">
        <v>7524</v>
      </c>
      <c r="E10" s="270">
        <v>9679</v>
      </c>
      <c r="F10" s="260">
        <v>6681</v>
      </c>
      <c r="G10" s="270">
        <v>9919</v>
      </c>
      <c r="H10" s="260">
        <v>7093</v>
      </c>
      <c r="I10" s="270">
        <v>8979</v>
      </c>
      <c r="J10" s="260">
        <v>27850</v>
      </c>
      <c r="K10" s="270">
        <v>36804</v>
      </c>
      <c r="V10" s="260"/>
      <c r="W10" s="257"/>
      <c r="X10" s="257"/>
      <c r="Y10" s="257"/>
      <c r="Z10" s="261"/>
      <c r="IT10" s="245"/>
    </row>
    <row r="11" spans="1:254" x14ac:dyDescent="0.25">
      <c r="A11" s="263">
        <v>2014</v>
      </c>
      <c r="B11" s="260">
        <v>6193</v>
      </c>
      <c r="C11" s="270">
        <v>8268</v>
      </c>
      <c r="D11" s="260">
        <v>7350</v>
      </c>
      <c r="E11" s="270">
        <v>10077</v>
      </c>
      <c r="F11" s="260">
        <v>6197</v>
      </c>
      <c r="G11" s="270">
        <v>9946</v>
      </c>
      <c r="H11" s="260">
        <v>7053</v>
      </c>
      <c r="I11" s="270">
        <v>9650</v>
      </c>
      <c r="J11" s="260">
        <v>26793</v>
      </c>
      <c r="K11" s="270">
        <v>37940</v>
      </c>
      <c r="V11" s="260"/>
      <c r="W11" s="257"/>
      <c r="X11" s="257"/>
      <c r="Y11" s="257"/>
      <c r="Z11" s="261"/>
      <c r="IT11" s="245"/>
    </row>
    <row r="12" spans="1:254" s="383" customFormat="1" x14ac:dyDescent="0.25">
      <c r="A12" s="263">
        <v>2015</v>
      </c>
      <c r="B12" s="264" t="s">
        <v>281</v>
      </c>
      <c r="C12" s="260">
        <v>8553</v>
      </c>
      <c r="D12" s="264" t="s">
        <v>281</v>
      </c>
      <c r="E12" s="260">
        <v>10120</v>
      </c>
      <c r="F12" s="264" t="s">
        <v>281</v>
      </c>
      <c r="G12" s="260">
        <v>9489</v>
      </c>
      <c r="H12" s="264" t="s">
        <v>281</v>
      </c>
      <c r="I12" s="260">
        <v>10839</v>
      </c>
      <c r="J12" s="260" t="s">
        <v>281</v>
      </c>
      <c r="K12" s="260">
        <v>39000</v>
      </c>
      <c r="L12" s="254"/>
      <c r="M12" s="254"/>
      <c r="N12" s="254"/>
      <c r="O12" s="254"/>
      <c r="P12" s="254"/>
      <c r="Q12" s="254"/>
      <c r="R12" s="254"/>
      <c r="S12" s="254"/>
      <c r="T12" s="254"/>
      <c r="U12" s="254"/>
      <c r="V12" s="260"/>
      <c r="W12" s="257"/>
      <c r="X12" s="257"/>
      <c r="Y12" s="257"/>
      <c r="Z12" s="261"/>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c r="BX12" s="254"/>
      <c r="BY12" s="254"/>
      <c r="BZ12" s="254"/>
      <c r="CA12" s="254"/>
      <c r="CB12" s="254"/>
      <c r="CC12" s="254"/>
      <c r="CD12" s="254"/>
      <c r="CE12" s="254"/>
      <c r="CF12" s="254"/>
      <c r="CG12" s="254"/>
      <c r="CH12" s="254"/>
      <c r="CI12" s="254"/>
      <c r="CJ12" s="254"/>
      <c r="CK12" s="254"/>
      <c r="CL12" s="254"/>
      <c r="CM12" s="254"/>
      <c r="CN12" s="254"/>
      <c r="CO12" s="254"/>
      <c r="CP12" s="254"/>
      <c r="CQ12" s="254"/>
      <c r="CR12" s="254"/>
      <c r="CS12" s="254"/>
      <c r="CT12" s="254"/>
      <c r="CU12" s="254"/>
      <c r="CV12" s="254"/>
      <c r="CW12" s="254"/>
      <c r="CX12" s="254"/>
      <c r="CY12" s="254"/>
      <c r="CZ12" s="254"/>
      <c r="DA12" s="254"/>
      <c r="DB12" s="254"/>
      <c r="DC12" s="254"/>
      <c r="DD12" s="254"/>
      <c r="DE12" s="254"/>
      <c r="DF12" s="254"/>
      <c r="DG12" s="254"/>
      <c r="DH12" s="254"/>
      <c r="DI12" s="254"/>
      <c r="DJ12" s="254"/>
      <c r="DK12" s="254"/>
      <c r="DL12" s="254"/>
      <c r="DM12" s="254"/>
      <c r="DN12" s="254"/>
      <c r="DO12" s="254"/>
      <c r="DP12" s="254"/>
      <c r="DQ12" s="254"/>
      <c r="DR12" s="254"/>
      <c r="DS12" s="254"/>
      <c r="DT12" s="254"/>
      <c r="DU12" s="254"/>
      <c r="DV12" s="254"/>
      <c r="DW12" s="254"/>
      <c r="DX12" s="254"/>
      <c r="DY12" s="254"/>
      <c r="DZ12" s="254"/>
      <c r="EA12" s="254"/>
      <c r="EB12" s="254"/>
      <c r="EC12" s="254"/>
      <c r="ED12" s="254"/>
      <c r="EE12" s="254"/>
      <c r="EF12" s="254"/>
      <c r="EG12" s="254"/>
      <c r="EH12" s="254"/>
      <c r="EI12" s="254"/>
      <c r="EJ12" s="254"/>
      <c r="EK12" s="254"/>
      <c r="EL12" s="254"/>
      <c r="EM12" s="254"/>
      <c r="EN12" s="254"/>
      <c r="EO12" s="254"/>
      <c r="EP12" s="254"/>
      <c r="EQ12" s="254"/>
      <c r="ER12" s="254"/>
      <c r="ES12" s="254"/>
      <c r="ET12" s="254"/>
      <c r="EU12" s="254"/>
      <c r="EV12" s="254"/>
      <c r="EW12" s="254"/>
      <c r="EX12" s="254"/>
      <c r="EY12" s="254"/>
      <c r="EZ12" s="254"/>
      <c r="FA12" s="254"/>
      <c r="FB12" s="254"/>
      <c r="FC12" s="254"/>
      <c r="FD12" s="254"/>
      <c r="FE12" s="254"/>
      <c r="FF12" s="254"/>
      <c r="FG12" s="254"/>
      <c r="FH12" s="254"/>
      <c r="FI12" s="254"/>
      <c r="FJ12" s="254"/>
      <c r="FK12" s="254"/>
      <c r="FL12" s="254"/>
      <c r="FM12" s="254"/>
      <c r="FN12" s="254"/>
      <c r="FO12" s="254"/>
      <c r="FP12" s="254"/>
      <c r="FQ12" s="254"/>
      <c r="FR12" s="254"/>
      <c r="FS12" s="254"/>
      <c r="FT12" s="254"/>
      <c r="FU12" s="254"/>
      <c r="FV12" s="254"/>
      <c r="FW12" s="254"/>
      <c r="FX12" s="254"/>
      <c r="FY12" s="254"/>
      <c r="FZ12" s="254"/>
      <c r="GA12" s="254"/>
      <c r="GB12" s="254"/>
      <c r="GC12" s="254"/>
      <c r="GD12" s="254"/>
      <c r="GE12" s="254"/>
      <c r="GF12" s="254"/>
      <c r="GG12" s="254"/>
      <c r="GH12" s="254"/>
      <c r="GI12" s="254"/>
      <c r="GJ12" s="254"/>
      <c r="GK12" s="254"/>
      <c r="GL12" s="254"/>
      <c r="GM12" s="254"/>
      <c r="GN12" s="254"/>
      <c r="GO12" s="254"/>
      <c r="GP12" s="254"/>
      <c r="GQ12" s="254"/>
      <c r="GR12" s="254"/>
      <c r="GS12" s="254"/>
      <c r="GT12" s="254"/>
      <c r="GU12" s="254"/>
      <c r="GV12" s="254"/>
      <c r="GW12" s="254"/>
      <c r="GX12" s="254"/>
      <c r="GY12" s="254"/>
      <c r="GZ12" s="254"/>
      <c r="HA12" s="254"/>
      <c r="HB12" s="254"/>
      <c r="HC12" s="254"/>
      <c r="HD12" s="254"/>
      <c r="HE12" s="254"/>
      <c r="HF12" s="254"/>
      <c r="HG12" s="254"/>
      <c r="HH12" s="254"/>
      <c r="HI12" s="254"/>
      <c r="HJ12" s="254"/>
      <c r="HK12" s="254"/>
      <c r="HL12" s="254"/>
      <c r="HM12" s="254"/>
      <c r="HN12" s="254"/>
      <c r="HO12" s="254"/>
      <c r="HP12" s="254"/>
      <c r="HQ12" s="254"/>
      <c r="HR12" s="254"/>
      <c r="HS12" s="254"/>
      <c r="HT12" s="254"/>
      <c r="HU12" s="254"/>
      <c r="HV12" s="254"/>
      <c r="HW12" s="254"/>
      <c r="HX12" s="254"/>
      <c r="HY12" s="254"/>
      <c r="HZ12" s="254"/>
      <c r="IA12" s="254"/>
      <c r="IB12" s="254"/>
      <c r="IC12" s="254"/>
      <c r="ID12" s="254"/>
      <c r="IE12" s="254"/>
      <c r="IF12" s="254"/>
      <c r="IG12" s="254"/>
      <c r="IH12" s="254"/>
      <c r="II12" s="254"/>
      <c r="IJ12" s="254"/>
      <c r="IK12" s="254"/>
      <c r="IL12" s="254"/>
      <c r="IM12" s="254"/>
      <c r="IN12" s="254"/>
      <c r="IO12" s="254"/>
      <c r="IP12" s="254"/>
      <c r="IQ12" s="254"/>
      <c r="IR12" s="254"/>
      <c r="IS12" s="254"/>
    </row>
    <row r="13" spans="1:254" s="383" customFormat="1" x14ac:dyDescent="0.25">
      <c r="A13" s="263">
        <v>2016</v>
      </c>
      <c r="B13" s="264" t="s">
        <v>281</v>
      </c>
      <c r="C13" s="260">
        <v>9592</v>
      </c>
      <c r="D13" s="264" t="s">
        <v>281</v>
      </c>
      <c r="E13" s="260">
        <v>11385</v>
      </c>
      <c r="F13" s="264" t="s">
        <v>281</v>
      </c>
      <c r="G13" s="260">
        <v>8465</v>
      </c>
      <c r="H13" s="264" t="s">
        <v>281</v>
      </c>
      <c r="I13" s="260">
        <v>10177</v>
      </c>
      <c r="J13" s="260" t="s">
        <v>281</v>
      </c>
      <c r="K13" s="260">
        <v>39619</v>
      </c>
      <c r="L13" s="254"/>
      <c r="M13" s="254"/>
      <c r="N13" s="254"/>
      <c r="O13" s="254"/>
      <c r="P13" s="254"/>
      <c r="Q13" s="254"/>
      <c r="R13" s="254"/>
      <c r="S13" s="254"/>
      <c r="T13" s="254"/>
      <c r="U13" s="254"/>
      <c r="V13" s="260"/>
      <c r="W13" s="257"/>
      <c r="X13" s="257"/>
      <c r="Y13" s="257"/>
      <c r="Z13" s="261"/>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4"/>
      <c r="CB13" s="254"/>
      <c r="CC13" s="254"/>
      <c r="CD13" s="254"/>
      <c r="CE13" s="254"/>
      <c r="CF13" s="254"/>
      <c r="CG13" s="254"/>
      <c r="CH13" s="254"/>
      <c r="CI13" s="254"/>
      <c r="CJ13" s="254"/>
      <c r="CK13" s="254"/>
      <c r="CL13" s="254"/>
      <c r="CM13" s="254"/>
      <c r="CN13" s="254"/>
      <c r="CO13" s="254"/>
      <c r="CP13" s="254"/>
      <c r="CQ13" s="254"/>
      <c r="CR13" s="254"/>
      <c r="CS13" s="254"/>
      <c r="CT13" s="254"/>
      <c r="CU13" s="254"/>
      <c r="CV13" s="254"/>
      <c r="CW13" s="254"/>
      <c r="CX13" s="254"/>
      <c r="CY13" s="254"/>
      <c r="CZ13" s="254"/>
      <c r="DA13" s="254"/>
      <c r="DB13" s="254"/>
      <c r="DC13" s="254"/>
      <c r="DD13" s="254"/>
      <c r="DE13" s="254"/>
      <c r="DF13" s="254"/>
      <c r="DG13" s="254"/>
      <c r="DH13" s="254"/>
      <c r="DI13" s="254"/>
      <c r="DJ13" s="254"/>
      <c r="DK13" s="254"/>
      <c r="DL13" s="254"/>
      <c r="DM13" s="254"/>
      <c r="DN13" s="254"/>
      <c r="DO13" s="254"/>
      <c r="DP13" s="254"/>
      <c r="DQ13" s="254"/>
      <c r="DR13" s="254"/>
      <c r="DS13" s="254"/>
      <c r="DT13" s="254"/>
      <c r="DU13" s="254"/>
      <c r="DV13" s="254"/>
      <c r="DW13" s="254"/>
      <c r="DX13" s="254"/>
      <c r="DY13" s="254"/>
      <c r="DZ13" s="254"/>
      <c r="EA13" s="254"/>
      <c r="EB13" s="254"/>
      <c r="EC13" s="254"/>
      <c r="ED13" s="254"/>
      <c r="EE13" s="254"/>
      <c r="EF13" s="254"/>
      <c r="EG13" s="254"/>
      <c r="EH13" s="254"/>
      <c r="EI13" s="254"/>
      <c r="EJ13" s="254"/>
      <c r="EK13" s="254"/>
      <c r="EL13" s="254"/>
      <c r="EM13" s="254"/>
      <c r="EN13" s="254"/>
      <c r="EO13" s="254"/>
      <c r="EP13" s="254"/>
      <c r="EQ13" s="254"/>
      <c r="ER13" s="254"/>
      <c r="ES13" s="254"/>
      <c r="ET13" s="254"/>
      <c r="EU13" s="254"/>
      <c r="EV13" s="254"/>
      <c r="EW13" s="254"/>
      <c r="EX13" s="254"/>
      <c r="EY13" s="254"/>
      <c r="EZ13" s="254"/>
      <c r="FA13" s="254"/>
      <c r="FB13" s="254"/>
      <c r="FC13" s="254"/>
      <c r="FD13" s="254"/>
      <c r="FE13" s="254"/>
      <c r="FF13" s="254"/>
      <c r="FG13" s="254"/>
      <c r="FH13" s="254"/>
      <c r="FI13" s="254"/>
      <c r="FJ13" s="254"/>
      <c r="FK13" s="254"/>
      <c r="FL13" s="254"/>
      <c r="FM13" s="254"/>
      <c r="FN13" s="254"/>
      <c r="FO13" s="254"/>
      <c r="FP13" s="254"/>
      <c r="FQ13" s="254"/>
      <c r="FR13" s="254"/>
      <c r="FS13" s="254"/>
      <c r="FT13" s="254"/>
      <c r="FU13" s="254"/>
      <c r="FV13" s="254"/>
      <c r="FW13" s="254"/>
      <c r="FX13" s="254"/>
      <c r="FY13" s="254"/>
      <c r="FZ13" s="254"/>
      <c r="GA13" s="254"/>
      <c r="GB13" s="254"/>
      <c r="GC13" s="254"/>
      <c r="GD13" s="254"/>
      <c r="GE13" s="254"/>
      <c r="GF13" s="254"/>
      <c r="GG13" s="254"/>
      <c r="GH13" s="254"/>
      <c r="GI13" s="254"/>
      <c r="GJ13" s="254"/>
      <c r="GK13" s="254"/>
      <c r="GL13" s="254"/>
      <c r="GM13" s="254"/>
      <c r="GN13" s="254"/>
      <c r="GO13" s="254"/>
      <c r="GP13" s="254"/>
      <c r="GQ13" s="254"/>
      <c r="GR13" s="254"/>
      <c r="GS13" s="254"/>
      <c r="GT13" s="254"/>
      <c r="GU13" s="254"/>
      <c r="GV13" s="254"/>
      <c r="GW13" s="254"/>
      <c r="GX13" s="254"/>
      <c r="GY13" s="254"/>
      <c r="GZ13" s="254"/>
      <c r="HA13" s="254"/>
      <c r="HB13" s="254"/>
      <c r="HC13" s="254"/>
      <c r="HD13" s="254"/>
      <c r="HE13" s="254"/>
      <c r="HF13" s="254"/>
      <c r="HG13" s="254"/>
      <c r="HH13" s="254"/>
      <c r="HI13" s="254"/>
      <c r="HJ13" s="254"/>
      <c r="HK13" s="254"/>
      <c r="HL13" s="254"/>
      <c r="HM13" s="254"/>
      <c r="HN13" s="254"/>
      <c r="HO13" s="254"/>
      <c r="HP13" s="254"/>
      <c r="HQ13" s="254"/>
      <c r="HR13" s="254"/>
      <c r="HS13" s="254"/>
      <c r="HT13" s="254"/>
      <c r="HU13" s="254"/>
      <c r="HV13" s="254"/>
      <c r="HW13" s="254"/>
      <c r="HX13" s="254"/>
      <c r="HY13" s="254"/>
      <c r="HZ13" s="254"/>
      <c r="IA13" s="254"/>
      <c r="IB13" s="254"/>
      <c r="IC13" s="254"/>
      <c r="ID13" s="254"/>
      <c r="IE13" s="254"/>
      <c r="IF13" s="254"/>
      <c r="IG13" s="254"/>
      <c r="IH13" s="254"/>
      <c r="II13" s="254"/>
      <c r="IJ13" s="254"/>
      <c r="IK13" s="254"/>
      <c r="IL13" s="254"/>
      <c r="IM13" s="254"/>
      <c r="IN13" s="254"/>
      <c r="IO13" s="254"/>
      <c r="IP13" s="254"/>
      <c r="IQ13" s="254"/>
      <c r="IR13" s="254"/>
      <c r="IS13" s="254"/>
    </row>
    <row r="14" spans="1:254" s="383" customFormat="1" x14ac:dyDescent="0.25">
      <c r="A14" s="263">
        <v>2017</v>
      </c>
      <c r="B14" s="264" t="s">
        <v>281</v>
      </c>
      <c r="C14" s="260">
        <v>9829</v>
      </c>
      <c r="D14" s="264" t="s">
        <v>281</v>
      </c>
      <c r="E14" s="260">
        <v>11076</v>
      </c>
      <c r="F14" s="264" t="s">
        <v>281</v>
      </c>
      <c r="G14" s="260">
        <v>9805</v>
      </c>
      <c r="H14" s="264" t="s">
        <v>281</v>
      </c>
      <c r="I14" s="260">
        <v>10909</v>
      </c>
      <c r="J14" s="260" t="s">
        <v>281</v>
      </c>
      <c r="K14" s="260">
        <v>41619</v>
      </c>
      <c r="L14" s="254"/>
      <c r="M14" s="254"/>
      <c r="N14" s="254"/>
      <c r="O14" s="254"/>
      <c r="P14" s="254"/>
      <c r="Q14" s="254"/>
      <c r="R14" s="254"/>
      <c r="S14" s="254"/>
      <c r="T14" s="254"/>
      <c r="U14" s="254"/>
      <c r="V14" s="260"/>
      <c r="W14" s="257"/>
      <c r="X14" s="257"/>
      <c r="Y14" s="257"/>
      <c r="Z14" s="261"/>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4"/>
      <c r="CW14" s="254"/>
      <c r="CX14" s="254"/>
      <c r="CY14" s="254"/>
      <c r="CZ14" s="254"/>
      <c r="DA14" s="254"/>
      <c r="DB14" s="254"/>
      <c r="DC14" s="254"/>
      <c r="DD14" s="254"/>
      <c r="DE14" s="254"/>
      <c r="DF14" s="254"/>
      <c r="DG14" s="254"/>
      <c r="DH14" s="254"/>
      <c r="DI14" s="254"/>
      <c r="DJ14" s="254"/>
      <c r="DK14" s="254"/>
      <c r="DL14" s="254"/>
      <c r="DM14" s="254"/>
      <c r="DN14" s="254"/>
      <c r="DO14" s="254"/>
      <c r="DP14" s="254"/>
      <c r="DQ14" s="254"/>
      <c r="DR14" s="254"/>
      <c r="DS14" s="254"/>
      <c r="DT14" s="254"/>
      <c r="DU14" s="254"/>
      <c r="DV14" s="254"/>
      <c r="DW14" s="254"/>
      <c r="DX14" s="254"/>
      <c r="DY14" s="254"/>
      <c r="DZ14" s="254"/>
      <c r="EA14" s="254"/>
      <c r="EB14" s="254"/>
      <c r="EC14" s="254"/>
      <c r="ED14" s="254"/>
      <c r="EE14" s="254"/>
      <c r="EF14" s="254"/>
      <c r="EG14" s="254"/>
      <c r="EH14" s="254"/>
      <c r="EI14" s="254"/>
      <c r="EJ14" s="254"/>
      <c r="EK14" s="254"/>
      <c r="EL14" s="254"/>
      <c r="EM14" s="254"/>
      <c r="EN14" s="254"/>
      <c r="EO14" s="254"/>
      <c r="EP14" s="254"/>
      <c r="EQ14" s="254"/>
      <c r="ER14" s="254"/>
      <c r="ES14" s="254"/>
      <c r="ET14" s="254"/>
      <c r="EU14" s="254"/>
      <c r="EV14" s="254"/>
      <c r="EW14" s="254"/>
      <c r="EX14" s="254"/>
      <c r="EY14" s="254"/>
      <c r="EZ14" s="254"/>
      <c r="FA14" s="254"/>
      <c r="FB14" s="254"/>
      <c r="FC14" s="254"/>
      <c r="FD14" s="254"/>
      <c r="FE14" s="254"/>
      <c r="FF14" s="254"/>
      <c r="FG14" s="254"/>
      <c r="FH14" s="254"/>
      <c r="FI14" s="254"/>
      <c r="FJ14" s="254"/>
      <c r="FK14" s="254"/>
      <c r="FL14" s="254"/>
      <c r="FM14" s="254"/>
      <c r="FN14" s="254"/>
      <c r="FO14" s="254"/>
      <c r="FP14" s="254"/>
      <c r="FQ14" s="254"/>
      <c r="FR14" s="254"/>
      <c r="FS14" s="254"/>
      <c r="FT14" s="254"/>
      <c r="FU14" s="254"/>
      <c r="FV14" s="254"/>
      <c r="FW14" s="254"/>
      <c r="FX14" s="254"/>
      <c r="FY14" s="254"/>
      <c r="FZ14" s="254"/>
      <c r="GA14" s="254"/>
      <c r="GB14" s="254"/>
      <c r="GC14" s="254"/>
      <c r="GD14" s="254"/>
      <c r="GE14" s="254"/>
      <c r="GF14" s="254"/>
      <c r="GG14" s="254"/>
      <c r="GH14" s="254"/>
      <c r="GI14" s="254"/>
      <c r="GJ14" s="254"/>
      <c r="GK14" s="254"/>
      <c r="GL14" s="254"/>
      <c r="GM14" s="254"/>
      <c r="GN14" s="254"/>
      <c r="GO14" s="254"/>
      <c r="GP14" s="254"/>
      <c r="GQ14" s="254"/>
      <c r="GR14" s="254"/>
      <c r="GS14" s="254"/>
      <c r="GT14" s="254"/>
      <c r="GU14" s="254"/>
      <c r="GV14" s="254"/>
      <c r="GW14" s="254"/>
      <c r="GX14" s="254"/>
      <c r="GY14" s="254"/>
      <c r="GZ14" s="254"/>
      <c r="HA14" s="254"/>
      <c r="HB14" s="254"/>
      <c r="HC14" s="254"/>
      <c r="HD14" s="254"/>
      <c r="HE14" s="254"/>
      <c r="HF14" s="254"/>
      <c r="HG14" s="254"/>
      <c r="HH14" s="254"/>
      <c r="HI14" s="254"/>
      <c r="HJ14" s="254"/>
      <c r="HK14" s="254"/>
      <c r="HL14" s="254"/>
      <c r="HM14" s="254"/>
      <c r="HN14" s="254"/>
      <c r="HO14" s="254"/>
      <c r="HP14" s="254"/>
      <c r="HQ14" s="254"/>
      <c r="HR14" s="254"/>
      <c r="HS14" s="254"/>
      <c r="HT14" s="254"/>
      <c r="HU14" s="254"/>
      <c r="HV14" s="254"/>
      <c r="HW14" s="254"/>
      <c r="HX14" s="254"/>
      <c r="HY14" s="254"/>
      <c r="HZ14" s="254"/>
      <c r="IA14" s="254"/>
      <c r="IB14" s="254"/>
      <c r="IC14" s="254"/>
      <c r="ID14" s="254"/>
      <c r="IE14" s="254"/>
      <c r="IF14" s="254"/>
      <c r="IG14" s="254"/>
      <c r="IH14" s="254"/>
      <c r="II14" s="254"/>
      <c r="IJ14" s="254"/>
      <c r="IK14" s="254"/>
      <c r="IL14" s="254"/>
      <c r="IM14" s="254"/>
      <c r="IN14" s="254"/>
      <c r="IO14" s="254"/>
      <c r="IP14" s="254"/>
      <c r="IQ14" s="254"/>
      <c r="IR14" s="254"/>
      <c r="IS14" s="254"/>
    </row>
    <row r="15" spans="1:254" s="383" customFormat="1" x14ac:dyDescent="0.25">
      <c r="A15" s="263">
        <v>2018</v>
      </c>
      <c r="B15" s="264" t="s">
        <v>281</v>
      </c>
      <c r="C15" s="260">
        <v>11316</v>
      </c>
      <c r="D15" s="264" t="s">
        <v>281</v>
      </c>
      <c r="E15" s="260">
        <v>11275</v>
      </c>
      <c r="F15" s="264" t="s">
        <v>281</v>
      </c>
      <c r="G15" s="260">
        <v>11273</v>
      </c>
      <c r="H15" s="264" t="s">
        <v>281</v>
      </c>
      <c r="I15" s="260">
        <v>11584</v>
      </c>
      <c r="J15" s="260" t="s">
        <v>281</v>
      </c>
      <c r="K15" s="260">
        <v>45447</v>
      </c>
      <c r="L15" s="254"/>
      <c r="M15" s="254"/>
      <c r="N15" s="254"/>
      <c r="O15" s="254"/>
      <c r="P15" s="254"/>
      <c r="Q15" s="254"/>
      <c r="R15" s="254"/>
      <c r="S15" s="254"/>
      <c r="T15" s="254"/>
      <c r="U15" s="254"/>
      <c r="V15" s="260"/>
      <c r="W15" s="257"/>
      <c r="X15" s="257"/>
      <c r="Y15" s="257"/>
      <c r="Z15" s="261"/>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c r="IR15" s="254"/>
      <c r="IS15" s="254"/>
    </row>
    <row r="16" spans="1:254" s="383" customFormat="1" x14ac:dyDescent="0.25">
      <c r="A16" s="263">
        <v>2019</v>
      </c>
      <c r="B16" s="264" t="s">
        <v>281</v>
      </c>
      <c r="C16" s="260">
        <v>10028</v>
      </c>
      <c r="D16" s="264" t="s">
        <v>281</v>
      </c>
      <c r="E16" s="260">
        <v>11724</v>
      </c>
      <c r="F16" s="264" t="s">
        <v>281</v>
      </c>
      <c r="G16" s="260">
        <v>10506</v>
      </c>
      <c r="H16" s="264" t="s">
        <v>281</v>
      </c>
      <c r="I16" s="260">
        <v>10297</v>
      </c>
      <c r="J16" s="260" t="s">
        <v>281</v>
      </c>
      <c r="K16" s="260">
        <v>42555</v>
      </c>
      <c r="L16" s="254"/>
      <c r="M16" s="254"/>
      <c r="N16" s="254"/>
      <c r="O16" s="254"/>
      <c r="P16" s="254"/>
      <c r="Q16" s="254"/>
      <c r="R16" s="254"/>
      <c r="S16" s="254"/>
      <c r="T16" s="254"/>
      <c r="U16" s="254"/>
      <c r="V16" s="260"/>
      <c r="W16" s="257"/>
      <c r="X16" s="257"/>
      <c r="Y16" s="257"/>
      <c r="Z16" s="261"/>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c r="IR16" s="254"/>
      <c r="IS16" s="254"/>
    </row>
    <row r="17" spans="1:254" s="383" customFormat="1" x14ac:dyDescent="0.25">
      <c r="A17" s="263">
        <v>2020</v>
      </c>
      <c r="B17" s="260" t="s">
        <v>281</v>
      </c>
      <c r="C17" s="260">
        <v>9992</v>
      </c>
      <c r="D17" s="260" t="s">
        <v>281</v>
      </c>
      <c r="E17" s="260">
        <v>11397</v>
      </c>
      <c r="F17" s="260" t="s">
        <v>281</v>
      </c>
      <c r="G17" s="260">
        <v>10256</v>
      </c>
      <c r="H17" s="260" t="s">
        <v>281</v>
      </c>
      <c r="I17" s="260">
        <v>10946</v>
      </c>
      <c r="J17" s="260" t="s">
        <v>281</v>
      </c>
      <c r="K17" s="260">
        <v>42591</v>
      </c>
      <c r="L17" s="254"/>
      <c r="M17" s="254"/>
      <c r="N17" s="254"/>
      <c r="O17" s="254"/>
      <c r="P17" s="254"/>
      <c r="Q17" s="254"/>
      <c r="R17" s="254"/>
      <c r="S17" s="254"/>
      <c r="T17" s="254"/>
      <c r="U17" s="254"/>
      <c r="V17" s="260"/>
      <c r="W17" s="257"/>
      <c r="X17" s="257"/>
      <c r="Y17" s="257"/>
      <c r="Z17" s="261"/>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4"/>
      <c r="CW17" s="254"/>
      <c r="CX17" s="254"/>
      <c r="CY17" s="254"/>
      <c r="CZ17" s="254"/>
      <c r="DA17" s="254"/>
      <c r="DB17" s="254"/>
      <c r="DC17" s="254"/>
      <c r="DD17" s="254"/>
      <c r="DE17" s="254"/>
      <c r="DF17" s="254"/>
      <c r="DG17" s="254"/>
      <c r="DH17" s="254"/>
      <c r="DI17" s="254"/>
      <c r="DJ17" s="254"/>
      <c r="DK17" s="254"/>
      <c r="DL17" s="254"/>
      <c r="DM17" s="254"/>
      <c r="DN17" s="254"/>
      <c r="DO17" s="254"/>
      <c r="DP17" s="254"/>
      <c r="DQ17" s="254"/>
      <c r="DR17" s="254"/>
      <c r="DS17" s="254"/>
      <c r="DT17" s="254"/>
      <c r="DU17" s="254"/>
      <c r="DV17" s="254"/>
      <c r="DW17" s="254"/>
      <c r="DX17" s="254"/>
      <c r="DY17" s="254"/>
      <c r="DZ17" s="254"/>
      <c r="EA17" s="254"/>
      <c r="EB17" s="254"/>
      <c r="EC17" s="254"/>
      <c r="ED17" s="254"/>
      <c r="EE17" s="254"/>
      <c r="EF17" s="254"/>
      <c r="EG17" s="254"/>
      <c r="EH17" s="254"/>
      <c r="EI17" s="254"/>
      <c r="EJ17" s="254"/>
      <c r="EK17" s="254"/>
      <c r="EL17" s="254"/>
      <c r="EM17" s="254"/>
      <c r="EN17" s="254"/>
      <c r="EO17" s="254"/>
      <c r="EP17" s="254"/>
      <c r="EQ17" s="254"/>
      <c r="ER17" s="254"/>
      <c r="ES17" s="254"/>
      <c r="ET17" s="254"/>
      <c r="EU17" s="254"/>
      <c r="EV17" s="254"/>
      <c r="EW17" s="254"/>
      <c r="EX17" s="254"/>
      <c r="EY17" s="254"/>
      <c r="EZ17" s="254"/>
      <c r="FA17" s="254"/>
      <c r="FB17" s="254"/>
      <c r="FC17" s="254"/>
      <c r="FD17" s="254"/>
      <c r="FE17" s="254"/>
      <c r="FF17" s="254"/>
      <c r="FG17" s="254"/>
      <c r="FH17" s="254"/>
      <c r="FI17" s="254"/>
      <c r="FJ17" s="254"/>
      <c r="FK17" s="254"/>
      <c r="FL17" s="254"/>
      <c r="FM17" s="254"/>
      <c r="FN17" s="254"/>
      <c r="FO17" s="254"/>
      <c r="FP17" s="254"/>
      <c r="FQ17" s="254"/>
      <c r="FR17" s="254"/>
      <c r="FS17" s="254"/>
      <c r="FT17" s="254"/>
      <c r="FU17" s="254"/>
      <c r="FV17" s="254"/>
      <c r="FW17" s="254"/>
      <c r="FX17" s="254"/>
      <c r="FY17" s="254"/>
      <c r="FZ17" s="254"/>
      <c r="GA17" s="254"/>
      <c r="GB17" s="254"/>
      <c r="GC17" s="254"/>
      <c r="GD17" s="254"/>
      <c r="GE17" s="254"/>
      <c r="GF17" s="254"/>
      <c r="GG17" s="254"/>
      <c r="GH17" s="254"/>
      <c r="GI17" s="254"/>
      <c r="GJ17" s="254"/>
      <c r="GK17" s="254"/>
      <c r="GL17" s="254"/>
      <c r="GM17" s="254"/>
      <c r="GN17" s="254"/>
      <c r="GO17" s="254"/>
      <c r="GP17" s="254"/>
      <c r="GQ17" s="254"/>
      <c r="GR17" s="254"/>
      <c r="GS17" s="254"/>
      <c r="GT17" s="254"/>
      <c r="GU17" s="254"/>
      <c r="GV17" s="254"/>
      <c r="GW17" s="254"/>
      <c r="GX17" s="254"/>
      <c r="GY17" s="254"/>
      <c r="GZ17" s="254"/>
      <c r="HA17" s="254"/>
      <c r="HB17" s="254"/>
      <c r="HC17" s="254"/>
      <c r="HD17" s="254"/>
      <c r="HE17" s="254"/>
      <c r="HF17" s="254"/>
      <c r="HG17" s="254"/>
      <c r="HH17" s="254"/>
      <c r="HI17" s="254"/>
      <c r="HJ17" s="254"/>
      <c r="HK17" s="254"/>
      <c r="HL17" s="254"/>
      <c r="HM17" s="254"/>
      <c r="HN17" s="254"/>
      <c r="HO17" s="254"/>
      <c r="HP17" s="254"/>
      <c r="HQ17" s="254"/>
      <c r="HR17" s="254"/>
      <c r="HS17" s="254"/>
      <c r="HT17" s="254"/>
      <c r="HU17" s="254"/>
      <c r="HV17" s="254"/>
      <c r="HW17" s="254"/>
      <c r="HX17" s="254"/>
      <c r="HY17" s="254"/>
      <c r="HZ17" s="254"/>
      <c r="IA17" s="254"/>
      <c r="IB17" s="254"/>
      <c r="IC17" s="254"/>
      <c r="ID17" s="254"/>
      <c r="IE17" s="254"/>
      <c r="IF17" s="254"/>
      <c r="IG17" s="254"/>
      <c r="IH17" s="254"/>
      <c r="II17" s="254"/>
      <c r="IJ17" s="254"/>
      <c r="IK17" s="254"/>
      <c r="IL17" s="254"/>
      <c r="IM17" s="254"/>
      <c r="IN17" s="254"/>
      <c r="IO17" s="254"/>
      <c r="IP17" s="254"/>
      <c r="IQ17" s="254"/>
      <c r="IR17" s="254"/>
      <c r="IS17" s="254"/>
    </row>
    <row r="18" spans="1:254" s="383" customFormat="1" x14ac:dyDescent="0.25">
      <c r="A18" s="263">
        <v>2021</v>
      </c>
      <c r="B18" s="260" t="s">
        <v>281</v>
      </c>
      <c r="C18" s="260">
        <v>10174</v>
      </c>
      <c r="D18" s="260" t="s">
        <v>281</v>
      </c>
      <c r="E18" s="260">
        <v>11956</v>
      </c>
      <c r="F18" s="260" t="s">
        <v>281</v>
      </c>
      <c r="G18" s="260">
        <v>10792</v>
      </c>
      <c r="H18" s="260" t="s">
        <v>281</v>
      </c>
      <c r="I18" s="260">
        <v>11101</v>
      </c>
      <c r="J18" s="260" t="s">
        <v>281</v>
      </c>
      <c r="K18" s="260">
        <v>44023</v>
      </c>
      <c r="L18" s="254"/>
      <c r="M18" s="254"/>
      <c r="N18" s="254"/>
      <c r="O18" s="254"/>
      <c r="P18" s="254"/>
      <c r="Q18" s="254"/>
      <c r="R18" s="254"/>
      <c r="S18" s="254"/>
      <c r="T18" s="254"/>
      <c r="U18" s="254"/>
      <c r="V18" s="260"/>
      <c r="W18" s="257"/>
      <c r="X18" s="257"/>
      <c r="Y18" s="257"/>
      <c r="Z18" s="261"/>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4"/>
      <c r="CW18" s="254"/>
      <c r="CX18" s="254"/>
      <c r="CY18" s="254"/>
      <c r="CZ18" s="254"/>
      <c r="DA18" s="254"/>
      <c r="DB18" s="254"/>
      <c r="DC18" s="254"/>
      <c r="DD18" s="254"/>
      <c r="DE18" s="254"/>
      <c r="DF18" s="254"/>
      <c r="DG18" s="254"/>
      <c r="DH18" s="254"/>
      <c r="DI18" s="254"/>
      <c r="DJ18" s="254"/>
      <c r="DK18" s="254"/>
      <c r="DL18" s="254"/>
      <c r="DM18" s="254"/>
      <c r="DN18" s="254"/>
      <c r="DO18" s="254"/>
      <c r="DP18" s="254"/>
      <c r="DQ18" s="254"/>
      <c r="DR18" s="254"/>
      <c r="DS18" s="254"/>
      <c r="DT18" s="254"/>
      <c r="DU18" s="254"/>
      <c r="DV18" s="254"/>
      <c r="DW18" s="254"/>
      <c r="DX18" s="254"/>
      <c r="DY18" s="254"/>
      <c r="DZ18" s="254"/>
      <c r="EA18" s="254"/>
      <c r="EB18" s="254"/>
      <c r="EC18" s="254"/>
      <c r="ED18" s="254"/>
      <c r="EE18" s="254"/>
      <c r="EF18" s="254"/>
      <c r="EG18" s="254"/>
      <c r="EH18" s="254"/>
      <c r="EI18" s="254"/>
      <c r="EJ18" s="254"/>
      <c r="EK18" s="254"/>
      <c r="EL18" s="254"/>
      <c r="EM18" s="254"/>
      <c r="EN18" s="254"/>
      <c r="EO18" s="254"/>
      <c r="EP18" s="254"/>
      <c r="EQ18" s="254"/>
      <c r="ER18" s="254"/>
      <c r="ES18" s="254"/>
      <c r="ET18" s="254"/>
      <c r="EU18" s="254"/>
      <c r="EV18" s="254"/>
      <c r="EW18" s="254"/>
      <c r="EX18" s="254"/>
      <c r="EY18" s="254"/>
      <c r="EZ18" s="254"/>
      <c r="FA18" s="254"/>
      <c r="FB18" s="254"/>
      <c r="FC18" s="254"/>
      <c r="FD18" s="254"/>
      <c r="FE18" s="254"/>
      <c r="FF18" s="254"/>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54"/>
      <c r="GQ18" s="254"/>
      <c r="GR18" s="254"/>
      <c r="GS18" s="254"/>
      <c r="GT18" s="254"/>
      <c r="GU18" s="254"/>
      <c r="GV18" s="254"/>
      <c r="GW18" s="254"/>
      <c r="GX18" s="254"/>
      <c r="GY18" s="254"/>
      <c r="GZ18" s="254"/>
      <c r="HA18" s="254"/>
      <c r="HB18" s="254"/>
      <c r="HC18" s="254"/>
      <c r="HD18" s="254"/>
      <c r="HE18" s="254"/>
      <c r="HF18" s="254"/>
      <c r="HG18" s="254"/>
      <c r="HH18" s="254"/>
      <c r="HI18" s="254"/>
      <c r="HJ18" s="254"/>
      <c r="HK18" s="254"/>
      <c r="HL18" s="254"/>
      <c r="HM18" s="254"/>
      <c r="HN18" s="254"/>
      <c r="HO18" s="254"/>
      <c r="HP18" s="254"/>
      <c r="HQ18" s="254"/>
      <c r="HR18" s="254"/>
      <c r="HS18" s="254"/>
      <c r="HT18" s="254"/>
      <c r="HU18" s="254"/>
      <c r="HV18" s="254"/>
      <c r="HW18" s="254"/>
      <c r="HX18" s="254"/>
      <c r="HY18" s="254"/>
      <c r="HZ18" s="254"/>
      <c r="IA18" s="254"/>
      <c r="IB18" s="254"/>
      <c r="IC18" s="254"/>
      <c r="ID18" s="254"/>
      <c r="IE18" s="254"/>
      <c r="IF18" s="254"/>
      <c r="IG18" s="254"/>
      <c r="IH18" s="254"/>
      <c r="II18" s="254"/>
      <c r="IJ18" s="254"/>
      <c r="IK18" s="254"/>
      <c r="IL18" s="254"/>
      <c r="IM18" s="254"/>
      <c r="IN18" s="254"/>
      <c r="IO18" s="254"/>
      <c r="IP18" s="254"/>
      <c r="IQ18" s="254"/>
      <c r="IR18" s="254"/>
      <c r="IS18" s="254"/>
    </row>
    <row r="19" spans="1:254" ht="13.8" thickBot="1" x14ac:dyDescent="0.3">
      <c r="A19" s="265">
        <v>2022</v>
      </c>
      <c r="B19" s="266" t="s">
        <v>281</v>
      </c>
      <c r="C19" s="266">
        <v>10384</v>
      </c>
      <c r="D19" s="266" t="s">
        <v>281</v>
      </c>
      <c r="E19" s="266">
        <v>11190</v>
      </c>
      <c r="F19" s="266" t="s">
        <v>281</v>
      </c>
      <c r="G19" s="266">
        <v>9909</v>
      </c>
      <c r="H19" s="266" t="s">
        <v>281</v>
      </c>
      <c r="I19" s="266">
        <v>11484</v>
      </c>
      <c r="J19" s="266" t="s">
        <v>281</v>
      </c>
      <c r="K19" s="266">
        <v>42966</v>
      </c>
      <c r="V19" s="260"/>
      <c r="W19" s="257"/>
      <c r="X19" s="257"/>
      <c r="Y19" s="257"/>
      <c r="Z19" s="261"/>
      <c r="IT19" s="245"/>
    </row>
    <row r="20" spans="1:254" x14ac:dyDescent="0.25">
      <c r="V20" s="260"/>
      <c r="W20" s="257"/>
      <c r="X20" s="257"/>
      <c r="Y20" s="257"/>
      <c r="Z20" s="261"/>
      <c r="IT20" s="245"/>
    </row>
    <row r="21" spans="1:254" ht="13.8" thickBot="1" x14ac:dyDescent="0.3">
      <c r="A21" s="265"/>
      <c r="B21" s="266"/>
      <c r="C21" s="266"/>
      <c r="D21" s="266"/>
      <c r="E21" s="266"/>
      <c r="F21" s="266"/>
      <c r="G21" s="266"/>
      <c r="H21" s="266"/>
      <c r="I21" s="266"/>
      <c r="J21" s="266"/>
      <c r="K21" s="266"/>
      <c r="V21" s="260"/>
      <c r="W21" s="257"/>
      <c r="X21" s="257"/>
      <c r="Y21" s="257"/>
      <c r="Z21" s="261"/>
      <c r="IT21" s="245"/>
    </row>
    <row r="22" spans="1:254" x14ac:dyDescent="0.25">
      <c r="A22" s="479" t="s">
        <v>373</v>
      </c>
      <c r="B22" s="479"/>
      <c r="C22" s="479"/>
      <c r="D22" s="479"/>
      <c r="E22" s="479"/>
      <c r="F22" s="479"/>
      <c r="G22" s="479"/>
      <c r="H22" s="479"/>
      <c r="I22" s="479"/>
      <c r="J22" s="479"/>
      <c r="K22" s="479"/>
      <c r="V22" s="257"/>
      <c r="W22" s="257"/>
      <c r="X22" s="257"/>
      <c r="Y22" s="257"/>
      <c r="IT22" s="245"/>
    </row>
    <row r="23" spans="1:254" x14ac:dyDescent="0.25">
      <c r="A23" s="268"/>
      <c r="B23" s="480" t="s">
        <v>361</v>
      </c>
      <c r="C23" s="480"/>
      <c r="D23" s="480" t="s">
        <v>362</v>
      </c>
      <c r="E23" s="480"/>
      <c r="F23" s="480" t="s">
        <v>363</v>
      </c>
      <c r="G23" s="480"/>
      <c r="H23" s="480" t="s">
        <v>364</v>
      </c>
      <c r="I23" s="480"/>
      <c r="J23" s="480" t="s">
        <v>365</v>
      </c>
      <c r="K23" s="480"/>
      <c r="V23" s="258"/>
      <c r="W23" s="258"/>
      <c r="X23" s="258"/>
      <c r="Y23" s="258"/>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c r="HS23" s="259"/>
      <c r="HT23" s="259"/>
      <c r="HU23" s="259"/>
      <c r="HV23" s="259"/>
      <c r="HW23" s="259"/>
      <c r="HX23" s="259"/>
      <c r="HY23" s="259"/>
      <c r="HZ23" s="259"/>
      <c r="IA23" s="259"/>
      <c r="IB23" s="259"/>
      <c r="IC23" s="259"/>
      <c r="ID23" s="259"/>
      <c r="IE23" s="259"/>
      <c r="IF23" s="259"/>
      <c r="IG23" s="259"/>
      <c r="IH23" s="259"/>
      <c r="II23" s="259"/>
      <c r="IJ23" s="259"/>
      <c r="IK23" s="259"/>
      <c r="IL23" s="259"/>
      <c r="IM23" s="259"/>
      <c r="IN23" s="259"/>
      <c r="IO23" s="259"/>
      <c r="IP23" s="259"/>
      <c r="IQ23" s="259"/>
      <c r="IR23" s="259"/>
      <c r="IS23" s="259"/>
      <c r="IT23" s="245"/>
    </row>
    <row r="24" spans="1:254" ht="13.8" thickBot="1" x14ac:dyDescent="0.3">
      <c r="A24" s="269"/>
      <c r="B24" s="267" t="s">
        <v>366</v>
      </c>
      <c r="C24" s="267" t="s">
        <v>367</v>
      </c>
      <c r="D24" s="267" t="s">
        <v>366</v>
      </c>
      <c r="E24" s="267" t="s">
        <v>367</v>
      </c>
      <c r="F24" s="267" t="s">
        <v>366</v>
      </c>
      <c r="G24" s="267" t="s">
        <v>367</v>
      </c>
      <c r="H24" s="267" t="s">
        <v>366</v>
      </c>
      <c r="I24" s="267" t="s">
        <v>367</v>
      </c>
      <c r="J24" s="267" t="s">
        <v>366</v>
      </c>
      <c r="K24" s="267" t="s">
        <v>367</v>
      </c>
      <c r="V24" s="258"/>
      <c r="W24" s="258"/>
      <c r="X24" s="258"/>
      <c r="Y24" s="258"/>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59"/>
      <c r="HL24" s="259"/>
      <c r="HM24" s="259"/>
      <c r="HN24" s="259"/>
      <c r="HO24" s="259"/>
      <c r="HP24" s="259"/>
      <c r="HQ24" s="259"/>
      <c r="HR24" s="259"/>
      <c r="HS24" s="259"/>
      <c r="HT24" s="259"/>
      <c r="HU24" s="259"/>
      <c r="HV24" s="259"/>
      <c r="HW24" s="259"/>
      <c r="HX24" s="259"/>
      <c r="HY24" s="259"/>
      <c r="HZ24" s="259"/>
      <c r="IA24" s="259"/>
      <c r="IB24" s="259"/>
      <c r="IC24" s="259"/>
      <c r="ID24" s="259"/>
      <c r="IE24" s="259"/>
      <c r="IF24" s="259"/>
      <c r="IG24" s="259"/>
      <c r="IH24" s="259"/>
      <c r="II24" s="259"/>
      <c r="IJ24" s="259"/>
      <c r="IK24" s="259"/>
      <c r="IL24" s="259"/>
      <c r="IM24" s="259"/>
      <c r="IN24" s="259"/>
      <c r="IO24" s="259"/>
      <c r="IP24" s="259"/>
      <c r="IQ24" s="259"/>
      <c r="IR24" s="259"/>
      <c r="IS24" s="259"/>
      <c r="IT24" s="245"/>
    </row>
    <row r="25" spans="1:254" x14ac:dyDescent="0.25">
      <c r="A25" s="263">
        <v>2012</v>
      </c>
      <c r="B25" s="260">
        <v>591969</v>
      </c>
      <c r="C25" s="270">
        <v>720695</v>
      </c>
      <c r="D25" s="260">
        <v>657548</v>
      </c>
      <c r="E25" s="270">
        <v>789878</v>
      </c>
      <c r="F25" s="260">
        <v>581631</v>
      </c>
      <c r="G25" s="270">
        <v>770021</v>
      </c>
      <c r="H25" s="260">
        <v>614004</v>
      </c>
      <c r="I25" s="270">
        <v>758452</v>
      </c>
      <c r="J25" s="260">
        <v>2445152</v>
      </c>
      <c r="K25" s="270">
        <v>3039045</v>
      </c>
      <c r="V25" s="260"/>
      <c r="W25" s="257"/>
      <c r="X25" s="257"/>
      <c r="Y25" s="257"/>
      <c r="IT25" s="245"/>
    </row>
    <row r="26" spans="1:254" x14ac:dyDescent="0.25">
      <c r="A26" s="263">
        <v>2013</v>
      </c>
      <c r="B26" s="260">
        <v>601332</v>
      </c>
      <c r="C26" s="270">
        <v>736734</v>
      </c>
      <c r="D26" s="260">
        <v>649569</v>
      </c>
      <c r="E26" s="270">
        <v>809163</v>
      </c>
      <c r="F26" s="260">
        <v>558923</v>
      </c>
      <c r="G26" s="270">
        <v>785943</v>
      </c>
      <c r="H26" s="260">
        <v>607887</v>
      </c>
      <c r="I26" s="270">
        <v>728186</v>
      </c>
      <c r="J26" s="260">
        <v>2417711</v>
      </c>
      <c r="K26" s="270">
        <v>3060026</v>
      </c>
      <c r="V26" s="260"/>
      <c r="W26" s="257"/>
      <c r="X26" s="257"/>
      <c r="Y26" s="257"/>
      <c r="IT26" s="245"/>
    </row>
    <row r="27" spans="1:254" x14ac:dyDescent="0.25">
      <c r="A27" s="263">
        <v>2014</v>
      </c>
      <c r="B27" s="260">
        <v>533082</v>
      </c>
      <c r="C27" s="270">
        <v>684386</v>
      </c>
      <c r="D27" s="260">
        <v>608272</v>
      </c>
      <c r="E27" s="270">
        <v>781062</v>
      </c>
      <c r="F27" s="260">
        <v>549602</v>
      </c>
      <c r="G27" s="270">
        <v>811835</v>
      </c>
      <c r="H27" s="260">
        <v>585095</v>
      </c>
      <c r="I27" s="270">
        <v>754149</v>
      </c>
      <c r="J27" s="260">
        <v>2276051</v>
      </c>
      <c r="K27" s="270">
        <v>3031433</v>
      </c>
      <c r="V27" s="260"/>
      <c r="W27" s="257"/>
      <c r="X27" s="257"/>
      <c r="Y27" s="257"/>
      <c r="IT27" s="245"/>
    </row>
    <row r="28" spans="1:254" s="383" customFormat="1" x14ac:dyDescent="0.25">
      <c r="A28" s="263">
        <v>2015</v>
      </c>
      <c r="B28" s="264" t="s">
        <v>281</v>
      </c>
      <c r="C28" s="260">
        <v>674197</v>
      </c>
      <c r="D28" s="264" t="s">
        <v>281</v>
      </c>
      <c r="E28" s="260">
        <v>833280</v>
      </c>
      <c r="F28" s="264" t="s">
        <v>281</v>
      </c>
      <c r="G28" s="260">
        <v>746698</v>
      </c>
      <c r="H28" s="264" t="s">
        <v>281</v>
      </c>
      <c r="I28" s="260">
        <v>788976</v>
      </c>
      <c r="J28" s="260" t="s">
        <v>281</v>
      </c>
      <c r="K28" s="260">
        <v>3043152</v>
      </c>
      <c r="L28" s="254"/>
      <c r="M28" s="254"/>
      <c r="N28" s="254"/>
      <c r="O28" s="254"/>
      <c r="P28" s="254"/>
      <c r="Q28" s="254"/>
      <c r="R28" s="254"/>
      <c r="S28" s="254"/>
      <c r="T28" s="254"/>
      <c r="U28" s="254"/>
      <c r="V28" s="260"/>
      <c r="W28" s="257"/>
      <c r="X28" s="257"/>
      <c r="Y28" s="257"/>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254"/>
      <c r="BU28" s="254"/>
      <c r="BV28" s="254"/>
      <c r="BW28" s="254"/>
      <c r="BX28" s="254"/>
      <c r="BY28" s="254"/>
      <c r="BZ28" s="254"/>
      <c r="CA28" s="254"/>
      <c r="CB28" s="254"/>
      <c r="CC28" s="254"/>
      <c r="CD28" s="254"/>
      <c r="CE28" s="254"/>
      <c r="CF28" s="254"/>
      <c r="CG28" s="254"/>
      <c r="CH28" s="254"/>
      <c r="CI28" s="254"/>
      <c r="CJ28" s="254"/>
      <c r="CK28" s="254"/>
      <c r="CL28" s="254"/>
      <c r="CM28" s="254"/>
      <c r="CN28" s="254"/>
      <c r="CO28" s="254"/>
      <c r="CP28" s="254"/>
      <c r="CQ28" s="254"/>
      <c r="CR28" s="254"/>
      <c r="CS28" s="254"/>
      <c r="CT28" s="254"/>
      <c r="CU28" s="254"/>
      <c r="CV28" s="254"/>
      <c r="CW28" s="254"/>
      <c r="CX28" s="254"/>
      <c r="CY28" s="254"/>
      <c r="CZ28" s="254"/>
      <c r="DA28" s="254"/>
      <c r="DB28" s="254"/>
      <c r="DC28" s="254"/>
      <c r="DD28" s="254"/>
      <c r="DE28" s="254"/>
      <c r="DF28" s="254"/>
      <c r="DG28" s="254"/>
      <c r="DH28" s="254"/>
      <c r="DI28" s="254"/>
      <c r="DJ28" s="254"/>
      <c r="DK28" s="254"/>
      <c r="DL28" s="254"/>
      <c r="DM28" s="254"/>
      <c r="DN28" s="254"/>
      <c r="DO28" s="254"/>
      <c r="DP28" s="254"/>
      <c r="DQ28" s="254"/>
      <c r="DR28" s="254"/>
      <c r="DS28" s="254"/>
      <c r="DT28" s="254"/>
      <c r="DU28" s="254"/>
      <c r="DV28" s="254"/>
      <c r="DW28" s="254"/>
      <c r="DX28" s="254"/>
      <c r="DY28" s="254"/>
      <c r="DZ28" s="254"/>
      <c r="EA28" s="254"/>
      <c r="EB28" s="254"/>
      <c r="EC28" s="254"/>
      <c r="ED28" s="254"/>
      <c r="EE28" s="254"/>
      <c r="EF28" s="254"/>
      <c r="EG28" s="254"/>
      <c r="EH28" s="254"/>
      <c r="EI28" s="254"/>
      <c r="EJ28" s="254"/>
      <c r="EK28" s="254"/>
      <c r="EL28" s="254"/>
      <c r="EM28" s="254"/>
      <c r="EN28" s="254"/>
      <c r="EO28" s="254"/>
      <c r="EP28" s="254"/>
      <c r="EQ28" s="254"/>
      <c r="ER28" s="254"/>
      <c r="ES28" s="254"/>
      <c r="ET28" s="254"/>
      <c r="EU28" s="254"/>
      <c r="EV28" s="254"/>
      <c r="EW28" s="254"/>
      <c r="EX28" s="254"/>
      <c r="EY28" s="254"/>
      <c r="EZ28" s="254"/>
      <c r="FA28" s="254"/>
      <c r="FB28" s="254"/>
      <c r="FC28" s="254"/>
      <c r="FD28" s="254"/>
      <c r="FE28" s="254"/>
      <c r="FF28" s="254"/>
      <c r="FG28" s="254"/>
      <c r="FH28" s="254"/>
      <c r="FI28" s="254"/>
      <c r="FJ28" s="254"/>
      <c r="FK28" s="254"/>
      <c r="FL28" s="254"/>
      <c r="FM28" s="254"/>
      <c r="FN28" s="254"/>
      <c r="FO28" s="254"/>
      <c r="FP28" s="254"/>
      <c r="FQ28" s="254"/>
      <c r="FR28" s="254"/>
      <c r="FS28" s="254"/>
      <c r="FT28" s="254"/>
      <c r="FU28" s="254"/>
      <c r="FV28" s="254"/>
      <c r="FW28" s="254"/>
      <c r="FX28" s="254"/>
      <c r="FY28" s="254"/>
      <c r="FZ28" s="254"/>
      <c r="GA28" s="254"/>
      <c r="GB28" s="254"/>
      <c r="GC28" s="254"/>
      <c r="GD28" s="254"/>
      <c r="GE28" s="254"/>
      <c r="GF28" s="254"/>
      <c r="GG28" s="254"/>
      <c r="GH28" s="254"/>
      <c r="GI28" s="254"/>
      <c r="GJ28" s="254"/>
      <c r="GK28" s="254"/>
      <c r="GL28" s="254"/>
      <c r="GM28" s="254"/>
      <c r="GN28" s="254"/>
      <c r="GO28" s="254"/>
      <c r="GP28" s="254"/>
      <c r="GQ28" s="254"/>
      <c r="GR28" s="254"/>
      <c r="GS28" s="254"/>
      <c r="GT28" s="254"/>
      <c r="GU28" s="254"/>
      <c r="GV28" s="254"/>
      <c r="GW28" s="254"/>
      <c r="GX28" s="254"/>
      <c r="GY28" s="254"/>
      <c r="GZ28" s="254"/>
      <c r="HA28" s="254"/>
      <c r="HB28" s="254"/>
      <c r="HC28" s="254"/>
      <c r="HD28" s="254"/>
      <c r="HE28" s="254"/>
      <c r="HF28" s="254"/>
      <c r="HG28" s="254"/>
      <c r="HH28" s="254"/>
      <c r="HI28" s="254"/>
      <c r="HJ28" s="254"/>
      <c r="HK28" s="254"/>
      <c r="HL28" s="254"/>
      <c r="HM28" s="254"/>
      <c r="HN28" s="254"/>
      <c r="HO28" s="254"/>
      <c r="HP28" s="254"/>
      <c r="HQ28" s="254"/>
      <c r="HR28" s="254"/>
      <c r="HS28" s="254"/>
      <c r="HT28" s="254"/>
      <c r="HU28" s="254"/>
      <c r="HV28" s="254"/>
      <c r="HW28" s="254"/>
      <c r="HX28" s="254"/>
      <c r="HY28" s="254"/>
      <c r="HZ28" s="254"/>
      <c r="IA28" s="254"/>
      <c r="IB28" s="254"/>
      <c r="IC28" s="254"/>
      <c r="ID28" s="254"/>
      <c r="IE28" s="254"/>
      <c r="IF28" s="254"/>
      <c r="IG28" s="254"/>
      <c r="IH28" s="254"/>
      <c r="II28" s="254"/>
      <c r="IJ28" s="254"/>
      <c r="IK28" s="254"/>
      <c r="IL28" s="254"/>
      <c r="IM28" s="254"/>
      <c r="IN28" s="254"/>
      <c r="IO28" s="254"/>
      <c r="IP28" s="254"/>
      <c r="IQ28" s="254"/>
      <c r="IR28" s="254"/>
      <c r="IS28" s="254"/>
    </row>
    <row r="29" spans="1:254" s="383" customFormat="1" x14ac:dyDescent="0.25">
      <c r="A29" s="263">
        <v>2016</v>
      </c>
      <c r="B29" s="264" t="s">
        <v>281</v>
      </c>
      <c r="C29" s="260">
        <v>718171</v>
      </c>
      <c r="D29" s="264" t="s">
        <v>281</v>
      </c>
      <c r="E29" s="260">
        <v>828836</v>
      </c>
      <c r="F29" s="264" t="s">
        <v>281</v>
      </c>
      <c r="G29" s="260">
        <v>749066</v>
      </c>
      <c r="H29" s="264" t="s">
        <v>281</v>
      </c>
      <c r="I29" s="260">
        <v>736151</v>
      </c>
      <c r="J29" s="260" t="s">
        <v>281</v>
      </c>
      <c r="K29" s="260">
        <v>3032225</v>
      </c>
      <c r="L29" s="254"/>
      <c r="M29" s="254"/>
      <c r="N29" s="254"/>
      <c r="O29" s="254"/>
      <c r="P29" s="254"/>
      <c r="Q29" s="254"/>
      <c r="R29" s="254"/>
      <c r="S29" s="254"/>
      <c r="T29" s="254"/>
      <c r="U29" s="254"/>
      <c r="V29" s="260"/>
      <c r="W29" s="257"/>
      <c r="X29" s="257"/>
      <c r="Y29" s="257"/>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c r="CA29" s="254"/>
      <c r="CB29" s="254"/>
      <c r="CC29" s="254"/>
      <c r="CD29" s="254"/>
      <c r="CE29" s="254"/>
      <c r="CF29" s="254"/>
      <c r="CG29" s="254"/>
      <c r="CH29" s="254"/>
      <c r="CI29" s="254"/>
      <c r="CJ29" s="254"/>
      <c r="CK29" s="254"/>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4"/>
      <c r="EG29" s="254"/>
      <c r="EH29" s="254"/>
      <c r="EI29" s="254"/>
      <c r="EJ29" s="254"/>
      <c r="EK29" s="254"/>
      <c r="EL29" s="254"/>
      <c r="EM29" s="254"/>
      <c r="EN29" s="254"/>
      <c r="EO29" s="254"/>
      <c r="EP29" s="254"/>
      <c r="EQ29" s="254"/>
      <c r="ER29" s="254"/>
      <c r="ES29" s="254"/>
      <c r="ET29" s="254"/>
      <c r="EU29" s="254"/>
      <c r="EV29" s="254"/>
      <c r="EW29" s="254"/>
      <c r="EX29" s="254"/>
      <c r="EY29" s="254"/>
      <c r="EZ29" s="254"/>
      <c r="FA29" s="254"/>
      <c r="FB29" s="254"/>
      <c r="FC29" s="254"/>
      <c r="FD29" s="254"/>
      <c r="FE29" s="254"/>
      <c r="FF29" s="254"/>
      <c r="FG29" s="254"/>
      <c r="FH29" s="254"/>
      <c r="FI29" s="254"/>
      <c r="FJ29" s="254"/>
      <c r="FK29" s="254"/>
      <c r="FL29" s="254"/>
      <c r="FM29" s="254"/>
      <c r="FN29" s="254"/>
      <c r="FO29" s="254"/>
      <c r="FP29" s="254"/>
      <c r="FQ29" s="254"/>
      <c r="FR29" s="254"/>
      <c r="FS29" s="254"/>
      <c r="FT29" s="254"/>
      <c r="FU29" s="254"/>
      <c r="FV29" s="254"/>
      <c r="FW29" s="254"/>
      <c r="FX29" s="254"/>
      <c r="FY29" s="254"/>
      <c r="FZ29" s="254"/>
      <c r="GA29" s="254"/>
      <c r="GB29" s="254"/>
      <c r="GC29" s="254"/>
      <c r="GD29" s="254"/>
      <c r="GE29" s="254"/>
      <c r="GF29" s="254"/>
      <c r="GG29" s="254"/>
      <c r="GH29" s="254"/>
      <c r="GI29" s="254"/>
      <c r="GJ29" s="254"/>
      <c r="GK29" s="254"/>
      <c r="GL29" s="254"/>
      <c r="GM29" s="254"/>
      <c r="GN29" s="254"/>
      <c r="GO29" s="254"/>
      <c r="GP29" s="254"/>
      <c r="GQ29" s="254"/>
      <c r="GR29" s="254"/>
      <c r="GS29" s="254"/>
      <c r="GT29" s="254"/>
      <c r="GU29" s="254"/>
      <c r="GV29" s="254"/>
      <c r="GW29" s="254"/>
      <c r="GX29" s="254"/>
      <c r="GY29" s="254"/>
      <c r="GZ29" s="254"/>
      <c r="HA29" s="254"/>
      <c r="HB29" s="254"/>
      <c r="HC29" s="254"/>
      <c r="HD29" s="254"/>
      <c r="HE29" s="254"/>
      <c r="HF29" s="254"/>
      <c r="HG29" s="254"/>
      <c r="HH29" s="254"/>
      <c r="HI29" s="254"/>
      <c r="HJ29" s="254"/>
      <c r="HK29" s="254"/>
      <c r="HL29" s="254"/>
      <c r="HM29" s="254"/>
      <c r="HN29" s="254"/>
      <c r="HO29" s="254"/>
      <c r="HP29" s="254"/>
      <c r="HQ29" s="254"/>
      <c r="HR29" s="254"/>
      <c r="HS29" s="254"/>
      <c r="HT29" s="254"/>
      <c r="HU29" s="254"/>
      <c r="HV29" s="254"/>
      <c r="HW29" s="254"/>
      <c r="HX29" s="254"/>
      <c r="HY29" s="254"/>
      <c r="HZ29" s="254"/>
      <c r="IA29" s="254"/>
      <c r="IB29" s="254"/>
      <c r="IC29" s="254"/>
      <c r="ID29" s="254"/>
      <c r="IE29" s="254"/>
      <c r="IF29" s="254"/>
      <c r="IG29" s="254"/>
      <c r="IH29" s="254"/>
      <c r="II29" s="254"/>
      <c r="IJ29" s="254"/>
      <c r="IK29" s="254"/>
      <c r="IL29" s="254"/>
      <c r="IM29" s="254"/>
      <c r="IN29" s="254"/>
      <c r="IO29" s="254"/>
      <c r="IP29" s="254"/>
      <c r="IQ29" s="254"/>
      <c r="IR29" s="254"/>
      <c r="IS29" s="254"/>
    </row>
    <row r="30" spans="1:254" s="383" customFormat="1" x14ac:dyDescent="0.25">
      <c r="A30" s="263">
        <v>2017</v>
      </c>
      <c r="B30" s="264" t="s">
        <v>281</v>
      </c>
      <c r="C30" s="260">
        <v>722973</v>
      </c>
      <c r="D30" s="264" t="s">
        <v>281</v>
      </c>
      <c r="E30" s="260">
        <v>856949</v>
      </c>
      <c r="F30" s="264" t="s">
        <v>281</v>
      </c>
      <c r="G30" s="260">
        <v>717188</v>
      </c>
      <c r="H30" s="264" t="s">
        <v>281</v>
      </c>
      <c r="I30" s="260">
        <v>773984</v>
      </c>
      <c r="J30" s="260" t="s">
        <v>281</v>
      </c>
      <c r="K30" s="260">
        <v>3071095</v>
      </c>
      <c r="L30" s="254"/>
      <c r="M30" s="254"/>
      <c r="N30" s="254"/>
      <c r="O30" s="254"/>
      <c r="P30" s="254"/>
      <c r="Q30" s="254"/>
      <c r="R30" s="254"/>
      <c r="S30" s="254"/>
      <c r="T30" s="254"/>
      <c r="U30" s="254"/>
      <c r="V30" s="260"/>
      <c r="W30" s="257"/>
      <c r="X30" s="257"/>
      <c r="Y30" s="257"/>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4"/>
      <c r="CW30" s="254"/>
      <c r="CX30" s="254"/>
      <c r="CY30" s="254"/>
      <c r="CZ30" s="254"/>
      <c r="DA30" s="254"/>
      <c r="DB30" s="254"/>
      <c r="DC30" s="254"/>
      <c r="DD30" s="254"/>
      <c r="DE30" s="254"/>
      <c r="DF30" s="254"/>
      <c r="DG30" s="254"/>
      <c r="DH30" s="254"/>
      <c r="DI30" s="254"/>
      <c r="DJ30" s="254"/>
      <c r="DK30" s="254"/>
      <c r="DL30" s="254"/>
      <c r="DM30" s="254"/>
      <c r="DN30" s="254"/>
      <c r="DO30" s="254"/>
      <c r="DP30" s="254"/>
      <c r="DQ30" s="254"/>
      <c r="DR30" s="254"/>
      <c r="DS30" s="254"/>
      <c r="DT30" s="254"/>
      <c r="DU30" s="254"/>
      <c r="DV30" s="254"/>
      <c r="DW30" s="254"/>
      <c r="DX30" s="254"/>
      <c r="DY30" s="254"/>
      <c r="DZ30" s="254"/>
      <c r="EA30" s="254"/>
      <c r="EB30" s="254"/>
      <c r="EC30" s="254"/>
      <c r="ED30" s="254"/>
      <c r="EE30" s="254"/>
      <c r="EF30" s="254"/>
      <c r="EG30" s="254"/>
      <c r="EH30" s="254"/>
      <c r="EI30" s="254"/>
      <c r="EJ30" s="254"/>
      <c r="EK30" s="254"/>
      <c r="EL30" s="254"/>
      <c r="EM30" s="254"/>
      <c r="EN30" s="254"/>
      <c r="EO30" s="254"/>
      <c r="EP30" s="254"/>
      <c r="EQ30" s="254"/>
      <c r="ER30" s="254"/>
      <c r="ES30" s="254"/>
      <c r="ET30" s="254"/>
      <c r="EU30" s="254"/>
      <c r="EV30" s="254"/>
      <c r="EW30" s="254"/>
      <c r="EX30" s="254"/>
      <c r="EY30" s="254"/>
      <c r="EZ30" s="254"/>
      <c r="FA30" s="254"/>
      <c r="FB30" s="254"/>
      <c r="FC30" s="254"/>
      <c r="FD30" s="254"/>
      <c r="FE30" s="254"/>
      <c r="FF30" s="254"/>
      <c r="FG30" s="254"/>
      <c r="FH30" s="254"/>
      <c r="FI30" s="254"/>
      <c r="FJ30" s="254"/>
      <c r="FK30" s="254"/>
      <c r="FL30" s="254"/>
      <c r="FM30" s="254"/>
      <c r="FN30" s="254"/>
      <c r="FO30" s="254"/>
      <c r="FP30" s="254"/>
      <c r="FQ30" s="254"/>
      <c r="FR30" s="254"/>
      <c r="FS30" s="254"/>
      <c r="FT30" s="254"/>
      <c r="FU30" s="254"/>
      <c r="FV30" s="254"/>
      <c r="FW30" s="254"/>
      <c r="FX30" s="254"/>
      <c r="FY30" s="254"/>
      <c r="FZ30" s="254"/>
      <c r="GA30" s="254"/>
      <c r="GB30" s="254"/>
      <c r="GC30" s="254"/>
      <c r="GD30" s="254"/>
      <c r="GE30" s="254"/>
      <c r="GF30" s="254"/>
      <c r="GG30" s="254"/>
      <c r="GH30" s="254"/>
      <c r="GI30" s="254"/>
      <c r="GJ30" s="254"/>
      <c r="GK30" s="254"/>
      <c r="GL30" s="254"/>
      <c r="GM30" s="254"/>
      <c r="GN30" s="254"/>
      <c r="GO30" s="254"/>
      <c r="GP30" s="254"/>
      <c r="GQ30" s="254"/>
      <c r="GR30" s="254"/>
      <c r="GS30" s="254"/>
      <c r="GT30" s="254"/>
      <c r="GU30" s="254"/>
      <c r="GV30" s="254"/>
      <c r="GW30" s="254"/>
      <c r="GX30" s="254"/>
      <c r="GY30" s="254"/>
      <c r="GZ30" s="254"/>
      <c r="HA30" s="254"/>
      <c r="HB30" s="254"/>
      <c r="HC30" s="254"/>
      <c r="HD30" s="254"/>
      <c r="HE30" s="254"/>
      <c r="HF30" s="254"/>
      <c r="HG30" s="254"/>
      <c r="HH30" s="254"/>
      <c r="HI30" s="254"/>
      <c r="HJ30" s="254"/>
      <c r="HK30" s="254"/>
      <c r="HL30" s="254"/>
      <c r="HM30" s="254"/>
      <c r="HN30" s="254"/>
      <c r="HO30" s="254"/>
      <c r="HP30" s="254"/>
      <c r="HQ30" s="254"/>
      <c r="HR30" s="254"/>
      <c r="HS30" s="254"/>
      <c r="HT30" s="254"/>
      <c r="HU30" s="254"/>
      <c r="HV30" s="254"/>
      <c r="HW30" s="254"/>
      <c r="HX30" s="254"/>
      <c r="HY30" s="254"/>
      <c r="HZ30" s="254"/>
      <c r="IA30" s="254"/>
      <c r="IB30" s="254"/>
      <c r="IC30" s="254"/>
      <c r="ID30" s="254"/>
      <c r="IE30" s="254"/>
      <c r="IF30" s="254"/>
      <c r="IG30" s="254"/>
      <c r="IH30" s="254"/>
      <c r="II30" s="254"/>
      <c r="IJ30" s="254"/>
      <c r="IK30" s="254"/>
      <c r="IL30" s="254"/>
      <c r="IM30" s="254"/>
      <c r="IN30" s="254"/>
      <c r="IO30" s="254"/>
      <c r="IP30" s="254"/>
      <c r="IQ30" s="254"/>
      <c r="IR30" s="254"/>
      <c r="IS30" s="254"/>
    </row>
    <row r="31" spans="1:254" s="383" customFormat="1" x14ac:dyDescent="0.25">
      <c r="A31" s="263">
        <v>2018</v>
      </c>
      <c r="B31" s="264" t="s">
        <v>281</v>
      </c>
      <c r="C31" s="260">
        <v>779422</v>
      </c>
      <c r="D31" s="264" t="s">
        <v>281</v>
      </c>
      <c r="E31" s="260">
        <v>835580</v>
      </c>
      <c r="F31" s="264" t="s">
        <v>281</v>
      </c>
      <c r="G31" s="260">
        <v>737334</v>
      </c>
      <c r="H31" s="264" t="s">
        <v>281</v>
      </c>
      <c r="I31" s="260">
        <v>787533</v>
      </c>
      <c r="J31" s="260" t="s">
        <v>281</v>
      </c>
      <c r="K31" s="260">
        <v>3139869</v>
      </c>
      <c r="L31" s="254"/>
      <c r="M31" s="254"/>
      <c r="N31" s="254"/>
      <c r="O31" s="254"/>
      <c r="P31" s="254"/>
      <c r="Q31" s="254"/>
      <c r="R31" s="254"/>
      <c r="S31" s="254"/>
      <c r="T31" s="254"/>
      <c r="U31" s="254"/>
      <c r="V31" s="260"/>
      <c r="W31" s="257"/>
      <c r="X31" s="257"/>
      <c r="Y31" s="257"/>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c r="CQ31" s="254"/>
      <c r="CR31" s="254"/>
      <c r="CS31" s="254"/>
      <c r="CT31" s="254"/>
      <c r="CU31" s="254"/>
      <c r="CV31" s="254"/>
      <c r="CW31" s="254"/>
      <c r="CX31" s="254"/>
      <c r="CY31" s="254"/>
      <c r="CZ31" s="254"/>
      <c r="DA31" s="254"/>
      <c r="DB31" s="254"/>
      <c r="DC31" s="254"/>
      <c r="DD31" s="254"/>
      <c r="DE31" s="254"/>
      <c r="DF31" s="254"/>
      <c r="DG31" s="254"/>
      <c r="DH31" s="254"/>
      <c r="DI31" s="254"/>
      <c r="DJ31" s="254"/>
      <c r="DK31" s="254"/>
      <c r="DL31" s="254"/>
      <c r="DM31" s="254"/>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4"/>
      <c r="EJ31" s="254"/>
      <c r="EK31" s="254"/>
      <c r="EL31" s="254"/>
      <c r="EM31" s="254"/>
      <c r="EN31" s="254"/>
      <c r="EO31" s="254"/>
      <c r="EP31" s="254"/>
      <c r="EQ31" s="254"/>
      <c r="ER31" s="254"/>
      <c r="ES31" s="254"/>
      <c r="ET31" s="254"/>
      <c r="EU31" s="254"/>
      <c r="EV31" s="254"/>
      <c r="EW31" s="254"/>
      <c r="EX31" s="254"/>
      <c r="EY31" s="254"/>
      <c r="EZ31" s="254"/>
      <c r="FA31" s="254"/>
      <c r="FB31" s="254"/>
      <c r="FC31" s="254"/>
      <c r="FD31" s="254"/>
      <c r="FE31" s="254"/>
      <c r="FF31" s="254"/>
      <c r="FG31" s="254"/>
      <c r="FH31" s="254"/>
      <c r="FI31" s="254"/>
      <c r="FJ31" s="254"/>
      <c r="FK31" s="254"/>
      <c r="FL31" s="254"/>
      <c r="FM31" s="254"/>
      <c r="FN31" s="254"/>
      <c r="FO31" s="254"/>
      <c r="FP31" s="254"/>
      <c r="FQ31" s="254"/>
      <c r="FR31" s="254"/>
      <c r="FS31" s="254"/>
      <c r="FT31" s="254"/>
      <c r="FU31" s="254"/>
      <c r="FV31" s="254"/>
      <c r="FW31" s="254"/>
      <c r="FX31" s="254"/>
      <c r="FY31" s="254"/>
      <c r="FZ31" s="254"/>
      <c r="GA31" s="254"/>
      <c r="GB31" s="254"/>
      <c r="GC31" s="254"/>
      <c r="GD31" s="254"/>
      <c r="GE31" s="254"/>
      <c r="GF31" s="254"/>
      <c r="GG31" s="254"/>
      <c r="GH31" s="254"/>
      <c r="GI31" s="254"/>
      <c r="GJ31" s="254"/>
      <c r="GK31" s="254"/>
      <c r="GL31" s="254"/>
      <c r="GM31" s="254"/>
      <c r="GN31" s="254"/>
      <c r="GO31" s="254"/>
      <c r="GP31" s="254"/>
      <c r="GQ31" s="254"/>
      <c r="GR31" s="254"/>
      <c r="GS31" s="254"/>
      <c r="GT31" s="254"/>
      <c r="GU31" s="254"/>
      <c r="GV31" s="254"/>
      <c r="GW31" s="254"/>
      <c r="GX31" s="254"/>
      <c r="GY31" s="254"/>
      <c r="GZ31" s="254"/>
      <c r="HA31" s="254"/>
      <c r="HB31" s="254"/>
      <c r="HC31" s="254"/>
      <c r="HD31" s="254"/>
      <c r="HE31" s="254"/>
      <c r="HF31" s="254"/>
      <c r="HG31" s="254"/>
      <c r="HH31" s="254"/>
      <c r="HI31" s="254"/>
      <c r="HJ31" s="254"/>
      <c r="HK31" s="254"/>
      <c r="HL31" s="254"/>
      <c r="HM31" s="254"/>
      <c r="HN31" s="254"/>
      <c r="HO31" s="254"/>
      <c r="HP31" s="254"/>
      <c r="HQ31" s="254"/>
      <c r="HR31" s="254"/>
      <c r="HS31" s="254"/>
      <c r="HT31" s="254"/>
      <c r="HU31" s="254"/>
      <c r="HV31" s="254"/>
      <c r="HW31" s="254"/>
      <c r="HX31" s="254"/>
      <c r="HY31" s="254"/>
      <c r="HZ31" s="254"/>
      <c r="IA31" s="254"/>
      <c r="IB31" s="254"/>
      <c r="IC31" s="254"/>
      <c r="ID31" s="254"/>
      <c r="IE31" s="254"/>
      <c r="IF31" s="254"/>
      <c r="IG31" s="254"/>
      <c r="IH31" s="254"/>
      <c r="II31" s="254"/>
      <c r="IJ31" s="254"/>
      <c r="IK31" s="254"/>
      <c r="IL31" s="254"/>
      <c r="IM31" s="254"/>
      <c r="IN31" s="254"/>
      <c r="IO31" s="254"/>
      <c r="IP31" s="254"/>
      <c r="IQ31" s="254"/>
      <c r="IR31" s="254"/>
      <c r="IS31" s="254"/>
    </row>
    <row r="32" spans="1:254" s="383" customFormat="1" x14ac:dyDescent="0.25">
      <c r="A32" s="263">
        <v>2019</v>
      </c>
      <c r="B32" s="264" t="s">
        <v>281</v>
      </c>
      <c r="C32" s="260">
        <v>777854</v>
      </c>
      <c r="D32" s="264" t="s">
        <v>281</v>
      </c>
      <c r="E32" s="260">
        <v>780346</v>
      </c>
      <c r="F32" s="264" t="s">
        <v>281</v>
      </c>
      <c r="G32" s="260">
        <v>779707</v>
      </c>
      <c r="H32" s="264" t="s">
        <v>281</v>
      </c>
      <c r="I32" s="260">
        <v>782666</v>
      </c>
      <c r="J32" s="260" t="s">
        <v>281</v>
      </c>
      <c r="K32" s="260">
        <v>3120574</v>
      </c>
      <c r="L32" s="254"/>
      <c r="M32" s="254"/>
      <c r="N32" s="254"/>
      <c r="O32" s="254"/>
      <c r="P32" s="254"/>
      <c r="Q32" s="254"/>
      <c r="R32" s="254"/>
      <c r="S32" s="254"/>
      <c r="T32" s="254"/>
      <c r="U32" s="254"/>
      <c r="V32" s="260"/>
      <c r="W32" s="257"/>
      <c r="X32" s="257"/>
      <c r="Y32" s="257"/>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4"/>
      <c r="CR32" s="254"/>
      <c r="CS32" s="254"/>
      <c r="CT32" s="254"/>
      <c r="CU32" s="254"/>
      <c r="CV32" s="254"/>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c r="DW32" s="254"/>
      <c r="DX32" s="254"/>
      <c r="DY32" s="254"/>
      <c r="DZ32" s="254"/>
      <c r="EA32" s="254"/>
      <c r="EB32" s="254"/>
      <c r="EC32" s="254"/>
      <c r="ED32" s="254"/>
      <c r="EE32" s="254"/>
      <c r="EF32" s="254"/>
      <c r="EG32" s="254"/>
      <c r="EH32" s="254"/>
      <c r="EI32" s="254"/>
      <c r="EJ32" s="254"/>
      <c r="EK32" s="254"/>
      <c r="EL32" s="254"/>
      <c r="EM32" s="254"/>
      <c r="EN32" s="254"/>
      <c r="EO32" s="254"/>
      <c r="EP32" s="254"/>
      <c r="EQ32" s="254"/>
      <c r="ER32" s="254"/>
      <c r="ES32" s="254"/>
      <c r="ET32" s="254"/>
      <c r="EU32" s="254"/>
      <c r="EV32" s="254"/>
      <c r="EW32" s="254"/>
      <c r="EX32" s="254"/>
      <c r="EY32" s="254"/>
      <c r="EZ32" s="254"/>
      <c r="FA32" s="254"/>
      <c r="FB32" s="254"/>
      <c r="FC32" s="254"/>
      <c r="FD32" s="254"/>
      <c r="FE32" s="254"/>
      <c r="FF32" s="254"/>
      <c r="FG32" s="254"/>
      <c r="FH32" s="254"/>
      <c r="FI32" s="254"/>
      <c r="FJ32" s="254"/>
      <c r="FK32" s="254"/>
      <c r="FL32" s="254"/>
      <c r="FM32" s="254"/>
      <c r="FN32" s="254"/>
      <c r="FO32" s="254"/>
      <c r="FP32" s="254"/>
      <c r="FQ32" s="254"/>
      <c r="FR32" s="254"/>
      <c r="FS32" s="254"/>
      <c r="FT32" s="254"/>
      <c r="FU32" s="254"/>
      <c r="FV32" s="254"/>
      <c r="FW32" s="254"/>
      <c r="FX32" s="254"/>
      <c r="FY32" s="254"/>
      <c r="FZ32" s="254"/>
      <c r="GA32" s="254"/>
      <c r="GB32" s="254"/>
      <c r="GC32" s="254"/>
      <c r="GD32" s="254"/>
      <c r="GE32" s="254"/>
      <c r="GF32" s="254"/>
      <c r="GG32" s="254"/>
      <c r="GH32" s="254"/>
      <c r="GI32" s="254"/>
      <c r="GJ32" s="254"/>
      <c r="GK32" s="254"/>
      <c r="GL32" s="254"/>
      <c r="GM32" s="254"/>
      <c r="GN32" s="254"/>
      <c r="GO32" s="254"/>
      <c r="GP32" s="254"/>
      <c r="GQ32" s="254"/>
      <c r="GR32" s="254"/>
      <c r="GS32" s="254"/>
      <c r="GT32" s="254"/>
      <c r="GU32" s="254"/>
      <c r="GV32" s="254"/>
      <c r="GW32" s="254"/>
      <c r="GX32" s="254"/>
      <c r="GY32" s="254"/>
      <c r="GZ32" s="254"/>
      <c r="HA32" s="254"/>
      <c r="HB32" s="254"/>
      <c r="HC32" s="254"/>
      <c r="HD32" s="254"/>
      <c r="HE32" s="254"/>
      <c r="HF32" s="254"/>
      <c r="HG32" s="254"/>
      <c r="HH32" s="254"/>
      <c r="HI32" s="254"/>
      <c r="HJ32" s="254"/>
      <c r="HK32" s="254"/>
      <c r="HL32" s="254"/>
      <c r="HM32" s="254"/>
      <c r="HN32" s="254"/>
      <c r="HO32" s="254"/>
      <c r="HP32" s="254"/>
      <c r="HQ32" s="254"/>
      <c r="HR32" s="254"/>
      <c r="HS32" s="254"/>
      <c r="HT32" s="254"/>
      <c r="HU32" s="254"/>
      <c r="HV32" s="254"/>
      <c r="HW32" s="254"/>
      <c r="HX32" s="254"/>
      <c r="HY32" s="254"/>
      <c r="HZ32" s="254"/>
      <c r="IA32" s="254"/>
      <c r="IB32" s="254"/>
      <c r="IC32" s="254"/>
      <c r="ID32" s="254"/>
      <c r="IE32" s="254"/>
      <c r="IF32" s="254"/>
      <c r="IG32" s="254"/>
      <c r="IH32" s="254"/>
      <c r="II32" s="254"/>
      <c r="IJ32" s="254"/>
      <c r="IK32" s="254"/>
      <c r="IL32" s="254"/>
      <c r="IM32" s="254"/>
      <c r="IN32" s="254"/>
      <c r="IO32" s="254"/>
      <c r="IP32" s="254"/>
      <c r="IQ32" s="254"/>
      <c r="IR32" s="254"/>
      <c r="IS32" s="254"/>
    </row>
    <row r="33" spans="1:254" s="383" customFormat="1" x14ac:dyDescent="0.25">
      <c r="A33" s="263">
        <v>2020</v>
      </c>
      <c r="B33" s="260" t="s">
        <v>281</v>
      </c>
      <c r="C33" s="260">
        <v>770391</v>
      </c>
      <c r="D33" s="260" t="s">
        <v>281</v>
      </c>
      <c r="E33" s="260">
        <v>825129</v>
      </c>
      <c r="F33" s="260" t="s">
        <v>281</v>
      </c>
      <c r="G33" s="260">
        <v>751006</v>
      </c>
      <c r="H33" s="260" t="s">
        <v>281</v>
      </c>
      <c r="I33" s="260">
        <v>769391</v>
      </c>
      <c r="J33" s="260" t="s">
        <v>281</v>
      </c>
      <c r="K33" s="260">
        <v>3115916</v>
      </c>
      <c r="L33" s="254"/>
      <c r="M33" s="254"/>
      <c r="N33" s="254"/>
      <c r="O33" s="254"/>
      <c r="P33" s="254"/>
      <c r="Q33" s="254"/>
      <c r="R33" s="254"/>
      <c r="S33" s="254"/>
      <c r="T33" s="254"/>
      <c r="U33" s="254"/>
      <c r="V33" s="260"/>
      <c r="W33" s="257"/>
      <c r="X33" s="257"/>
      <c r="Y33" s="257"/>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4"/>
      <c r="CI33" s="254"/>
      <c r="CJ33" s="254"/>
      <c r="CK33" s="254"/>
      <c r="CL33" s="254"/>
      <c r="CM33" s="254"/>
      <c r="CN33" s="254"/>
      <c r="CO33" s="254"/>
      <c r="CP33" s="254"/>
      <c r="CQ33" s="254"/>
      <c r="CR33" s="254"/>
      <c r="CS33" s="254"/>
      <c r="CT33" s="254"/>
      <c r="CU33" s="254"/>
      <c r="CV33" s="254"/>
      <c r="CW33" s="254"/>
      <c r="CX33" s="254"/>
      <c r="CY33" s="254"/>
      <c r="CZ33" s="254"/>
      <c r="DA33" s="254"/>
      <c r="DB33" s="254"/>
      <c r="DC33" s="254"/>
      <c r="DD33" s="254"/>
      <c r="DE33" s="254"/>
      <c r="DF33" s="254"/>
      <c r="DG33" s="254"/>
      <c r="DH33" s="254"/>
      <c r="DI33" s="254"/>
      <c r="DJ33" s="254"/>
      <c r="DK33" s="254"/>
      <c r="DL33" s="254"/>
      <c r="DM33" s="254"/>
      <c r="DN33" s="254"/>
      <c r="DO33" s="254"/>
      <c r="DP33" s="254"/>
      <c r="DQ33" s="254"/>
      <c r="DR33" s="254"/>
      <c r="DS33" s="254"/>
      <c r="DT33" s="254"/>
      <c r="DU33" s="254"/>
      <c r="DV33" s="254"/>
      <c r="DW33" s="254"/>
      <c r="DX33" s="254"/>
      <c r="DY33" s="254"/>
      <c r="DZ33" s="254"/>
      <c r="EA33" s="254"/>
      <c r="EB33" s="254"/>
      <c r="EC33" s="254"/>
      <c r="ED33" s="254"/>
      <c r="EE33" s="254"/>
      <c r="EF33" s="254"/>
      <c r="EG33" s="254"/>
      <c r="EH33" s="254"/>
      <c r="EI33" s="254"/>
      <c r="EJ33" s="254"/>
      <c r="EK33" s="254"/>
      <c r="EL33" s="254"/>
      <c r="EM33" s="254"/>
      <c r="EN33" s="254"/>
      <c r="EO33" s="254"/>
      <c r="EP33" s="254"/>
      <c r="EQ33" s="254"/>
      <c r="ER33" s="254"/>
      <c r="ES33" s="254"/>
      <c r="ET33" s="254"/>
      <c r="EU33" s="254"/>
      <c r="EV33" s="254"/>
      <c r="EW33" s="254"/>
      <c r="EX33" s="254"/>
      <c r="EY33" s="254"/>
      <c r="EZ33" s="254"/>
      <c r="FA33" s="254"/>
      <c r="FB33" s="254"/>
      <c r="FC33" s="254"/>
      <c r="FD33" s="254"/>
      <c r="FE33" s="254"/>
      <c r="FF33" s="254"/>
      <c r="FG33" s="254"/>
      <c r="FH33" s="254"/>
      <c r="FI33" s="254"/>
      <c r="FJ33" s="254"/>
      <c r="FK33" s="254"/>
      <c r="FL33" s="254"/>
      <c r="FM33" s="254"/>
      <c r="FN33" s="254"/>
      <c r="FO33" s="254"/>
      <c r="FP33" s="254"/>
      <c r="FQ33" s="254"/>
      <c r="FR33" s="254"/>
      <c r="FS33" s="254"/>
      <c r="FT33" s="254"/>
      <c r="FU33" s="254"/>
      <c r="FV33" s="254"/>
      <c r="FW33" s="254"/>
      <c r="FX33" s="254"/>
      <c r="FY33" s="254"/>
      <c r="FZ33" s="254"/>
      <c r="GA33" s="254"/>
      <c r="GB33" s="254"/>
      <c r="GC33" s="254"/>
      <c r="GD33" s="254"/>
      <c r="GE33" s="254"/>
      <c r="GF33" s="254"/>
      <c r="GG33" s="254"/>
      <c r="GH33" s="254"/>
      <c r="GI33" s="254"/>
      <c r="GJ33" s="254"/>
      <c r="GK33" s="254"/>
      <c r="GL33" s="254"/>
      <c r="GM33" s="254"/>
      <c r="GN33" s="254"/>
      <c r="GO33" s="254"/>
      <c r="GP33" s="254"/>
      <c r="GQ33" s="254"/>
      <c r="GR33" s="254"/>
      <c r="GS33" s="254"/>
      <c r="GT33" s="254"/>
      <c r="GU33" s="254"/>
      <c r="GV33" s="254"/>
      <c r="GW33" s="254"/>
      <c r="GX33" s="254"/>
      <c r="GY33" s="254"/>
      <c r="GZ33" s="254"/>
      <c r="HA33" s="254"/>
      <c r="HB33" s="254"/>
      <c r="HC33" s="254"/>
      <c r="HD33" s="254"/>
      <c r="HE33" s="254"/>
      <c r="HF33" s="254"/>
      <c r="HG33" s="254"/>
      <c r="HH33" s="254"/>
      <c r="HI33" s="254"/>
      <c r="HJ33" s="254"/>
      <c r="HK33" s="254"/>
      <c r="HL33" s="254"/>
      <c r="HM33" s="254"/>
      <c r="HN33" s="254"/>
      <c r="HO33" s="254"/>
      <c r="HP33" s="254"/>
      <c r="HQ33" s="254"/>
      <c r="HR33" s="254"/>
      <c r="HS33" s="254"/>
      <c r="HT33" s="254"/>
      <c r="HU33" s="254"/>
      <c r="HV33" s="254"/>
      <c r="HW33" s="254"/>
      <c r="HX33" s="254"/>
      <c r="HY33" s="254"/>
      <c r="HZ33" s="254"/>
      <c r="IA33" s="254"/>
      <c r="IB33" s="254"/>
      <c r="IC33" s="254"/>
      <c r="ID33" s="254"/>
      <c r="IE33" s="254"/>
      <c r="IF33" s="254"/>
      <c r="IG33" s="254"/>
      <c r="IH33" s="254"/>
      <c r="II33" s="254"/>
      <c r="IJ33" s="254"/>
      <c r="IK33" s="254"/>
      <c r="IL33" s="254"/>
      <c r="IM33" s="254"/>
      <c r="IN33" s="254"/>
      <c r="IO33" s="254"/>
      <c r="IP33" s="254"/>
      <c r="IQ33" s="254"/>
      <c r="IR33" s="254"/>
      <c r="IS33" s="254"/>
    </row>
    <row r="34" spans="1:254" s="383" customFormat="1" x14ac:dyDescent="0.25">
      <c r="A34" s="263">
        <v>2021</v>
      </c>
      <c r="B34" s="260" t="s">
        <v>281</v>
      </c>
      <c r="C34" s="260">
        <v>779739</v>
      </c>
      <c r="D34" s="260" t="s">
        <v>281</v>
      </c>
      <c r="E34" s="260">
        <v>855063</v>
      </c>
      <c r="F34" s="260" t="s">
        <v>281</v>
      </c>
      <c r="G34" s="260">
        <v>853812</v>
      </c>
      <c r="H34" s="260" t="s">
        <v>281</v>
      </c>
      <c r="I34" s="260">
        <v>864487</v>
      </c>
      <c r="J34" s="260" t="s">
        <v>281</v>
      </c>
      <c r="K34" s="260">
        <v>3353102</v>
      </c>
      <c r="L34" s="254"/>
      <c r="M34" s="254"/>
      <c r="N34" s="254"/>
      <c r="O34" s="254"/>
      <c r="P34" s="254"/>
      <c r="Q34" s="254"/>
      <c r="R34" s="254"/>
      <c r="S34" s="254"/>
      <c r="T34" s="254"/>
      <c r="U34" s="254"/>
      <c r="V34" s="260"/>
      <c r="W34" s="257"/>
      <c r="X34" s="257"/>
      <c r="Y34" s="257"/>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S34" s="254"/>
      <c r="BT34" s="254"/>
      <c r="BU34" s="254"/>
      <c r="BV34" s="254"/>
      <c r="BW34" s="254"/>
      <c r="BX34" s="254"/>
      <c r="BY34" s="254"/>
      <c r="BZ34" s="254"/>
      <c r="CA34" s="254"/>
      <c r="CB34" s="254"/>
      <c r="CC34" s="254"/>
      <c r="CD34" s="254"/>
      <c r="CE34" s="254"/>
      <c r="CF34" s="254"/>
      <c r="CG34" s="254"/>
      <c r="CH34" s="254"/>
      <c r="CI34" s="254"/>
      <c r="CJ34" s="254"/>
      <c r="CK34" s="254"/>
      <c r="CL34" s="254"/>
      <c r="CM34" s="254"/>
      <c r="CN34" s="254"/>
      <c r="CO34" s="254"/>
      <c r="CP34" s="254"/>
      <c r="CQ34" s="254"/>
      <c r="CR34" s="254"/>
      <c r="CS34" s="254"/>
      <c r="CT34" s="254"/>
      <c r="CU34" s="254"/>
      <c r="CV34" s="254"/>
      <c r="CW34" s="254"/>
      <c r="CX34" s="254"/>
      <c r="CY34" s="254"/>
      <c r="CZ34" s="254"/>
      <c r="DA34" s="254"/>
      <c r="DB34" s="254"/>
      <c r="DC34" s="254"/>
      <c r="DD34" s="254"/>
      <c r="DE34" s="254"/>
      <c r="DF34" s="254"/>
      <c r="DG34" s="254"/>
      <c r="DH34" s="254"/>
      <c r="DI34" s="254"/>
      <c r="DJ34" s="254"/>
      <c r="DK34" s="254"/>
      <c r="DL34" s="254"/>
      <c r="DM34" s="254"/>
      <c r="DN34" s="254"/>
      <c r="DO34" s="254"/>
      <c r="DP34" s="254"/>
      <c r="DQ34" s="254"/>
      <c r="DR34" s="254"/>
      <c r="DS34" s="254"/>
      <c r="DT34" s="254"/>
      <c r="DU34" s="254"/>
      <c r="DV34" s="254"/>
      <c r="DW34" s="254"/>
      <c r="DX34" s="254"/>
      <c r="DY34" s="254"/>
      <c r="DZ34" s="254"/>
      <c r="EA34" s="254"/>
      <c r="EB34" s="254"/>
      <c r="EC34" s="254"/>
      <c r="ED34" s="254"/>
      <c r="EE34" s="254"/>
      <c r="EF34" s="254"/>
      <c r="EG34" s="254"/>
      <c r="EH34" s="254"/>
      <c r="EI34" s="254"/>
      <c r="EJ34" s="254"/>
      <c r="EK34" s="254"/>
      <c r="EL34" s="254"/>
      <c r="EM34" s="254"/>
      <c r="EN34" s="254"/>
      <c r="EO34" s="254"/>
      <c r="EP34" s="254"/>
      <c r="EQ34" s="254"/>
      <c r="ER34" s="254"/>
      <c r="ES34" s="254"/>
      <c r="ET34" s="254"/>
      <c r="EU34" s="254"/>
      <c r="EV34" s="254"/>
      <c r="EW34" s="254"/>
      <c r="EX34" s="254"/>
      <c r="EY34" s="254"/>
      <c r="EZ34" s="254"/>
      <c r="FA34" s="254"/>
      <c r="FB34" s="254"/>
      <c r="FC34" s="254"/>
      <c r="FD34" s="254"/>
      <c r="FE34" s="254"/>
      <c r="FF34" s="254"/>
      <c r="FG34" s="254"/>
      <c r="FH34" s="254"/>
      <c r="FI34" s="254"/>
      <c r="FJ34" s="254"/>
      <c r="FK34" s="254"/>
      <c r="FL34" s="254"/>
      <c r="FM34" s="254"/>
      <c r="FN34" s="254"/>
      <c r="FO34" s="254"/>
      <c r="FP34" s="254"/>
      <c r="FQ34" s="254"/>
      <c r="FR34" s="254"/>
      <c r="FS34" s="254"/>
      <c r="FT34" s="254"/>
      <c r="FU34" s="254"/>
      <c r="FV34" s="254"/>
      <c r="FW34" s="254"/>
      <c r="FX34" s="254"/>
      <c r="FY34" s="254"/>
      <c r="FZ34" s="254"/>
      <c r="GA34" s="254"/>
      <c r="GB34" s="254"/>
      <c r="GC34" s="254"/>
      <c r="GD34" s="254"/>
      <c r="GE34" s="254"/>
      <c r="GF34" s="254"/>
      <c r="GG34" s="254"/>
      <c r="GH34" s="254"/>
      <c r="GI34" s="254"/>
      <c r="GJ34" s="254"/>
      <c r="GK34" s="254"/>
      <c r="GL34" s="254"/>
      <c r="GM34" s="254"/>
      <c r="GN34" s="254"/>
      <c r="GO34" s="254"/>
      <c r="GP34" s="254"/>
      <c r="GQ34" s="254"/>
      <c r="GR34" s="254"/>
      <c r="GS34" s="254"/>
      <c r="GT34" s="254"/>
      <c r="GU34" s="254"/>
      <c r="GV34" s="254"/>
      <c r="GW34" s="254"/>
      <c r="GX34" s="254"/>
      <c r="GY34" s="254"/>
      <c r="GZ34" s="254"/>
      <c r="HA34" s="254"/>
      <c r="HB34" s="254"/>
      <c r="HC34" s="254"/>
      <c r="HD34" s="254"/>
      <c r="HE34" s="254"/>
      <c r="HF34" s="254"/>
      <c r="HG34" s="254"/>
      <c r="HH34" s="254"/>
      <c r="HI34" s="254"/>
      <c r="HJ34" s="254"/>
      <c r="HK34" s="254"/>
      <c r="HL34" s="254"/>
      <c r="HM34" s="254"/>
      <c r="HN34" s="254"/>
      <c r="HO34" s="254"/>
      <c r="HP34" s="254"/>
      <c r="HQ34" s="254"/>
      <c r="HR34" s="254"/>
      <c r="HS34" s="254"/>
      <c r="HT34" s="254"/>
      <c r="HU34" s="254"/>
      <c r="HV34" s="254"/>
      <c r="HW34" s="254"/>
      <c r="HX34" s="254"/>
      <c r="HY34" s="254"/>
      <c r="HZ34" s="254"/>
      <c r="IA34" s="254"/>
      <c r="IB34" s="254"/>
      <c r="IC34" s="254"/>
      <c r="ID34" s="254"/>
      <c r="IE34" s="254"/>
      <c r="IF34" s="254"/>
      <c r="IG34" s="254"/>
      <c r="IH34" s="254"/>
      <c r="II34" s="254"/>
      <c r="IJ34" s="254"/>
      <c r="IK34" s="254"/>
      <c r="IL34" s="254"/>
      <c r="IM34" s="254"/>
      <c r="IN34" s="254"/>
      <c r="IO34" s="254"/>
      <c r="IP34" s="254"/>
      <c r="IQ34" s="254"/>
      <c r="IR34" s="254"/>
      <c r="IS34" s="254"/>
    </row>
    <row r="35" spans="1:254" ht="13.8" thickBot="1" x14ac:dyDescent="0.3">
      <c r="A35" s="265">
        <v>2022</v>
      </c>
      <c r="B35" s="266" t="s">
        <v>281</v>
      </c>
      <c r="C35" s="266">
        <v>886503</v>
      </c>
      <c r="D35" s="266" t="s">
        <v>281</v>
      </c>
      <c r="E35" s="266">
        <v>906701</v>
      </c>
      <c r="F35" s="266" t="s">
        <v>281</v>
      </c>
      <c r="G35" s="266">
        <v>802557</v>
      </c>
      <c r="H35" s="266" t="s">
        <v>281</v>
      </c>
      <c r="I35" s="266">
        <v>953466</v>
      </c>
      <c r="J35" s="266" t="s">
        <v>281</v>
      </c>
      <c r="K35" s="266">
        <v>3549227</v>
      </c>
      <c r="V35" s="260"/>
      <c r="W35" s="257"/>
      <c r="X35" s="257"/>
      <c r="Y35" s="257"/>
      <c r="IT35" s="245"/>
    </row>
    <row r="36" spans="1:254" x14ac:dyDescent="0.25">
      <c r="A36" s="245"/>
      <c r="B36" s="245"/>
      <c r="C36" s="245"/>
      <c r="D36" s="245"/>
      <c r="E36" s="245"/>
      <c r="F36" s="245"/>
      <c r="G36" s="245"/>
      <c r="H36" s="245"/>
      <c r="I36" s="245"/>
      <c r="J36" s="245"/>
      <c r="K36" s="245"/>
      <c r="V36" s="260"/>
      <c r="W36" s="257"/>
      <c r="X36" s="257"/>
      <c r="Y36" s="257"/>
      <c r="IT36" s="245"/>
    </row>
    <row r="37" spans="1:254" ht="13.8" thickBot="1" x14ac:dyDescent="0.3">
      <c r="A37" s="265"/>
      <c r="B37" s="266"/>
      <c r="C37" s="266"/>
      <c r="D37" s="266"/>
      <c r="E37" s="266"/>
      <c r="F37" s="266"/>
      <c r="G37" s="266"/>
      <c r="H37" s="266"/>
      <c r="I37" s="266"/>
      <c r="J37" s="266"/>
      <c r="K37" s="266"/>
      <c r="V37" s="260"/>
      <c r="W37" s="257"/>
      <c r="X37" s="257"/>
      <c r="Y37" s="257"/>
      <c r="IT37" s="245"/>
    </row>
    <row r="38" spans="1:254" x14ac:dyDescent="0.25">
      <c r="A38" s="479" t="s">
        <v>375</v>
      </c>
      <c r="B38" s="479"/>
      <c r="C38" s="479"/>
      <c r="D38" s="479"/>
      <c r="E38" s="479"/>
      <c r="F38" s="479"/>
      <c r="G38" s="479"/>
      <c r="H38" s="479"/>
      <c r="I38" s="479"/>
      <c r="J38" s="479"/>
      <c r="K38" s="479"/>
      <c r="V38" s="257"/>
      <c r="W38" s="257"/>
      <c r="X38" s="257"/>
      <c r="Y38" s="257"/>
      <c r="IT38" s="245"/>
    </row>
    <row r="39" spans="1:254" x14ac:dyDescent="0.25">
      <c r="A39" s="268"/>
      <c r="B39" s="480" t="s">
        <v>361</v>
      </c>
      <c r="C39" s="480"/>
      <c r="D39" s="480" t="s">
        <v>362</v>
      </c>
      <c r="E39" s="480"/>
      <c r="F39" s="480" t="s">
        <v>363</v>
      </c>
      <c r="G39" s="480"/>
      <c r="H39" s="480" t="s">
        <v>364</v>
      </c>
      <c r="I39" s="480"/>
      <c r="J39" s="480" t="s">
        <v>365</v>
      </c>
      <c r="K39" s="480"/>
      <c r="V39" s="258"/>
      <c r="W39" s="258"/>
      <c r="X39" s="258"/>
      <c r="Y39" s="258"/>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259"/>
      <c r="BW39" s="259"/>
      <c r="BX39" s="259"/>
      <c r="BY39" s="259"/>
      <c r="BZ39" s="259"/>
      <c r="CA39" s="259"/>
      <c r="CB39" s="259"/>
      <c r="CC39" s="259"/>
      <c r="CD39" s="259"/>
      <c r="CE39" s="259"/>
      <c r="CF39" s="259"/>
      <c r="CG39" s="259"/>
      <c r="CH39" s="259"/>
      <c r="CI39" s="259"/>
      <c r="CJ39" s="259"/>
      <c r="CK39" s="259"/>
      <c r="CL39" s="259"/>
      <c r="CM39" s="259"/>
      <c r="CN39" s="259"/>
      <c r="CO39" s="259"/>
      <c r="CP39" s="259"/>
      <c r="CQ39" s="259"/>
      <c r="CR39" s="259"/>
      <c r="CS39" s="259"/>
      <c r="CT39" s="259"/>
      <c r="CU39" s="259"/>
      <c r="CV39" s="259"/>
      <c r="CW39" s="259"/>
      <c r="CX39" s="259"/>
      <c r="CY39" s="259"/>
      <c r="CZ39" s="259"/>
      <c r="DA39" s="259"/>
      <c r="DB39" s="259"/>
      <c r="DC39" s="259"/>
      <c r="DD39" s="259"/>
      <c r="DE39" s="259"/>
      <c r="DF39" s="259"/>
      <c r="DG39" s="259"/>
      <c r="DH39" s="259"/>
      <c r="DI39" s="259"/>
      <c r="DJ39" s="259"/>
      <c r="DK39" s="259"/>
      <c r="DL39" s="259"/>
      <c r="DM39" s="259"/>
      <c r="DN39" s="259"/>
      <c r="DO39" s="259"/>
      <c r="DP39" s="259"/>
      <c r="DQ39" s="259"/>
      <c r="DR39" s="259"/>
      <c r="DS39" s="259"/>
      <c r="DT39" s="259"/>
      <c r="DU39" s="259"/>
      <c r="DV39" s="259"/>
      <c r="DW39" s="259"/>
      <c r="DX39" s="259"/>
      <c r="DY39" s="259"/>
      <c r="DZ39" s="259"/>
      <c r="EA39" s="259"/>
      <c r="EB39" s="259"/>
      <c r="EC39" s="259"/>
      <c r="ED39" s="259"/>
      <c r="EE39" s="259"/>
      <c r="EF39" s="259"/>
      <c r="EG39" s="259"/>
      <c r="EH39" s="259"/>
      <c r="EI39" s="259"/>
      <c r="EJ39" s="259"/>
      <c r="EK39" s="259"/>
      <c r="EL39" s="259"/>
      <c r="EM39" s="259"/>
      <c r="EN39" s="259"/>
      <c r="EO39" s="259"/>
      <c r="EP39" s="259"/>
      <c r="EQ39" s="259"/>
      <c r="ER39" s="259"/>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259"/>
      <c r="FO39" s="259"/>
      <c r="FP39" s="259"/>
      <c r="FQ39" s="259"/>
      <c r="FR39" s="259"/>
      <c r="FS39" s="259"/>
      <c r="FT39" s="259"/>
      <c r="FU39" s="259"/>
      <c r="FV39" s="259"/>
      <c r="FW39" s="259"/>
      <c r="FX39" s="259"/>
      <c r="FY39" s="259"/>
      <c r="FZ39" s="259"/>
      <c r="GA39" s="259"/>
      <c r="GB39" s="259"/>
      <c r="GC39" s="259"/>
      <c r="GD39" s="259"/>
      <c r="GE39" s="259"/>
      <c r="GF39" s="259"/>
      <c r="GG39" s="259"/>
      <c r="GH39" s="259"/>
      <c r="GI39" s="259"/>
      <c r="GJ39" s="259"/>
      <c r="GK39" s="259"/>
      <c r="GL39" s="259"/>
      <c r="GM39" s="259"/>
      <c r="GN39" s="259"/>
      <c r="GO39" s="259"/>
      <c r="GP39" s="259"/>
      <c r="GQ39" s="259"/>
      <c r="GR39" s="259"/>
      <c r="GS39" s="259"/>
      <c r="GT39" s="259"/>
      <c r="GU39" s="259"/>
      <c r="GV39" s="259"/>
      <c r="GW39" s="259"/>
      <c r="GX39" s="259"/>
      <c r="GY39" s="259"/>
      <c r="GZ39" s="259"/>
      <c r="HA39" s="259"/>
      <c r="HB39" s="259"/>
      <c r="HC39" s="259"/>
      <c r="HD39" s="259"/>
      <c r="HE39" s="259"/>
      <c r="HF39" s="259"/>
      <c r="HG39" s="259"/>
      <c r="HH39" s="259"/>
      <c r="HI39" s="259"/>
      <c r="HJ39" s="259"/>
      <c r="HK39" s="259"/>
      <c r="HL39" s="259"/>
      <c r="HM39" s="259"/>
      <c r="HN39" s="259"/>
      <c r="HO39" s="259"/>
      <c r="HP39" s="259"/>
      <c r="HQ39" s="259"/>
      <c r="HR39" s="259"/>
      <c r="HS39" s="259"/>
      <c r="HT39" s="259"/>
      <c r="HU39" s="259"/>
      <c r="HV39" s="259"/>
      <c r="HW39" s="259"/>
      <c r="HX39" s="259"/>
      <c r="HY39" s="259"/>
      <c r="HZ39" s="259"/>
      <c r="IA39" s="259"/>
      <c r="IB39" s="259"/>
      <c r="IC39" s="259"/>
      <c r="ID39" s="259"/>
      <c r="IE39" s="259"/>
      <c r="IF39" s="259"/>
      <c r="IG39" s="259"/>
      <c r="IH39" s="259"/>
      <c r="II39" s="259"/>
      <c r="IJ39" s="259"/>
      <c r="IK39" s="259"/>
      <c r="IL39" s="259"/>
      <c r="IM39" s="259"/>
      <c r="IN39" s="259"/>
      <c r="IO39" s="259"/>
      <c r="IP39" s="259"/>
      <c r="IQ39" s="259"/>
      <c r="IR39" s="259"/>
      <c r="IS39" s="259"/>
      <c r="IT39" s="245"/>
    </row>
    <row r="40" spans="1:254" ht="13.8" thickBot="1" x14ac:dyDescent="0.3">
      <c r="A40" s="269"/>
      <c r="B40" s="267" t="s">
        <v>366</v>
      </c>
      <c r="C40" s="267" t="s">
        <v>367</v>
      </c>
      <c r="D40" s="267" t="s">
        <v>366</v>
      </c>
      <c r="E40" s="267" t="s">
        <v>367</v>
      </c>
      <c r="F40" s="267" t="s">
        <v>366</v>
      </c>
      <c r="G40" s="267" t="s">
        <v>367</v>
      </c>
      <c r="H40" s="267" t="s">
        <v>366</v>
      </c>
      <c r="I40" s="267" t="s">
        <v>367</v>
      </c>
      <c r="J40" s="267" t="s">
        <v>366</v>
      </c>
      <c r="K40" s="267" t="s">
        <v>367</v>
      </c>
      <c r="V40" s="258"/>
      <c r="W40" s="258"/>
      <c r="X40" s="258"/>
      <c r="Y40" s="258"/>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59"/>
      <c r="CP40" s="259"/>
      <c r="CQ40" s="259"/>
      <c r="CR40" s="259"/>
      <c r="CS40" s="259"/>
      <c r="CT40" s="259"/>
      <c r="CU40" s="259"/>
      <c r="CV40" s="259"/>
      <c r="CW40" s="259"/>
      <c r="CX40" s="259"/>
      <c r="CY40" s="259"/>
      <c r="CZ40" s="259"/>
      <c r="DA40" s="259"/>
      <c r="DB40" s="259"/>
      <c r="DC40" s="259"/>
      <c r="DD40" s="259"/>
      <c r="DE40" s="259"/>
      <c r="DF40" s="259"/>
      <c r="DG40" s="259"/>
      <c r="DH40" s="259"/>
      <c r="DI40" s="259"/>
      <c r="DJ40" s="259"/>
      <c r="DK40" s="259"/>
      <c r="DL40" s="259"/>
      <c r="DM40" s="259"/>
      <c r="DN40" s="259"/>
      <c r="DO40" s="259"/>
      <c r="DP40" s="259"/>
      <c r="DQ40" s="259"/>
      <c r="DR40" s="259"/>
      <c r="DS40" s="259"/>
      <c r="DT40" s="259"/>
      <c r="DU40" s="259"/>
      <c r="DV40" s="259"/>
      <c r="DW40" s="259"/>
      <c r="DX40" s="259"/>
      <c r="DY40" s="259"/>
      <c r="DZ40" s="259"/>
      <c r="EA40" s="259"/>
      <c r="EB40" s="259"/>
      <c r="EC40" s="259"/>
      <c r="ED40" s="259"/>
      <c r="EE40" s="259"/>
      <c r="EF40" s="259"/>
      <c r="EG40" s="259"/>
      <c r="EH40" s="259"/>
      <c r="EI40" s="259"/>
      <c r="EJ40" s="259"/>
      <c r="EK40" s="259"/>
      <c r="EL40" s="259"/>
      <c r="EM40" s="259"/>
      <c r="EN40" s="259"/>
      <c r="EO40" s="259"/>
      <c r="EP40" s="259"/>
      <c r="EQ40" s="259"/>
      <c r="ER40" s="259"/>
      <c r="ES40" s="259"/>
      <c r="ET40" s="259"/>
      <c r="EU40" s="259"/>
      <c r="EV40" s="259"/>
      <c r="EW40" s="259"/>
      <c r="EX40" s="259"/>
      <c r="EY40" s="259"/>
      <c r="EZ40" s="259"/>
      <c r="FA40" s="259"/>
      <c r="FB40" s="259"/>
      <c r="FC40" s="259"/>
      <c r="FD40" s="259"/>
      <c r="FE40" s="259"/>
      <c r="FF40" s="259"/>
      <c r="FG40" s="259"/>
      <c r="FH40" s="259"/>
      <c r="FI40" s="259"/>
      <c r="FJ40" s="259"/>
      <c r="FK40" s="259"/>
      <c r="FL40" s="259"/>
      <c r="FM40" s="259"/>
      <c r="FN40" s="259"/>
      <c r="FO40" s="259"/>
      <c r="FP40" s="259"/>
      <c r="FQ40" s="259"/>
      <c r="FR40" s="259"/>
      <c r="FS40" s="259"/>
      <c r="FT40" s="259"/>
      <c r="FU40" s="259"/>
      <c r="FV40" s="259"/>
      <c r="FW40" s="259"/>
      <c r="FX40" s="259"/>
      <c r="FY40" s="259"/>
      <c r="FZ40" s="259"/>
      <c r="GA40" s="259"/>
      <c r="GB40" s="259"/>
      <c r="GC40" s="259"/>
      <c r="GD40" s="259"/>
      <c r="GE40" s="259"/>
      <c r="GF40" s="259"/>
      <c r="GG40" s="259"/>
      <c r="GH40" s="259"/>
      <c r="GI40" s="259"/>
      <c r="GJ40" s="259"/>
      <c r="GK40" s="259"/>
      <c r="GL40" s="259"/>
      <c r="GM40" s="259"/>
      <c r="GN40" s="259"/>
      <c r="GO40" s="259"/>
      <c r="GP40" s="259"/>
      <c r="GQ40" s="259"/>
      <c r="GR40" s="259"/>
      <c r="GS40" s="259"/>
      <c r="GT40" s="259"/>
      <c r="GU40" s="259"/>
      <c r="GV40" s="259"/>
      <c r="GW40" s="259"/>
      <c r="GX40" s="259"/>
      <c r="GY40" s="259"/>
      <c r="GZ40" s="259"/>
      <c r="HA40" s="259"/>
      <c r="HB40" s="259"/>
      <c r="HC40" s="259"/>
      <c r="HD40" s="259"/>
      <c r="HE40" s="259"/>
      <c r="HF40" s="259"/>
      <c r="HG40" s="259"/>
      <c r="HH40" s="259"/>
      <c r="HI40" s="259"/>
      <c r="HJ40" s="259"/>
      <c r="HK40" s="259"/>
      <c r="HL40" s="259"/>
      <c r="HM40" s="259"/>
      <c r="HN40" s="259"/>
      <c r="HO40" s="259"/>
      <c r="HP40" s="259"/>
      <c r="HQ40" s="259"/>
      <c r="HR40" s="259"/>
      <c r="HS40" s="259"/>
      <c r="HT40" s="259"/>
      <c r="HU40" s="259"/>
      <c r="HV40" s="259"/>
      <c r="HW40" s="259"/>
      <c r="HX40" s="259"/>
      <c r="HY40" s="259"/>
      <c r="HZ40" s="259"/>
      <c r="IA40" s="259"/>
      <c r="IB40" s="259"/>
      <c r="IC40" s="259"/>
      <c r="ID40" s="259"/>
      <c r="IE40" s="259"/>
      <c r="IF40" s="259"/>
      <c r="IG40" s="259"/>
      <c r="IH40" s="259"/>
      <c r="II40" s="259"/>
      <c r="IJ40" s="259"/>
      <c r="IK40" s="259"/>
      <c r="IL40" s="259"/>
      <c r="IM40" s="259"/>
      <c r="IN40" s="259"/>
      <c r="IO40" s="259"/>
      <c r="IP40" s="259"/>
      <c r="IQ40" s="259"/>
      <c r="IR40" s="259"/>
      <c r="IS40" s="259"/>
      <c r="IT40" s="245"/>
    </row>
    <row r="41" spans="1:254" x14ac:dyDescent="0.25">
      <c r="A41" s="263">
        <v>2012</v>
      </c>
      <c r="B41" s="260">
        <v>71498</v>
      </c>
      <c r="C41" s="270">
        <v>91772</v>
      </c>
      <c r="D41" s="260">
        <v>80158</v>
      </c>
      <c r="E41" s="270">
        <v>96862</v>
      </c>
      <c r="F41" s="260">
        <v>69764</v>
      </c>
      <c r="G41" s="270">
        <v>96132</v>
      </c>
      <c r="H41" s="260">
        <v>73505</v>
      </c>
      <c r="I41" s="270">
        <v>96529</v>
      </c>
      <c r="J41" s="260">
        <v>294925</v>
      </c>
      <c r="K41" s="270">
        <v>381295</v>
      </c>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c r="HZ41" s="257"/>
      <c r="IA41" s="257"/>
      <c r="IB41" s="257"/>
      <c r="IC41" s="257"/>
      <c r="ID41" s="257"/>
      <c r="IE41" s="257"/>
      <c r="IF41" s="257"/>
      <c r="IG41" s="257"/>
      <c r="IH41" s="257"/>
      <c r="II41" s="257"/>
      <c r="IJ41" s="257"/>
      <c r="IK41" s="257"/>
      <c r="IL41" s="257"/>
      <c r="IM41" s="257"/>
      <c r="IN41" s="257"/>
      <c r="IO41" s="257"/>
      <c r="IP41" s="257"/>
      <c r="IQ41" s="257"/>
      <c r="IR41" s="257"/>
      <c r="IS41" s="257"/>
      <c r="IT41" s="245"/>
    </row>
    <row r="42" spans="1:254" x14ac:dyDescent="0.25">
      <c r="A42" s="263">
        <v>2013</v>
      </c>
      <c r="B42" s="260">
        <v>68959</v>
      </c>
      <c r="C42" s="270">
        <v>86343</v>
      </c>
      <c r="D42" s="260">
        <v>70857</v>
      </c>
      <c r="E42" s="270">
        <v>90406</v>
      </c>
      <c r="F42" s="260">
        <v>68599</v>
      </c>
      <c r="G42" s="270">
        <v>102076</v>
      </c>
      <c r="H42" s="260">
        <v>72715</v>
      </c>
      <c r="I42" s="270">
        <v>90896</v>
      </c>
      <c r="J42" s="260">
        <v>281129</v>
      </c>
      <c r="K42" s="270">
        <v>369721</v>
      </c>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c r="HZ42" s="257"/>
      <c r="IA42" s="257"/>
      <c r="IB42" s="257"/>
      <c r="IC42" s="257"/>
      <c r="ID42" s="257"/>
      <c r="IE42" s="257"/>
      <c r="IF42" s="257"/>
      <c r="IG42" s="257"/>
      <c r="IH42" s="257"/>
      <c r="II42" s="257"/>
      <c r="IJ42" s="257"/>
      <c r="IK42" s="257"/>
      <c r="IL42" s="257"/>
      <c r="IM42" s="257"/>
      <c r="IN42" s="257"/>
      <c r="IO42" s="257"/>
      <c r="IP42" s="257"/>
      <c r="IQ42" s="257"/>
      <c r="IR42" s="257"/>
      <c r="IS42" s="257"/>
      <c r="IT42" s="245"/>
    </row>
    <row r="43" spans="1:254" x14ac:dyDescent="0.25">
      <c r="A43" s="263">
        <v>2014</v>
      </c>
      <c r="B43" s="260">
        <v>62306</v>
      </c>
      <c r="C43" s="270">
        <v>83026</v>
      </c>
      <c r="D43" s="260">
        <v>76310</v>
      </c>
      <c r="E43" s="270">
        <v>103111</v>
      </c>
      <c r="F43" s="260">
        <v>65499</v>
      </c>
      <c r="G43" s="270">
        <v>104314</v>
      </c>
      <c r="H43" s="260">
        <v>68197</v>
      </c>
      <c r="I43" s="270">
        <v>90749</v>
      </c>
      <c r="J43" s="260">
        <v>272311</v>
      </c>
      <c r="K43" s="270">
        <v>381200</v>
      </c>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c r="HZ43" s="257"/>
      <c r="IA43" s="257"/>
      <c r="IB43" s="257"/>
      <c r="IC43" s="257"/>
      <c r="ID43" s="257"/>
      <c r="IE43" s="257"/>
      <c r="IF43" s="257"/>
      <c r="IG43" s="257"/>
      <c r="IH43" s="257"/>
      <c r="II43" s="257"/>
      <c r="IJ43" s="257"/>
      <c r="IK43" s="257"/>
      <c r="IL43" s="257"/>
      <c r="IM43" s="257"/>
      <c r="IN43" s="257"/>
      <c r="IO43" s="257"/>
      <c r="IP43" s="257"/>
      <c r="IQ43" s="257"/>
      <c r="IR43" s="257"/>
      <c r="IS43" s="257"/>
      <c r="IT43" s="245"/>
    </row>
    <row r="44" spans="1:254" s="383" customFormat="1" x14ac:dyDescent="0.25">
      <c r="A44" s="263">
        <v>2015</v>
      </c>
      <c r="B44" s="264" t="s">
        <v>281</v>
      </c>
      <c r="C44" s="260">
        <v>94049</v>
      </c>
      <c r="D44" s="264" t="s">
        <v>281</v>
      </c>
      <c r="E44" s="260">
        <v>108602</v>
      </c>
      <c r="F44" s="264" t="s">
        <v>281</v>
      </c>
      <c r="G44" s="260">
        <v>100979</v>
      </c>
      <c r="H44" s="264" t="s">
        <v>281</v>
      </c>
      <c r="I44" s="260">
        <v>119235</v>
      </c>
      <c r="J44" s="260" t="s">
        <v>281</v>
      </c>
      <c r="K44" s="260">
        <v>422865</v>
      </c>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7"/>
      <c r="CU44" s="257"/>
      <c r="CV44" s="257"/>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c r="GL44" s="257"/>
      <c r="GM44" s="257"/>
      <c r="GN44" s="257"/>
      <c r="GO44" s="257"/>
      <c r="GP44" s="257"/>
      <c r="GQ44" s="257"/>
      <c r="GR44" s="257"/>
      <c r="GS44" s="257"/>
      <c r="GT44" s="257"/>
      <c r="GU44" s="257"/>
      <c r="GV44" s="257"/>
      <c r="GW44" s="257"/>
      <c r="GX44" s="257"/>
      <c r="GY44" s="257"/>
      <c r="GZ44" s="257"/>
      <c r="HA44" s="257"/>
      <c r="HB44" s="257"/>
      <c r="HC44" s="257"/>
      <c r="HD44" s="257"/>
      <c r="HE44" s="257"/>
      <c r="HF44" s="257"/>
      <c r="HG44" s="257"/>
      <c r="HH44" s="257"/>
      <c r="HI44" s="257"/>
      <c r="HJ44" s="257"/>
      <c r="HK44" s="257"/>
      <c r="HL44" s="257"/>
      <c r="HM44" s="257"/>
      <c r="HN44" s="257"/>
      <c r="HO44" s="257"/>
      <c r="HP44" s="257"/>
      <c r="HQ44" s="257"/>
      <c r="HR44" s="257"/>
      <c r="HS44" s="257"/>
      <c r="HT44" s="257"/>
      <c r="HU44" s="257"/>
      <c r="HV44" s="257"/>
      <c r="HW44" s="257"/>
      <c r="HX44" s="257"/>
      <c r="HY44" s="257"/>
      <c r="HZ44" s="257"/>
      <c r="IA44" s="257"/>
      <c r="IB44" s="257"/>
      <c r="IC44" s="257"/>
      <c r="ID44" s="257"/>
      <c r="IE44" s="257"/>
      <c r="IF44" s="257"/>
      <c r="IG44" s="257"/>
      <c r="IH44" s="257"/>
      <c r="II44" s="257"/>
      <c r="IJ44" s="257"/>
      <c r="IK44" s="257"/>
      <c r="IL44" s="257"/>
      <c r="IM44" s="257"/>
      <c r="IN44" s="257"/>
      <c r="IO44" s="257"/>
      <c r="IP44" s="257"/>
      <c r="IQ44" s="257"/>
      <c r="IR44" s="257"/>
      <c r="IS44" s="257"/>
    </row>
    <row r="45" spans="1:254" s="383" customFormat="1" x14ac:dyDescent="0.25">
      <c r="A45" s="263">
        <v>2016</v>
      </c>
      <c r="B45" s="264" t="s">
        <v>281</v>
      </c>
      <c r="C45" s="260">
        <v>106749</v>
      </c>
      <c r="D45" s="264" t="s">
        <v>281</v>
      </c>
      <c r="E45" s="260">
        <v>123852</v>
      </c>
      <c r="F45" s="264" t="s">
        <v>281</v>
      </c>
      <c r="G45" s="260">
        <v>93135</v>
      </c>
      <c r="H45" s="264" t="s">
        <v>281</v>
      </c>
      <c r="I45" s="260">
        <v>109732</v>
      </c>
      <c r="J45" s="260" t="s">
        <v>281</v>
      </c>
      <c r="K45" s="260">
        <v>433468</v>
      </c>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c r="HZ45" s="257"/>
      <c r="IA45" s="257"/>
      <c r="IB45" s="257"/>
      <c r="IC45" s="257"/>
      <c r="ID45" s="257"/>
      <c r="IE45" s="257"/>
      <c r="IF45" s="257"/>
      <c r="IG45" s="257"/>
      <c r="IH45" s="257"/>
      <c r="II45" s="257"/>
      <c r="IJ45" s="257"/>
      <c r="IK45" s="257"/>
      <c r="IL45" s="257"/>
      <c r="IM45" s="257"/>
      <c r="IN45" s="257"/>
      <c r="IO45" s="257"/>
      <c r="IP45" s="257"/>
      <c r="IQ45" s="257"/>
      <c r="IR45" s="257"/>
      <c r="IS45" s="257"/>
    </row>
    <row r="46" spans="1:254" s="383" customFormat="1" x14ac:dyDescent="0.25">
      <c r="A46" s="263">
        <v>2017</v>
      </c>
      <c r="B46" s="264" t="s">
        <v>281</v>
      </c>
      <c r="C46" s="260">
        <v>107458</v>
      </c>
      <c r="D46" s="264" t="s">
        <v>281</v>
      </c>
      <c r="E46" s="260">
        <v>126133</v>
      </c>
      <c r="F46" s="264" t="s">
        <v>281</v>
      </c>
      <c r="G46" s="260">
        <v>103390</v>
      </c>
      <c r="H46" s="264" t="s">
        <v>281</v>
      </c>
      <c r="I46" s="260">
        <v>118471</v>
      </c>
      <c r="J46" s="260" t="s">
        <v>281</v>
      </c>
      <c r="K46" s="260">
        <v>455452</v>
      </c>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c r="HZ46" s="257"/>
      <c r="IA46" s="257"/>
      <c r="IB46" s="257"/>
      <c r="IC46" s="257"/>
      <c r="ID46" s="257"/>
      <c r="IE46" s="257"/>
      <c r="IF46" s="257"/>
      <c r="IG46" s="257"/>
      <c r="IH46" s="257"/>
      <c r="II46" s="257"/>
      <c r="IJ46" s="257"/>
      <c r="IK46" s="257"/>
      <c r="IL46" s="257"/>
      <c r="IM46" s="257"/>
      <c r="IN46" s="257"/>
      <c r="IO46" s="257"/>
      <c r="IP46" s="257"/>
      <c r="IQ46" s="257"/>
      <c r="IR46" s="257"/>
      <c r="IS46" s="257"/>
    </row>
    <row r="47" spans="1:254" s="383" customFormat="1" x14ac:dyDescent="0.25">
      <c r="A47" s="263">
        <v>2018</v>
      </c>
      <c r="B47" s="264" t="s">
        <v>281</v>
      </c>
      <c r="C47" s="260">
        <v>121383</v>
      </c>
      <c r="D47" s="264" t="s">
        <v>281</v>
      </c>
      <c r="E47" s="260">
        <v>123344</v>
      </c>
      <c r="F47" s="264" t="s">
        <v>281</v>
      </c>
      <c r="G47" s="260">
        <v>113818</v>
      </c>
      <c r="H47" s="264" t="s">
        <v>281</v>
      </c>
      <c r="I47" s="260">
        <v>122737</v>
      </c>
      <c r="J47" s="260" t="s">
        <v>281</v>
      </c>
      <c r="K47" s="260">
        <v>481282</v>
      </c>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c r="HZ47" s="257"/>
      <c r="IA47" s="257"/>
      <c r="IB47" s="257"/>
      <c r="IC47" s="257"/>
      <c r="ID47" s="257"/>
      <c r="IE47" s="257"/>
      <c r="IF47" s="257"/>
      <c r="IG47" s="257"/>
      <c r="IH47" s="257"/>
      <c r="II47" s="257"/>
      <c r="IJ47" s="257"/>
      <c r="IK47" s="257"/>
      <c r="IL47" s="257"/>
      <c r="IM47" s="257"/>
      <c r="IN47" s="257"/>
      <c r="IO47" s="257"/>
      <c r="IP47" s="257"/>
      <c r="IQ47" s="257"/>
      <c r="IR47" s="257"/>
      <c r="IS47" s="257"/>
      <c r="IT47" s="257"/>
    </row>
    <row r="48" spans="1:254" s="383" customFormat="1" x14ac:dyDescent="0.25">
      <c r="A48" s="263">
        <v>2019</v>
      </c>
      <c r="B48" s="264" t="s">
        <v>281</v>
      </c>
      <c r="C48" s="260">
        <v>110555</v>
      </c>
      <c r="D48" s="264" t="s">
        <v>281</v>
      </c>
      <c r="E48" s="260">
        <v>121028</v>
      </c>
      <c r="F48" s="264" t="s">
        <v>281</v>
      </c>
      <c r="G48" s="260">
        <v>112636</v>
      </c>
      <c r="H48" s="264" t="s">
        <v>281</v>
      </c>
      <c r="I48" s="260">
        <v>105111</v>
      </c>
      <c r="J48" s="260" t="s">
        <v>281</v>
      </c>
      <c r="K48" s="260">
        <v>449329</v>
      </c>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c r="HZ48" s="257"/>
      <c r="IA48" s="257"/>
      <c r="IB48" s="257"/>
      <c r="IC48" s="257"/>
      <c r="ID48" s="257"/>
      <c r="IE48" s="257"/>
      <c r="IF48" s="257"/>
      <c r="IG48" s="257"/>
      <c r="IH48" s="257"/>
      <c r="II48" s="257"/>
      <c r="IJ48" s="257"/>
      <c r="IK48" s="257"/>
      <c r="IL48" s="257"/>
      <c r="IM48" s="257"/>
      <c r="IN48" s="257"/>
      <c r="IO48" s="257"/>
      <c r="IP48" s="257"/>
      <c r="IQ48" s="257"/>
      <c r="IR48" s="257"/>
      <c r="IS48" s="257"/>
      <c r="IT48" s="257"/>
    </row>
    <row r="49" spans="1:254" s="383" customFormat="1" x14ac:dyDescent="0.25">
      <c r="A49" s="263">
        <v>2020</v>
      </c>
      <c r="B49" s="260" t="s">
        <v>281</v>
      </c>
      <c r="C49" s="260">
        <v>114452</v>
      </c>
      <c r="D49" s="260" t="s">
        <v>281</v>
      </c>
      <c r="E49" s="260">
        <v>127664</v>
      </c>
      <c r="F49" s="260" t="s">
        <v>281</v>
      </c>
      <c r="G49" s="260">
        <v>106608</v>
      </c>
      <c r="H49" s="260" t="s">
        <v>281</v>
      </c>
      <c r="I49" s="260">
        <v>126477</v>
      </c>
      <c r="J49" s="260" t="s">
        <v>281</v>
      </c>
      <c r="K49" s="260">
        <v>475200</v>
      </c>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c r="GM49" s="257"/>
      <c r="GN49" s="257"/>
      <c r="GO49" s="257"/>
      <c r="GP49" s="257"/>
      <c r="GQ49" s="257"/>
      <c r="GR49" s="257"/>
      <c r="GS49" s="257"/>
      <c r="GT49" s="257"/>
      <c r="GU49" s="257"/>
      <c r="GV49" s="257"/>
      <c r="GW49" s="257"/>
      <c r="GX49" s="257"/>
      <c r="GY49" s="257"/>
      <c r="GZ49" s="257"/>
      <c r="HA49" s="257"/>
      <c r="HB49" s="257"/>
      <c r="HC49" s="257"/>
      <c r="HD49" s="257"/>
      <c r="HE49" s="257"/>
      <c r="HF49" s="257"/>
      <c r="HG49" s="257"/>
      <c r="HH49" s="257"/>
      <c r="HI49" s="257"/>
      <c r="HJ49" s="257"/>
      <c r="HK49" s="257"/>
      <c r="HL49" s="257"/>
      <c r="HM49" s="257"/>
      <c r="HN49" s="257"/>
      <c r="HO49" s="257"/>
      <c r="HP49" s="257"/>
      <c r="HQ49" s="257"/>
      <c r="HR49" s="257"/>
      <c r="HS49" s="257"/>
      <c r="HT49" s="257"/>
      <c r="HU49" s="257"/>
      <c r="HV49" s="257"/>
      <c r="HW49" s="257"/>
      <c r="HX49" s="257"/>
      <c r="HY49" s="257"/>
      <c r="HZ49" s="257"/>
      <c r="IA49" s="257"/>
      <c r="IB49" s="257"/>
      <c r="IC49" s="257"/>
      <c r="ID49" s="257"/>
      <c r="IE49" s="257"/>
      <c r="IF49" s="257"/>
      <c r="IG49" s="257"/>
      <c r="IH49" s="257"/>
      <c r="II49" s="257"/>
      <c r="IJ49" s="257"/>
      <c r="IK49" s="257"/>
      <c r="IL49" s="257"/>
      <c r="IM49" s="257"/>
      <c r="IN49" s="257"/>
      <c r="IO49" s="257"/>
      <c r="IP49" s="257"/>
      <c r="IQ49" s="257"/>
      <c r="IR49" s="257"/>
      <c r="IS49" s="257"/>
      <c r="IT49" s="257"/>
    </row>
    <row r="50" spans="1:254" s="383" customFormat="1" x14ac:dyDescent="0.25">
      <c r="A50" s="263">
        <v>2021</v>
      </c>
      <c r="B50" s="260" t="s">
        <v>281</v>
      </c>
      <c r="C50" s="260">
        <v>109055</v>
      </c>
      <c r="D50" s="260" t="s">
        <v>281</v>
      </c>
      <c r="E50" s="260">
        <v>125753</v>
      </c>
      <c r="F50" s="260" t="s">
        <v>281</v>
      </c>
      <c r="G50" s="260">
        <v>132611</v>
      </c>
      <c r="H50" s="260" t="s">
        <v>281</v>
      </c>
      <c r="I50" s="260">
        <v>125045</v>
      </c>
      <c r="J50" s="260" t="s">
        <v>281</v>
      </c>
      <c r="K50" s="260">
        <v>492464</v>
      </c>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c r="HZ50" s="257"/>
      <c r="IA50" s="257"/>
      <c r="IB50" s="257"/>
      <c r="IC50" s="257"/>
      <c r="ID50" s="257"/>
      <c r="IE50" s="257"/>
      <c r="IF50" s="257"/>
      <c r="IG50" s="257"/>
      <c r="IH50" s="257"/>
      <c r="II50" s="257"/>
      <c r="IJ50" s="257"/>
      <c r="IK50" s="257"/>
      <c r="IL50" s="257"/>
      <c r="IM50" s="257"/>
      <c r="IN50" s="257"/>
      <c r="IO50" s="257"/>
      <c r="IP50" s="257"/>
      <c r="IQ50" s="257"/>
      <c r="IR50" s="257"/>
      <c r="IS50" s="257"/>
      <c r="IT50" s="257"/>
    </row>
    <row r="51" spans="1:254" ht="13.8" thickBot="1" x14ac:dyDescent="0.3">
      <c r="A51" s="265">
        <v>2022</v>
      </c>
      <c r="B51" s="266" t="s">
        <v>281</v>
      </c>
      <c r="C51" s="266">
        <v>114695</v>
      </c>
      <c r="D51" s="266" t="s">
        <v>281</v>
      </c>
      <c r="E51" s="266">
        <v>118751</v>
      </c>
      <c r="F51" s="266" t="s">
        <v>281</v>
      </c>
      <c r="G51" s="266">
        <v>112241</v>
      </c>
      <c r="H51" s="266" t="s">
        <v>281</v>
      </c>
      <c r="I51" s="266">
        <v>131282</v>
      </c>
      <c r="J51" s="266" t="s">
        <v>281</v>
      </c>
      <c r="K51" s="266">
        <v>476969</v>
      </c>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c r="HZ51" s="257"/>
      <c r="IA51" s="257"/>
      <c r="IB51" s="257"/>
      <c r="IC51" s="257"/>
      <c r="ID51" s="257"/>
      <c r="IE51" s="257"/>
      <c r="IF51" s="257"/>
      <c r="IG51" s="257"/>
      <c r="IH51" s="257"/>
      <c r="II51" s="257"/>
      <c r="IJ51" s="257"/>
      <c r="IK51" s="257"/>
      <c r="IL51" s="257"/>
      <c r="IM51" s="257"/>
      <c r="IN51" s="257"/>
      <c r="IO51" s="257"/>
      <c r="IP51" s="257"/>
      <c r="IQ51" s="257"/>
      <c r="IR51" s="257"/>
      <c r="IS51" s="257"/>
      <c r="IT51" s="257"/>
    </row>
    <row r="52" spans="1:254" x14ac:dyDescent="0.25">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c r="HZ52" s="257"/>
      <c r="IA52" s="257"/>
      <c r="IB52" s="257"/>
      <c r="IC52" s="257"/>
      <c r="ID52" s="257"/>
      <c r="IE52" s="257"/>
      <c r="IF52" s="257"/>
      <c r="IG52" s="257"/>
      <c r="IH52" s="257"/>
      <c r="II52" s="257"/>
      <c r="IJ52" s="257"/>
      <c r="IK52" s="257"/>
      <c r="IL52" s="257"/>
      <c r="IM52" s="257"/>
      <c r="IN52" s="257"/>
      <c r="IO52" s="257"/>
      <c r="IP52" s="257"/>
      <c r="IQ52" s="257"/>
      <c r="IR52" s="257"/>
      <c r="IS52" s="257"/>
      <c r="IT52" s="257"/>
    </row>
    <row r="53" spans="1:254" ht="13.8" thickBot="1" x14ac:dyDescent="0.3">
      <c r="A53" s="265"/>
      <c r="B53" s="266"/>
      <c r="C53" s="266"/>
      <c r="D53" s="266"/>
      <c r="E53" s="266"/>
      <c r="F53" s="266"/>
      <c r="G53" s="266"/>
      <c r="H53" s="266"/>
      <c r="I53" s="266"/>
      <c r="J53" s="266"/>
      <c r="K53" s="266"/>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c r="HZ53" s="257"/>
      <c r="IA53" s="257"/>
      <c r="IB53" s="257"/>
      <c r="IC53" s="257"/>
      <c r="ID53" s="257"/>
      <c r="IE53" s="257"/>
      <c r="IF53" s="257"/>
      <c r="IG53" s="257"/>
      <c r="IH53" s="257"/>
      <c r="II53" s="257"/>
      <c r="IJ53" s="257"/>
      <c r="IK53" s="257"/>
      <c r="IL53" s="257"/>
      <c r="IM53" s="257"/>
      <c r="IN53" s="257"/>
      <c r="IO53" s="257"/>
      <c r="IP53" s="257"/>
      <c r="IQ53" s="257"/>
      <c r="IR53" s="257"/>
      <c r="IS53" s="257"/>
      <c r="IT53" s="257"/>
    </row>
    <row r="54" spans="1:254" x14ac:dyDescent="0.25">
      <c r="A54" s="479" t="s">
        <v>374</v>
      </c>
      <c r="B54" s="479"/>
      <c r="C54" s="479"/>
      <c r="D54" s="479"/>
      <c r="E54" s="479"/>
      <c r="F54" s="479"/>
      <c r="G54" s="479"/>
      <c r="H54" s="479"/>
      <c r="I54" s="479"/>
      <c r="J54" s="479"/>
      <c r="K54" s="479"/>
      <c r="V54" s="257"/>
      <c r="W54" s="257"/>
      <c r="X54" s="257"/>
      <c r="Y54" s="257"/>
      <c r="IT54" s="245"/>
    </row>
    <row r="55" spans="1:254" x14ac:dyDescent="0.25">
      <c r="A55" s="268"/>
      <c r="B55" s="480" t="s">
        <v>361</v>
      </c>
      <c r="C55" s="480"/>
      <c r="D55" s="480" t="s">
        <v>362</v>
      </c>
      <c r="E55" s="480"/>
      <c r="F55" s="480" t="s">
        <v>363</v>
      </c>
      <c r="G55" s="480"/>
      <c r="H55" s="480" t="s">
        <v>364</v>
      </c>
      <c r="I55" s="480"/>
      <c r="J55" s="480" t="s">
        <v>365</v>
      </c>
      <c r="K55" s="480"/>
      <c r="V55" s="258"/>
      <c r="W55" s="258"/>
      <c r="X55" s="258"/>
      <c r="Y55" s="258"/>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259"/>
      <c r="CC55" s="259"/>
      <c r="CD55" s="259"/>
      <c r="CE55" s="259"/>
      <c r="CF55" s="259"/>
      <c r="CG55" s="259"/>
      <c r="CH55" s="259"/>
      <c r="CI55" s="259"/>
      <c r="CJ55" s="259"/>
      <c r="CK55" s="259"/>
      <c r="CL55" s="259"/>
      <c r="CM55" s="259"/>
      <c r="CN55" s="259"/>
      <c r="CO55" s="259"/>
      <c r="CP55" s="259"/>
      <c r="CQ55" s="259"/>
      <c r="CR55" s="259"/>
      <c r="CS55" s="259"/>
      <c r="CT55" s="259"/>
      <c r="CU55" s="259"/>
      <c r="CV55" s="259"/>
      <c r="CW55" s="259"/>
      <c r="CX55" s="259"/>
      <c r="CY55" s="259"/>
      <c r="CZ55" s="259"/>
      <c r="DA55" s="259"/>
      <c r="DB55" s="259"/>
      <c r="DC55" s="259"/>
      <c r="DD55" s="259"/>
      <c r="DE55" s="259"/>
      <c r="DF55" s="259"/>
      <c r="DG55" s="259"/>
      <c r="DH55" s="259"/>
      <c r="DI55" s="259"/>
      <c r="DJ55" s="259"/>
      <c r="DK55" s="259"/>
      <c r="DL55" s="259"/>
      <c r="DM55" s="259"/>
      <c r="DN55" s="259"/>
      <c r="DO55" s="259"/>
      <c r="DP55" s="259"/>
      <c r="DQ55" s="259"/>
      <c r="DR55" s="259"/>
      <c r="DS55" s="259"/>
      <c r="DT55" s="259"/>
      <c r="DU55" s="259"/>
      <c r="DV55" s="259"/>
      <c r="DW55" s="259"/>
      <c r="DX55" s="259"/>
      <c r="DY55" s="259"/>
      <c r="DZ55" s="259"/>
      <c r="EA55" s="259"/>
      <c r="EB55" s="259"/>
      <c r="EC55" s="259"/>
      <c r="ED55" s="259"/>
      <c r="EE55" s="259"/>
      <c r="EF55" s="259"/>
      <c r="EG55" s="259"/>
      <c r="EH55" s="259"/>
      <c r="EI55" s="259"/>
      <c r="EJ55" s="259"/>
      <c r="EK55" s="259"/>
      <c r="EL55" s="259"/>
      <c r="EM55" s="259"/>
      <c r="EN55" s="259"/>
      <c r="EO55" s="259"/>
      <c r="EP55" s="259"/>
      <c r="EQ55" s="259"/>
      <c r="ER55" s="259"/>
      <c r="ES55" s="259"/>
      <c r="ET55" s="259"/>
      <c r="EU55" s="259"/>
      <c r="EV55" s="259"/>
      <c r="EW55" s="259"/>
      <c r="EX55" s="259"/>
      <c r="EY55" s="259"/>
      <c r="EZ55" s="259"/>
      <c r="FA55" s="259"/>
      <c r="FB55" s="259"/>
      <c r="FC55" s="259"/>
      <c r="FD55" s="259"/>
      <c r="FE55" s="259"/>
      <c r="FF55" s="259"/>
      <c r="FG55" s="259"/>
      <c r="FH55" s="259"/>
      <c r="FI55" s="259"/>
      <c r="FJ55" s="259"/>
      <c r="FK55" s="259"/>
      <c r="FL55" s="259"/>
      <c r="FM55" s="259"/>
      <c r="FN55" s="259"/>
      <c r="FO55" s="259"/>
      <c r="FP55" s="259"/>
      <c r="FQ55" s="259"/>
      <c r="FR55" s="259"/>
      <c r="FS55" s="259"/>
      <c r="FT55" s="259"/>
      <c r="FU55" s="259"/>
      <c r="FV55" s="259"/>
      <c r="FW55" s="259"/>
      <c r="FX55" s="259"/>
      <c r="FY55" s="259"/>
      <c r="FZ55" s="259"/>
      <c r="GA55" s="259"/>
      <c r="GB55" s="259"/>
      <c r="GC55" s="259"/>
      <c r="GD55" s="259"/>
      <c r="GE55" s="259"/>
      <c r="GF55" s="259"/>
      <c r="GG55" s="259"/>
      <c r="GH55" s="259"/>
      <c r="GI55" s="259"/>
      <c r="GJ55" s="259"/>
      <c r="GK55" s="259"/>
      <c r="GL55" s="259"/>
      <c r="GM55" s="259"/>
      <c r="GN55" s="259"/>
      <c r="GO55" s="259"/>
      <c r="GP55" s="259"/>
      <c r="GQ55" s="259"/>
      <c r="GR55" s="259"/>
      <c r="GS55" s="259"/>
      <c r="GT55" s="259"/>
      <c r="GU55" s="259"/>
      <c r="GV55" s="259"/>
      <c r="GW55" s="259"/>
      <c r="GX55" s="259"/>
      <c r="GY55" s="259"/>
      <c r="GZ55" s="259"/>
      <c r="HA55" s="259"/>
      <c r="HB55" s="259"/>
      <c r="HC55" s="259"/>
      <c r="HD55" s="259"/>
      <c r="HE55" s="259"/>
      <c r="HF55" s="259"/>
      <c r="HG55" s="259"/>
      <c r="HH55" s="259"/>
      <c r="HI55" s="259"/>
      <c r="HJ55" s="259"/>
      <c r="HK55" s="259"/>
      <c r="HL55" s="259"/>
      <c r="HM55" s="259"/>
      <c r="HN55" s="259"/>
      <c r="HO55" s="259"/>
      <c r="HP55" s="259"/>
      <c r="HQ55" s="259"/>
      <c r="HR55" s="259"/>
      <c r="HS55" s="259"/>
      <c r="HT55" s="259"/>
      <c r="HU55" s="259"/>
      <c r="HV55" s="259"/>
      <c r="HW55" s="259"/>
      <c r="HX55" s="259"/>
      <c r="HY55" s="259"/>
      <c r="HZ55" s="259"/>
      <c r="IA55" s="259"/>
      <c r="IB55" s="259"/>
      <c r="IC55" s="259"/>
      <c r="ID55" s="259"/>
      <c r="IE55" s="259"/>
      <c r="IF55" s="259"/>
      <c r="IG55" s="259"/>
      <c r="IH55" s="259"/>
      <c r="II55" s="259"/>
      <c r="IJ55" s="259"/>
      <c r="IK55" s="259"/>
      <c r="IL55" s="259"/>
      <c r="IM55" s="259"/>
      <c r="IN55" s="259"/>
      <c r="IO55" s="259"/>
      <c r="IP55" s="259"/>
      <c r="IQ55" s="259"/>
      <c r="IR55" s="259"/>
      <c r="IS55" s="259"/>
      <c r="IT55" s="245"/>
    </row>
    <row r="56" spans="1:254" ht="13.8" thickBot="1" x14ac:dyDescent="0.3">
      <c r="A56" s="269"/>
      <c r="B56" s="267" t="s">
        <v>366</v>
      </c>
      <c r="C56" s="267" t="s">
        <v>367</v>
      </c>
      <c r="D56" s="267" t="s">
        <v>366</v>
      </c>
      <c r="E56" s="267" t="s">
        <v>367</v>
      </c>
      <c r="F56" s="267" t="s">
        <v>366</v>
      </c>
      <c r="G56" s="267" t="s">
        <v>367</v>
      </c>
      <c r="H56" s="267" t="s">
        <v>366</v>
      </c>
      <c r="I56" s="267" t="s">
        <v>367</v>
      </c>
      <c r="J56" s="267" t="s">
        <v>366</v>
      </c>
      <c r="K56" s="267" t="s">
        <v>367</v>
      </c>
      <c r="V56" s="258"/>
      <c r="W56" s="258"/>
      <c r="X56" s="258"/>
      <c r="Y56" s="258"/>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259"/>
      <c r="CC56" s="259"/>
      <c r="CD56" s="259"/>
      <c r="CE56" s="259"/>
      <c r="CF56" s="259"/>
      <c r="CG56" s="259"/>
      <c r="CH56" s="259"/>
      <c r="CI56" s="259"/>
      <c r="CJ56" s="259"/>
      <c r="CK56" s="259"/>
      <c r="CL56" s="259"/>
      <c r="CM56" s="259"/>
      <c r="CN56" s="259"/>
      <c r="CO56" s="259"/>
      <c r="CP56" s="259"/>
      <c r="CQ56" s="259"/>
      <c r="CR56" s="259"/>
      <c r="CS56" s="259"/>
      <c r="CT56" s="259"/>
      <c r="CU56" s="259"/>
      <c r="CV56" s="259"/>
      <c r="CW56" s="259"/>
      <c r="CX56" s="259"/>
      <c r="CY56" s="259"/>
      <c r="CZ56" s="259"/>
      <c r="DA56" s="259"/>
      <c r="DB56" s="259"/>
      <c r="DC56" s="259"/>
      <c r="DD56" s="259"/>
      <c r="DE56" s="259"/>
      <c r="DF56" s="259"/>
      <c r="DG56" s="259"/>
      <c r="DH56" s="259"/>
      <c r="DI56" s="259"/>
      <c r="DJ56" s="259"/>
      <c r="DK56" s="259"/>
      <c r="DL56" s="259"/>
      <c r="DM56" s="259"/>
      <c r="DN56" s="259"/>
      <c r="DO56" s="259"/>
      <c r="DP56" s="259"/>
      <c r="DQ56" s="259"/>
      <c r="DR56" s="259"/>
      <c r="DS56" s="259"/>
      <c r="DT56" s="259"/>
      <c r="DU56" s="259"/>
      <c r="DV56" s="259"/>
      <c r="DW56" s="259"/>
      <c r="DX56" s="259"/>
      <c r="DY56" s="259"/>
      <c r="DZ56" s="259"/>
      <c r="EA56" s="259"/>
      <c r="EB56" s="259"/>
      <c r="EC56" s="259"/>
      <c r="ED56" s="259"/>
      <c r="EE56" s="259"/>
      <c r="EF56" s="259"/>
      <c r="EG56" s="259"/>
      <c r="EH56" s="259"/>
      <c r="EI56" s="259"/>
      <c r="EJ56" s="259"/>
      <c r="EK56" s="259"/>
      <c r="EL56" s="259"/>
      <c r="EM56" s="259"/>
      <c r="EN56" s="259"/>
      <c r="EO56" s="259"/>
      <c r="EP56" s="259"/>
      <c r="EQ56" s="259"/>
      <c r="ER56" s="259"/>
      <c r="ES56" s="259"/>
      <c r="ET56" s="259"/>
      <c r="EU56" s="259"/>
      <c r="EV56" s="259"/>
      <c r="EW56" s="259"/>
      <c r="EX56" s="259"/>
      <c r="EY56" s="259"/>
      <c r="EZ56" s="259"/>
      <c r="FA56" s="259"/>
      <c r="FB56" s="259"/>
      <c r="FC56" s="259"/>
      <c r="FD56" s="259"/>
      <c r="FE56" s="259"/>
      <c r="FF56" s="259"/>
      <c r="FG56" s="259"/>
      <c r="FH56" s="259"/>
      <c r="FI56" s="259"/>
      <c r="FJ56" s="259"/>
      <c r="FK56" s="259"/>
      <c r="FL56" s="259"/>
      <c r="FM56" s="259"/>
      <c r="FN56" s="259"/>
      <c r="FO56" s="259"/>
      <c r="FP56" s="259"/>
      <c r="FQ56" s="259"/>
      <c r="FR56" s="259"/>
      <c r="FS56" s="259"/>
      <c r="FT56" s="259"/>
      <c r="FU56" s="259"/>
      <c r="FV56" s="259"/>
      <c r="FW56" s="259"/>
      <c r="FX56" s="259"/>
      <c r="FY56" s="259"/>
      <c r="FZ56" s="259"/>
      <c r="GA56" s="259"/>
      <c r="GB56" s="259"/>
      <c r="GC56" s="259"/>
      <c r="GD56" s="259"/>
      <c r="GE56" s="259"/>
      <c r="GF56" s="259"/>
      <c r="GG56" s="259"/>
      <c r="GH56" s="259"/>
      <c r="GI56" s="259"/>
      <c r="GJ56" s="259"/>
      <c r="GK56" s="259"/>
      <c r="GL56" s="259"/>
      <c r="GM56" s="259"/>
      <c r="GN56" s="259"/>
      <c r="GO56" s="259"/>
      <c r="GP56" s="259"/>
      <c r="GQ56" s="259"/>
      <c r="GR56" s="259"/>
      <c r="GS56" s="259"/>
      <c r="GT56" s="259"/>
      <c r="GU56" s="259"/>
      <c r="GV56" s="259"/>
      <c r="GW56" s="259"/>
      <c r="GX56" s="259"/>
      <c r="GY56" s="259"/>
      <c r="GZ56" s="259"/>
      <c r="HA56" s="259"/>
      <c r="HB56" s="259"/>
      <c r="HC56" s="259"/>
      <c r="HD56" s="259"/>
      <c r="HE56" s="259"/>
      <c r="HF56" s="259"/>
      <c r="HG56" s="259"/>
      <c r="HH56" s="259"/>
      <c r="HI56" s="259"/>
      <c r="HJ56" s="259"/>
      <c r="HK56" s="259"/>
      <c r="HL56" s="259"/>
      <c r="HM56" s="259"/>
      <c r="HN56" s="259"/>
      <c r="HO56" s="259"/>
      <c r="HP56" s="259"/>
      <c r="HQ56" s="259"/>
      <c r="HR56" s="259"/>
      <c r="HS56" s="259"/>
      <c r="HT56" s="259"/>
      <c r="HU56" s="259"/>
      <c r="HV56" s="259"/>
      <c r="HW56" s="259"/>
      <c r="HX56" s="259"/>
      <c r="HY56" s="259"/>
      <c r="HZ56" s="259"/>
      <c r="IA56" s="259"/>
      <c r="IB56" s="259"/>
      <c r="IC56" s="259"/>
      <c r="ID56" s="259"/>
      <c r="IE56" s="259"/>
      <c r="IF56" s="259"/>
      <c r="IG56" s="259"/>
      <c r="IH56" s="259"/>
      <c r="II56" s="259"/>
      <c r="IJ56" s="259"/>
      <c r="IK56" s="259"/>
      <c r="IL56" s="259"/>
      <c r="IM56" s="259"/>
      <c r="IN56" s="259"/>
      <c r="IO56" s="259"/>
      <c r="IP56" s="259"/>
      <c r="IQ56" s="259"/>
      <c r="IR56" s="259"/>
      <c r="IS56" s="259"/>
      <c r="IT56" s="245"/>
    </row>
    <row r="57" spans="1:254" x14ac:dyDescent="0.25">
      <c r="A57" s="263">
        <v>2012</v>
      </c>
      <c r="B57" s="260">
        <v>8155</v>
      </c>
      <c r="C57" s="270">
        <v>9815</v>
      </c>
      <c r="D57" s="260">
        <v>8805</v>
      </c>
      <c r="E57" s="270">
        <v>10442</v>
      </c>
      <c r="F57" s="260">
        <v>7939</v>
      </c>
      <c r="G57" s="270">
        <v>10408</v>
      </c>
      <c r="H57" s="260">
        <v>8578</v>
      </c>
      <c r="I57" s="270">
        <v>10346</v>
      </c>
      <c r="J57" s="260">
        <v>33478</v>
      </c>
      <c r="K57" s="270">
        <v>41011</v>
      </c>
    </row>
    <row r="58" spans="1:254" x14ac:dyDescent="0.25">
      <c r="A58" s="263">
        <v>2013</v>
      </c>
      <c r="B58" s="260">
        <v>8404</v>
      </c>
      <c r="C58" s="270">
        <v>10231</v>
      </c>
      <c r="D58" s="260">
        <v>8649</v>
      </c>
      <c r="E58" s="270">
        <v>10661</v>
      </c>
      <c r="F58" s="260">
        <v>7893</v>
      </c>
      <c r="G58" s="270">
        <v>11102</v>
      </c>
      <c r="H58" s="260">
        <v>8576</v>
      </c>
      <c r="I58" s="270">
        <v>10097</v>
      </c>
      <c r="J58" s="260">
        <v>33521</v>
      </c>
      <c r="K58" s="270">
        <v>42090</v>
      </c>
    </row>
    <row r="59" spans="1:254" x14ac:dyDescent="0.25">
      <c r="A59" s="263">
        <v>2014</v>
      </c>
      <c r="B59" s="260">
        <v>7208</v>
      </c>
      <c r="C59" s="270">
        <v>9232</v>
      </c>
      <c r="D59" s="260">
        <v>8535</v>
      </c>
      <c r="E59" s="270">
        <v>10751</v>
      </c>
      <c r="F59" s="260">
        <v>8265</v>
      </c>
      <c r="G59" s="270">
        <v>12024</v>
      </c>
      <c r="H59" s="260">
        <v>7980</v>
      </c>
      <c r="I59" s="270">
        <v>9949</v>
      </c>
      <c r="J59" s="260">
        <v>31987</v>
      </c>
      <c r="K59" s="270">
        <v>41956</v>
      </c>
    </row>
    <row r="60" spans="1:254" s="383" customFormat="1" x14ac:dyDescent="0.25">
      <c r="A60" s="263">
        <v>2015</v>
      </c>
      <c r="B60" s="264" t="s">
        <v>281</v>
      </c>
      <c r="C60" s="260">
        <v>9402</v>
      </c>
      <c r="D60" s="264" t="s">
        <v>281</v>
      </c>
      <c r="E60" s="260">
        <v>11291</v>
      </c>
      <c r="F60" s="264" t="s">
        <v>281</v>
      </c>
      <c r="G60" s="260">
        <v>10064</v>
      </c>
      <c r="H60" s="264" t="s">
        <v>281</v>
      </c>
      <c r="I60" s="260">
        <v>10741</v>
      </c>
      <c r="J60" s="260" t="s">
        <v>281</v>
      </c>
      <c r="K60" s="260">
        <v>41498</v>
      </c>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c r="FJ60" s="254"/>
      <c r="FK60" s="254"/>
      <c r="FL60" s="254"/>
      <c r="FM60" s="254"/>
      <c r="FN60" s="254"/>
      <c r="FO60" s="254"/>
      <c r="FP60" s="254"/>
      <c r="FQ60" s="254"/>
      <c r="FR60" s="254"/>
      <c r="FS60" s="254"/>
      <c r="FT60" s="254"/>
      <c r="FU60" s="254"/>
      <c r="FV60" s="254"/>
      <c r="FW60" s="254"/>
      <c r="FX60" s="254"/>
      <c r="FY60" s="254"/>
      <c r="FZ60" s="254"/>
      <c r="GA60" s="254"/>
      <c r="GB60" s="254"/>
      <c r="GC60" s="254"/>
      <c r="GD60" s="254"/>
      <c r="GE60" s="254"/>
      <c r="GF60" s="254"/>
      <c r="GG60" s="254"/>
      <c r="GH60" s="254"/>
      <c r="GI60" s="254"/>
      <c r="GJ60" s="254"/>
      <c r="GK60" s="254"/>
      <c r="GL60" s="254"/>
      <c r="GM60" s="254"/>
      <c r="GN60" s="254"/>
      <c r="GO60" s="254"/>
      <c r="GP60" s="254"/>
      <c r="GQ60" s="254"/>
      <c r="GR60" s="254"/>
      <c r="GS60" s="254"/>
      <c r="GT60" s="254"/>
      <c r="GU60" s="254"/>
      <c r="GV60" s="254"/>
      <c r="GW60" s="254"/>
      <c r="GX60" s="254"/>
      <c r="GY60" s="254"/>
      <c r="GZ60" s="254"/>
      <c r="HA60" s="254"/>
      <c r="HB60" s="254"/>
      <c r="HC60" s="254"/>
      <c r="HD60" s="254"/>
      <c r="HE60" s="254"/>
      <c r="HF60" s="254"/>
      <c r="HG60" s="254"/>
      <c r="HH60" s="254"/>
      <c r="HI60" s="254"/>
      <c r="HJ60" s="254"/>
      <c r="HK60" s="254"/>
      <c r="HL60" s="254"/>
      <c r="HM60" s="254"/>
      <c r="HN60" s="254"/>
      <c r="HO60" s="254"/>
      <c r="HP60" s="254"/>
      <c r="HQ60" s="254"/>
      <c r="HR60" s="254"/>
      <c r="HS60" s="254"/>
      <c r="HT60" s="254"/>
      <c r="HU60" s="254"/>
      <c r="HV60" s="254"/>
      <c r="HW60" s="254"/>
      <c r="HX60" s="254"/>
      <c r="HY60" s="254"/>
      <c r="HZ60" s="254"/>
      <c r="IA60" s="254"/>
      <c r="IB60" s="254"/>
      <c r="IC60" s="254"/>
      <c r="ID60" s="254"/>
      <c r="IE60" s="254"/>
      <c r="IF60" s="254"/>
      <c r="IG60" s="254"/>
      <c r="IH60" s="254"/>
      <c r="II60" s="254"/>
      <c r="IJ60" s="254"/>
      <c r="IK60" s="254"/>
      <c r="IL60" s="254"/>
      <c r="IM60" s="254"/>
      <c r="IN60" s="254"/>
      <c r="IO60" s="254"/>
      <c r="IP60" s="254"/>
      <c r="IQ60" s="254"/>
      <c r="IR60" s="254"/>
      <c r="IS60" s="254"/>
      <c r="IT60" s="254"/>
    </row>
    <row r="61" spans="1:254" s="383" customFormat="1" x14ac:dyDescent="0.25">
      <c r="A61" s="263">
        <v>2016</v>
      </c>
      <c r="B61" s="264" t="s">
        <v>281</v>
      </c>
      <c r="C61" s="260">
        <v>10172</v>
      </c>
      <c r="D61" s="264" t="s">
        <v>281</v>
      </c>
      <c r="E61" s="260">
        <v>11676</v>
      </c>
      <c r="F61" s="264" t="s">
        <v>281</v>
      </c>
      <c r="G61" s="260">
        <v>10095</v>
      </c>
      <c r="H61" s="264" t="s">
        <v>281</v>
      </c>
      <c r="I61" s="260">
        <v>10743</v>
      </c>
      <c r="J61" s="260" t="s">
        <v>281</v>
      </c>
      <c r="K61" s="260">
        <v>42685</v>
      </c>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254"/>
      <c r="CW61" s="254"/>
      <c r="CX61" s="254"/>
      <c r="CY61" s="254"/>
      <c r="CZ61" s="254"/>
      <c r="DA61" s="254"/>
      <c r="DB61" s="254"/>
      <c r="DC61" s="254"/>
      <c r="DD61" s="254"/>
      <c r="DE61" s="254"/>
      <c r="DF61" s="254"/>
      <c r="DG61" s="254"/>
      <c r="DH61" s="254"/>
      <c r="DI61" s="254"/>
      <c r="DJ61" s="254"/>
      <c r="DK61" s="254"/>
      <c r="DL61" s="254"/>
      <c r="DM61" s="254"/>
      <c r="DN61" s="254"/>
      <c r="DO61" s="254"/>
      <c r="DP61" s="254"/>
      <c r="DQ61" s="254"/>
      <c r="DR61" s="254"/>
      <c r="DS61" s="254"/>
      <c r="DT61" s="254"/>
      <c r="DU61" s="254"/>
      <c r="DV61" s="254"/>
      <c r="DW61" s="254"/>
      <c r="DX61" s="254"/>
      <c r="DY61" s="254"/>
      <c r="DZ61" s="254"/>
      <c r="EA61" s="254"/>
      <c r="EB61" s="254"/>
      <c r="EC61" s="254"/>
      <c r="ED61" s="254"/>
      <c r="EE61" s="254"/>
      <c r="EF61" s="254"/>
      <c r="EG61" s="254"/>
      <c r="EH61" s="254"/>
      <c r="EI61" s="254"/>
      <c r="EJ61" s="254"/>
      <c r="EK61" s="254"/>
      <c r="EL61" s="254"/>
      <c r="EM61" s="254"/>
      <c r="EN61" s="254"/>
      <c r="EO61" s="254"/>
      <c r="EP61" s="254"/>
      <c r="EQ61" s="254"/>
      <c r="ER61" s="254"/>
      <c r="ES61" s="254"/>
      <c r="ET61" s="254"/>
      <c r="EU61" s="254"/>
      <c r="EV61" s="254"/>
      <c r="EW61" s="254"/>
      <c r="EX61" s="254"/>
      <c r="EY61" s="254"/>
      <c r="EZ61" s="254"/>
      <c r="FA61" s="254"/>
      <c r="FB61" s="254"/>
      <c r="FC61" s="254"/>
      <c r="FD61" s="254"/>
      <c r="FE61" s="254"/>
      <c r="FF61" s="254"/>
      <c r="FG61" s="254"/>
      <c r="FH61" s="254"/>
      <c r="FI61" s="254"/>
      <c r="FJ61" s="254"/>
      <c r="FK61" s="254"/>
      <c r="FL61" s="254"/>
      <c r="FM61" s="254"/>
      <c r="FN61" s="254"/>
      <c r="FO61" s="254"/>
      <c r="FP61" s="254"/>
      <c r="FQ61" s="254"/>
      <c r="FR61" s="254"/>
      <c r="FS61" s="254"/>
      <c r="FT61" s="254"/>
      <c r="FU61" s="254"/>
      <c r="FV61" s="254"/>
      <c r="FW61" s="254"/>
      <c r="FX61" s="254"/>
      <c r="FY61" s="254"/>
      <c r="FZ61" s="254"/>
      <c r="GA61" s="254"/>
      <c r="GB61" s="254"/>
      <c r="GC61" s="254"/>
      <c r="GD61" s="254"/>
      <c r="GE61" s="254"/>
      <c r="GF61" s="254"/>
      <c r="GG61" s="254"/>
      <c r="GH61" s="254"/>
      <c r="GI61" s="254"/>
      <c r="GJ61" s="254"/>
      <c r="GK61" s="254"/>
      <c r="GL61" s="254"/>
      <c r="GM61" s="254"/>
      <c r="GN61" s="254"/>
      <c r="GO61" s="254"/>
      <c r="GP61" s="254"/>
      <c r="GQ61" s="254"/>
      <c r="GR61" s="254"/>
      <c r="GS61" s="254"/>
      <c r="GT61" s="254"/>
      <c r="GU61" s="254"/>
      <c r="GV61" s="254"/>
      <c r="GW61" s="254"/>
      <c r="GX61" s="254"/>
      <c r="GY61" s="254"/>
      <c r="GZ61" s="254"/>
      <c r="HA61" s="254"/>
      <c r="HB61" s="254"/>
      <c r="HC61" s="254"/>
      <c r="HD61" s="254"/>
      <c r="HE61" s="254"/>
      <c r="HF61" s="254"/>
      <c r="HG61" s="254"/>
      <c r="HH61" s="254"/>
      <c r="HI61" s="254"/>
      <c r="HJ61" s="254"/>
      <c r="HK61" s="254"/>
      <c r="HL61" s="254"/>
      <c r="HM61" s="254"/>
      <c r="HN61" s="254"/>
      <c r="HO61" s="254"/>
      <c r="HP61" s="254"/>
      <c r="HQ61" s="254"/>
      <c r="HR61" s="254"/>
      <c r="HS61" s="254"/>
      <c r="HT61" s="254"/>
      <c r="HU61" s="254"/>
      <c r="HV61" s="254"/>
      <c r="HW61" s="254"/>
      <c r="HX61" s="254"/>
      <c r="HY61" s="254"/>
      <c r="HZ61" s="254"/>
      <c r="IA61" s="254"/>
      <c r="IB61" s="254"/>
      <c r="IC61" s="254"/>
      <c r="ID61" s="254"/>
      <c r="IE61" s="254"/>
      <c r="IF61" s="254"/>
      <c r="IG61" s="254"/>
      <c r="IH61" s="254"/>
      <c r="II61" s="254"/>
      <c r="IJ61" s="254"/>
      <c r="IK61" s="254"/>
      <c r="IL61" s="254"/>
      <c r="IM61" s="254"/>
      <c r="IN61" s="254"/>
      <c r="IO61" s="254"/>
      <c r="IP61" s="254"/>
      <c r="IQ61" s="254"/>
      <c r="IR61" s="254"/>
      <c r="IS61" s="254"/>
      <c r="IT61" s="254"/>
    </row>
    <row r="62" spans="1:254" s="383" customFormat="1" x14ac:dyDescent="0.25">
      <c r="A62" s="263">
        <v>2017</v>
      </c>
      <c r="B62" s="264" t="s">
        <v>281</v>
      </c>
      <c r="C62" s="260">
        <v>9989</v>
      </c>
      <c r="D62" s="264" t="s">
        <v>281</v>
      </c>
      <c r="E62" s="260">
        <v>12185</v>
      </c>
      <c r="F62" s="264" t="s">
        <v>281</v>
      </c>
      <c r="G62" s="260">
        <v>9249</v>
      </c>
      <c r="H62" s="264" t="s">
        <v>281</v>
      </c>
      <c r="I62" s="260">
        <v>10425</v>
      </c>
      <c r="J62" s="260" t="s">
        <v>281</v>
      </c>
      <c r="K62" s="260">
        <v>41848</v>
      </c>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4"/>
      <c r="DM62" s="254"/>
      <c r="DN62" s="254"/>
      <c r="DO62" s="254"/>
      <c r="DP62" s="254"/>
      <c r="DQ62" s="254"/>
      <c r="DR62" s="254"/>
      <c r="DS62" s="254"/>
      <c r="DT62" s="254"/>
      <c r="DU62" s="254"/>
      <c r="DV62" s="254"/>
      <c r="DW62" s="254"/>
      <c r="DX62" s="254"/>
      <c r="DY62" s="254"/>
      <c r="DZ62" s="254"/>
      <c r="EA62" s="254"/>
      <c r="EB62" s="254"/>
      <c r="EC62" s="254"/>
      <c r="ED62" s="254"/>
      <c r="EE62" s="254"/>
      <c r="EF62" s="254"/>
      <c r="EG62" s="254"/>
      <c r="EH62" s="254"/>
      <c r="EI62" s="254"/>
      <c r="EJ62" s="254"/>
      <c r="EK62" s="254"/>
      <c r="EL62" s="254"/>
      <c r="EM62" s="254"/>
      <c r="EN62" s="254"/>
      <c r="EO62" s="254"/>
      <c r="EP62" s="254"/>
      <c r="EQ62" s="254"/>
      <c r="ER62" s="254"/>
      <c r="ES62" s="254"/>
      <c r="ET62" s="254"/>
      <c r="EU62" s="254"/>
      <c r="EV62" s="254"/>
      <c r="EW62" s="254"/>
      <c r="EX62" s="254"/>
      <c r="EY62" s="254"/>
      <c r="EZ62" s="254"/>
      <c r="FA62" s="254"/>
      <c r="FB62" s="254"/>
      <c r="FC62" s="254"/>
      <c r="FD62" s="254"/>
      <c r="FE62" s="254"/>
      <c r="FF62" s="254"/>
      <c r="FG62" s="254"/>
      <c r="FH62" s="254"/>
      <c r="FI62" s="254"/>
      <c r="FJ62" s="254"/>
      <c r="FK62" s="254"/>
      <c r="FL62" s="254"/>
      <c r="FM62" s="254"/>
      <c r="FN62" s="254"/>
      <c r="FO62" s="254"/>
      <c r="FP62" s="254"/>
      <c r="FQ62" s="254"/>
      <c r="FR62" s="254"/>
      <c r="FS62" s="254"/>
      <c r="FT62" s="254"/>
      <c r="FU62" s="254"/>
      <c r="FV62" s="254"/>
      <c r="FW62" s="254"/>
      <c r="FX62" s="254"/>
      <c r="FY62" s="254"/>
      <c r="FZ62" s="254"/>
      <c r="GA62" s="254"/>
      <c r="GB62" s="254"/>
      <c r="GC62" s="254"/>
      <c r="GD62" s="254"/>
      <c r="GE62" s="254"/>
      <c r="GF62" s="254"/>
      <c r="GG62" s="254"/>
      <c r="GH62" s="254"/>
      <c r="GI62" s="254"/>
      <c r="GJ62" s="254"/>
      <c r="GK62" s="254"/>
      <c r="GL62" s="254"/>
      <c r="GM62" s="254"/>
      <c r="GN62" s="254"/>
      <c r="GO62" s="254"/>
      <c r="GP62" s="254"/>
      <c r="GQ62" s="254"/>
      <c r="GR62" s="254"/>
      <c r="GS62" s="254"/>
      <c r="GT62" s="254"/>
      <c r="GU62" s="254"/>
      <c r="GV62" s="254"/>
      <c r="GW62" s="254"/>
      <c r="GX62" s="254"/>
      <c r="GY62" s="254"/>
      <c r="GZ62" s="254"/>
      <c r="HA62" s="254"/>
      <c r="HB62" s="254"/>
      <c r="HC62" s="254"/>
      <c r="HD62" s="254"/>
      <c r="HE62" s="254"/>
      <c r="HF62" s="254"/>
      <c r="HG62" s="254"/>
      <c r="HH62" s="254"/>
      <c r="HI62" s="254"/>
      <c r="HJ62" s="254"/>
      <c r="HK62" s="254"/>
      <c r="HL62" s="254"/>
      <c r="HM62" s="254"/>
      <c r="HN62" s="254"/>
      <c r="HO62" s="254"/>
      <c r="HP62" s="254"/>
      <c r="HQ62" s="254"/>
      <c r="HR62" s="254"/>
      <c r="HS62" s="254"/>
      <c r="HT62" s="254"/>
      <c r="HU62" s="254"/>
      <c r="HV62" s="254"/>
      <c r="HW62" s="254"/>
      <c r="HX62" s="254"/>
      <c r="HY62" s="254"/>
      <c r="HZ62" s="254"/>
      <c r="IA62" s="254"/>
      <c r="IB62" s="254"/>
      <c r="IC62" s="254"/>
      <c r="ID62" s="254"/>
      <c r="IE62" s="254"/>
      <c r="IF62" s="254"/>
      <c r="IG62" s="254"/>
      <c r="IH62" s="254"/>
      <c r="II62" s="254"/>
      <c r="IJ62" s="254"/>
      <c r="IK62" s="254"/>
      <c r="IL62" s="254"/>
      <c r="IM62" s="254"/>
      <c r="IN62" s="254"/>
      <c r="IO62" s="254"/>
      <c r="IP62" s="254"/>
      <c r="IQ62" s="254"/>
      <c r="IR62" s="254"/>
      <c r="IS62" s="254"/>
      <c r="IT62" s="254"/>
    </row>
    <row r="63" spans="1:254" s="383" customFormat="1" x14ac:dyDescent="0.25">
      <c r="A63" s="263">
        <v>2018</v>
      </c>
      <c r="B63" s="264" t="s">
        <v>281</v>
      </c>
      <c r="C63" s="260">
        <v>10154</v>
      </c>
      <c r="D63" s="264" t="s">
        <v>281</v>
      </c>
      <c r="E63" s="260">
        <v>11613</v>
      </c>
      <c r="F63" s="264" t="s">
        <v>281</v>
      </c>
      <c r="G63" s="260">
        <v>10405</v>
      </c>
      <c r="H63" s="264" t="s">
        <v>281</v>
      </c>
      <c r="I63" s="260">
        <v>11302</v>
      </c>
      <c r="J63" s="260" t="s">
        <v>281</v>
      </c>
      <c r="K63" s="260">
        <v>43474</v>
      </c>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c r="DI63" s="254"/>
      <c r="DJ63" s="254"/>
      <c r="DK63" s="254"/>
      <c r="DL63" s="254"/>
      <c r="DM63" s="254"/>
      <c r="DN63" s="254"/>
      <c r="DO63" s="254"/>
      <c r="DP63" s="254"/>
      <c r="DQ63" s="254"/>
      <c r="DR63" s="254"/>
      <c r="DS63" s="254"/>
      <c r="DT63" s="254"/>
      <c r="DU63" s="254"/>
      <c r="DV63" s="254"/>
      <c r="DW63" s="254"/>
      <c r="DX63" s="254"/>
      <c r="DY63" s="254"/>
      <c r="DZ63" s="254"/>
      <c r="EA63" s="254"/>
      <c r="EB63" s="254"/>
      <c r="EC63" s="254"/>
      <c r="ED63" s="254"/>
      <c r="EE63" s="254"/>
      <c r="EF63" s="254"/>
      <c r="EG63" s="254"/>
      <c r="EH63" s="254"/>
      <c r="EI63" s="254"/>
      <c r="EJ63" s="254"/>
      <c r="EK63" s="254"/>
      <c r="EL63" s="254"/>
      <c r="EM63" s="254"/>
      <c r="EN63" s="254"/>
      <c r="EO63" s="254"/>
      <c r="EP63" s="254"/>
      <c r="EQ63" s="254"/>
      <c r="ER63" s="254"/>
      <c r="ES63" s="254"/>
      <c r="ET63" s="254"/>
      <c r="EU63" s="254"/>
      <c r="EV63" s="254"/>
      <c r="EW63" s="254"/>
      <c r="EX63" s="254"/>
      <c r="EY63" s="254"/>
      <c r="EZ63" s="254"/>
      <c r="FA63" s="254"/>
      <c r="FB63" s="254"/>
      <c r="FC63" s="254"/>
      <c r="FD63" s="254"/>
      <c r="FE63" s="254"/>
      <c r="FF63" s="254"/>
      <c r="FG63" s="254"/>
      <c r="FH63" s="254"/>
      <c r="FI63" s="254"/>
      <c r="FJ63" s="254"/>
      <c r="FK63" s="254"/>
      <c r="FL63" s="254"/>
      <c r="FM63" s="254"/>
      <c r="FN63" s="254"/>
      <c r="FO63" s="254"/>
      <c r="FP63" s="254"/>
      <c r="FQ63" s="254"/>
      <c r="FR63" s="254"/>
      <c r="FS63" s="254"/>
      <c r="FT63" s="254"/>
      <c r="FU63" s="254"/>
      <c r="FV63" s="254"/>
      <c r="FW63" s="254"/>
      <c r="FX63" s="254"/>
      <c r="FY63" s="254"/>
      <c r="FZ63" s="254"/>
      <c r="GA63" s="254"/>
      <c r="GB63" s="254"/>
      <c r="GC63" s="254"/>
      <c r="GD63" s="254"/>
      <c r="GE63" s="254"/>
      <c r="GF63" s="254"/>
      <c r="GG63" s="254"/>
      <c r="GH63" s="254"/>
      <c r="GI63" s="254"/>
      <c r="GJ63" s="254"/>
      <c r="GK63" s="254"/>
      <c r="GL63" s="254"/>
      <c r="GM63" s="254"/>
      <c r="GN63" s="254"/>
      <c r="GO63" s="254"/>
      <c r="GP63" s="254"/>
      <c r="GQ63" s="254"/>
      <c r="GR63" s="254"/>
      <c r="GS63" s="254"/>
      <c r="GT63" s="254"/>
      <c r="GU63" s="254"/>
      <c r="GV63" s="254"/>
      <c r="GW63" s="254"/>
      <c r="GX63" s="254"/>
      <c r="GY63" s="254"/>
      <c r="GZ63" s="254"/>
      <c r="HA63" s="254"/>
      <c r="HB63" s="254"/>
      <c r="HC63" s="254"/>
      <c r="HD63" s="254"/>
      <c r="HE63" s="254"/>
      <c r="HF63" s="254"/>
      <c r="HG63" s="254"/>
      <c r="HH63" s="254"/>
      <c r="HI63" s="254"/>
      <c r="HJ63" s="254"/>
      <c r="HK63" s="254"/>
      <c r="HL63" s="254"/>
      <c r="HM63" s="254"/>
      <c r="HN63" s="254"/>
      <c r="HO63" s="254"/>
      <c r="HP63" s="254"/>
      <c r="HQ63" s="254"/>
      <c r="HR63" s="254"/>
      <c r="HS63" s="254"/>
      <c r="HT63" s="254"/>
      <c r="HU63" s="254"/>
      <c r="HV63" s="254"/>
      <c r="HW63" s="254"/>
      <c r="HX63" s="254"/>
      <c r="HY63" s="254"/>
      <c r="HZ63" s="254"/>
      <c r="IA63" s="254"/>
      <c r="IB63" s="254"/>
      <c r="IC63" s="254"/>
      <c r="ID63" s="254"/>
      <c r="IE63" s="254"/>
      <c r="IF63" s="254"/>
      <c r="IG63" s="254"/>
      <c r="IH63" s="254"/>
      <c r="II63" s="254"/>
      <c r="IJ63" s="254"/>
      <c r="IK63" s="254"/>
      <c r="IL63" s="254"/>
      <c r="IM63" s="254"/>
      <c r="IN63" s="254"/>
      <c r="IO63" s="254"/>
      <c r="IP63" s="254"/>
      <c r="IQ63" s="254"/>
      <c r="IR63" s="254"/>
      <c r="IS63" s="254"/>
      <c r="IT63" s="254"/>
    </row>
    <row r="64" spans="1:254" s="383" customFormat="1" x14ac:dyDescent="0.25">
      <c r="A64" s="263">
        <v>2019</v>
      </c>
      <c r="B64" s="264" t="s">
        <v>281</v>
      </c>
      <c r="C64" s="260">
        <v>11057</v>
      </c>
      <c r="D64" s="264" t="s">
        <v>281</v>
      </c>
      <c r="E64" s="260">
        <v>10972</v>
      </c>
      <c r="F64" s="264" t="s">
        <v>281</v>
      </c>
      <c r="G64" s="260">
        <v>10763</v>
      </c>
      <c r="H64" s="264" t="s">
        <v>281</v>
      </c>
      <c r="I64" s="260">
        <v>9809</v>
      </c>
      <c r="J64" s="260" t="s">
        <v>281</v>
      </c>
      <c r="K64" s="260">
        <v>42601</v>
      </c>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254"/>
      <c r="BR64" s="254"/>
      <c r="BS64" s="254"/>
      <c r="BT64" s="254"/>
      <c r="BU64" s="254"/>
      <c r="BV64" s="254"/>
      <c r="BW64" s="254"/>
      <c r="BX64" s="254"/>
      <c r="BY64" s="254"/>
      <c r="BZ64" s="254"/>
      <c r="CA64" s="254"/>
      <c r="CB64" s="254"/>
      <c r="CC64" s="254"/>
      <c r="CD64" s="254"/>
      <c r="CE64" s="254"/>
      <c r="CF64" s="254"/>
      <c r="CG64" s="254"/>
      <c r="CH64" s="254"/>
      <c r="CI64" s="254"/>
      <c r="CJ64" s="254"/>
      <c r="CK64" s="254"/>
      <c r="CL64" s="254"/>
      <c r="CM64" s="254"/>
      <c r="CN64" s="254"/>
      <c r="CO64" s="254"/>
      <c r="CP64" s="254"/>
      <c r="CQ64" s="254"/>
      <c r="CR64" s="254"/>
      <c r="CS64" s="254"/>
      <c r="CT64" s="254"/>
      <c r="CU64" s="254"/>
      <c r="CV64" s="254"/>
      <c r="CW64" s="254"/>
      <c r="CX64" s="254"/>
      <c r="CY64" s="254"/>
      <c r="CZ64" s="254"/>
      <c r="DA64" s="254"/>
      <c r="DB64" s="254"/>
      <c r="DC64" s="254"/>
      <c r="DD64" s="254"/>
      <c r="DE64" s="254"/>
      <c r="DF64" s="254"/>
      <c r="DG64" s="254"/>
      <c r="DH64" s="254"/>
      <c r="DI64" s="254"/>
      <c r="DJ64" s="254"/>
      <c r="DK64" s="254"/>
      <c r="DL64" s="254"/>
      <c r="DM64" s="254"/>
      <c r="DN64" s="254"/>
      <c r="DO64" s="254"/>
      <c r="DP64" s="254"/>
      <c r="DQ64" s="254"/>
      <c r="DR64" s="254"/>
      <c r="DS64" s="254"/>
      <c r="DT64" s="254"/>
      <c r="DU64" s="254"/>
      <c r="DV64" s="254"/>
      <c r="DW64" s="254"/>
      <c r="DX64" s="254"/>
      <c r="DY64" s="254"/>
      <c r="DZ64" s="254"/>
      <c r="EA64" s="254"/>
      <c r="EB64" s="254"/>
      <c r="EC64" s="254"/>
      <c r="ED64" s="254"/>
      <c r="EE64" s="254"/>
      <c r="EF64" s="254"/>
      <c r="EG64" s="254"/>
      <c r="EH64" s="254"/>
      <c r="EI64" s="254"/>
      <c r="EJ64" s="254"/>
      <c r="EK64" s="254"/>
      <c r="EL64" s="254"/>
      <c r="EM64" s="254"/>
      <c r="EN64" s="254"/>
      <c r="EO64" s="254"/>
      <c r="EP64" s="254"/>
      <c r="EQ64" s="254"/>
      <c r="ER64" s="254"/>
      <c r="ES64" s="254"/>
      <c r="ET64" s="254"/>
      <c r="EU64" s="254"/>
      <c r="EV64" s="254"/>
      <c r="EW64" s="254"/>
      <c r="EX64" s="254"/>
      <c r="EY64" s="254"/>
      <c r="EZ64" s="254"/>
      <c r="FA64" s="254"/>
      <c r="FB64" s="254"/>
      <c r="FC64" s="254"/>
      <c r="FD64" s="254"/>
      <c r="FE64" s="254"/>
      <c r="FF64" s="254"/>
      <c r="FG64" s="254"/>
      <c r="FH64" s="254"/>
      <c r="FI64" s="254"/>
      <c r="FJ64" s="254"/>
      <c r="FK64" s="254"/>
      <c r="FL64" s="254"/>
      <c r="FM64" s="254"/>
      <c r="FN64" s="254"/>
      <c r="FO64" s="254"/>
      <c r="FP64" s="254"/>
      <c r="FQ64" s="254"/>
      <c r="FR64" s="254"/>
      <c r="FS64" s="254"/>
      <c r="FT64" s="254"/>
      <c r="FU64" s="254"/>
      <c r="FV64" s="254"/>
      <c r="FW64" s="254"/>
      <c r="FX64" s="254"/>
      <c r="FY64" s="254"/>
      <c r="FZ64" s="254"/>
      <c r="GA64" s="254"/>
      <c r="GB64" s="254"/>
      <c r="GC64" s="254"/>
      <c r="GD64" s="254"/>
      <c r="GE64" s="254"/>
      <c r="GF64" s="254"/>
      <c r="GG64" s="254"/>
      <c r="GH64" s="254"/>
      <c r="GI64" s="254"/>
      <c r="GJ64" s="254"/>
      <c r="GK64" s="254"/>
      <c r="GL64" s="254"/>
      <c r="GM64" s="254"/>
      <c r="GN64" s="254"/>
      <c r="GO64" s="254"/>
      <c r="GP64" s="254"/>
      <c r="GQ64" s="254"/>
      <c r="GR64" s="254"/>
      <c r="GS64" s="254"/>
      <c r="GT64" s="254"/>
      <c r="GU64" s="254"/>
      <c r="GV64" s="254"/>
      <c r="GW64" s="254"/>
      <c r="GX64" s="254"/>
      <c r="GY64" s="254"/>
      <c r="GZ64" s="254"/>
      <c r="HA64" s="254"/>
      <c r="HB64" s="254"/>
      <c r="HC64" s="254"/>
      <c r="HD64" s="254"/>
      <c r="HE64" s="254"/>
      <c r="HF64" s="254"/>
      <c r="HG64" s="254"/>
      <c r="HH64" s="254"/>
      <c r="HI64" s="254"/>
      <c r="HJ64" s="254"/>
      <c r="HK64" s="254"/>
      <c r="HL64" s="254"/>
      <c r="HM64" s="254"/>
      <c r="HN64" s="254"/>
      <c r="HO64" s="254"/>
      <c r="HP64" s="254"/>
      <c r="HQ64" s="254"/>
      <c r="HR64" s="254"/>
      <c r="HS64" s="254"/>
      <c r="HT64" s="254"/>
      <c r="HU64" s="254"/>
      <c r="HV64" s="254"/>
      <c r="HW64" s="254"/>
      <c r="HX64" s="254"/>
      <c r="HY64" s="254"/>
      <c r="HZ64" s="254"/>
      <c r="IA64" s="254"/>
      <c r="IB64" s="254"/>
      <c r="IC64" s="254"/>
      <c r="ID64" s="254"/>
      <c r="IE64" s="254"/>
      <c r="IF64" s="254"/>
      <c r="IG64" s="254"/>
      <c r="IH64" s="254"/>
      <c r="II64" s="254"/>
      <c r="IJ64" s="254"/>
      <c r="IK64" s="254"/>
      <c r="IL64" s="254"/>
      <c r="IM64" s="254"/>
      <c r="IN64" s="254"/>
      <c r="IO64" s="254"/>
      <c r="IP64" s="254"/>
      <c r="IQ64" s="254"/>
      <c r="IR64" s="254"/>
      <c r="IS64" s="254"/>
      <c r="IT64" s="254"/>
    </row>
    <row r="65" spans="1:254" s="383" customFormat="1" x14ac:dyDescent="0.25">
      <c r="A65" s="263">
        <v>2020</v>
      </c>
      <c r="B65" s="260" t="s">
        <v>281</v>
      </c>
      <c r="C65" s="260">
        <v>10671</v>
      </c>
      <c r="D65" s="260" t="s">
        <v>281</v>
      </c>
      <c r="E65" s="260">
        <v>11320</v>
      </c>
      <c r="F65" s="260" t="s">
        <v>281</v>
      </c>
      <c r="G65" s="260">
        <v>10012</v>
      </c>
      <c r="H65" s="260" t="s">
        <v>281</v>
      </c>
      <c r="I65" s="260">
        <v>11180</v>
      </c>
      <c r="J65" s="260" t="s">
        <v>281</v>
      </c>
      <c r="K65" s="260">
        <v>43183</v>
      </c>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4"/>
      <c r="AZ65" s="254"/>
      <c r="BA65" s="254"/>
      <c r="BB65" s="254"/>
      <c r="BC65" s="254"/>
      <c r="BD65" s="254"/>
      <c r="BE65" s="254"/>
      <c r="BF65" s="254"/>
      <c r="BG65" s="254"/>
      <c r="BH65" s="254"/>
      <c r="BI65" s="254"/>
      <c r="BJ65" s="254"/>
      <c r="BK65" s="254"/>
      <c r="BL65" s="254"/>
      <c r="BM65" s="254"/>
      <c r="BN65" s="254"/>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4"/>
      <c r="CN65" s="254"/>
      <c r="CO65" s="254"/>
      <c r="CP65" s="254"/>
      <c r="CQ65" s="254"/>
      <c r="CR65" s="254"/>
      <c r="CS65" s="254"/>
      <c r="CT65" s="254"/>
      <c r="CU65" s="254"/>
      <c r="CV65" s="254"/>
      <c r="CW65" s="254"/>
      <c r="CX65" s="254"/>
      <c r="CY65" s="254"/>
      <c r="CZ65" s="254"/>
      <c r="DA65" s="254"/>
      <c r="DB65" s="254"/>
      <c r="DC65" s="254"/>
      <c r="DD65" s="254"/>
      <c r="DE65" s="254"/>
      <c r="DF65" s="254"/>
      <c r="DG65" s="254"/>
      <c r="DH65" s="254"/>
      <c r="DI65" s="254"/>
      <c r="DJ65" s="254"/>
      <c r="DK65" s="254"/>
      <c r="DL65" s="254"/>
      <c r="DM65" s="254"/>
      <c r="DN65" s="254"/>
      <c r="DO65" s="254"/>
      <c r="DP65" s="254"/>
      <c r="DQ65" s="254"/>
      <c r="DR65" s="254"/>
      <c r="DS65" s="254"/>
      <c r="DT65" s="254"/>
      <c r="DU65" s="254"/>
      <c r="DV65" s="254"/>
      <c r="DW65" s="254"/>
      <c r="DX65" s="254"/>
      <c r="DY65" s="254"/>
      <c r="DZ65" s="254"/>
      <c r="EA65" s="254"/>
      <c r="EB65" s="254"/>
      <c r="EC65" s="254"/>
      <c r="ED65" s="254"/>
      <c r="EE65" s="254"/>
      <c r="EF65" s="254"/>
      <c r="EG65" s="254"/>
      <c r="EH65" s="254"/>
      <c r="EI65" s="254"/>
      <c r="EJ65" s="254"/>
      <c r="EK65" s="254"/>
      <c r="EL65" s="254"/>
      <c r="EM65" s="254"/>
      <c r="EN65" s="254"/>
      <c r="EO65" s="254"/>
      <c r="EP65" s="254"/>
      <c r="EQ65" s="254"/>
      <c r="ER65" s="254"/>
      <c r="ES65" s="254"/>
      <c r="ET65" s="254"/>
      <c r="EU65" s="254"/>
      <c r="EV65" s="254"/>
      <c r="EW65" s="254"/>
      <c r="EX65" s="254"/>
      <c r="EY65" s="254"/>
      <c r="EZ65" s="254"/>
      <c r="FA65" s="254"/>
      <c r="FB65" s="254"/>
      <c r="FC65" s="254"/>
      <c r="FD65" s="254"/>
      <c r="FE65" s="254"/>
      <c r="FF65" s="254"/>
      <c r="FG65" s="254"/>
      <c r="FH65" s="254"/>
      <c r="FI65" s="254"/>
      <c r="FJ65" s="254"/>
      <c r="FK65" s="254"/>
      <c r="FL65" s="254"/>
      <c r="FM65" s="254"/>
      <c r="FN65" s="254"/>
      <c r="FO65" s="254"/>
      <c r="FP65" s="254"/>
      <c r="FQ65" s="254"/>
      <c r="FR65" s="254"/>
      <c r="FS65" s="254"/>
      <c r="FT65" s="254"/>
      <c r="FU65" s="254"/>
      <c r="FV65" s="254"/>
      <c r="FW65" s="254"/>
      <c r="FX65" s="254"/>
      <c r="FY65" s="254"/>
      <c r="FZ65" s="254"/>
      <c r="GA65" s="254"/>
      <c r="GB65" s="254"/>
      <c r="GC65" s="254"/>
      <c r="GD65" s="254"/>
      <c r="GE65" s="254"/>
      <c r="GF65" s="254"/>
      <c r="GG65" s="254"/>
      <c r="GH65" s="254"/>
      <c r="GI65" s="254"/>
      <c r="GJ65" s="254"/>
      <c r="GK65" s="254"/>
      <c r="GL65" s="254"/>
      <c r="GM65" s="254"/>
      <c r="GN65" s="254"/>
      <c r="GO65" s="254"/>
      <c r="GP65" s="254"/>
      <c r="GQ65" s="254"/>
      <c r="GR65" s="254"/>
      <c r="GS65" s="254"/>
      <c r="GT65" s="254"/>
      <c r="GU65" s="254"/>
      <c r="GV65" s="254"/>
      <c r="GW65" s="254"/>
      <c r="GX65" s="254"/>
      <c r="GY65" s="254"/>
      <c r="GZ65" s="254"/>
      <c r="HA65" s="254"/>
      <c r="HB65" s="254"/>
      <c r="HC65" s="254"/>
      <c r="HD65" s="254"/>
      <c r="HE65" s="254"/>
      <c r="HF65" s="254"/>
      <c r="HG65" s="254"/>
      <c r="HH65" s="254"/>
      <c r="HI65" s="254"/>
      <c r="HJ65" s="254"/>
      <c r="HK65" s="254"/>
      <c r="HL65" s="254"/>
      <c r="HM65" s="254"/>
      <c r="HN65" s="254"/>
      <c r="HO65" s="254"/>
      <c r="HP65" s="254"/>
      <c r="HQ65" s="254"/>
      <c r="HR65" s="254"/>
      <c r="HS65" s="254"/>
      <c r="HT65" s="254"/>
      <c r="HU65" s="254"/>
      <c r="HV65" s="254"/>
      <c r="HW65" s="254"/>
      <c r="HX65" s="254"/>
      <c r="HY65" s="254"/>
      <c r="HZ65" s="254"/>
      <c r="IA65" s="254"/>
      <c r="IB65" s="254"/>
      <c r="IC65" s="254"/>
      <c r="ID65" s="254"/>
      <c r="IE65" s="254"/>
      <c r="IF65" s="254"/>
      <c r="IG65" s="254"/>
      <c r="IH65" s="254"/>
      <c r="II65" s="254"/>
      <c r="IJ65" s="254"/>
      <c r="IK65" s="254"/>
      <c r="IL65" s="254"/>
      <c r="IM65" s="254"/>
      <c r="IN65" s="254"/>
      <c r="IO65" s="254"/>
      <c r="IP65" s="254"/>
      <c r="IQ65" s="254"/>
      <c r="IR65" s="254"/>
      <c r="IS65" s="254"/>
      <c r="IT65" s="254"/>
    </row>
    <row r="66" spans="1:254" s="383" customFormat="1" x14ac:dyDescent="0.25">
      <c r="A66" s="263">
        <v>2021</v>
      </c>
      <c r="B66" s="260" t="s">
        <v>281</v>
      </c>
      <c r="C66" s="260">
        <v>10978</v>
      </c>
      <c r="D66" s="260" t="s">
        <v>281</v>
      </c>
      <c r="E66" s="260">
        <v>11808</v>
      </c>
      <c r="F66" s="260" t="s">
        <v>281</v>
      </c>
      <c r="G66" s="260">
        <v>12663</v>
      </c>
      <c r="H66" s="260" t="s">
        <v>281</v>
      </c>
      <c r="I66" s="260">
        <v>12032</v>
      </c>
      <c r="J66" s="260" t="s">
        <v>281</v>
      </c>
      <c r="K66" s="260">
        <v>47481</v>
      </c>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254"/>
      <c r="BI66" s="254"/>
      <c r="BJ66" s="254"/>
      <c r="BK66" s="254"/>
      <c r="BL66" s="254"/>
      <c r="BM66" s="254"/>
      <c r="BN66" s="254"/>
      <c r="BO66" s="254"/>
      <c r="BP66" s="254"/>
      <c r="BQ66" s="254"/>
      <c r="BR66" s="254"/>
      <c r="BS66" s="254"/>
      <c r="BT66" s="254"/>
      <c r="BU66" s="254"/>
      <c r="BV66" s="254"/>
      <c r="BW66" s="254"/>
      <c r="BX66" s="254"/>
      <c r="BY66" s="254"/>
      <c r="BZ66" s="254"/>
      <c r="CA66" s="254"/>
      <c r="CB66" s="254"/>
      <c r="CC66" s="254"/>
      <c r="CD66" s="254"/>
      <c r="CE66" s="254"/>
      <c r="CF66" s="254"/>
      <c r="CG66" s="254"/>
      <c r="CH66" s="254"/>
      <c r="CI66" s="254"/>
      <c r="CJ66" s="254"/>
      <c r="CK66" s="254"/>
      <c r="CL66" s="254"/>
      <c r="CM66" s="254"/>
      <c r="CN66" s="254"/>
      <c r="CO66" s="254"/>
      <c r="CP66" s="254"/>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254"/>
      <c r="DO66" s="254"/>
      <c r="DP66" s="254"/>
      <c r="DQ66" s="254"/>
      <c r="DR66" s="254"/>
      <c r="DS66" s="254"/>
      <c r="DT66" s="254"/>
      <c r="DU66" s="254"/>
      <c r="DV66" s="254"/>
      <c r="DW66" s="254"/>
      <c r="DX66" s="254"/>
      <c r="DY66" s="254"/>
      <c r="DZ66" s="254"/>
      <c r="EA66" s="254"/>
      <c r="EB66" s="254"/>
      <c r="EC66" s="254"/>
      <c r="ED66" s="254"/>
      <c r="EE66" s="254"/>
      <c r="EF66" s="254"/>
      <c r="EG66" s="254"/>
      <c r="EH66" s="254"/>
      <c r="EI66" s="254"/>
      <c r="EJ66" s="254"/>
      <c r="EK66" s="254"/>
      <c r="EL66" s="254"/>
      <c r="EM66" s="254"/>
      <c r="EN66" s="254"/>
      <c r="EO66" s="254"/>
      <c r="EP66" s="254"/>
      <c r="EQ66" s="254"/>
      <c r="ER66" s="254"/>
      <c r="ES66" s="254"/>
      <c r="ET66" s="254"/>
      <c r="EU66" s="254"/>
      <c r="EV66" s="254"/>
      <c r="EW66" s="254"/>
      <c r="EX66" s="254"/>
      <c r="EY66" s="254"/>
      <c r="EZ66" s="254"/>
      <c r="FA66" s="254"/>
      <c r="FB66" s="254"/>
      <c r="FC66" s="254"/>
      <c r="FD66" s="254"/>
      <c r="FE66" s="254"/>
      <c r="FF66" s="254"/>
      <c r="FG66" s="254"/>
      <c r="FH66" s="254"/>
      <c r="FI66" s="254"/>
      <c r="FJ66" s="254"/>
      <c r="FK66" s="254"/>
      <c r="FL66" s="254"/>
      <c r="FM66" s="254"/>
      <c r="FN66" s="254"/>
      <c r="FO66" s="254"/>
      <c r="FP66" s="254"/>
      <c r="FQ66" s="254"/>
      <c r="FR66" s="254"/>
      <c r="FS66" s="254"/>
      <c r="FT66" s="254"/>
      <c r="FU66" s="254"/>
      <c r="FV66" s="254"/>
      <c r="FW66" s="254"/>
      <c r="FX66" s="254"/>
      <c r="FY66" s="254"/>
      <c r="FZ66" s="254"/>
      <c r="GA66" s="254"/>
      <c r="GB66" s="254"/>
      <c r="GC66" s="254"/>
      <c r="GD66" s="254"/>
      <c r="GE66" s="254"/>
      <c r="GF66" s="254"/>
      <c r="GG66" s="254"/>
      <c r="GH66" s="254"/>
      <c r="GI66" s="254"/>
      <c r="GJ66" s="254"/>
      <c r="GK66" s="254"/>
      <c r="GL66" s="254"/>
      <c r="GM66" s="254"/>
      <c r="GN66" s="254"/>
      <c r="GO66" s="254"/>
      <c r="GP66" s="254"/>
      <c r="GQ66" s="254"/>
      <c r="GR66" s="254"/>
      <c r="GS66" s="254"/>
      <c r="GT66" s="254"/>
      <c r="GU66" s="254"/>
      <c r="GV66" s="254"/>
      <c r="GW66" s="254"/>
      <c r="GX66" s="254"/>
      <c r="GY66" s="254"/>
      <c r="GZ66" s="254"/>
      <c r="HA66" s="254"/>
      <c r="HB66" s="254"/>
      <c r="HC66" s="254"/>
      <c r="HD66" s="254"/>
      <c r="HE66" s="254"/>
      <c r="HF66" s="254"/>
      <c r="HG66" s="254"/>
      <c r="HH66" s="254"/>
      <c r="HI66" s="254"/>
      <c r="HJ66" s="254"/>
      <c r="HK66" s="254"/>
      <c r="HL66" s="254"/>
      <c r="HM66" s="254"/>
      <c r="HN66" s="254"/>
      <c r="HO66" s="254"/>
      <c r="HP66" s="254"/>
      <c r="HQ66" s="254"/>
      <c r="HR66" s="254"/>
      <c r="HS66" s="254"/>
      <c r="HT66" s="254"/>
      <c r="HU66" s="254"/>
      <c r="HV66" s="254"/>
      <c r="HW66" s="254"/>
      <c r="HX66" s="254"/>
      <c r="HY66" s="254"/>
      <c r="HZ66" s="254"/>
      <c r="IA66" s="254"/>
      <c r="IB66" s="254"/>
      <c r="IC66" s="254"/>
      <c r="ID66" s="254"/>
      <c r="IE66" s="254"/>
      <c r="IF66" s="254"/>
      <c r="IG66" s="254"/>
      <c r="IH66" s="254"/>
      <c r="II66" s="254"/>
      <c r="IJ66" s="254"/>
      <c r="IK66" s="254"/>
      <c r="IL66" s="254"/>
      <c r="IM66" s="254"/>
      <c r="IN66" s="254"/>
      <c r="IO66" s="254"/>
      <c r="IP66" s="254"/>
      <c r="IQ66" s="254"/>
      <c r="IR66" s="254"/>
      <c r="IS66" s="254"/>
      <c r="IT66" s="254"/>
    </row>
    <row r="67" spans="1:254" ht="13.8" thickBot="1" x14ac:dyDescent="0.3">
      <c r="A67" s="265">
        <v>2022</v>
      </c>
      <c r="B67" s="266" t="s">
        <v>281</v>
      </c>
      <c r="C67" s="266">
        <v>11849</v>
      </c>
      <c r="D67" s="266" t="s">
        <v>281</v>
      </c>
      <c r="E67" s="266">
        <v>12245</v>
      </c>
      <c r="F67" s="266" t="s">
        <v>281</v>
      </c>
      <c r="G67" s="266">
        <v>10872</v>
      </c>
      <c r="H67" s="266" t="s">
        <v>281</v>
      </c>
      <c r="I67" s="266">
        <v>12904</v>
      </c>
      <c r="J67" s="266" t="s">
        <v>281</v>
      </c>
      <c r="K67" s="266">
        <v>47870</v>
      </c>
    </row>
    <row r="68" spans="1:254" x14ac:dyDescent="0.25">
      <c r="A68" s="245"/>
      <c r="B68" s="245"/>
      <c r="C68" s="245"/>
      <c r="D68" s="245"/>
      <c r="E68" s="245"/>
      <c r="F68" s="245"/>
      <c r="G68" s="245"/>
      <c r="H68" s="245"/>
      <c r="I68" s="245"/>
      <c r="J68" s="245"/>
      <c r="K68" s="245"/>
    </row>
    <row r="69" spans="1:254" ht="11.25" customHeight="1" x14ac:dyDescent="0.25">
      <c r="A69" s="481" t="s">
        <v>442</v>
      </c>
      <c r="B69" s="481"/>
      <c r="C69" s="481"/>
      <c r="D69" s="481"/>
      <c r="E69" s="481"/>
      <c r="F69" s="481"/>
      <c r="G69" s="481"/>
      <c r="H69" s="481"/>
      <c r="I69" s="481"/>
      <c r="J69" s="481"/>
      <c r="K69" s="481"/>
    </row>
    <row r="70" spans="1:254" ht="11.25" customHeight="1" x14ac:dyDescent="0.25">
      <c r="A70" s="481"/>
      <c r="B70" s="481"/>
      <c r="C70" s="481"/>
      <c r="D70" s="481"/>
      <c r="E70" s="481"/>
      <c r="F70" s="481"/>
      <c r="G70" s="481"/>
      <c r="H70" s="481"/>
      <c r="I70" s="481"/>
      <c r="J70" s="481"/>
      <c r="K70" s="481"/>
    </row>
    <row r="71" spans="1:254" ht="11.25" customHeight="1" x14ac:dyDescent="0.25">
      <c r="A71" s="481"/>
      <c r="B71" s="481"/>
      <c r="C71" s="481"/>
      <c r="D71" s="481"/>
      <c r="E71" s="481"/>
      <c r="F71" s="481"/>
      <c r="G71" s="481"/>
      <c r="H71" s="481"/>
      <c r="I71" s="481"/>
      <c r="J71" s="481"/>
      <c r="K71" s="481"/>
    </row>
    <row r="72" spans="1:254" x14ac:dyDescent="0.25">
      <c r="A72" s="257"/>
      <c r="B72" s="257"/>
      <c r="C72" s="257"/>
      <c r="D72" s="257"/>
      <c r="E72" s="257"/>
      <c r="F72" s="257"/>
      <c r="G72" s="257"/>
      <c r="H72" s="257"/>
      <c r="I72" s="257"/>
      <c r="J72" s="257"/>
      <c r="K72" s="257"/>
    </row>
    <row r="73" spans="1:254" x14ac:dyDescent="0.25">
      <c r="A73" s="257"/>
      <c r="B73" s="257"/>
      <c r="C73" s="257"/>
      <c r="D73" s="257"/>
      <c r="E73" s="257"/>
      <c r="F73" s="257"/>
      <c r="G73" s="257"/>
      <c r="H73" s="257"/>
      <c r="I73" s="257"/>
      <c r="J73" s="257"/>
      <c r="K73" s="257"/>
    </row>
    <row r="74" spans="1:254" x14ac:dyDescent="0.25">
      <c r="A74" s="257"/>
      <c r="B74" s="257"/>
      <c r="C74" s="257"/>
      <c r="D74" s="257"/>
      <c r="E74" s="257"/>
      <c r="F74" s="257"/>
      <c r="G74" s="257"/>
      <c r="H74" s="257"/>
      <c r="I74" s="257"/>
      <c r="J74" s="257"/>
      <c r="K74" s="257"/>
    </row>
    <row r="75" spans="1:254" x14ac:dyDescent="0.25">
      <c r="A75" s="257"/>
      <c r="B75" s="257"/>
      <c r="C75" s="257"/>
      <c r="D75" s="257"/>
      <c r="E75" s="257"/>
      <c r="F75" s="257"/>
      <c r="G75" s="257"/>
      <c r="H75" s="257"/>
      <c r="I75" s="257"/>
      <c r="J75" s="257"/>
      <c r="K75" s="257"/>
    </row>
    <row r="76" spans="1:254" x14ac:dyDescent="0.25">
      <c r="A76" s="257"/>
      <c r="B76" s="257"/>
      <c r="C76" s="257"/>
      <c r="D76" s="257"/>
      <c r="E76" s="257"/>
      <c r="F76" s="257"/>
      <c r="G76" s="257"/>
      <c r="H76" s="257"/>
      <c r="I76" s="257"/>
      <c r="J76" s="257"/>
      <c r="K76" s="257"/>
    </row>
    <row r="77" spans="1:254" x14ac:dyDescent="0.25">
      <c r="A77" s="257"/>
      <c r="B77" s="257"/>
      <c r="C77" s="257"/>
      <c r="D77" s="257"/>
      <c r="E77" s="257"/>
      <c r="F77" s="257"/>
      <c r="G77" s="257"/>
      <c r="H77" s="257"/>
      <c r="I77" s="257"/>
      <c r="J77" s="257"/>
      <c r="K77" s="257"/>
    </row>
    <row r="78" spans="1:254" x14ac:dyDescent="0.25">
      <c r="A78" s="257"/>
      <c r="B78" s="257"/>
      <c r="C78" s="257"/>
      <c r="D78" s="257"/>
      <c r="E78" s="257"/>
      <c r="F78" s="257"/>
      <c r="G78" s="257"/>
      <c r="H78" s="257"/>
      <c r="I78" s="257"/>
      <c r="J78" s="257"/>
      <c r="K78" s="257"/>
    </row>
    <row r="79" spans="1:254" x14ac:dyDescent="0.25">
      <c r="A79" s="257"/>
      <c r="B79" s="257"/>
      <c r="C79" s="257"/>
      <c r="D79" s="257"/>
      <c r="E79" s="257"/>
      <c r="F79" s="257"/>
      <c r="G79" s="257"/>
      <c r="H79" s="257"/>
      <c r="I79" s="257"/>
      <c r="J79" s="257"/>
      <c r="K79" s="257"/>
    </row>
    <row r="80" spans="1:254" x14ac:dyDescent="0.25">
      <c r="A80" s="257"/>
      <c r="B80" s="257"/>
      <c r="C80" s="257"/>
      <c r="D80" s="257"/>
      <c r="E80" s="257"/>
      <c r="F80" s="257"/>
      <c r="G80" s="257"/>
      <c r="H80" s="257"/>
      <c r="I80" s="257"/>
      <c r="J80" s="257"/>
      <c r="K80" s="257"/>
    </row>
    <row r="81" spans="1:11" x14ac:dyDescent="0.25">
      <c r="A81" s="257"/>
      <c r="B81" s="257"/>
      <c r="C81" s="257"/>
      <c r="D81" s="257"/>
      <c r="E81" s="257"/>
      <c r="F81" s="257"/>
      <c r="G81" s="257"/>
      <c r="H81" s="257"/>
      <c r="I81" s="257"/>
      <c r="J81" s="257"/>
      <c r="K81" s="257"/>
    </row>
    <row r="82" spans="1:11" x14ac:dyDescent="0.25">
      <c r="A82" s="257"/>
      <c r="B82" s="257"/>
      <c r="C82" s="257"/>
      <c r="D82" s="257"/>
      <c r="E82" s="257"/>
      <c r="F82" s="257"/>
      <c r="G82" s="257"/>
      <c r="H82" s="257"/>
      <c r="I82" s="257"/>
      <c r="J82" s="257"/>
      <c r="K82" s="257"/>
    </row>
    <row r="83" spans="1:11" x14ac:dyDescent="0.25">
      <c r="A83" s="257"/>
      <c r="B83" s="257"/>
      <c r="C83" s="257"/>
      <c r="D83" s="257"/>
      <c r="E83" s="257"/>
      <c r="F83" s="257"/>
      <c r="G83" s="257"/>
      <c r="H83" s="257"/>
      <c r="I83" s="257"/>
      <c r="J83" s="257"/>
      <c r="K83" s="257"/>
    </row>
    <row r="84" spans="1:11" x14ac:dyDescent="0.25">
      <c r="A84" s="257"/>
      <c r="B84" s="257"/>
      <c r="C84" s="257"/>
      <c r="D84" s="257"/>
      <c r="E84" s="257"/>
      <c r="F84" s="257"/>
      <c r="G84" s="257"/>
      <c r="H84" s="257"/>
      <c r="I84" s="257"/>
      <c r="J84" s="257"/>
      <c r="K84" s="257"/>
    </row>
    <row r="85" spans="1:11" x14ac:dyDescent="0.25">
      <c r="A85" s="257"/>
      <c r="B85" s="257"/>
      <c r="C85" s="257"/>
      <c r="D85" s="257"/>
      <c r="E85" s="257"/>
      <c r="F85" s="257"/>
      <c r="G85" s="257"/>
      <c r="H85" s="257"/>
      <c r="I85" s="257"/>
      <c r="J85" s="257"/>
      <c r="K85" s="257"/>
    </row>
  </sheetData>
  <mergeCells count="27">
    <mergeCell ref="A69:K71"/>
    <mergeCell ref="J7:K7"/>
    <mergeCell ref="A22:K22"/>
    <mergeCell ref="A54:K54"/>
    <mergeCell ref="A2:K2"/>
    <mergeCell ref="A4:K4"/>
    <mergeCell ref="B55:C55"/>
    <mergeCell ref="D55:E55"/>
    <mergeCell ref="F55:G55"/>
    <mergeCell ref="H55:I55"/>
    <mergeCell ref="J55:K55"/>
    <mergeCell ref="J23:K23"/>
    <mergeCell ref="B39:C39"/>
    <mergeCell ref="D39:E39"/>
    <mergeCell ref="J39:K39"/>
    <mergeCell ref="F7:G7"/>
    <mergeCell ref="A6:K6"/>
    <mergeCell ref="A38:K38"/>
    <mergeCell ref="B7:C7"/>
    <mergeCell ref="D7:E7"/>
    <mergeCell ref="F39:G39"/>
    <mergeCell ref="H39:I39"/>
    <mergeCell ref="H23:I23"/>
    <mergeCell ref="H7:I7"/>
    <mergeCell ref="B23:C23"/>
    <mergeCell ref="D23:E23"/>
    <mergeCell ref="F23:G23"/>
  </mergeCells>
  <pageMargins left="0.70866141732283472" right="0.70866141732283472" top="0.59055118110236227" bottom="0.59055118110236227" header="0.31496062992125984" footer="0.31496062992125984"/>
  <pageSetup paperSize="9" scale="83" orientation="portrait" r:id="rId1"/>
  <headerFooter>
    <oddFooter>&amp;L&amp;G</oddFooter>
  </headerFooter>
  <colBreaks count="2" manualBreakCount="2">
    <brk id="11" max="60" man="1"/>
    <brk id="21" max="37"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0">
    <pageSetUpPr fitToPage="1"/>
  </sheetPr>
  <dimension ref="A2:IU86"/>
  <sheetViews>
    <sheetView zoomScaleNormal="100" workbookViewId="0"/>
  </sheetViews>
  <sheetFormatPr defaultColWidth="9.109375" defaultRowHeight="13.2" x14ac:dyDescent="0.25"/>
  <cols>
    <col min="1" max="1" width="4.33203125" style="254" customWidth="1"/>
    <col min="2" max="9" width="7.5546875" style="254" customWidth="1"/>
    <col min="10" max="10" width="7.6640625" style="254" customWidth="1"/>
    <col min="11" max="11" width="8.6640625" style="254" customWidth="1"/>
    <col min="12" max="22" width="7.6640625" style="254" customWidth="1"/>
    <col min="23" max="26" width="9.109375" style="254"/>
    <col min="27" max="27" width="6.5546875" style="254" bestFit="1" customWidth="1"/>
    <col min="28" max="28" width="5.5546875" style="254" bestFit="1" customWidth="1"/>
    <col min="29" max="29" width="9" style="254" bestFit="1" customWidth="1"/>
    <col min="30" max="32" width="9.44140625" style="254" bestFit="1" customWidth="1"/>
    <col min="33" max="33" width="9.44140625" style="254" customWidth="1"/>
    <col min="34" max="34" width="9" style="254" customWidth="1"/>
    <col min="35" max="254" width="9.109375" style="254"/>
    <col min="255" max="16384" width="9.109375" style="245"/>
  </cols>
  <sheetData>
    <row r="2" spans="1:254" ht="26.25" customHeight="1" x14ac:dyDescent="0.25">
      <c r="A2" s="482" t="s">
        <v>443</v>
      </c>
      <c r="B2" s="482"/>
      <c r="C2" s="482"/>
      <c r="D2" s="482"/>
      <c r="E2" s="482"/>
      <c r="F2" s="482"/>
      <c r="G2" s="482"/>
      <c r="H2" s="482"/>
      <c r="I2" s="482"/>
      <c r="J2" s="482"/>
      <c r="K2" s="482"/>
      <c r="N2" s="482"/>
      <c r="O2" s="482"/>
      <c r="P2" s="482"/>
      <c r="Q2" s="482"/>
      <c r="R2" s="482"/>
      <c r="S2" s="482"/>
      <c r="T2" s="482"/>
      <c r="U2" s="482"/>
      <c r="V2" s="482"/>
      <c r="W2" s="482"/>
      <c r="X2" s="482"/>
    </row>
    <row r="3" spans="1:254" x14ac:dyDescent="0.25">
      <c r="A3" s="255" t="s">
        <v>585</v>
      </c>
      <c r="B3" s="274"/>
      <c r="C3" s="274"/>
      <c r="D3" s="274"/>
      <c r="E3" s="274"/>
      <c r="F3" s="274"/>
      <c r="G3" s="274"/>
      <c r="H3" s="274"/>
      <c r="I3" s="274"/>
      <c r="J3" s="274"/>
      <c r="K3" s="274"/>
      <c r="N3" s="482"/>
      <c r="O3" s="482"/>
      <c r="P3" s="482"/>
      <c r="Q3" s="482"/>
      <c r="R3" s="482"/>
      <c r="S3" s="482"/>
      <c r="T3" s="482"/>
      <c r="U3" s="482"/>
      <c r="V3" s="482"/>
      <c r="W3" s="482"/>
      <c r="X3" s="482"/>
    </row>
    <row r="4" spans="1:254" ht="26.25" customHeight="1" x14ac:dyDescent="0.25">
      <c r="A4" s="483" t="s">
        <v>424</v>
      </c>
      <c r="B4" s="483"/>
      <c r="C4" s="483"/>
      <c r="D4" s="483"/>
      <c r="E4" s="483"/>
      <c r="F4" s="483"/>
      <c r="G4" s="483"/>
      <c r="H4" s="483"/>
      <c r="I4" s="483"/>
      <c r="J4" s="483"/>
      <c r="K4" s="483"/>
      <c r="O4" s="274"/>
      <c r="P4" s="274"/>
      <c r="Q4" s="274"/>
      <c r="R4" s="274"/>
      <c r="S4" s="274"/>
      <c r="T4" s="274"/>
      <c r="U4" s="274"/>
      <c r="V4" s="274"/>
      <c r="W4" s="274"/>
      <c r="X4" s="274"/>
      <c r="Y4" s="274"/>
    </row>
    <row r="5" spans="1:254" ht="15" customHeight="1" thickBot="1" x14ac:dyDescent="0.3">
      <c r="A5" s="276" t="s">
        <v>586</v>
      </c>
      <c r="B5" s="275"/>
      <c r="C5" s="275"/>
      <c r="D5" s="275"/>
      <c r="E5" s="275"/>
      <c r="F5" s="275"/>
      <c r="G5" s="275"/>
      <c r="H5" s="275"/>
      <c r="I5" s="275"/>
      <c r="J5" s="275"/>
      <c r="K5" s="275"/>
      <c r="O5" s="274"/>
      <c r="P5" s="274"/>
      <c r="Q5" s="274"/>
      <c r="R5" s="274"/>
      <c r="S5" s="274"/>
      <c r="T5" s="274"/>
      <c r="U5" s="274"/>
      <c r="V5" s="274"/>
      <c r="W5" s="274"/>
      <c r="X5" s="274"/>
      <c r="Y5" s="274"/>
    </row>
    <row r="6" spans="1:254" x14ac:dyDescent="0.25">
      <c r="A6" s="479" t="s">
        <v>370</v>
      </c>
      <c r="B6" s="479"/>
      <c r="C6" s="479"/>
      <c r="D6" s="479"/>
      <c r="E6" s="479"/>
      <c r="F6" s="479"/>
      <c r="G6" s="479"/>
      <c r="H6" s="479"/>
      <c r="I6" s="479"/>
      <c r="J6" s="479"/>
      <c r="K6" s="479"/>
      <c r="W6" s="257"/>
      <c r="X6" s="257"/>
      <c r="Y6" s="257"/>
      <c r="Z6" s="257"/>
    </row>
    <row r="7" spans="1:254" x14ac:dyDescent="0.25">
      <c r="A7" s="268"/>
      <c r="B7" s="480" t="s">
        <v>361</v>
      </c>
      <c r="C7" s="480"/>
      <c r="D7" s="480" t="s">
        <v>362</v>
      </c>
      <c r="E7" s="480"/>
      <c r="F7" s="480" t="s">
        <v>363</v>
      </c>
      <c r="G7" s="480"/>
      <c r="H7" s="480" t="s">
        <v>364</v>
      </c>
      <c r="I7" s="480"/>
      <c r="J7" s="480" t="s">
        <v>365</v>
      </c>
      <c r="K7" s="480"/>
      <c r="W7" s="258"/>
      <c r="X7" s="258"/>
      <c r="Y7" s="258"/>
      <c r="Z7" s="258"/>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c r="IG7" s="259"/>
      <c r="IH7" s="259"/>
      <c r="II7" s="259"/>
      <c r="IJ7" s="259"/>
      <c r="IK7" s="259"/>
      <c r="IL7" s="259"/>
      <c r="IM7" s="259"/>
      <c r="IN7" s="259"/>
      <c r="IO7" s="259"/>
      <c r="IP7" s="259"/>
      <c r="IQ7" s="259"/>
      <c r="IR7" s="259"/>
      <c r="IS7" s="259"/>
      <c r="IT7" s="259"/>
    </row>
    <row r="8" spans="1:254" ht="13.8" thickBot="1" x14ac:dyDescent="0.3">
      <c r="A8" s="269"/>
      <c r="B8" s="267" t="s">
        <v>366</v>
      </c>
      <c r="C8" s="267" t="s">
        <v>367</v>
      </c>
      <c r="D8" s="267" t="s">
        <v>366</v>
      </c>
      <c r="E8" s="267" t="s">
        <v>367</v>
      </c>
      <c r="F8" s="267" t="s">
        <v>366</v>
      </c>
      <c r="G8" s="267" t="s">
        <v>367</v>
      </c>
      <c r="H8" s="267" t="s">
        <v>366</v>
      </c>
      <c r="I8" s="267" t="s">
        <v>367</v>
      </c>
      <c r="J8" s="267" t="s">
        <v>366</v>
      </c>
      <c r="K8" s="267" t="s">
        <v>367</v>
      </c>
      <c r="W8" s="258"/>
      <c r="X8" s="258"/>
      <c r="Y8" s="258"/>
      <c r="Z8" s="258"/>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c r="GV8" s="259"/>
      <c r="GW8" s="259"/>
      <c r="GX8" s="259"/>
      <c r="GY8" s="259"/>
      <c r="GZ8" s="259"/>
      <c r="HA8" s="259"/>
      <c r="HB8" s="259"/>
      <c r="HC8" s="259"/>
      <c r="HD8" s="259"/>
      <c r="HE8" s="259"/>
      <c r="HF8" s="259"/>
      <c r="HG8" s="259"/>
      <c r="HH8" s="259"/>
      <c r="HI8" s="259"/>
      <c r="HJ8" s="259"/>
      <c r="HK8" s="259"/>
      <c r="HL8" s="259"/>
      <c r="HM8" s="259"/>
      <c r="HN8" s="259"/>
      <c r="HO8" s="259"/>
      <c r="HP8" s="259"/>
      <c r="HQ8" s="259"/>
      <c r="HR8" s="259"/>
      <c r="HS8" s="259"/>
      <c r="HT8" s="259"/>
      <c r="HU8" s="259"/>
      <c r="HV8" s="259"/>
      <c r="HW8" s="259"/>
      <c r="HX8" s="259"/>
      <c r="HY8" s="259"/>
      <c r="HZ8" s="259"/>
      <c r="IA8" s="259"/>
      <c r="IB8" s="259"/>
      <c r="IC8" s="259"/>
      <c r="ID8" s="259"/>
      <c r="IE8" s="259"/>
      <c r="IF8" s="259"/>
      <c r="IG8" s="259"/>
      <c r="IH8" s="259"/>
      <c r="II8" s="259"/>
      <c r="IJ8" s="259"/>
      <c r="IK8" s="259"/>
      <c r="IL8" s="259"/>
      <c r="IM8" s="259"/>
      <c r="IN8" s="259"/>
      <c r="IO8" s="259"/>
      <c r="IP8" s="259"/>
      <c r="IQ8" s="259"/>
      <c r="IR8" s="259"/>
      <c r="IS8" s="259"/>
      <c r="IT8" s="259"/>
    </row>
    <row r="9" spans="1:254" x14ac:dyDescent="0.25">
      <c r="A9" s="263">
        <v>2012</v>
      </c>
      <c r="B9" s="260">
        <v>7362</v>
      </c>
      <c r="C9" s="270">
        <v>9470</v>
      </c>
      <c r="D9" s="260">
        <v>8124</v>
      </c>
      <c r="E9" s="270">
        <v>9931</v>
      </c>
      <c r="F9" s="260">
        <v>6904</v>
      </c>
      <c r="G9" s="270">
        <v>9588</v>
      </c>
      <c r="H9" s="260">
        <v>7076</v>
      </c>
      <c r="I9" s="270">
        <v>9394</v>
      </c>
      <c r="J9" s="260">
        <v>29466</v>
      </c>
      <c r="K9" s="270">
        <v>38384</v>
      </c>
      <c r="W9" s="260"/>
      <c r="X9" s="257"/>
      <c r="Y9" s="257"/>
      <c r="Z9" s="257"/>
      <c r="AA9" s="261"/>
    </row>
    <row r="10" spans="1:254" x14ac:dyDescent="0.25">
      <c r="A10" s="263">
        <v>2013</v>
      </c>
      <c r="B10" s="260">
        <v>6444</v>
      </c>
      <c r="C10" s="270">
        <v>8093</v>
      </c>
      <c r="D10" s="260">
        <v>7407</v>
      </c>
      <c r="E10" s="270">
        <v>9535</v>
      </c>
      <c r="F10" s="260">
        <v>6605</v>
      </c>
      <c r="G10" s="270">
        <v>9816</v>
      </c>
      <c r="H10" s="260">
        <v>7007</v>
      </c>
      <c r="I10" s="270">
        <v>8874</v>
      </c>
      <c r="J10" s="260">
        <v>27464</v>
      </c>
      <c r="K10" s="270">
        <v>36318</v>
      </c>
      <c r="W10" s="260"/>
      <c r="X10" s="257"/>
      <c r="Y10" s="257"/>
      <c r="Z10" s="257"/>
      <c r="AA10" s="261"/>
    </row>
    <row r="11" spans="1:254" x14ac:dyDescent="0.25">
      <c r="A11" s="263">
        <v>2014</v>
      </c>
      <c r="B11" s="260">
        <v>6101</v>
      </c>
      <c r="C11" s="270">
        <v>8152</v>
      </c>
      <c r="D11" s="260">
        <v>7260</v>
      </c>
      <c r="E11" s="270">
        <v>9966</v>
      </c>
      <c r="F11" s="260">
        <v>6110</v>
      </c>
      <c r="G11" s="270">
        <v>9815</v>
      </c>
      <c r="H11" s="260">
        <v>6966</v>
      </c>
      <c r="I11" s="270">
        <v>9536</v>
      </c>
      <c r="J11" s="260">
        <v>26437</v>
      </c>
      <c r="K11" s="270">
        <v>37470</v>
      </c>
      <c r="W11" s="260"/>
      <c r="X11" s="257"/>
      <c r="Y11" s="257"/>
      <c r="Z11" s="257"/>
      <c r="AA11" s="261"/>
    </row>
    <row r="12" spans="1:254" s="383" customFormat="1" x14ac:dyDescent="0.25">
      <c r="A12" s="263">
        <v>2015</v>
      </c>
      <c r="B12" s="264" t="s">
        <v>281</v>
      </c>
      <c r="C12" s="260">
        <v>8384</v>
      </c>
      <c r="D12" s="264" t="s">
        <v>281</v>
      </c>
      <c r="E12" s="260">
        <v>9996</v>
      </c>
      <c r="F12" s="264" t="s">
        <v>281</v>
      </c>
      <c r="G12" s="260">
        <v>9381</v>
      </c>
      <c r="H12" s="264" t="s">
        <v>281</v>
      </c>
      <c r="I12" s="260">
        <v>10739</v>
      </c>
      <c r="J12" s="260" t="s">
        <v>281</v>
      </c>
      <c r="K12" s="260">
        <v>38501</v>
      </c>
      <c r="L12" s="254"/>
      <c r="M12" s="254"/>
      <c r="N12" s="254"/>
      <c r="O12" s="254"/>
      <c r="P12" s="254"/>
      <c r="Q12" s="254"/>
      <c r="R12" s="254"/>
      <c r="S12" s="254"/>
      <c r="T12" s="254"/>
      <c r="U12" s="254"/>
      <c r="V12" s="254"/>
      <c r="W12" s="260"/>
      <c r="X12" s="257"/>
      <c r="Y12" s="257"/>
      <c r="Z12" s="257"/>
      <c r="AA12" s="261"/>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c r="BX12" s="254"/>
      <c r="BY12" s="254"/>
      <c r="BZ12" s="254"/>
      <c r="CA12" s="254"/>
      <c r="CB12" s="254"/>
      <c r="CC12" s="254"/>
      <c r="CD12" s="254"/>
      <c r="CE12" s="254"/>
      <c r="CF12" s="254"/>
      <c r="CG12" s="254"/>
      <c r="CH12" s="254"/>
      <c r="CI12" s="254"/>
      <c r="CJ12" s="254"/>
      <c r="CK12" s="254"/>
      <c r="CL12" s="254"/>
      <c r="CM12" s="254"/>
      <c r="CN12" s="254"/>
      <c r="CO12" s="254"/>
      <c r="CP12" s="254"/>
      <c r="CQ12" s="254"/>
      <c r="CR12" s="254"/>
      <c r="CS12" s="254"/>
      <c r="CT12" s="254"/>
      <c r="CU12" s="254"/>
      <c r="CV12" s="254"/>
      <c r="CW12" s="254"/>
      <c r="CX12" s="254"/>
      <c r="CY12" s="254"/>
      <c r="CZ12" s="254"/>
      <c r="DA12" s="254"/>
      <c r="DB12" s="254"/>
      <c r="DC12" s="254"/>
      <c r="DD12" s="254"/>
      <c r="DE12" s="254"/>
      <c r="DF12" s="254"/>
      <c r="DG12" s="254"/>
      <c r="DH12" s="254"/>
      <c r="DI12" s="254"/>
      <c r="DJ12" s="254"/>
      <c r="DK12" s="254"/>
      <c r="DL12" s="254"/>
      <c r="DM12" s="254"/>
      <c r="DN12" s="254"/>
      <c r="DO12" s="254"/>
      <c r="DP12" s="254"/>
      <c r="DQ12" s="254"/>
      <c r="DR12" s="254"/>
      <c r="DS12" s="254"/>
      <c r="DT12" s="254"/>
      <c r="DU12" s="254"/>
      <c r="DV12" s="254"/>
      <c r="DW12" s="254"/>
      <c r="DX12" s="254"/>
      <c r="DY12" s="254"/>
      <c r="DZ12" s="254"/>
      <c r="EA12" s="254"/>
      <c r="EB12" s="254"/>
      <c r="EC12" s="254"/>
      <c r="ED12" s="254"/>
      <c r="EE12" s="254"/>
      <c r="EF12" s="254"/>
      <c r="EG12" s="254"/>
      <c r="EH12" s="254"/>
      <c r="EI12" s="254"/>
      <c r="EJ12" s="254"/>
      <c r="EK12" s="254"/>
      <c r="EL12" s="254"/>
      <c r="EM12" s="254"/>
      <c r="EN12" s="254"/>
      <c r="EO12" s="254"/>
      <c r="EP12" s="254"/>
      <c r="EQ12" s="254"/>
      <c r="ER12" s="254"/>
      <c r="ES12" s="254"/>
      <c r="ET12" s="254"/>
      <c r="EU12" s="254"/>
      <c r="EV12" s="254"/>
      <c r="EW12" s="254"/>
      <c r="EX12" s="254"/>
      <c r="EY12" s="254"/>
      <c r="EZ12" s="254"/>
      <c r="FA12" s="254"/>
      <c r="FB12" s="254"/>
      <c r="FC12" s="254"/>
      <c r="FD12" s="254"/>
      <c r="FE12" s="254"/>
      <c r="FF12" s="254"/>
      <c r="FG12" s="254"/>
      <c r="FH12" s="254"/>
      <c r="FI12" s="254"/>
      <c r="FJ12" s="254"/>
      <c r="FK12" s="254"/>
      <c r="FL12" s="254"/>
      <c r="FM12" s="254"/>
      <c r="FN12" s="254"/>
      <c r="FO12" s="254"/>
      <c r="FP12" s="254"/>
      <c r="FQ12" s="254"/>
      <c r="FR12" s="254"/>
      <c r="FS12" s="254"/>
      <c r="FT12" s="254"/>
      <c r="FU12" s="254"/>
      <c r="FV12" s="254"/>
      <c r="FW12" s="254"/>
      <c r="FX12" s="254"/>
      <c r="FY12" s="254"/>
      <c r="FZ12" s="254"/>
      <c r="GA12" s="254"/>
      <c r="GB12" s="254"/>
      <c r="GC12" s="254"/>
      <c r="GD12" s="254"/>
      <c r="GE12" s="254"/>
      <c r="GF12" s="254"/>
      <c r="GG12" s="254"/>
      <c r="GH12" s="254"/>
      <c r="GI12" s="254"/>
      <c r="GJ12" s="254"/>
      <c r="GK12" s="254"/>
      <c r="GL12" s="254"/>
      <c r="GM12" s="254"/>
      <c r="GN12" s="254"/>
      <c r="GO12" s="254"/>
      <c r="GP12" s="254"/>
      <c r="GQ12" s="254"/>
      <c r="GR12" s="254"/>
      <c r="GS12" s="254"/>
      <c r="GT12" s="254"/>
      <c r="GU12" s="254"/>
      <c r="GV12" s="254"/>
      <c r="GW12" s="254"/>
      <c r="GX12" s="254"/>
      <c r="GY12" s="254"/>
      <c r="GZ12" s="254"/>
      <c r="HA12" s="254"/>
      <c r="HB12" s="254"/>
      <c r="HC12" s="254"/>
      <c r="HD12" s="254"/>
      <c r="HE12" s="254"/>
      <c r="HF12" s="254"/>
      <c r="HG12" s="254"/>
      <c r="HH12" s="254"/>
      <c r="HI12" s="254"/>
      <c r="HJ12" s="254"/>
      <c r="HK12" s="254"/>
      <c r="HL12" s="254"/>
      <c r="HM12" s="254"/>
      <c r="HN12" s="254"/>
      <c r="HO12" s="254"/>
      <c r="HP12" s="254"/>
      <c r="HQ12" s="254"/>
      <c r="HR12" s="254"/>
      <c r="HS12" s="254"/>
      <c r="HT12" s="254"/>
      <c r="HU12" s="254"/>
      <c r="HV12" s="254"/>
      <c r="HW12" s="254"/>
      <c r="HX12" s="254"/>
      <c r="HY12" s="254"/>
      <c r="HZ12" s="254"/>
      <c r="IA12" s="254"/>
      <c r="IB12" s="254"/>
      <c r="IC12" s="254"/>
      <c r="ID12" s="254"/>
      <c r="IE12" s="254"/>
      <c r="IF12" s="254"/>
      <c r="IG12" s="254"/>
      <c r="IH12" s="254"/>
      <c r="II12" s="254"/>
      <c r="IJ12" s="254"/>
      <c r="IK12" s="254"/>
      <c r="IL12" s="254"/>
      <c r="IM12" s="254"/>
      <c r="IN12" s="254"/>
      <c r="IO12" s="254"/>
      <c r="IP12" s="254"/>
      <c r="IQ12" s="254"/>
      <c r="IR12" s="254"/>
      <c r="IS12" s="254"/>
      <c r="IT12" s="254"/>
    </row>
    <row r="13" spans="1:254" s="383" customFormat="1" x14ac:dyDescent="0.25">
      <c r="A13" s="263">
        <v>2016</v>
      </c>
      <c r="B13" s="264" t="s">
        <v>281</v>
      </c>
      <c r="C13" s="260">
        <v>9477</v>
      </c>
      <c r="D13" s="264" t="s">
        <v>281</v>
      </c>
      <c r="E13" s="260">
        <v>11249</v>
      </c>
      <c r="F13" s="264" t="s">
        <v>281</v>
      </c>
      <c r="G13" s="260">
        <v>8319</v>
      </c>
      <c r="H13" s="264" t="s">
        <v>281</v>
      </c>
      <c r="I13" s="260">
        <v>10095</v>
      </c>
      <c r="J13" s="260" t="s">
        <v>281</v>
      </c>
      <c r="K13" s="260">
        <v>39141</v>
      </c>
      <c r="L13" s="254"/>
      <c r="M13" s="254"/>
      <c r="N13" s="254"/>
      <c r="O13" s="254"/>
      <c r="P13" s="254"/>
      <c r="Q13" s="254"/>
      <c r="R13" s="254"/>
      <c r="S13" s="254"/>
      <c r="T13" s="254"/>
      <c r="U13" s="254"/>
      <c r="V13" s="254"/>
      <c r="W13" s="260"/>
      <c r="X13" s="257"/>
      <c r="Y13" s="257"/>
      <c r="Z13" s="257"/>
      <c r="AA13" s="261"/>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4"/>
      <c r="CB13" s="254"/>
      <c r="CC13" s="254"/>
      <c r="CD13" s="254"/>
      <c r="CE13" s="254"/>
      <c r="CF13" s="254"/>
      <c r="CG13" s="254"/>
      <c r="CH13" s="254"/>
      <c r="CI13" s="254"/>
      <c r="CJ13" s="254"/>
      <c r="CK13" s="254"/>
      <c r="CL13" s="254"/>
      <c r="CM13" s="254"/>
      <c r="CN13" s="254"/>
      <c r="CO13" s="254"/>
      <c r="CP13" s="254"/>
      <c r="CQ13" s="254"/>
      <c r="CR13" s="254"/>
      <c r="CS13" s="254"/>
      <c r="CT13" s="254"/>
      <c r="CU13" s="254"/>
      <c r="CV13" s="254"/>
      <c r="CW13" s="254"/>
      <c r="CX13" s="254"/>
      <c r="CY13" s="254"/>
      <c r="CZ13" s="254"/>
      <c r="DA13" s="254"/>
      <c r="DB13" s="254"/>
      <c r="DC13" s="254"/>
      <c r="DD13" s="254"/>
      <c r="DE13" s="254"/>
      <c r="DF13" s="254"/>
      <c r="DG13" s="254"/>
      <c r="DH13" s="254"/>
      <c r="DI13" s="254"/>
      <c r="DJ13" s="254"/>
      <c r="DK13" s="254"/>
      <c r="DL13" s="254"/>
      <c r="DM13" s="254"/>
      <c r="DN13" s="254"/>
      <c r="DO13" s="254"/>
      <c r="DP13" s="254"/>
      <c r="DQ13" s="254"/>
      <c r="DR13" s="254"/>
      <c r="DS13" s="254"/>
      <c r="DT13" s="254"/>
      <c r="DU13" s="254"/>
      <c r="DV13" s="254"/>
      <c r="DW13" s="254"/>
      <c r="DX13" s="254"/>
      <c r="DY13" s="254"/>
      <c r="DZ13" s="254"/>
      <c r="EA13" s="254"/>
      <c r="EB13" s="254"/>
      <c r="EC13" s="254"/>
      <c r="ED13" s="254"/>
      <c r="EE13" s="254"/>
      <c r="EF13" s="254"/>
      <c r="EG13" s="254"/>
      <c r="EH13" s="254"/>
      <c r="EI13" s="254"/>
      <c r="EJ13" s="254"/>
      <c r="EK13" s="254"/>
      <c r="EL13" s="254"/>
      <c r="EM13" s="254"/>
      <c r="EN13" s="254"/>
      <c r="EO13" s="254"/>
      <c r="EP13" s="254"/>
      <c r="EQ13" s="254"/>
      <c r="ER13" s="254"/>
      <c r="ES13" s="254"/>
      <c r="ET13" s="254"/>
      <c r="EU13" s="254"/>
      <c r="EV13" s="254"/>
      <c r="EW13" s="254"/>
      <c r="EX13" s="254"/>
      <c r="EY13" s="254"/>
      <c r="EZ13" s="254"/>
      <c r="FA13" s="254"/>
      <c r="FB13" s="254"/>
      <c r="FC13" s="254"/>
      <c r="FD13" s="254"/>
      <c r="FE13" s="254"/>
      <c r="FF13" s="254"/>
      <c r="FG13" s="254"/>
      <c r="FH13" s="254"/>
      <c r="FI13" s="254"/>
      <c r="FJ13" s="254"/>
      <c r="FK13" s="254"/>
      <c r="FL13" s="254"/>
      <c r="FM13" s="254"/>
      <c r="FN13" s="254"/>
      <c r="FO13" s="254"/>
      <c r="FP13" s="254"/>
      <c r="FQ13" s="254"/>
      <c r="FR13" s="254"/>
      <c r="FS13" s="254"/>
      <c r="FT13" s="254"/>
      <c r="FU13" s="254"/>
      <c r="FV13" s="254"/>
      <c r="FW13" s="254"/>
      <c r="FX13" s="254"/>
      <c r="FY13" s="254"/>
      <c r="FZ13" s="254"/>
      <c r="GA13" s="254"/>
      <c r="GB13" s="254"/>
      <c r="GC13" s="254"/>
      <c r="GD13" s="254"/>
      <c r="GE13" s="254"/>
      <c r="GF13" s="254"/>
      <c r="GG13" s="254"/>
      <c r="GH13" s="254"/>
      <c r="GI13" s="254"/>
      <c r="GJ13" s="254"/>
      <c r="GK13" s="254"/>
      <c r="GL13" s="254"/>
      <c r="GM13" s="254"/>
      <c r="GN13" s="254"/>
      <c r="GO13" s="254"/>
      <c r="GP13" s="254"/>
      <c r="GQ13" s="254"/>
      <c r="GR13" s="254"/>
      <c r="GS13" s="254"/>
      <c r="GT13" s="254"/>
      <c r="GU13" s="254"/>
      <c r="GV13" s="254"/>
      <c r="GW13" s="254"/>
      <c r="GX13" s="254"/>
      <c r="GY13" s="254"/>
      <c r="GZ13" s="254"/>
      <c r="HA13" s="254"/>
      <c r="HB13" s="254"/>
      <c r="HC13" s="254"/>
      <c r="HD13" s="254"/>
      <c r="HE13" s="254"/>
      <c r="HF13" s="254"/>
      <c r="HG13" s="254"/>
      <c r="HH13" s="254"/>
      <c r="HI13" s="254"/>
      <c r="HJ13" s="254"/>
      <c r="HK13" s="254"/>
      <c r="HL13" s="254"/>
      <c r="HM13" s="254"/>
      <c r="HN13" s="254"/>
      <c r="HO13" s="254"/>
      <c r="HP13" s="254"/>
      <c r="HQ13" s="254"/>
      <c r="HR13" s="254"/>
      <c r="HS13" s="254"/>
      <c r="HT13" s="254"/>
      <c r="HU13" s="254"/>
      <c r="HV13" s="254"/>
      <c r="HW13" s="254"/>
      <c r="HX13" s="254"/>
      <c r="HY13" s="254"/>
      <c r="HZ13" s="254"/>
      <c r="IA13" s="254"/>
      <c r="IB13" s="254"/>
      <c r="IC13" s="254"/>
      <c r="ID13" s="254"/>
      <c r="IE13" s="254"/>
      <c r="IF13" s="254"/>
      <c r="IG13" s="254"/>
      <c r="IH13" s="254"/>
      <c r="II13" s="254"/>
      <c r="IJ13" s="254"/>
      <c r="IK13" s="254"/>
      <c r="IL13" s="254"/>
      <c r="IM13" s="254"/>
      <c r="IN13" s="254"/>
      <c r="IO13" s="254"/>
      <c r="IP13" s="254"/>
      <c r="IQ13" s="254"/>
      <c r="IR13" s="254"/>
      <c r="IS13" s="254"/>
      <c r="IT13" s="254"/>
    </row>
    <row r="14" spans="1:254" s="383" customFormat="1" x14ac:dyDescent="0.25">
      <c r="A14" s="263">
        <v>2017</v>
      </c>
      <c r="B14" s="264" t="s">
        <v>281</v>
      </c>
      <c r="C14" s="260">
        <v>9705</v>
      </c>
      <c r="D14" s="264" t="s">
        <v>281</v>
      </c>
      <c r="E14" s="260">
        <v>10968</v>
      </c>
      <c r="F14" s="264" t="s">
        <v>281</v>
      </c>
      <c r="G14" s="260">
        <v>9680</v>
      </c>
      <c r="H14" s="264" t="s">
        <v>281</v>
      </c>
      <c r="I14" s="260">
        <v>10777</v>
      </c>
      <c r="J14" s="260" t="s">
        <v>281</v>
      </c>
      <c r="K14" s="260">
        <v>41129</v>
      </c>
      <c r="L14" s="254"/>
      <c r="M14" s="254"/>
      <c r="N14" s="254"/>
      <c r="O14" s="254"/>
      <c r="P14" s="254"/>
      <c r="Q14" s="254"/>
      <c r="R14" s="254"/>
      <c r="S14" s="254"/>
      <c r="T14" s="254"/>
      <c r="U14" s="254"/>
      <c r="V14" s="254"/>
      <c r="W14" s="260"/>
      <c r="X14" s="257"/>
      <c r="Y14" s="257"/>
      <c r="Z14" s="257"/>
      <c r="AA14" s="261"/>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4"/>
      <c r="CW14" s="254"/>
      <c r="CX14" s="254"/>
      <c r="CY14" s="254"/>
      <c r="CZ14" s="254"/>
      <c r="DA14" s="254"/>
      <c r="DB14" s="254"/>
      <c r="DC14" s="254"/>
      <c r="DD14" s="254"/>
      <c r="DE14" s="254"/>
      <c r="DF14" s="254"/>
      <c r="DG14" s="254"/>
      <c r="DH14" s="254"/>
      <c r="DI14" s="254"/>
      <c r="DJ14" s="254"/>
      <c r="DK14" s="254"/>
      <c r="DL14" s="254"/>
      <c r="DM14" s="254"/>
      <c r="DN14" s="254"/>
      <c r="DO14" s="254"/>
      <c r="DP14" s="254"/>
      <c r="DQ14" s="254"/>
      <c r="DR14" s="254"/>
      <c r="DS14" s="254"/>
      <c r="DT14" s="254"/>
      <c r="DU14" s="254"/>
      <c r="DV14" s="254"/>
      <c r="DW14" s="254"/>
      <c r="DX14" s="254"/>
      <c r="DY14" s="254"/>
      <c r="DZ14" s="254"/>
      <c r="EA14" s="254"/>
      <c r="EB14" s="254"/>
      <c r="EC14" s="254"/>
      <c r="ED14" s="254"/>
      <c r="EE14" s="254"/>
      <c r="EF14" s="254"/>
      <c r="EG14" s="254"/>
      <c r="EH14" s="254"/>
      <c r="EI14" s="254"/>
      <c r="EJ14" s="254"/>
      <c r="EK14" s="254"/>
      <c r="EL14" s="254"/>
      <c r="EM14" s="254"/>
      <c r="EN14" s="254"/>
      <c r="EO14" s="254"/>
      <c r="EP14" s="254"/>
      <c r="EQ14" s="254"/>
      <c r="ER14" s="254"/>
      <c r="ES14" s="254"/>
      <c r="ET14" s="254"/>
      <c r="EU14" s="254"/>
      <c r="EV14" s="254"/>
      <c r="EW14" s="254"/>
      <c r="EX14" s="254"/>
      <c r="EY14" s="254"/>
      <c r="EZ14" s="254"/>
      <c r="FA14" s="254"/>
      <c r="FB14" s="254"/>
      <c r="FC14" s="254"/>
      <c r="FD14" s="254"/>
      <c r="FE14" s="254"/>
      <c r="FF14" s="254"/>
      <c r="FG14" s="254"/>
      <c r="FH14" s="254"/>
      <c r="FI14" s="254"/>
      <c r="FJ14" s="254"/>
      <c r="FK14" s="254"/>
      <c r="FL14" s="254"/>
      <c r="FM14" s="254"/>
      <c r="FN14" s="254"/>
      <c r="FO14" s="254"/>
      <c r="FP14" s="254"/>
      <c r="FQ14" s="254"/>
      <c r="FR14" s="254"/>
      <c r="FS14" s="254"/>
      <c r="FT14" s="254"/>
      <c r="FU14" s="254"/>
      <c r="FV14" s="254"/>
      <c r="FW14" s="254"/>
      <c r="FX14" s="254"/>
      <c r="FY14" s="254"/>
      <c r="FZ14" s="254"/>
      <c r="GA14" s="254"/>
      <c r="GB14" s="254"/>
      <c r="GC14" s="254"/>
      <c r="GD14" s="254"/>
      <c r="GE14" s="254"/>
      <c r="GF14" s="254"/>
      <c r="GG14" s="254"/>
      <c r="GH14" s="254"/>
      <c r="GI14" s="254"/>
      <c r="GJ14" s="254"/>
      <c r="GK14" s="254"/>
      <c r="GL14" s="254"/>
      <c r="GM14" s="254"/>
      <c r="GN14" s="254"/>
      <c r="GO14" s="254"/>
      <c r="GP14" s="254"/>
      <c r="GQ14" s="254"/>
      <c r="GR14" s="254"/>
      <c r="GS14" s="254"/>
      <c r="GT14" s="254"/>
      <c r="GU14" s="254"/>
      <c r="GV14" s="254"/>
      <c r="GW14" s="254"/>
      <c r="GX14" s="254"/>
      <c r="GY14" s="254"/>
      <c r="GZ14" s="254"/>
      <c r="HA14" s="254"/>
      <c r="HB14" s="254"/>
      <c r="HC14" s="254"/>
      <c r="HD14" s="254"/>
      <c r="HE14" s="254"/>
      <c r="HF14" s="254"/>
      <c r="HG14" s="254"/>
      <c r="HH14" s="254"/>
      <c r="HI14" s="254"/>
      <c r="HJ14" s="254"/>
      <c r="HK14" s="254"/>
      <c r="HL14" s="254"/>
      <c r="HM14" s="254"/>
      <c r="HN14" s="254"/>
      <c r="HO14" s="254"/>
      <c r="HP14" s="254"/>
      <c r="HQ14" s="254"/>
      <c r="HR14" s="254"/>
      <c r="HS14" s="254"/>
      <c r="HT14" s="254"/>
      <c r="HU14" s="254"/>
      <c r="HV14" s="254"/>
      <c r="HW14" s="254"/>
      <c r="HX14" s="254"/>
      <c r="HY14" s="254"/>
      <c r="HZ14" s="254"/>
      <c r="IA14" s="254"/>
      <c r="IB14" s="254"/>
      <c r="IC14" s="254"/>
      <c r="ID14" s="254"/>
      <c r="IE14" s="254"/>
      <c r="IF14" s="254"/>
      <c r="IG14" s="254"/>
      <c r="IH14" s="254"/>
      <c r="II14" s="254"/>
      <c r="IJ14" s="254"/>
      <c r="IK14" s="254"/>
      <c r="IL14" s="254"/>
      <c r="IM14" s="254"/>
      <c r="IN14" s="254"/>
      <c r="IO14" s="254"/>
      <c r="IP14" s="254"/>
      <c r="IQ14" s="254"/>
      <c r="IR14" s="254"/>
      <c r="IS14" s="254"/>
      <c r="IT14" s="254"/>
    </row>
    <row r="15" spans="1:254" s="383" customFormat="1" x14ac:dyDescent="0.25">
      <c r="A15" s="263">
        <v>2018</v>
      </c>
      <c r="B15" s="264" t="s">
        <v>281</v>
      </c>
      <c r="C15" s="260">
        <v>11215</v>
      </c>
      <c r="D15" s="264" t="s">
        <v>281</v>
      </c>
      <c r="E15" s="260">
        <v>11178</v>
      </c>
      <c r="F15" s="264" t="s">
        <v>281</v>
      </c>
      <c r="G15" s="260">
        <v>11174</v>
      </c>
      <c r="H15" s="264" t="s">
        <v>281</v>
      </c>
      <c r="I15" s="260">
        <v>11437</v>
      </c>
      <c r="J15" s="260" t="s">
        <v>281</v>
      </c>
      <c r="K15" s="260">
        <v>45004</v>
      </c>
      <c r="L15" s="254"/>
      <c r="M15" s="254"/>
      <c r="N15" s="254"/>
      <c r="O15" s="254"/>
      <c r="P15" s="254"/>
      <c r="Q15" s="254"/>
      <c r="R15" s="254"/>
      <c r="S15" s="254"/>
      <c r="T15" s="254"/>
      <c r="U15" s="254"/>
      <c r="V15" s="254"/>
      <c r="W15" s="260"/>
      <c r="X15" s="257"/>
      <c r="Y15" s="257"/>
      <c r="Z15" s="257"/>
      <c r="AA15" s="261"/>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c r="IR15" s="254"/>
      <c r="IS15" s="254"/>
      <c r="IT15" s="254"/>
    </row>
    <row r="16" spans="1:254" s="383" customFormat="1" x14ac:dyDescent="0.25">
      <c r="A16" s="263">
        <v>2019</v>
      </c>
      <c r="B16" s="264" t="s">
        <v>281</v>
      </c>
      <c r="C16" s="260">
        <v>9942</v>
      </c>
      <c r="D16" s="264" t="s">
        <v>281</v>
      </c>
      <c r="E16" s="260">
        <v>11635</v>
      </c>
      <c r="F16" s="264" t="s">
        <v>281</v>
      </c>
      <c r="G16" s="260">
        <v>10410</v>
      </c>
      <c r="H16" s="264" t="s">
        <v>281</v>
      </c>
      <c r="I16" s="260">
        <v>10165</v>
      </c>
      <c r="J16" s="260" t="s">
        <v>281</v>
      </c>
      <c r="K16" s="260">
        <v>42152</v>
      </c>
      <c r="L16" s="254"/>
      <c r="M16" s="254"/>
      <c r="N16" s="254"/>
      <c r="O16" s="254"/>
      <c r="P16" s="254"/>
      <c r="Q16" s="254"/>
      <c r="R16" s="254"/>
      <c r="S16" s="254"/>
      <c r="T16" s="254"/>
      <c r="U16" s="254"/>
      <c r="V16" s="254"/>
      <c r="W16" s="260"/>
      <c r="X16" s="257"/>
      <c r="Y16" s="257"/>
      <c r="Z16" s="257"/>
      <c r="AA16" s="261"/>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c r="IR16" s="254"/>
      <c r="IS16" s="254"/>
      <c r="IT16" s="254"/>
    </row>
    <row r="17" spans="1:254" s="383" customFormat="1" x14ac:dyDescent="0.25">
      <c r="A17" s="263">
        <v>2020</v>
      </c>
      <c r="B17" s="260" t="s">
        <v>281</v>
      </c>
      <c r="C17" s="260">
        <v>9863</v>
      </c>
      <c r="D17" s="260" t="s">
        <v>281</v>
      </c>
      <c r="E17" s="260">
        <v>11300</v>
      </c>
      <c r="F17" s="260" t="s">
        <v>281</v>
      </c>
      <c r="G17" s="260">
        <v>10172</v>
      </c>
      <c r="H17" s="260" t="s">
        <v>281</v>
      </c>
      <c r="I17" s="260">
        <v>10876</v>
      </c>
      <c r="J17" s="260" t="s">
        <v>281</v>
      </c>
      <c r="K17" s="260">
        <v>42211</v>
      </c>
      <c r="L17" s="254"/>
      <c r="M17" s="254"/>
      <c r="N17" s="254"/>
      <c r="O17" s="254"/>
      <c r="P17" s="254"/>
      <c r="Q17" s="254"/>
      <c r="R17" s="254"/>
      <c r="S17" s="254"/>
      <c r="T17" s="254"/>
      <c r="U17" s="254"/>
      <c r="V17" s="254"/>
      <c r="W17" s="260"/>
      <c r="X17" s="257"/>
      <c r="Y17" s="257"/>
      <c r="Z17" s="257"/>
      <c r="AA17" s="261"/>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4"/>
      <c r="CW17" s="254"/>
      <c r="CX17" s="254"/>
      <c r="CY17" s="254"/>
      <c r="CZ17" s="254"/>
      <c r="DA17" s="254"/>
      <c r="DB17" s="254"/>
      <c r="DC17" s="254"/>
      <c r="DD17" s="254"/>
      <c r="DE17" s="254"/>
      <c r="DF17" s="254"/>
      <c r="DG17" s="254"/>
      <c r="DH17" s="254"/>
      <c r="DI17" s="254"/>
      <c r="DJ17" s="254"/>
      <c r="DK17" s="254"/>
      <c r="DL17" s="254"/>
      <c r="DM17" s="254"/>
      <c r="DN17" s="254"/>
      <c r="DO17" s="254"/>
      <c r="DP17" s="254"/>
      <c r="DQ17" s="254"/>
      <c r="DR17" s="254"/>
      <c r="DS17" s="254"/>
      <c r="DT17" s="254"/>
      <c r="DU17" s="254"/>
      <c r="DV17" s="254"/>
      <c r="DW17" s="254"/>
      <c r="DX17" s="254"/>
      <c r="DY17" s="254"/>
      <c r="DZ17" s="254"/>
      <c r="EA17" s="254"/>
      <c r="EB17" s="254"/>
      <c r="EC17" s="254"/>
      <c r="ED17" s="254"/>
      <c r="EE17" s="254"/>
      <c r="EF17" s="254"/>
      <c r="EG17" s="254"/>
      <c r="EH17" s="254"/>
      <c r="EI17" s="254"/>
      <c r="EJ17" s="254"/>
      <c r="EK17" s="254"/>
      <c r="EL17" s="254"/>
      <c r="EM17" s="254"/>
      <c r="EN17" s="254"/>
      <c r="EO17" s="254"/>
      <c r="EP17" s="254"/>
      <c r="EQ17" s="254"/>
      <c r="ER17" s="254"/>
      <c r="ES17" s="254"/>
      <c r="ET17" s="254"/>
      <c r="EU17" s="254"/>
      <c r="EV17" s="254"/>
      <c r="EW17" s="254"/>
      <c r="EX17" s="254"/>
      <c r="EY17" s="254"/>
      <c r="EZ17" s="254"/>
      <c r="FA17" s="254"/>
      <c r="FB17" s="254"/>
      <c r="FC17" s="254"/>
      <c r="FD17" s="254"/>
      <c r="FE17" s="254"/>
      <c r="FF17" s="254"/>
      <c r="FG17" s="254"/>
      <c r="FH17" s="254"/>
      <c r="FI17" s="254"/>
      <c r="FJ17" s="254"/>
      <c r="FK17" s="254"/>
      <c r="FL17" s="254"/>
      <c r="FM17" s="254"/>
      <c r="FN17" s="254"/>
      <c r="FO17" s="254"/>
      <c r="FP17" s="254"/>
      <c r="FQ17" s="254"/>
      <c r="FR17" s="254"/>
      <c r="FS17" s="254"/>
      <c r="FT17" s="254"/>
      <c r="FU17" s="254"/>
      <c r="FV17" s="254"/>
      <c r="FW17" s="254"/>
      <c r="FX17" s="254"/>
      <c r="FY17" s="254"/>
      <c r="FZ17" s="254"/>
      <c r="GA17" s="254"/>
      <c r="GB17" s="254"/>
      <c r="GC17" s="254"/>
      <c r="GD17" s="254"/>
      <c r="GE17" s="254"/>
      <c r="GF17" s="254"/>
      <c r="GG17" s="254"/>
      <c r="GH17" s="254"/>
      <c r="GI17" s="254"/>
      <c r="GJ17" s="254"/>
      <c r="GK17" s="254"/>
      <c r="GL17" s="254"/>
      <c r="GM17" s="254"/>
      <c r="GN17" s="254"/>
      <c r="GO17" s="254"/>
      <c r="GP17" s="254"/>
      <c r="GQ17" s="254"/>
      <c r="GR17" s="254"/>
      <c r="GS17" s="254"/>
      <c r="GT17" s="254"/>
      <c r="GU17" s="254"/>
      <c r="GV17" s="254"/>
      <c r="GW17" s="254"/>
      <c r="GX17" s="254"/>
      <c r="GY17" s="254"/>
      <c r="GZ17" s="254"/>
      <c r="HA17" s="254"/>
      <c r="HB17" s="254"/>
      <c r="HC17" s="254"/>
      <c r="HD17" s="254"/>
      <c r="HE17" s="254"/>
      <c r="HF17" s="254"/>
      <c r="HG17" s="254"/>
      <c r="HH17" s="254"/>
      <c r="HI17" s="254"/>
      <c r="HJ17" s="254"/>
      <c r="HK17" s="254"/>
      <c r="HL17" s="254"/>
      <c r="HM17" s="254"/>
      <c r="HN17" s="254"/>
      <c r="HO17" s="254"/>
      <c r="HP17" s="254"/>
      <c r="HQ17" s="254"/>
      <c r="HR17" s="254"/>
      <c r="HS17" s="254"/>
      <c r="HT17" s="254"/>
      <c r="HU17" s="254"/>
      <c r="HV17" s="254"/>
      <c r="HW17" s="254"/>
      <c r="HX17" s="254"/>
      <c r="HY17" s="254"/>
      <c r="HZ17" s="254"/>
      <c r="IA17" s="254"/>
      <c r="IB17" s="254"/>
      <c r="IC17" s="254"/>
      <c r="ID17" s="254"/>
      <c r="IE17" s="254"/>
      <c r="IF17" s="254"/>
      <c r="IG17" s="254"/>
      <c r="IH17" s="254"/>
      <c r="II17" s="254"/>
      <c r="IJ17" s="254"/>
      <c r="IK17" s="254"/>
      <c r="IL17" s="254"/>
      <c r="IM17" s="254"/>
      <c r="IN17" s="254"/>
      <c r="IO17" s="254"/>
      <c r="IP17" s="254"/>
      <c r="IQ17" s="254"/>
      <c r="IR17" s="254"/>
      <c r="IS17" s="254"/>
      <c r="IT17" s="254"/>
    </row>
    <row r="18" spans="1:254" s="383" customFormat="1" x14ac:dyDescent="0.25">
      <c r="A18" s="263">
        <v>2021</v>
      </c>
      <c r="B18" s="260" t="s">
        <v>281</v>
      </c>
      <c r="C18" s="260">
        <v>10068</v>
      </c>
      <c r="D18" s="260" t="s">
        <v>281</v>
      </c>
      <c r="E18" s="260">
        <v>11852</v>
      </c>
      <c r="F18" s="260" t="s">
        <v>281</v>
      </c>
      <c r="G18" s="260">
        <v>10663</v>
      </c>
      <c r="H18" s="260" t="s">
        <v>281</v>
      </c>
      <c r="I18" s="260">
        <v>10986</v>
      </c>
      <c r="J18" s="260" t="s">
        <v>281</v>
      </c>
      <c r="K18" s="260">
        <v>43570</v>
      </c>
      <c r="L18" s="254"/>
      <c r="M18" s="254"/>
      <c r="N18" s="254"/>
      <c r="O18" s="254"/>
      <c r="P18" s="254"/>
      <c r="Q18" s="254"/>
      <c r="R18" s="254"/>
      <c r="S18" s="254"/>
      <c r="T18" s="254"/>
      <c r="U18" s="254"/>
      <c r="V18" s="254"/>
      <c r="W18" s="260"/>
      <c r="X18" s="257"/>
      <c r="Y18" s="257"/>
      <c r="Z18" s="257"/>
      <c r="AA18" s="261"/>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4"/>
      <c r="CW18" s="254"/>
      <c r="CX18" s="254"/>
      <c r="CY18" s="254"/>
      <c r="CZ18" s="254"/>
      <c r="DA18" s="254"/>
      <c r="DB18" s="254"/>
      <c r="DC18" s="254"/>
      <c r="DD18" s="254"/>
      <c r="DE18" s="254"/>
      <c r="DF18" s="254"/>
      <c r="DG18" s="254"/>
      <c r="DH18" s="254"/>
      <c r="DI18" s="254"/>
      <c r="DJ18" s="254"/>
      <c r="DK18" s="254"/>
      <c r="DL18" s="254"/>
      <c r="DM18" s="254"/>
      <c r="DN18" s="254"/>
      <c r="DO18" s="254"/>
      <c r="DP18" s="254"/>
      <c r="DQ18" s="254"/>
      <c r="DR18" s="254"/>
      <c r="DS18" s="254"/>
      <c r="DT18" s="254"/>
      <c r="DU18" s="254"/>
      <c r="DV18" s="254"/>
      <c r="DW18" s="254"/>
      <c r="DX18" s="254"/>
      <c r="DY18" s="254"/>
      <c r="DZ18" s="254"/>
      <c r="EA18" s="254"/>
      <c r="EB18" s="254"/>
      <c r="EC18" s="254"/>
      <c r="ED18" s="254"/>
      <c r="EE18" s="254"/>
      <c r="EF18" s="254"/>
      <c r="EG18" s="254"/>
      <c r="EH18" s="254"/>
      <c r="EI18" s="254"/>
      <c r="EJ18" s="254"/>
      <c r="EK18" s="254"/>
      <c r="EL18" s="254"/>
      <c r="EM18" s="254"/>
      <c r="EN18" s="254"/>
      <c r="EO18" s="254"/>
      <c r="EP18" s="254"/>
      <c r="EQ18" s="254"/>
      <c r="ER18" s="254"/>
      <c r="ES18" s="254"/>
      <c r="ET18" s="254"/>
      <c r="EU18" s="254"/>
      <c r="EV18" s="254"/>
      <c r="EW18" s="254"/>
      <c r="EX18" s="254"/>
      <c r="EY18" s="254"/>
      <c r="EZ18" s="254"/>
      <c r="FA18" s="254"/>
      <c r="FB18" s="254"/>
      <c r="FC18" s="254"/>
      <c r="FD18" s="254"/>
      <c r="FE18" s="254"/>
      <c r="FF18" s="254"/>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54"/>
      <c r="GQ18" s="254"/>
      <c r="GR18" s="254"/>
      <c r="GS18" s="254"/>
      <c r="GT18" s="254"/>
      <c r="GU18" s="254"/>
      <c r="GV18" s="254"/>
      <c r="GW18" s="254"/>
      <c r="GX18" s="254"/>
      <c r="GY18" s="254"/>
      <c r="GZ18" s="254"/>
      <c r="HA18" s="254"/>
      <c r="HB18" s="254"/>
      <c r="HC18" s="254"/>
      <c r="HD18" s="254"/>
      <c r="HE18" s="254"/>
      <c r="HF18" s="254"/>
      <c r="HG18" s="254"/>
      <c r="HH18" s="254"/>
      <c r="HI18" s="254"/>
      <c r="HJ18" s="254"/>
      <c r="HK18" s="254"/>
      <c r="HL18" s="254"/>
      <c r="HM18" s="254"/>
      <c r="HN18" s="254"/>
      <c r="HO18" s="254"/>
      <c r="HP18" s="254"/>
      <c r="HQ18" s="254"/>
      <c r="HR18" s="254"/>
      <c r="HS18" s="254"/>
      <c r="HT18" s="254"/>
      <c r="HU18" s="254"/>
      <c r="HV18" s="254"/>
      <c r="HW18" s="254"/>
      <c r="HX18" s="254"/>
      <c r="HY18" s="254"/>
      <c r="HZ18" s="254"/>
      <c r="IA18" s="254"/>
      <c r="IB18" s="254"/>
      <c r="IC18" s="254"/>
      <c r="ID18" s="254"/>
      <c r="IE18" s="254"/>
      <c r="IF18" s="254"/>
      <c r="IG18" s="254"/>
      <c r="IH18" s="254"/>
      <c r="II18" s="254"/>
      <c r="IJ18" s="254"/>
      <c r="IK18" s="254"/>
      <c r="IL18" s="254"/>
      <c r="IM18" s="254"/>
      <c r="IN18" s="254"/>
      <c r="IO18" s="254"/>
      <c r="IP18" s="254"/>
      <c r="IQ18" s="254"/>
      <c r="IR18" s="254"/>
      <c r="IS18" s="254"/>
      <c r="IT18" s="254"/>
    </row>
    <row r="19" spans="1:254" ht="13.8" thickBot="1" x14ac:dyDescent="0.3">
      <c r="A19" s="265">
        <v>2022</v>
      </c>
      <c r="B19" s="266" t="s">
        <v>281</v>
      </c>
      <c r="C19" s="266">
        <v>10241</v>
      </c>
      <c r="D19" s="266" t="s">
        <v>281</v>
      </c>
      <c r="E19" s="266">
        <v>11099</v>
      </c>
      <c r="F19" s="266" t="s">
        <v>281</v>
      </c>
      <c r="G19" s="266">
        <v>9795</v>
      </c>
      <c r="H19" s="266" t="s">
        <v>281</v>
      </c>
      <c r="I19" s="266">
        <v>11415</v>
      </c>
      <c r="J19" s="266" t="s">
        <v>281</v>
      </c>
      <c r="K19" s="266">
        <v>42550</v>
      </c>
      <c r="W19" s="260"/>
      <c r="X19" s="257"/>
      <c r="Y19" s="257"/>
      <c r="Z19" s="257"/>
      <c r="AA19" s="261"/>
    </row>
    <row r="20" spans="1:254" x14ac:dyDescent="0.25">
      <c r="W20" s="260"/>
      <c r="X20" s="257"/>
      <c r="Y20" s="257"/>
      <c r="Z20" s="257"/>
      <c r="AA20" s="261"/>
    </row>
    <row r="21" spans="1:254" ht="13.8" thickBot="1" x14ac:dyDescent="0.3">
      <c r="A21" s="265"/>
      <c r="B21" s="266"/>
      <c r="C21" s="266"/>
      <c r="D21" s="266"/>
      <c r="E21" s="266"/>
      <c r="F21" s="266"/>
      <c r="G21" s="266"/>
      <c r="H21" s="266"/>
      <c r="I21" s="266"/>
      <c r="J21" s="266"/>
      <c r="K21" s="266"/>
      <c r="W21" s="260"/>
      <c r="X21" s="257"/>
      <c r="Y21" s="257"/>
      <c r="Z21" s="257"/>
      <c r="AA21" s="261"/>
    </row>
    <row r="22" spans="1:254" x14ac:dyDescent="0.25">
      <c r="A22" s="479" t="s">
        <v>371</v>
      </c>
      <c r="B22" s="479"/>
      <c r="C22" s="479"/>
      <c r="D22" s="479"/>
      <c r="E22" s="479"/>
      <c r="F22" s="479"/>
      <c r="G22" s="479"/>
      <c r="H22" s="479"/>
      <c r="I22" s="479"/>
      <c r="J22" s="479"/>
      <c r="K22" s="479"/>
      <c r="W22" s="257"/>
      <c r="X22" s="257"/>
      <c r="Y22" s="257"/>
      <c r="Z22" s="257"/>
    </row>
    <row r="23" spans="1:254" x14ac:dyDescent="0.25">
      <c r="A23" s="268"/>
      <c r="B23" s="480" t="s">
        <v>361</v>
      </c>
      <c r="C23" s="480"/>
      <c r="D23" s="480" t="s">
        <v>362</v>
      </c>
      <c r="E23" s="480"/>
      <c r="F23" s="480" t="s">
        <v>363</v>
      </c>
      <c r="G23" s="480"/>
      <c r="H23" s="480" t="s">
        <v>364</v>
      </c>
      <c r="I23" s="480"/>
      <c r="J23" s="480" t="s">
        <v>365</v>
      </c>
      <c r="K23" s="480"/>
      <c r="W23" s="258"/>
      <c r="X23" s="258"/>
      <c r="Y23" s="258"/>
      <c r="Z23" s="258"/>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c r="HS23" s="259"/>
      <c r="HT23" s="259"/>
      <c r="HU23" s="259"/>
      <c r="HV23" s="259"/>
      <c r="HW23" s="259"/>
      <c r="HX23" s="259"/>
      <c r="HY23" s="259"/>
      <c r="HZ23" s="259"/>
      <c r="IA23" s="259"/>
      <c r="IB23" s="259"/>
      <c r="IC23" s="259"/>
      <c r="ID23" s="259"/>
      <c r="IE23" s="259"/>
      <c r="IF23" s="259"/>
      <c r="IG23" s="259"/>
      <c r="IH23" s="259"/>
      <c r="II23" s="259"/>
      <c r="IJ23" s="259"/>
      <c r="IK23" s="259"/>
      <c r="IL23" s="259"/>
      <c r="IM23" s="259"/>
      <c r="IN23" s="259"/>
      <c r="IO23" s="259"/>
      <c r="IP23" s="259"/>
      <c r="IQ23" s="259"/>
      <c r="IR23" s="259"/>
      <c r="IS23" s="259"/>
      <c r="IT23" s="259"/>
    </row>
    <row r="24" spans="1:254" ht="13.8" thickBot="1" x14ac:dyDescent="0.3">
      <c r="A24" s="269"/>
      <c r="B24" s="267" t="s">
        <v>366</v>
      </c>
      <c r="C24" s="267" t="s">
        <v>367</v>
      </c>
      <c r="D24" s="267" t="s">
        <v>366</v>
      </c>
      <c r="E24" s="267" t="s">
        <v>367</v>
      </c>
      <c r="F24" s="267" t="s">
        <v>366</v>
      </c>
      <c r="G24" s="267" t="s">
        <v>367</v>
      </c>
      <c r="H24" s="267" t="s">
        <v>366</v>
      </c>
      <c r="I24" s="267" t="s">
        <v>367</v>
      </c>
      <c r="J24" s="267" t="s">
        <v>366</v>
      </c>
      <c r="K24" s="267" t="s">
        <v>367</v>
      </c>
      <c r="W24" s="258"/>
      <c r="X24" s="258"/>
      <c r="Y24" s="258"/>
      <c r="Z24" s="258"/>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59"/>
      <c r="HL24" s="259"/>
      <c r="HM24" s="259"/>
      <c r="HN24" s="259"/>
      <c r="HO24" s="259"/>
      <c r="HP24" s="259"/>
      <c r="HQ24" s="259"/>
      <c r="HR24" s="259"/>
      <c r="HS24" s="259"/>
      <c r="HT24" s="259"/>
      <c r="HU24" s="259"/>
      <c r="HV24" s="259"/>
      <c r="HW24" s="259"/>
      <c r="HX24" s="259"/>
      <c r="HY24" s="259"/>
      <c r="HZ24" s="259"/>
      <c r="IA24" s="259"/>
      <c r="IB24" s="259"/>
      <c r="IC24" s="259"/>
      <c r="ID24" s="259"/>
      <c r="IE24" s="259"/>
      <c r="IF24" s="259"/>
      <c r="IG24" s="259"/>
      <c r="IH24" s="259"/>
      <c r="II24" s="259"/>
      <c r="IJ24" s="259"/>
      <c r="IK24" s="259"/>
      <c r="IL24" s="259"/>
      <c r="IM24" s="259"/>
      <c r="IN24" s="259"/>
      <c r="IO24" s="259"/>
      <c r="IP24" s="259"/>
      <c r="IQ24" s="259"/>
      <c r="IR24" s="259"/>
      <c r="IS24" s="259"/>
      <c r="IT24" s="259"/>
    </row>
    <row r="25" spans="1:254" x14ac:dyDescent="0.25">
      <c r="A25" s="263">
        <v>2012</v>
      </c>
      <c r="B25" s="260">
        <v>530520</v>
      </c>
      <c r="C25" s="270">
        <v>651559</v>
      </c>
      <c r="D25" s="260">
        <v>601217</v>
      </c>
      <c r="E25" s="270">
        <v>722683</v>
      </c>
      <c r="F25" s="260">
        <v>538283</v>
      </c>
      <c r="G25" s="270">
        <v>713242</v>
      </c>
      <c r="H25" s="260">
        <v>571347</v>
      </c>
      <c r="I25" s="270">
        <v>706709</v>
      </c>
      <c r="J25" s="260">
        <v>2241367</v>
      </c>
      <c r="K25" s="270">
        <v>2794193</v>
      </c>
      <c r="W25" s="260"/>
      <c r="X25" s="257"/>
      <c r="Y25" s="257"/>
      <c r="Z25" s="257"/>
    </row>
    <row r="26" spans="1:254" x14ac:dyDescent="0.25">
      <c r="A26" s="263">
        <v>2013</v>
      </c>
      <c r="B26" s="260">
        <v>550962</v>
      </c>
      <c r="C26" s="270">
        <v>676072</v>
      </c>
      <c r="D26" s="260">
        <v>597673</v>
      </c>
      <c r="E26" s="270">
        <v>746678</v>
      </c>
      <c r="F26" s="260">
        <v>519021</v>
      </c>
      <c r="G26" s="270">
        <v>732404</v>
      </c>
      <c r="H26" s="260">
        <v>564176</v>
      </c>
      <c r="I26" s="270">
        <v>675175</v>
      </c>
      <c r="J26" s="260">
        <v>2231833</v>
      </c>
      <c r="K26" s="270">
        <v>2830329</v>
      </c>
      <c r="W26" s="260"/>
      <c r="X26" s="257"/>
      <c r="Y26" s="257"/>
      <c r="Z26" s="257"/>
    </row>
    <row r="27" spans="1:254" x14ac:dyDescent="0.25">
      <c r="A27" s="263">
        <v>2014</v>
      </c>
      <c r="B27" s="260">
        <v>492577</v>
      </c>
      <c r="C27" s="270">
        <v>634262</v>
      </c>
      <c r="D27" s="260">
        <v>561562</v>
      </c>
      <c r="E27" s="270">
        <v>724041</v>
      </c>
      <c r="F27" s="260">
        <v>508836</v>
      </c>
      <c r="G27" s="270">
        <v>753186</v>
      </c>
      <c r="H27" s="260">
        <v>547257</v>
      </c>
      <c r="I27" s="270">
        <v>707009</v>
      </c>
      <c r="J27" s="260">
        <v>2110233</v>
      </c>
      <c r="K27" s="270">
        <v>2818499</v>
      </c>
      <c r="W27" s="260"/>
      <c r="X27" s="257"/>
      <c r="Y27" s="257"/>
      <c r="Z27" s="257"/>
    </row>
    <row r="28" spans="1:254" s="383" customFormat="1" x14ac:dyDescent="0.25">
      <c r="A28" s="263">
        <v>2015</v>
      </c>
      <c r="B28" s="264" t="s">
        <v>281</v>
      </c>
      <c r="C28" s="260">
        <v>606106</v>
      </c>
      <c r="D28" s="264" t="s">
        <v>281</v>
      </c>
      <c r="E28" s="260">
        <v>768652</v>
      </c>
      <c r="F28" s="264" t="s">
        <v>281</v>
      </c>
      <c r="G28" s="260">
        <v>685238</v>
      </c>
      <c r="H28" s="264" t="s">
        <v>281</v>
      </c>
      <c r="I28" s="260">
        <v>739740</v>
      </c>
      <c r="J28" s="260" t="s">
        <v>281</v>
      </c>
      <c r="K28" s="260">
        <v>2799737</v>
      </c>
      <c r="L28" s="254"/>
      <c r="M28" s="254"/>
      <c r="N28" s="254"/>
      <c r="O28" s="254"/>
      <c r="P28" s="254"/>
      <c r="Q28" s="254"/>
      <c r="R28" s="254"/>
      <c r="S28" s="254"/>
      <c r="T28" s="254"/>
      <c r="U28" s="254"/>
      <c r="V28" s="254"/>
      <c r="W28" s="260"/>
      <c r="X28" s="257"/>
      <c r="Y28" s="257"/>
      <c r="Z28" s="257"/>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254"/>
      <c r="BU28" s="254"/>
      <c r="BV28" s="254"/>
      <c r="BW28" s="254"/>
      <c r="BX28" s="254"/>
      <c r="BY28" s="254"/>
      <c r="BZ28" s="254"/>
      <c r="CA28" s="254"/>
      <c r="CB28" s="254"/>
      <c r="CC28" s="254"/>
      <c r="CD28" s="254"/>
      <c r="CE28" s="254"/>
      <c r="CF28" s="254"/>
      <c r="CG28" s="254"/>
      <c r="CH28" s="254"/>
      <c r="CI28" s="254"/>
      <c r="CJ28" s="254"/>
      <c r="CK28" s="254"/>
      <c r="CL28" s="254"/>
      <c r="CM28" s="254"/>
      <c r="CN28" s="254"/>
      <c r="CO28" s="254"/>
      <c r="CP28" s="254"/>
      <c r="CQ28" s="254"/>
      <c r="CR28" s="254"/>
      <c r="CS28" s="254"/>
      <c r="CT28" s="254"/>
      <c r="CU28" s="254"/>
      <c r="CV28" s="254"/>
      <c r="CW28" s="254"/>
      <c r="CX28" s="254"/>
      <c r="CY28" s="254"/>
      <c r="CZ28" s="254"/>
      <c r="DA28" s="254"/>
      <c r="DB28" s="254"/>
      <c r="DC28" s="254"/>
      <c r="DD28" s="254"/>
      <c r="DE28" s="254"/>
      <c r="DF28" s="254"/>
      <c r="DG28" s="254"/>
      <c r="DH28" s="254"/>
      <c r="DI28" s="254"/>
      <c r="DJ28" s="254"/>
      <c r="DK28" s="254"/>
      <c r="DL28" s="254"/>
      <c r="DM28" s="254"/>
      <c r="DN28" s="254"/>
      <c r="DO28" s="254"/>
      <c r="DP28" s="254"/>
      <c r="DQ28" s="254"/>
      <c r="DR28" s="254"/>
      <c r="DS28" s="254"/>
      <c r="DT28" s="254"/>
      <c r="DU28" s="254"/>
      <c r="DV28" s="254"/>
      <c r="DW28" s="254"/>
      <c r="DX28" s="254"/>
      <c r="DY28" s="254"/>
      <c r="DZ28" s="254"/>
      <c r="EA28" s="254"/>
      <c r="EB28" s="254"/>
      <c r="EC28" s="254"/>
      <c r="ED28" s="254"/>
      <c r="EE28" s="254"/>
      <c r="EF28" s="254"/>
      <c r="EG28" s="254"/>
      <c r="EH28" s="254"/>
      <c r="EI28" s="254"/>
      <c r="EJ28" s="254"/>
      <c r="EK28" s="254"/>
      <c r="EL28" s="254"/>
      <c r="EM28" s="254"/>
      <c r="EN28" s="254"/>
      <c r="EO28" s="254"/>
      <c r="EP28" s="254"/>
      <c r="EQ28" s="254"/>
      <c r="ER28" s="254"/>
      <c r="ES28" s="254"/>
      <c r="ET28" s="254"/>
      <c r="EU28" s="254"/>
      <c r="EV28" s="254"/>
      <c r="EW28" s="254"/>
      <c r="EX28" s="254"/>
      <c r="EY28" s="254"/>
      <c r="EZ28" s="254"/>
      <c r="FA28" s="254"/>
      <c r="FB28" s="254"/>
      <c r="FC28" s="254"/>
      <c r="FD28" s="254"/>
      <c r="FE28" s="254"/>
      <c r="FF28" s="254"/>
      <c r="FG28" s="254"/>
      <c r="FH28" s="254"/>
      <c r="FI28" s="254"/>
      <c r="FJ28" s="254"/>
      <c r="FK28" s="254"/>
      <c r="FL28" s="254"/>
      <c r="FM28" s="254"/>
      <c r="FN28" s="254"/>
      <c r="FO28" s="254"/>
      <c r="FP28" s="254"/>
      <c r="FQ28" s="254"/>
      <c r="FR28" s="254"/>
      <c r="FS28" s="254"/>
      <c r="FT28" s="254"/>
      <c r="FU28" s="254"/>
      <c r="FV28" s="254"/>
      <c r="FW28" s="254"/>
      <c r="FX28" s="254"/>
      <c r="FY28" s="254"/>
      <c r="FZ28" s="254"/>
      <c r="GA28" s="254"/>
      <c r="GB28" s="254"/>
      <c r="GC28" s="254"/>
      <c r="GD28" s="254"/>
      <c r="GE28" s="254"/>
      <c r="GF28" s="254"/>
      <c r="GG28" s="254"/>
      <c r="GH28" s="254"/>
      <c r="GI28" s="254"/>
      <c r="GJ28" s="254"/>
      <c r="GK28" s="254"/>
      <c r="GL28" s="254"/>
      <c r="GM28" s="254"/>
      <c r="GN28" s="254"/>
      <c r="GO28" s="254"/>
      <c r="GP28" s="254"/>
      <c r="GQ28" s="254"/>
      <c r="GR28" s="254"/>
      <c r="GS28" s="254"/>
      <c r="GT28" s="254"/>
      <c r="GU28" s="254"/>
      <c r="GV28" s="254"/>
      <c r="GW28" s="254"/>
      <c r="GX28" s="254"/>
      <c r="GY28" s="254"/>
      <c r="GZ28" s="254"/>
      <c r="HA28" s="254"/>
      <c r="HB28" s="254"/>
      <c r="HC28" s="254"/>
      <c r="HD28" s="254"/>
      <c r="HE28" s="254"/>
      <c r="HF28" s="254"/>
      <c r="HG28" s="254"/>
      <c r="HH28" s="254"/>
      <c r="HI28" s="254"/>
      <c r="HJ28" s="254"/>
      <c r="HK28" s="254"/>
      <c r="HL28" s="254"/>
      <c r="HM28" s="254"/>
      <c r="HN28" s="254"/>
      <c r="HO28" s="254"/>
      <c r="HP28" s="254"/>
      <c r="HQ28" s="254"/>
      <c r="HR28" s="254"/>
      <c r="HS28" s="254"/>
      <c r="HT28" s="254"/>
      <c r="HU28" s="254"/>
      <c r="HV28" s="254"/>
      <c r="HW28" s="254"/>
      <c r="HX28" s="254"/>
      <c r="HY28" s="254"/>
      <c r="HZ28" s="254"/>
      <c r="IA28" s="254"/>
      <c r="IB28" s="254"/>
      <c r="IC28" s="254"/>
      <c r="ID28" s="254"/>
      <c r="IE28" s="254"/>
      <c r="IF28" s="254"/>
      <c r="IG28" s="254"/>
      <c r="IH28" s="254"/>
      <c r="II28" s="254"/>
      <c r="IJ28" s="254"/>
      <c r="IK28" s="254"/>
      <c r="IL28" s="254"/>
      <c r="IM28" s="254"/>
      <c r="IN28" s="254"/>
      <c r="IO28" s="254"/>
      <c r="IP28" s="254"/>
      <c r="IQ28" s="254"/>
      <c r="IR28" s="254"/>
      <c r="IS28" s="254"/>
      <c r="IT28" s="254"/>
    </row>
    <row r="29" spans="1:254" s="383" customFormat="1" x14ac:dyDescent="0.25">
      <c r="A29" s="263">
        <v>2016</v>
      </c>
      <c r="B29" s="264" t="s">
        <v>281</v>
      </c>
      <c r="C29" s="260">
        <v>658740</v>
      </c>
      <c r="D29" s="264" t="s">
        <v>281</v>
      </c>
      <c r="E29" s="260">
        <v>767538</v>
      </c>
      <c r="F29" s="264" t="s">
        <v>281</v>
      </c>
      <c r="G29" s="260">
        <v>684471</v>
      </c>
      <c r="H29" s="264" t="s">
        <v>281</v>
      </c>
      <c r="I29" s="260">
        <v>698932</v>
      </c>
      <c r="J29" s="260" t="s">
        <v>281</v>
      </c>
      <c r="K29" s="260">
        <v>2809680</v>
      </c>
      <c r="L29" s="254"/>
      <c r="M29" s="254"/>
      <c r="N29" s="254"/>
      <c r="O29" s="254"/>
      <c r="P29" s="254"/>
      <c r="Q29" s="254"/>
      <c r="R29" s="254"/>
      <c r="S29" s="254"/>
      <c r="T29" s="254"/>
      <c r="U29" s="254"/>
      <c r="V29" s="254"/>
      <c r="W29" s="260"/>
      <c r="X29" s="257"/>
      <c r="Y29" s="257"/>
      <c r="Z29" s="257"/>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c r="CA29" s="254"/>
      <c r="CB29" s="254"/>
      <c r="CC29" s="254"/>
      <c r="CD29" s="254"/>
      <c r="CE29" s="254"/>
      <c r="CF29" s="254"/>
      <c r="CG29" s="254"/>
      <c r="CH29" s="254"/>
      <c r="CI29" s="254"/>
      <c r="CJ29" s="254"/>
      <c r="CK29" s="254"/>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4"/>
      <c r="EG29" s="254"/>
      <c r="EH29" s="254"/>
      <c r="EI29" s="254"/>
      <c r="EJ29" s="254"/>
      <c r="EK29" s="254"/>
      <c r="EL29" s="254"/>
      <c r="EM29" s="254"/>
      <c r="EN29" s="254"/>
      <c r="EO29" s="254"/>
      <c r="EP29" s="254"/>
      <c r="EQ29" s="254"/>
      <c r="ER29" s="254"/>
      <c r="ES29" s="254"/>
      <c r="ET29" s="254"/>
      <c r="EU29" s="254"/>
      <c r="EV29" s="254"/>
      <c r="EW29" s="254"/>
      <c r="EX29" s="254"/>
      <c r="EY29" s="254"/>
      <c r="EZ29" s="254"/>
      <c r="FA29" s="254"/>
      <c r="FB29" s="254"/>
      <c r="FC29" s="254"/>
      <c r="FD29" s="254"/>
      <c r="FE29" s="254"/>
      <c r="FF29" s="254"/>
      <c r="FG29" s="254"/>
      <c r="FH29" s="254"/>
      <c r="FI29" s="254"/>
      <c r="FJ29" s="254"/>
      <c r="FK29" s="254"/>
      <c r="FL29" s="254"/>
      <c r="FM29" s="254"/>
      <c r="FN29" s="254"/>
      <c r="FO29" s="254"/>
      <c r="FP29" s="254"/>
      <c r="FQ29" s="254"/>
      <c r="FR29" s="254"/>
      <c r="FS29" s="254"/>
      <c r="FT29" s="254"/>
      <c r="FU29" s="254"/>
      <c r="FV29" s="254"/>
      <c r="FW29" s="254"/>
      <c r="FX29" s="254"/>
      <c r="FY29" s="254"/>
      <c r="FZ29" s="254"/>
      <c r="GA29" s="254"/>
      <c r="GB29" s="254"/>
      <c r="GC29" s="254"/>
      <c r="GD29" s="254"/>
      <c r="GE29" s="254"/>
      <c r="GF29" s="254"/>
      <c r="GG29" s="254"/>
      <c r="GH29" s="254"/>
      <c r="GI29" s="254"/>
      <c r="GJ29" s="254"/>
      <c r="GK29" s="254"/>
      <c r="GL29" s="254"/>
      <c r="GM29" s="254"/>
      <c r="GN29" s="254"/>
      <c r="GO29" s="254"/>
      <c r="GP29" s="254"/>
      <c r="GQ29" s="254"/>
      <c r="GR29" s="254"/>
      <c r="GS29" s="254"/>
      <c r="GT29" s="254"/>
      <c r="GU29" s="254"/>
      <c r="GV29" s="254"/>
      <c r="GW29" s="254"/>
      <c r="GX29" s="254"/>
      <c r="GY29" s="254"/>
      <c r="GZ29" s="254"/>
      <c r="HA29" s="254"/>
      <c r="HB29" s="254"/>
      <c r="HC29" s="254"/>
      <c r="HD29" s="254"/>
      <c r="HE29" s="254"/>
      <c r="HF29" s="254"/>
      <c r="HG29" s="254"/>
      <c r="HH29" s="254"/>
      <c r="HI29" s="254"/>
      <c r="HJ29" s="254"/>
      <c r="HK29" s="254"/>
      <c r="HL29" s="254"/>
      <c r="HM29" s="254"/>
      <c r="HN29" s="254"/>
      <c r="HO29" s="254"/>
      <c r="HP29" s="254"/>
      <c r="HQ29" s="254"/>
      <c r="HR29" s="254"/>
      <c r="HS29" s="254"/>
      <c r="HT29" s="254"/>
      <c r="HU29" s="254"/>
      <c r="HV29" s="254"/>
      <c r="HW29" s="254"/>
      <c r="HX29" s="254"/>
      <c r="HY29" s="254"/>
      <c r="HZ29" s="254"/>
      <c r="IA29" s="254"/>
      <c r="IB29" s="254"/>
      <c r="IC29" s="254"/>
      <c r="ID29" s="254"/>
      <c r="IE29" s="254"/>
      <c r="IF29" s="254"/>
      <c r="IG29" s="254"/>
      <c r="IH29" s="254"/>
      <c r="II29" s="254"/>
      <c r="IJ29" s="254"/>
      <c r="IK29" s="254"/>
      <c r="IL29" s="254"/>
      <c r="IM29" s="254"/>
      <c r="IN29" s="254"/>
      <c r="IO29" s="254"/>
      <c r="IP29" s="254"/>
      <c r="IQ29" s="254"/>
      <c r="IR29" s="254"/>
      <c r="IS29" s="254"/>
      <c r="IT29" s="254"/>
    </row>
    <row r="30" spans="1:254" s="383" customFormat="1" x14ac:dyDescent="0.25">
      <c r="A30" s="263">
        <v>2017</v>
      </c>
      <c r="B30" s="264" t="s">
        <v>281</v>
      </c>
      <c r="C30" s="260">
        <v>663242</v>
      </c>
      <c r="D30" s="264" t="s">
        <v>281</v>
      </c>
      <c r="E30" s="260">
        <v>806405</v>
      </c>
      <c r="F30" s="264" t="s">
        <v>281</v>
      </c>
      <c r="G30" s="260">
        <v>665191</v>
      </c>
      <c r="H30" s="264" t="s">
        <v>281</v>
      </c>
      <c r="I30" s="260">
        <v>707142</v>
      </c>
      <c r="J30" s="260" t="s">
        <v>281</v>
      </c>
      <c r="K30" s="260">
        <v>2841980</v>
      </c>
      <c r="L30" s="254"/>
      <c r="M30" s="254"/>
      <c r="N30" s="254"/>
      <c r="O30" s="254"/>
      <c r="P30" s="254"/>
      <c r="Q30" s="254"/>
      <c r="R30" s="254"/>
      <c r="S30" s="254"/>
      <c r="T30" s="254"/>
      <c r="U30" s="254"/>
      <c r="V30" s="254"/>
      <c r="W30" s="260"/>
      <c r="X30" s="257"/>
      <c r="Y30" s="257"/>
      <c r="Z30" s="257"/>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4"/>
      <c r="CW30" s="254"/>
      <c r="CX30" s="254"/>
      <c r="CY30" s="254"/>
      <c r="CZ30" s="254"/>
      <c r="DA30" s="254"/>
      <c r="DB30" s="254"/>
      <c r="DC30" s="254"/>
      <c r="DD30" s="254"/>
      <c r="DE30" s="254"/>
      <c r="DF30" s="254"/>
      <c r="DG30" s="254"/>
      <c r="DH30" s="254"/>
      <c r="DI30" s="254"/>
      <c r="DJ30" s="254"/>
      <c r="DK30" s="254"/>
      <c r="DL30" s="254"/>
      <c r="DM30" s="254"/>
      <c r="DN30" s="254"/>
      <c r="DO30" s="254"/>
      <c r="DP30" s="254"/>
      <c r="DQ30" s="254"/>
      <c r="DR30" s="254"/>
      <c r="DS30" s="254"/>
      <c r="DT30" s="254"/>
      <c r="DU30" s="254"/>
      <c r="DV30" s="254"/>
      <c r="DW30" s="254"/>
      <c r="DX30" s="254"/>
      <c r="DY30" s="254"/>
      <c r="DZ30" s="254"/>
      <c r="EA30" s="254"/>
      <c r="EB30" s="254"/>
      <c r="EC30" s="254"/>
      <c r="ED30" s="254"/>
      <c r="EE30" s="254"/>
      <c r="EF30" s="254"/>
      <c r="EG30" s="254"/>
      <c r="EH30" s="254"/>
      <c r="EI30" s="254"/>
      <c r="EJ30" s="254"/>
      <c r="EK30" s="254"/>
      <c r="EL30" s="254"/>
      <c r="EM30" s="254"/>
      <c r="EN30" s="254"/>
      <c r="EO30" s="254"/>
      <c r="EP30" s="254"/>
      <c r="EQ30" s="254"/>
      <c r="ER30" s="254"/>
      <c r="ES30" s="254"/>
      <c r="ET30" s="254"/>
      <c r="EU30" s="254"/>
      <c r="EV30" s="254"/>
      <c r="EW30" s="254"/>
      <c r="EX30" s="254"/>
      <c r="EY30" s="254"/>
      <c r="EZ30" s="254"/>
      <c r="FA30" s="254"/>
      <c r="FB30" s="254"/>
      <c r="FC30" s="254"/>
      <c r="FD30" s="254"/>
      <c r="FE30" s="254"/>
      <c r="FF30" s="254"/>
      <c r="FG30" s="254"/>
      <c r="FH30" s="254"/>
      <c r="FI30" s="254"/>
      <c r="FJ30" s="254"/>
      <c r="FK30" s="254"/>
      <c r="FL30" s="254"/>
      <c r="FM30" s="254"/>
      <c r="FN30" s="254"/>
      <c r="FO30" s="254"/>
      <c r="FP30" s="254"/>
      <c r="FQ30" s="254"/>
      <c r="FR30" s="254"/>
      <c r="FS30" s="254"/>
      <c r="FT30" s="254"/>
      <c r="FU30" s="254"/>
      <c r="FV30" s="254"/>
      <c r="FW30" s="254"/>
      <c r="FX30" s="254"/>
      <c r="FY30" s="254"/>
      <c r="FZ30" s="254"/>
      <c r="GA30" s="254"/>
      <c r="GB30" s="254"/>
      <c r="GC30" s="254"/>
      <c r="GD30" s="254"/>
      <c r="GE30" s="254"/>
      <c r="GF30" s="254"/>
      <c r="GG30" s="254"/>
      <c r="GH30" s="254"/>
      <c r="GI30" s="254"/>
      <c r="GJ30" s="254"/>
      <c r="GK30" s="254"/>
      <c r="GL30" s="254"/>
      <c r="GM30" s="254"/>
      <c r="GN30" s="254"/>
      <c r="GO30" s="254"/>
      <c r="GP30" s="254"/>
      <c r="GQ30" s="254"/>
      <c r="GR30" s="254"/>
      <c r="GS30" s="254"/>
      <c r="GT30" s="254"/>
      <c r="GU30" s="254"/>
      <c r="GV30" s="254"/>
      <c r="GW30" s="254"/>
      <c r="GX30" s="254"/>
      <c r="GY30" s="254"/>
      <c r="GZ30" s="254"/>
      <c r="HA30" s="254"/>
      <c r="HB30" s="254"/>
      <c r="HC30" s="254"/>
      <c r="HD30" s="254"/>
      <c r="HE30" s="254"/>
      <c r="HF30" s="254"/>
      <c r="HG30" s="254"/>
      <c r="HH30" s="254"/>
      <c r="HI30" s="254"/>
      <c r="HJ30" s="254"/>
      <c r="HK30" s="254"/>
      <c r="HL30" s="254"/>
      <c r="HM30" s="254"/>
      <c r="HN30" s="254"/>
      <c r="HO30" s="254"/>
      <c r="HP30" s="254"/>
      <c r="HQ30" s="254"/>
      <c r="HR30" s="254"/>
      <c r="HS30" s="254"/>
      <c r="HT30" s="254"/>
      <c r="HU30" s="254"/>
      <c r="HV30" s="254"/>
      <c r="HW30" s="254"/>
      <c r="HX30" s="254"/>
      <c r="HY30" s="254"/>
      <c r="HZ30" s="254"/>
      <c r="IA30" s="254"/>
      <c r="IB30" s="254"/>
      <c r="IC30" s="254"/>
      <c r="ID30" s="254"/>
      <c r="IE30" s="254"/>
      <c r="IF30" s="254"/>
      <c r="IG30" s="254"/>
      <c r="IH30" s="254"/>
      <c r="II30" s="254"/>
      <c r="IJ30" s="254"/>
      <c r="IK30" s="254"/>
      <c r="IL30" s="254"/>
      <c r="IM30" s="254"/>
      <c r="IN30" s="254"/>
      <c r="IO30" s="254"/>
      <c r="IP30" s="254"/>
      <c r="IQ30" s="254"/>
      <c r="IR30" s="254"/>
      <c r="IS30" s="254"/>
      <c r="IT30" s="254"/>
    </row>
    <row r="31" spans="1:254" s="383" customFormat="1" x14ac:dyDescent="0.25">
      <c r="A31" s="263">
        <v>2018</v>
      </c>
      <c r="B31" s="264" t="s">
        <v>281</v>
      </c>
      <c r="C31" s="260">
        <v>733736</v>
      </c>
      <c r="D31" s="264" t="s">
        <v>281</v>
      </c>
      <c r="E31" s="260">
        <v>789370</v>
      </c>
      <c r="F31" s="264" t="s">
        <v>281</v>
      </c>
      <c r="G31" s="260">
        <v>691689</v>
      </c>
      <c r="H31" s="264" t="s">
        <v>281</v>
      </c>
      <c r="I31" s="260">
        <v>743114</v>
      </c>
      <c r="J31" s="260" t="s">
        <v>281</v>
      </c>
      <c r="K31" s="260">
        <v>2957908</v>
      </c>
      <c r="L31" s="254"/>
      <c r="M31" s="254"/>
      <c r="N31" s="254"/>
      <c r="O31" s="254"/>
      <c r="P31" s="254"/>
      <c r="Q31" s="254"/>
      <c r="R31" s="254"/>
      <c r="S31" s="254"/>
      <c r="T31" s="254"/>
      <c r="U31" s="254"/>
      <c r="V31" s="254"/>
      <c r="W31" s="260"/>
      <c r="X31" s="257"/>
      <c r="Y31" s="257"/>
      <c r="Z31" s="257"/>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c r="CQ31" s="254"/>
      <c r="CR31" s="254"/>
      <c r="CS31" s="254"/>
      <c r="CT31" s="254"/>
      <c r="CU31" s="254"/>
      <c r="CV31" s="254"/>
      <c r="CW31" s="254"/>
      <c r="CX31" s="254"/>
      <c r="CY31" s="254"/>
      <c r="CZ31" s="254"/>
      <c r="DA31" s="254"/>
      <c r="DB31" s="254"/>
      <c r="DC31" s="254"/>
      <c r="DD31" s="254"/>
      <c r="DE31" s="254"/>
      <c r="DF31" s="254"/>
      <c r="DG31" s="254"/>
      <c r="DH31" s="254"/>
      <c r="DI31" s="254"/>
      <c r="DJ31" s="254"/>
      <c r="DK31" s="254"/>
      <c r="DL31" s="254"/>
      <c r="DM31" s="254"/>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4"/>
      <c r="EJ31" s="254"/>
      <c r="EK31" s="254"/>
      <c r="EL31" s="254"/>
      <c r="EM31" s="254"/>
      <c r="EN31" s="254"/>
      <c r="EO31" s="254"/>
      <c r="EP31" s="254"/>
      <c r="EQ31" s="254"/>
      <c r="ER31" s="254"/>
      <c r="ES31" s="254"/>
      <c r="ET31" s="254"/>
      <c r="EU31" s="254"/>
      <c r="EV31" s="254"/>
      <c r="EW31" s="254"/>
      <c r="EX31" s="254"/>
      <c r="EY31" s="254"/>
      <c r="EZ31" s="254"/>
      <c r="FA31" s="254"/>
      <c r="FB31" s="254"/>
      <c r="FC31" s="254"/>
      <c r="FD31" s="254"/>
      <c r="FE31" s="254"/>
      <c r="FF31" s="254"/>
      <c r="FG31" s="254"/>
      <c r="FH31" s="254"/>
      <c r="FI31" s="254"/>
      <c r="FJ31" s="254"/>
      <c r="FK31" s="254"/>
      <c r="FL31" s="254"/>
      <c r="FM31" s="254"/>
      <c r="FN31" s="254"/>
      <c r="FO31" s="254"/>
      <c r="FP31" s="254"/>
      <c r="FQ31" s="254"/>
      <c r="FR31" s="254"/>
      <c r="FS31" s="254"/>
      <c r="FT31" s="254"/>
      <c r="FU31" s="254"/>
      <c r="FV31" s="254"/>
      <c r="FW31" s="254"/>
      <c r="FX31" s="254"/>
      <c r="FY31" s="254"/>
      <c r="FZ31" s="254"/>
      <c r="GA31" s="254"/>
      <c r="GB31" s="254"/>
      <c r="GC31" s="254"/>
      <c r="GD31" s="254"/>
      <c r="GE31" s="254"/>
      <c r="GF31" s="254"/>
      <c r="GG31" s="254"/>
      <c r="GH31" s="254"/>
      <c r="GI31" s="254"/>
      <c r="GJ31" s="254"/>
      <c r="GK31" s="254"/>
      <c r="GL31" s="254"/>
      <c r="GM31" s="254"/>
      <c r="GN31" s="254"/>
      <c r="GO31" s="254"/>
      <c r="GP31" s="254"/>
      <c r="GQ31" s="254"/>
      <c r="GR31" s="254"/>
      <c r="GS31" s="254"/>
      <c r="GT31" s="254"/>
      <c r="GU31" s="254"/>
      <c r="GV31" s="254"/>
      <c r="GW31" s="254"/>
      <c r="GX31" s="254"/>
      <c r="GY31" s="254"/>
      <c r="GZ31" s="254"/>
      <c r="HA31" s="254"/>
      <c r="HB31" s="254"/>
      <c r="HC31" s="254"/>
      <c r="HD31" s="254"/>
      <c r="HE31" s="254"/>
      <c r="HF31" s="254"/>
      <c r="HG31" s="254"/>
      <c r="HH31" s="254"/>
      <c r="HI31" s="254"/>
      <c r="HJ31" s="254"/>
      <c r="HK31" s="254"/>
      <c r="HL31" s="254"/>
      <c r="HM31" s="254"/>
      <c r="HN31" s="254"/>
      <c r="HO31" s="254"/>
      <c r="HP31" s="254"/>
      <c r="HQ31" s="254"/>
      <c r="HR31" s="254"/>
      <c r="HS31" s="254"/>
      <c r="HT31" s="254"/>
      <c r="HU31" s="254"/>
      <c r="HV31" s="254"/>
      <c r="HW31" s="254"/>
      <c r="HX31" s="254"/>
      <c r="HY31" s="254"/>
      <c r="HZ31" s="254"/>
      <c r="IA31" s="254"/>
      <c r="IB31" s="254"/>
      <c r="IC31" s="254"/>
      <c r="ID31" s="254"/>
      <c r="IE31" s="254"/>
      <c r="IF31" s="254"/>
      <c r="IG31" s="254"/>
      <c r="IH31" s="254"/>
      <c r="II31" s="254"/>
      <c r="IJ31" s="254"/>
      <c r="IK31" s="254"/>
      <c r="IL31" s="254"/>
      <c r="IM31" s="254"/>
      <c r="IN31" s="254"/>
      <c r="IO31" s="254"/>
      <c r="IP31" s="254"/>
      <c r="IQ31" s="254"/>
      <c r="IR31" s="254"/>
      <c r="IS31" s="254"/>
      <c r="IT31" s="254"/>
    </row>
    <row r="32" spans="1:254" s="383" customFormat="1" x14ac:dyDescent="0.25">
      <c r="A32" s="263">
        <v>2019</v>
      </c>
      <c r="B32" s="264" t="s">
        <v>281</v>
      </c>
      <c r="C32" s="260">
        <v>736140</v>
      </c>
      <c r="D32" s="264" t="s">
        <v>281</v>
      </c>
      <c r="E32" s="260">
        <v>745629</v>
      </c>
      <c r="F32" s="264" t="s">
        <v>281</v>
      </c>
      <c r="G32" s="260">
        <v>740242</v>
      </c>
      <c r="H32" s="264" t="s">
        <v>281</v>
      </c>
      <c r="I32" s="260">
        <v>722778</v>
      </c>
      <c r="J32" s="260" t="s">
        <v>281</v>
      </c>
      <c r="K32" s="260">
        <v>2944789</v>
      </c>
      <c r="L32" s="254"/>
      <c r="M32" s="254"/>
      <c r="N32" s="254"/>
      <c r="O32" s="254"/>
      <c r="P32" s="254"/>
      <c r="Q32" s="254"/>
      <c r="R32" s="254"/>
      <c r="S32" s="254"/>
      <c r="T32" s="254"/>
      <c r="U32" s="254"/>
      <c r="V32" s="254"/>
      <c r="W32" s="260"/>
      <c r="X32" s="257"/>
      <c r="Y32" s="257"/>
      <c r="Z32" s="257"/>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4"/>
      <c r="CR32" s="254"/>
      <c r="CS32" s="254"/>
      <c r="CT32" s="254"/>
      <c r="CU32" s="254"/>
      <c r="CV32" s="254"/>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c r="DW32" s="254"/>
      <c r="DX32" s="254"/>
      <c r="DY32" s="254"/>
      <c r="DZ32" s="254"/>
      <c r="EA32" s="254"/>
      <c r="EB32" s="254"/>
      <c r="EC32" s="254"/>
      <c r="ED32" s="254"/>
      <c r="EE32" s="254"/>
      <c r="EF32" s="254"/>
      <c r="EG32" s="254"/>
      <c r="EH32" s="254"/>
      <c r="EI32" s="254"/>
      <c r="EJ32" s="254"/>
      <c r="EK32" s="254"/>
      <c r="EL32" s="254"/>
      <c r="EM32" s="254"/>
      <c r="EN32" s="254"/>
      <c r="EO32" s="254"/>
      <c r="EP32" s="254"/>
      <c r="EQ32" s="254"/>
      <c r="ER32" s="254"/>
      <c r="ES32" s="254"/>
      <c r="ET32" s="254"/>
      <c r="EU32" s="254"/>
      <c r="EV32" s="254"/>
      <c r="EW32" s="254"/>
      <c r="EX32" s="254"/>
      <c r="EY32" s="254"/>
      <c r="EZ32" s="254"/>
      <c r="FA32" s="254"/>
      <c r="FB32" s="254"/>
      <c r="FC32" s="254"/>
      <c r="FD32" s="254"/>
      <c r="FE32" s="254"/>
      <c r="FF32" s="254"/>
      <c r="FG32" s="254"/>
      <c r="FH32" s="254"/>
      <c r="FI32" s="254"/>
      <c r="FJ32" s="254"/>
      <c r="FK32" s="254"/>
      <c r="FL32" s="254"/>
      <c r="FM32" s="254"/>
      <c r="FN32" s="254"/>
      <c r="FO32" s="254"/>
      <c r="FP32" s="254"/>
      <c r="FQ32" s="254"/>
      <c r="FR32" s="254"/>
      <c r="FS32" s="254"/>
      <c r="FT32" s="254"/>
      <c r="FU32" s="254"/>
      <c r="FV32" s="254"/>
      <c r="FW32" s="254"/>
      <c r="FX32" s="254"/>
      <c r="FY32" s="254"/>
      <c r="FZ32" s="254"/>
      <c r="GA32" s="254"/>
      <c r="GB32" s="254"/>
      <c r="GC32" s="254"/>
      <c r="GD32" s="254"/>
      <c r="GE32" s="254"/>
      <c r="GF32" s="254"/>
      <c r="GG32" s="254"/>
      <c r="GH32" s="254"/>
      <c r="GI32" s="254"/>
      <c r="GJ32" s="254"/>
      <c r="GK32" s="254"/>
      <c r="GL32" s="254"/>
      <c r="GM32" s="254"/>
      <c r="GN32" s="254"/>
      <c r="GO32" s="254"/>
      <c r="GP32" s="254"/>
      <c r="GQ32" s="254"/>
      <c r="GR32" s="254"/>
      <c r="GS32" s="254"/>
      <c r="GT32" s="254"/>
      <c r="GU32" s="254"/>
      <c r="GV32" s="254"/>
      <c r="GW32" s="254"/>
      <c r="GX32" s="254"/>
      <c r="GY32" s="254"/>
      <c r="GZ32" s="254"/>
      <c r="HA32" s="254"/>
      <c r="HB32" s="254"/>
      <c r="HC32" s="254"/>
      <c r="HD32" s="254"/>
      <c r="HE32" s="254"/>
      <c r="HF32" s="254"/>
      <c r="HG32" s="254"/>
      <c r="HH32" s="254"/>
      <c r="HI32" s="254"/>
      <c r="HJ32" s="254"/>
      <c r="HK32" s="254"/>
      <c r="HL32" s="254"/>
      <c r="HM32" s="254"/>
      <c r="HN32" s="254"/>
      <c r="HO32" s="254"/>
      <c r="HP32" s="254"/>
      <c r="HQ32" s="254"/>
      <c r="HR32" s="254"/>
      <c r="HS32" s="254"/>
      <c r="HT32" s="254"/>
      <c r="HU32" s="254"/>
      <c r="HV32" s="254"/>
      <c r="HW32" s="254"/>
      <c r="HX32" s="254"/>
      <c r="HY32" s="254"/>
      <c r="HZ32" s="254"/>
      <c r="IA32" s="254"/>
      <c r="IB32" s="254"/>
      <c r="IC32" s="254"/>
      <c r="ID32" s="254"/>
      <c r="IE32" s="254"/>
      <c r="IF32" s="254"/>
      <c r="IG32" s="254"/>
      <c r="IH32" s="254"/>
      <c r="II32" s="254"/>
      <c r="IJ32" s="254"/>
      <c r="IK32" s="254"/>
      <c r="IL32" s="254"/>
      <c r="IM32" s="254"/>
      <c r="IN32" s="254"/>
      <c r="IO32" s="254"/>
      <c r="IP32" s="254"/>
      <c r="IQ32" s="254"/>
      <c r="IR32" s="254"/>
      <c r="IS32" s="254"/>
      <c r="IT32" s="254"/>
    </row>
    <row r="33" spans="1:255" s="383" customFormat="1" x14ac:dyDescent="0.25">
      <c r="A33" s="263">
        <v>2020</v>
      </c>
      <c r="B33" s="260" t="s">
        <v>281</v>
      </c>
      <c r="C33" s="260">
        <v>724105</v>
      </c>
      <c r="D33" s="260" t="s">
        <v>281</v>
      </c>
      <c r="E33" s="260">
        <v>784678</v>
      </c>
      <c r="F33" s="260" t="s">
        <v>281</v>
      </c>
      <c r="G33" s="260">
        <v>706372</v>
      </c>
      <c r="H33" s="260" t="s">
        <v>281</v>
      </c>
      <c r="I33" s="260">
        <v>733330</v>
      </c>
      <c r="J33" s="260" t="s">
        <v>281</v>
      </c>
      <c r="K33" s="260">
        <v>2948485</v>
      </c>
      <c r="L33" s="254"/>
      <c r="M33" s="254"/>
      <c r="N33" s="254"/>
      <c r="O33" s="254"/>
      <c r="P33" s="254"/>
      <c r="Q33" s="254"/>
      <c r="R33" s="254"/>
      <c r="S33" s="254"/>
      <c r="T33" s="254"/>
      <c r="U33" s="254"/>
      <c r="V33" s="254"/>
      <c r="W33" s="260"/>
      <c r="X33" s="257"/>
      <c r="Y33" s="257"/>
      <c r="Z33" s="257"/>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4"/>
      <c r="CI33" s="254"/>
      <c r="CJ33" s="254"/>
      <c r="CK33" s="254"/>
      <c r="CL33" s="254"/>
      <c r="CM33" s="254"/>
      <c r="CN33" s="254"/>
      <c r="CO33" s="254"/>
      <c r="CP33" s="254"/>
      <c r="CQ33" s="254"/>
      <c r="CR33" s="254"/>
      <c r="CS33" s="254"/>
      <c r="CT33" s="254"/>
      <c r="CU33" s="254"/>
      <c r="CV33" s="254"/>
      <c r="CW33" s="254"/>
      <c r="CX33" s="254"/>
      <c r="CY33" s="254"/>
      <c r="CZ33" s="254"/>
      <c r="DA33" s="254"/>
      <c r="DB33" s="254"/>
      <c r="DC33" s="254"/>
      <c r="DD33" s="254"/>
      <c r="DE33" s="254"/>
      <c r="DF33" s="254"/>
      <c r="DG33" s="254"/>
      <c r="DH33" s="254"/>
      <c r="DI33" s="254"/>
      <c r="DJ33" s="254"/>
      <c r="DK33" s="254"/>
      <c r="DL33" s="254"/>
      <c r="DM33" s="254"/>
      <c r="DN33" s="254"/>
      <c r="DO33" s="254"/>
      <c r="DP33" s="254"/>
      <c r="DQ33" s="254"/>
      <c r="DR33" s="254"/>
      <c r="DS33" s="254"/>
      <c r="DT33" s="254"/>
      <c r="DU33" s="254"/>
      <c r="DV33" s="254"/>
      <c r="DW33" s="254"/>
      <c r="DX33" s="254"/>
      <c r="DY33" s="254"/>
      <c r="DZ33" s="254"/>
      <c r="EA33" s="254"/>
      <c r="EB33" s="254"/>
      <c r="EC33" s="254"/>
      <c r="ED33" s="254"/>
      <c r="EE33" s="254"/>
      <c r="EF33" s="254"/>
      <c r="EG33" s="254"/>
      <c r="EH33" s="254"/>
      <c r="EI33" s="254"/>
      <c r="EJ33" s="254"/>
      <c r="EK33" s="254"/>
      <c r="EL33" s="254"/>
      <c r="EM33" s="254"/>
      <c r="EN33" s="254"/>
      <c r="EO33" s="254"/>
      <c r="EP33" s="254"/>
      <c r="EQ33" s="254"/>
      <c r="ER33" s="254"/>
      <c r="ES33" s="254"/>
      <c r="ET33" s="254"/>
      <c r="EU33" s="254"/>
      <c r="EV33" s="254"/>
      <c r="EW33" s="254"/>
      <c r="EX33" s="254"/>
      <c r="EY33" s="254"/>
      <c r="EZ33" s="254"/>
      <c r="FA33" s="254"/>
      <c r="FB33" s="254"/>
      <c r="FC33" s="254"/>
      <c r="FD33" s="254"/>
      <c r="FE33" s="254"/>
      <c r="FF33" s="254"/>
      <c r="FG33" s="254"/>
      <c r="FH33" s="254"/>
      <c r="FI33" s="254"/>
      <c r="FJ33" s="254"/>
      <c r="FK33" s="254"/>
      <c r="FL33" s="254"/>
      <c r="FM33" s="254"/>
      <c r="FN33" s="254"/>
      <c r="FO33" s="254"/>
      <c r="FP33" s="254"/>
      <c r="FQ33" s="254"/>
      <c r="FR33" s="254"/>
      <c r="FS33" s="254"/>
      <c r="FT33" s="254"/>
      <c r="FU33" s="254"/>
      <c r="FV33" s="254"/>
      <c r="FW33" s="254"/>
      <c r="FX33" s="254"/>
      <c r="FY33" s="254"/>
      <c r="FZ33" s="254"/>
      <c r="GA33" s="254"/>
      <c r="GB33" s="254"/>
      <c r="GC33" s="254"/>
      <c r="GD33" s="254"/>
      <c r="GE33" s="254"/>
      <c r="GF33" s="254"/>
      <c r="GG33" s="254"/>
      <c r="GH33" s="254"/>
      <c r="GI33" s="254"/>
      <c r="GJ33" s="254"/>
      <c r="GK33" s="254"/>
      <c r="GL33" s="254"/>
      <c r="GM33" s="254"/>
      <c r="GN33" s="254"/>
      <c r="GO33" s="254"/>
      <c r="GP33" s="254"/>
      <c r="GQ33" s="254"/>
      <c r="GR33" s="254"/>
      <c r="GS33" s="254"/>
      <c r="GT33" s="254"/>
      <c r="GU33" s="254"/>
      <c r="GV33" s="254"/>
      <c r="GW33" s="254"/>
      <c r="GX33" s="254"/>
      <c r="GY33" s="254"/>
      <c r="GZ33" s="254"/>
      <c r="HA33" s="254"/>
      <c r="HB33" s="254"/>
      <c r="HC33" s="254"/>
      <c r="HD33" s="254"/>
      <c r="HE33" s="254"/>
      <c r="HF33" s="254"/>
      <c r="HG33" s="254"/>
      <c r="HH33" s="254"/>
      <c r="HI33" s="254"/>
      <c r="HJ33" s="254"/>
      <c r="HK33" s="254"/>
      <c r="HL33" s="254"/>
      <c r="HM33" s="254"/>
      <c r="HN33" s="254"/>
      <c r="HO33" s="254"/>
      <c r="HP33" s="254"/>
      <c r="HQ33" s="254"/>
      <c r="HR33" s="254"/>
      <c r="HS33" s="254"/>
      <c r="HT33" s="254"/>
      <c r="HU33" s="254"/>
      <c r="HV33" s="254"/>
      <c r="HW33" s="254"/>
      <c r="HX33" s="254"/>
      <c r="HY33" s="254"/>
      <c r="HZ33" s="254"/>
      <c r="IA33" s="254"/>
      <c r="IB33" s="254"/>
      <c r="IC33" s="254"/>
      <c r="ID33" s="254"/>
      <c r="IE33" s="254"/>
      <c r="IF33" s="254"/>
      <c r="IG33" s="254"/>
      <c r="IH33" s="254"/>
      <c r="II33" s="254"/>
      <c r="IJ33" s="254"/>
      <c r="IK33" s="254"/>
      <c r="IL33" s="254"/>
      <c r="IM33" s="254"/>
      <c r="IN33" s="254"/>
      <c r="IO33" s="254"/>
      <c r="IP33" s="254"/>
      <c r="IQ33" s="254"/>
      <c r="IR33" s="254"/>
      <c r="IS33" s="254"/>
      <c r="IT33" s="254"/>
    </row>
    <row r="34" spans="1:255" s="383" customFormat="1" x14ac:dyDescent="0.25">
      <c r="A34" s="263">
        <v>2021</v>
      </c>
      <c r="B34" s="260" t="s">
        <v>281</v>
      </c>
      <c r="C34" s="260">
        <v>734149</v>
      </c>
      <c r="D34" s="260" t="s">
        <v>281</v>
      </c>
      <c r="E34" s="260">
        <v>807907</v>
      </c>
      <c r="F34" s="260" t="s">
        <v>281</v>
      </c>
      <c r="G34" s="260">
        <v>798679</v>
      </c>
      <c r="H34" s="260" t="s">
        <v>281</v>
      </c>
      <c r="I34" s="260">
        <v>814759</v>
      </c>
      <c r="J34" s="260" t="s">
        <v>281</v>
      </c>
      <c r="K34" s="260">
        <v>3155493</v>
      </c>
      <c r="L34" s="254"/>
      <c r="M34" s="254"/>
      <c r="N34" s="254"/>
      <c r="O34" s="254"/>
      <c r="P34" s="254"/>
      <c r="Q34" s="254"/>
      <c r="R34" s="254"/>
      <c r="S34" s="254"/>
      <c r="T34" s="254"/>
      <c r="U34" s="254"/>
      <c r="V34" s="254"/>
      <c r="W34" s="260"/>
      <c r="X34" s="257"/>
      <c r="Y34" s="257"/>
      <c r="Z34" s="257"/>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S34" s="254"/>
      <c r="BT34" s="254"/>
      <c r="BU34" s="254"/>
      <c r="BV34" s="254"/>
      <c r="BW34" s="254"/>
      <c r="BX34" s="254"/>
      <c r="BY34" s="254"/>
      <c r="BZ34" s="254"/>
      <c r="CA34" s="254"/>
      <c r="CB34" s="254"/>
      <c r="CC34" s="254"/>
      <c r="CD34" s="254"/>
      <c r="CE34" s="254"/>
      <c r="CF34" s="254"/>
      <c r="CG34" s="254"/>
      <c r="CH34" s="254"/>
      <c r="CI34" s="254"/>
      <c r="CJ34" s="254"/>
      <c r="CK34" s="254"/>
      <c r="CL34" s="254"/>
      <c r="CM34" s="254"/>
      <c r="CN34" s="254"/>
      <c r="CO34" s="254"/>
      <c r="CP34" s="254"/>
      <c r="CQ34" s="254"/>
      <c r="CR34" s="254"/>
      <c r="CS34" s="254"/>
      <c r="CT34" s="254"/>
      <c r="CU34" s="254"/>
      <c r="CV34" s="254"/>
      <c r="CW34" s="254"/>
      <c r="CX34" s="254"/>
      <c r="CY34" s="254"/>
      <c r="CZ34" s="254"/>
      <c r="DA34" s="254"/>
      <c r="DB34" s="254"/>
      <c r="DC34" s="254"/>
      <c r="DD34" s="254"/>
      <c r="DE34" s="254"/>
      <c r="DF34" s="254"/>
      <c r="DG34" s="254"/>
      <c r="DH34" s="254"/>
      <c r="DI34" s="254"/>
      <c r="DJ34" s="254"/>
      <c r="DK34" s="254"/>
      <c r="DL34" s="254"/>
      <c r="DM34" s="254"/>
      <c r="DN34" s="254"/>
      <c r="DO34" s="254"/>
      <c r="DP34" s="254"/>
      <c r="DQ34" s="254"/>
      <c r="DR34" s="254"/>
      <c r="DS34" s="254"/>
      <c r="DT34" s="254"/>
      <c r="DU34" s="254"/>
      <c r="DV34" s="254"/>
      <c r="DW34" s="254"/>
      <c r="DX34" s="254"/>
      <c r="DY34" s="254"/>
      <c r="DZ34" s="254"/>
      <c r="EA34" s="254"/>
      <c r="EB34" s="254"/>
      <c r="EC34" s="254"/>
      <c r="ED34" s="254"/>
      <c r="EE34" s="254"/>
      <c r="EF34" s="254"/>
      <c r="EG34" s="254"/>
      <c r="EH34" s="254"/>
      <c r="EI34" s="254"/>
      <c r="EJ34" s="254"/>
      <c r="EK34" s="254"/>
      <c r="EL34" s="254"/>
      <c r="EM34" s="254"/>
      <c r="EN34" s="254"/>
      <c r="EO34" s="254"/>
      <c r="EP34" s="254"/>
      <c r="EQ34" s="254"/>
      <c r="ER34" s="254"/>
      <c r="ES34" s="254"/>
      <c r="ET34" s="254"/>
      <c r="EU34" s="254"/>
      <c r="EV34" s="254"/>
      <c r="EW34" s="254"/>
      <c r="EX34" s="254"/>
      <c r="EY34" s="254"/>
      <c r="EZ34" s="254"/>
      <c r="FA34" s="254"/>
      <c r="FB34" s="254"/>
      <c r="FC34" s="254"/>
      <c r="FD34" s="254"/>
      <c r="FE34" s="254"/>
      <c r="FF34" s="254"/>
      <c r="FG34" s="254"/>
      <c r="FH34" s="254"/>
      <c r="FI34" s="254"/>
      <c r="FJ34" s="254"/>
      <c r="FK34" s="254"/>
      <c r="FL34" s="254"/>
      <c r="FM34" s="254"/>
      <c r="FN34" s="254"/>
      <c r="FO34" s="254"/>
      <c r="FP34" s="254"/>
      <c r="FQ34" s="254"/>
      <c r="FR34" s="254"/>
      <c r="FS34" s="254"/>
      <c r="FT34" s="254"/>
      <c r="FU34" s="254"/>
      <c r="FV34" s="254"/>
      <c r="FW34" s="254"/>
      <c r="FX34" s="254"/>
      <c r="FY34" s="254"/>
      <c r="FZ34" s="254"/>
      <c r="GA34" s="254"/>
      <c r="GB34" s="254"/>
      <c r="GC34" s="254"/>
      <c r="GD34" s="254"/>
      <c r="GE34" s="254"/>
      <c r="GF34" s="254"/>
      <c r="GG34" s="254"/>
      <c r="GH34" s="254"/>
      <c r="GI34" s="254"/>
      <c r="GJ34" s="254"/>
      <c r="GK34" s="254"/>
      <c r="GL34" s="254"/>
      <c r="GM34" s="254"/>
      <c r="GN34" s="254"/>
      <c r="GO34" s="254"/>
      <c r="GP34" s="254"/>
      <c r="GQ34" s="254"/>
      <c r="GR34" s="254"/>
      <c r="GS34" s="254"/>
      <c r="GT34" s="254"/>
      <c r="GU34" s="254"/>
      <c r="GV34" s="254"/>
      <c r="GW34" s="254"/>
      <c r="GX34" s="254"/>
      <c r="GY34" s="254"/>
      <c r="GZ34" s="254"/>
      <c r="HA34" s="254"/>
      <c r="HB34" s="254"/>
      <c r="HC34" s="254"/>
      <c r="HD34" s="254"/>
      <c r="HE34" s="254"/>
      <c r="HF34" s="254"/>
      <c r="HG34" s="254"/>
      <c r="HH34" s="254"/>
      <c r="HI34" s="254"/>
      <c r="HJ34" s="254"/>
      <c r="HK34" s="254"/>
      <c r="HL34" s="254"/>
      <c r="HM34" s="254"/>
      <c r="HN34" s="254"/>
      <c r="HO34" s="254"/>
      <c r="HP34" s="254"/>
      <c r="HQ34" s="254"/>
      <c r="HR34" s="254"/>
      <c r="HS34" s="254"/>
      <c r="HT34" s="254"/>
      <c r="HU34" s="254"/>
      <c r="HV34" s="254"/>
      <c r="HW34" s="254"/>
      <c r="HX34" s="254"/>
      <c r="HY34" s="254"/>
      <c r="HZ34" s="254"/>
      <c r="IA34" s="254"/>
      <c r="IB34" s="254"/>
      <c r="IC34" s="254"/>
      <c r="ID34" s="254"/>
      <c r="IE34" s="254"/>
      <c r="IF34" s="254"/>
      <c r="IG34" s="254"/>
      <c r="IH34" s="254"/>
      <c r="II34" s="254"/>
      <c r="IJ34" s="254"/>
      <c r="IK34" s="254"/>
      <c r="IL34" s="254"/>
      <c r="IM34" s="254"/>
      <c r="IN34" s="254"/>
      <c r="IO34" s="254"/>
      <c r="IP34" s="254"/>
      <c r="IQ34" s="254"/>
      <c r="IR34" s="254"/>
      <c r="IS34" s="254"/>
      <c r="IT34" s="254"/>
    </row>
    <row r="35" spans="1:255" ht="13.8" thickBot="1" x14ac:dyDescent="0.3">
      <c r="A35" s="265">
        <v>2022</v>
      </c>
      <c r="B35" s="266" t="s">
        <v>281</v>
      </c>
      <c r="C35" s="266">
        <v>835489</v>
      </c>
      <c r="D35" s="266" t="s">
        <v>281</v>
      </c>
      <c r="E35" s="266">
        <v>871879</v>
      </c>
      <c r="F35" s="266" t="s">
        <v>281</v>
      </c>
      <c r="G35" s="266">
        <v>761202</v>
      </c>
      <c r="H35" s="266" t="s">
        <v>281</v>
      </c>
      <c r="I35" s="266">
        <v>926300</v>
      </c>
      <c r="J35" s="266" t="s">
        <v>281</v>
      </c>
      <c r="K35" s="266">
        <v>3394870</v>
      </c>
      <c r="W35" s="260"/>
      <c r="X35" s="257"/>
      <c r="Y35" s="257"/>
      <c r="Z35" s="257"/>
    </row>
    <row r="36" spans="1:255" x14ac:dyDescent="0.25">
      <c r="A36" s="245"/>
      <c r="B36" s="245"/>
      <c r="C36" s="245"/>
      <c r="D36" s="245"/>
      <c r="E36" s="245"/>
      <c r="F36" s="245"/>
      <c r="G36" s="245"/>
      <c r="H36" s="245"/>
      <c r="I36" s="245"/>
      <c r="J36" s="245"/>
      <c r="K36" s="245"/>
      <c r="W36" s="260"/>
      <c r="X36" s="257"/>
      <c r="Y36" s="257"/>
      <c r="Z36" s="257"/>
    </row>
    <row r="37" spans="1:255" ht="13.8" thickBot="1" x14ac:dyDescent="0.3">
      <c r="A37" s="265"/>
      <c r="B37" s="266"/>
      <c r="C37" s="266"/>
      <c r="D37" s="266"/>
      <c r="E37" s="266"/>
      <c r="F37" s="266"/>
      <c r="G37" s="266"/>
      <c r="H37" s="266"/>
      <c r="I37" s="266"/>
      <c r="J37" s="266"/>
      <c r="K37" s="266"/>
      <c r="W37" s="260"/>
      <c r="X37" s="257"/>
      <c r="Y37" s="257"/>
      <c r="Z37" s="257"/>
    </row>
    <row r="38" spans="1:255" x14ac:dyDescent="0.25">
      <c r="A38" s="479" t="s">
        <v>376</v>
      </c>
      <c r="B38" s="479"/>
      <c r="C38" s="479"/>
      <c r="D38" s="479"/>
      <c r="E38" s="479"/>
      <c r="F38" s="479"/>
      <c r="G38" s="479"/>
      <c r="H38" s="479"/>
      <c r="I38" s="479"/>
      <c r="J38" s="479"/>
      <c r="K38" s="479"/>
      <c r="W38" s="257"/>
      <c r="X38" s="257"/>
      <c r="Y38" s="257"/>
      <c r="Z38" s="257"/>
    </row>
    <row r="39" spans="1:255" x14ac:dyDescent="0.25">
      <c r="A39" s="268"/>
      <c r="B39" s="480" t="s">
        <v>361</v>
      </c>
      <c r="C39" s="480"/>
      <c r="D39" s="480" t="s">
        <v>362</v>
      </c>
      <c r="E39" s="480"/>
      <c r="F39" s="480" t="s">
        <v>363</v>
      </c>
      <c r="G39" s="480"/>
      <c r="H39" s="480" t="s">
        <v>364</v>
      </c>
      <c r="I39" s="480"/>
      <c r="J39" s="480" t="s">
        <v>365</v>
      </c>
      <c r="K39" s="480"/>
      <c r="W39" s="258"/>
      <c r="X39" s="258"/>
      <c r="Y39" s="258"/>
      <c r="Z39" s="258"/>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259"/>
      <c r="BW39" s="259"/>
      <c r="BX39" s="259"/>
      <c r="BY39" s="259"/>
      <c r="BZ39" s="259"/>
      <c r="CA39" s="259"/>
      <c r="CB39" s="259"/>
      <c r="CC39" s="259"/>
      <c r="CD39" s="259"/>
      <c r="CE39" s="259"/>
      <c r="CF39" s="259"/>
      <c r="CG39" s="259"/>
      <c r="CH39" s="259"/>
      <c r="CI39" s="259"/>
      <c r="CJ39" s="259"/>
      <c r="CK39" s="259"/>
      <c r="CL39" s="259"/>
      <c r="CM39" s="259"/>
      <c r="CN39" s="259"/>
      <c r="CO39" s="259"/>
      <c r="CP39" s="259"/>
      <c r="CQ39" s="259"/>
      <c r="CR39" s="259"/>
      <c r="CS39" s="259"/>
      <c r="CT39" s="259"/>
      <c r="CU39" s="259"/>
      <c r="CV39" s="259"/>
      <c r="CW39" s="259"/>
      <c r="CX39" s="259"/>
      <c r="CY39" s="259"/>
      <c r="CZ39" s="259"/>
      <c r="DA39" s="259"/>
      <c r="DB39" s="259"/>
      <c r="DC39" s="259"/>
      <c r="DD39" s="259"/>
      <c r="DE39" s="259"/>
      <c r="DF39" s="259"/>
      <c r="DG39" s="259"/>
      <c r="DH39" s="259"/>
      <c r="DI39" s="259"/>
      <c r="DJ39" s="259"/>
      <c r="DK39" s="259"/>
      <c r="DL39" s="259"/>
      <c r="DM39" s="259"/>
      <c r="DN39" s="259"/>
      <c r="DO39" s="259"/>
      <c r="DP39" s="259"/>
      <c r="DQ39" s="259"/>
      <c r="DR39" s="259"/>
      <c r="DS39" s="259"/>
      <c r="DT39" s="259"/>
      <c r="DU39" s="259"/>
      <c r="DV39" s="259"/>
      <c r="DW39" s="259"/>
      <c r="DX39" s="259"/>
      <c r="DY39" s="259"/>
      <c r="DZ39" s="259"/>
      <c r="EA39" s="259"/>
      <c r="EB39" s="259"/>
      <c r="EC39" s="259"/>
      <c r="ED39" s="259"/>
      <c r="EE39" s="259"/>
      <c r="EF39" s="259"/>
      <c r="EG39" s="259"/>
      <c r="EH39" s="259"/>
      <c r="EI39" s="259"/>
      <c r="EJ39" s="259"/>
      <c r="EK39" s="259"/>
      <c r="EL39" s="259"/>
      <c r="EM39" s="259"/>
      <c r="EN39" s="259"/>
      <c r="EO39" s="259"/>
      <c r="EP39" s="259"/>
      <c r="EQ39" s="259"/>
      <c r="ER39" s="259"/>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259"/>
      <c r="FO39" s="259"/>
      <c r="FP39" s="259"/>
      <c r="FQ39" s="259"/>
      <c r="FR39" s="259"/>
      <c r="FS39" s="259"/>
      <c r="FT39" s="259"/>
      <c r="FU39" s="259"/>
      <c r="FV39" s="259"/>
      <c r="FW39" s="259"/>
      <c r="FX39" s="259"/>
      <c r="FY39" s="259"/>
      <c r="FZ39" s="259"/>
      <c r="GA39" s="259"/>
      <c r="GB39" s="259"/>
      <c r="GC39" s="259"/>
      <c r="GD39" s="259"/>
      <c r="GE39" s="259"/>
      <c r="GF39" s="259"/>
      <c r="GG39" s="259"/>
      <c r="GH39" s="259"/>
      <c r="GI39" s="259"/>
      <c r="GJ39" s="259"/>
      <c r="GK39" s="259"/>
      <c r="GL39" s="259"/>
      <c r="GM39" s="259"/>
      <c r="GN39" s="259"/>
      <c r="GO39" s="259"/>
      <c r="GP39" s="259"/>
      <c r="GQ39" s="259"/>
      <c r="GR39" s="259"/>
      <c r="GS39" s="259"/>
      <c r="GT39" s="259"/>
      <c r="GU39" s="259"/>
      <c r="GV39" s="259"/>
      <c r="GW39" s="259"/>
      <c r="GX39" s="259"/>
      <c r="GY39" s="259"/>
      <c r="GZ39" s="259"/>
      <c r="HA39" s="259"/>
      <c r="HB39" s="259"/>
      <c r="HC39" s="259"/>
      <c r="HD39" s="259"/>
      <c r="HE39" s="259"/>
      <c r="HF39" s="259"/>
      <c r="HG39" s="259"/>
      <c r="HH39" s="259"/>
      <c r="HI39" s="259"/>
      <c r="HJ39" s="259"/>
      <c r="HK39" s="259"/>
      <c r="HL39" s="259"/>
      <c r="HM39" s="259"/>
      <c r="HN39" s="259"/>
      <c r="HO39" s="259"/>
      <c r="HP39" s="259"/>
      <c r="HQ39" s="259"/>
      <c r="HR39" s="259"/>
      <c r="HS39" s="259"/>
      <c r="HT39" s="259"/>
      <c r="HU39" s="259"/>
      <c r="HV39" s="259"/>
      <c r="HW39" s="259"/>
      <c r="HX39" s="259"/>
      <c r="HY39" s="259"/>
      <c r="HZ39" s="259"/>
      <c r="IA39" s="259"/>
      <c r="IB39" s="259"/>
      <c r="IC39" s="259"/>
      <c r="ID39" s="259"/>
      <c r="IE39" s="259"/>
      <c r="IF39" s="259"/>
      <c r="IG39" s="259"/>
      <c r="IH39" s="259"/>
      <c r="II39" s="259"/>
      <c r="IJ39" s="259"/>
      <c r="IK39" s="259"/>
      <c r="IL39" s="259"/>
      <c r="IM39" s="259"/>
      <c r="IN39" s="259"/>
      <c r="IO39" s="259"/>
      <c r="IP39" s="259"/>
      <c r="IQ39" s="259"/>
      <c r="IR39" s="259"/>
      <c r="IS39" s="259"/>
      <c r="IT39" s="259"/>
    </row>
    <row r="40" spans="1:255" ht="13.8" thickBot="1" x14ac:dyDescent="0.3">
      <c r="A40" s="269"/>
      <c r="B40" s="267" t="s">
        <v>366</v>
      </c>
      <c r="C40" s="267" t="s">
        <v>367</v>
      </c>
      <c r="D40" s="267" t="s">
        <v>366</v>
      </c>
      <c r="E40" s="267" t="s">
        <v>367</v>
      </c>
      <c r="F40" s="267" t="s">
        <v>366</v>
      </c>
      <c r="G40" s="267" t="s">
        <v>367</v>
      </c>
      <c r="H40" s="267" t="s">
        <v>366</v>
      </c>
      <c r="I40" s="267" t="s">
        <v>367</v>
      </c>
      <c r="J40" s="267" t="s">
        <v>366</v>
      </c>
      <c r="K40" s="267" t="s">
        <v>367</v>
      </c>
      <c r="W40" s="258"/>
      <c r="X40" s="258"/>
      <c r="Y40" s="258"/>
      <c r="Z40" s="258"/>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59"/>
      <c r="CP40" s="259"/>
      <c r="CQ40" s="259"/>
      <c r="CR40" s="259"/>
      <c r="CS40" s="259"/>
      <c r="CT40" s="259"/>
      <c r="CU40" s="259"/>
      <c r="CV40" s="259"/>
      <c r="CW40" s="259"/>
      <c r="CX40" s="259"/>
      <c r="CY40" s="259"/>
      <c r="CZ40" s="259"/>
      <c r="DA40" s="259"/>
      <c r="DB40" s="259"/>
      <c r="DC40" s="259"/>
      <c r="DD40" s="259"/>
      <c r="DE40" s="259"/>
      <c r="DF40" s="259"/>
      <c r="DG40" s="259"/>
      <c r="DH40" s="259"/>
      <c r="DI40" s="259"/>
      <c r="DJ40" s="259"/>
      <c r="DK40" s="259"/>
      <c r="DL40" s="259"/>
      <c r="DM40" s="259"/>
      <c r="DN40" s="259"/>
      <c r="DO40" s="259"/>
      <c r="DP40" s="259"/>
      <c r="DQ40" s="259"/>
      <c r="DR40" s="259"/>
      <c r="DS40" s="259"/>
      <c r="DT40" s="259"/>
      <c r="DU40" s="259"/>
      <c r="DV40" s="259"/>
      <c r="DW40" s="259"/>
      <c r="DX40" s="259"/>
      <c r="DY40" s="259"/>
      <c r="DZ40" s="259"/>
      <c r="EA40" s="259"/>
      <c r="EB40" s="259"/>
      <c r="EC40" s="259"/>
      <c r="ED40" s="259"/>
      <c r="EE40" s="259"/>
      <c r="EF40" s="259"/>
      <c r="EG40" s="259"/>
      <c r="EH40" s="259"/>
      <c r="EI40" s="259"/>
      <c r="EJ40" s="259"/>
      <c r="EK40" s="259"/>
      <c r="EL40" s="259"/>
      <c r="EM40" s="259"/>
      <c r="EN40" s="259"/>
      <c r="EO40" s="259"/>
      <c r="EP40" s="259"/>
      <c r="EQ40" s="259"/>
      <c r="ER40" s="259"/>
      <c r="ES40" s="259"/>
      <c r="ET40" s="259"/>
      <c r="EU40" s="259"/>
      <c r="EV40" s="259"/>
      <c r="EW40" s="259"/>
      <c r="EX40" s="259"/>
      <c r="EY40" s="259"/>
      <c r="EZ40" s="259"/>
      <c r="FA40" s="259"/>
      <c r="FB40" s="259"/>
      <c r="FC40" s="259"/>
      <c r="FD40" s="259"/>
      <c r="FE40" s="259"/>
      <c r="FF40" s="259"/>
      <c r="FG40" s="259"/>
      <c r="FH40" s="259"/>
      <c r="FI40" s="259"/>
      <c r="FJ40" s="259"/>
      <c r="FK40" s="259"/>
      <c r="FL40" s="259"/>
      <c r="FM40" s="259"/>
      <c r="FN40" s="259"/>
      <c r="FO40" s="259"/>
      <c r="FP40" s="259"/>
      <c r="FQ40" s="259"/>
      <c r="FR40" s="259"/>
      <c r="FS40" s="259"/>
      <c r="FT40" s="259"/>
      <c r="FU40" s="259"/>
      <c r="FV40" s="259"/>
      <c r="FW40" s="259"/>
      <c r="FX40" s="259"/>
      <c r="FY40" s="259"/>
      <c r="FZ40" s="259"/>
      <c r="GA40" s="259"/>
      <c r="GB40" s="259"/>
      <c r="GC40" s="259"/>
      <c r="GD40" s="259"/>
      <c r="GE40" s="259"/>
      <c r="GF40" s="259"/>
      <c r="GG40" s="259"/>
      <c r="GH40" s="259"/>
      <c r="GI40" s="259"/>
      <c r="GJ40" s="259"/>
      <c r="GK40" s="259"/>
      <c r="GL40" s="259"/>
      <c r="GM40" s="259"/>
      <c r="GN40" s="259"/>
      <c r="GO40" s="259"/>
      <c r="GP40" s="259"/>
      <c r="GQ40" s="259"/>
      <c r="GR40" s="259"/>
      <c r="GS40" s="259"/>
      <c r="GT40" s="259"/>
      <c r="GU40" s="259"/>
      <c r="GV40" s="259"/>
      <c r="GW40" s="259"/>
      <c r="GX40" s="259"/>
      <c r="GY40" s="259"/>
      <c r="GZ40" s="259"/>
      <c r="HA40" s="259"/>
      <c r="HB40" s="259"/>
      <c r="HC40" s="259"/>
      <c r="HD40" s="259"/>
      <c r="HE40" s="259"/>
      <c r="HF40" s="259"/>
      <c r="HG40" s="259"/>
      <c r="HH40" s="259"/>
      <c r="HI40" s="259"/>
      <c r="HJ40" s="259"/>
      <c r="HK40" s="259"/>
      <c r="HL40" s="259"/>
      <c r="HM40" s="259"/>
      <c r="HN40" s="259"/>
      <c r="HO40" s="259"/>
      <c r="HP40" s="259"/>
      <c r="HQ40" s="259"/>
      <c r="HR40" s="259"/>
      <c r="HS40" s="259"/>
      <c r="HT40" s="259"/>
      <c r="HU40" s="259"/>
      <c r="HV40" s="259"/>
      <c r="HW40" s="259"/>
      <c r="HX40" s="259"/>
      <c r="HY40" s="259"/>
      <c r="HZ40" s="259"/>
      <c r="IA40" s="259"/>
      <c r="IB40" s="259"/>
      <c r="IC40" s="259"/>
      <c r="ID40" s="259"/>
      <c r="IE40" s="259"/>
      <c r="IF40" s="259"/>
      <c r="IG40" s="259"/>
      <c r="IH40" s="259"/>
      <c r="II40" s="259"/>
      <c r="IJ40" s="259"/>
      <c r="IK40" s="259"/>
      <c r="IL40" s="259"/>
      <c r="IM40" s="259"/>
      <c r="IN40" s="259"/>
      <c r="IO40" s="259"/>
      <c r="IP40" s="259"/>
      <c r="IQ40" s="259"/>
      <c r="IR40" s="259"/>
      <c r="IS40" s="259"/>
      <c r="IT40" s="259"/>
    </row>
    <row r="41" spans="1:255" x14ac:dyDescent="0.25">
      <c r="A41" s="263">
        <v>2012</v>
      </c>
      <c r="B41" s="260">
        <v>69749</v>
      </c>
      <c r="C41" s="270">
        <v>89794</v>
      </c>
      <c r="D41" s="260">
        <v>78888</v>
      </c>
      <c r="E41" s="270">
        <v>95309</v>
      </c>
      <c r="F41" s="260">
        <v>68617</v>
      </c>
      <c r="G41" s="270">
        <v>94617</v>
      </c>
      <c r="H41" s="260">
        <v>72487</v>
      </c>
      <c r="I41" s="270">
        <v>95272</v>
      </c>
      <c r="J41" s="260">
        <v>289741</v>
      </c>
      <c r="K41" s="270">
        <v>374992</v>
      </c>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c r="HZ41" s="257"/>
      <c r="IA41" s="257"/>
      <c r="IB41" s="257"/>
      <c r="IC41" s="257"/>
      <c r="ID41" s="257"/>
      <c r="IE41" s="257"/>
      <c r="IF41" s="257"/>
      <c r="IG41" s="257"/>
      <c r="IH41" s="257"/>
      <c r="II41" s="257"/>
      <c r="IJ41" s="257"/>
      <c r="IK41" s="257"/>
      <c r="IL41" s="257"/>
      <c r="IM41" s="257"/>
      <c r="IN41" s="257"/>
      <c r="IO41" s="257"/>
      <c r="IP41" s="257"/>
      <c r="IQ41" s="257"/>
      <c r="IR41" s="257"/>
      <c r="IS41" s="257"/>
      <c r="IT41" s="257"/>
    </row>
    <row r="42" spans="1:255" x14ac:dyDescent="0.25">
      <c r="A42" s="263">
        <v>2013</v>
      </c>
      <c r="B42" s="260">
        <v>67595</v>
      </c>
      <c r="C42" s="270">
        <v>84677</v>
      </c>
      <c r="D42" s="260">
        <v>69396</v>
      </c>
      <c r="E42" s="270">
        <v>88632</v>
      </c>
      <c r="F42" s="260">
        <v>67596</v>
      </c>
      <c r="G42" s="270">
        <v>100724</v>
      </c>
      <c r="H42" s="260">
        <v>71662</v>
      </c>
      <c r="I42" s="270">
        <v>89604</v>
      </c>
      <c r="J42" s="260">
        <v>276249</v>
      </c>
      <c r="K42" s="270">
        <v>363637</v>
      </c>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c r="HZ42" s="257"/>
      <c r="IA42" s="257"/>
      <c r="IB42" s="257"/>
      <c r="IC42" s="257"/>
      <c r="ID42" s="257"/>
      <c r="IE42" s="257"/>
      <c r="IF42" s="257"/>
      <c r="IG42" s="257"/>
      <c r="IH42" s="257"/>
      <c r="II42" s="257"/>
      <c r="IJ42" s="257"/>
      <c r="IK42" s="257"/>
      <c r="IL42" s="257"/>
      <c r="IM42" s="257"/>
      <c r="IN42" s="257"/>
      <c r="IO42" s="257"/>
      <c r="IP42" s="257"/>
      <c r="IQ42" s="257"/>
      <c r="IR42" s="257"/>
      <c r="IS42" s="257"/>
      <c r="IT42" s="257"/>
    </row>
    <row r="43" spans="1:255" x14ac:dyDescent="0.25">
      <c r="A43" s="263">
        <v>2014</v>
      </c>
      <c r="B43" s="260">
        <v>61154</v>
      </c>
      <c r="C43" s="270">
        <v>81592</v>
      </c>
      <c r="D43" s="260">
        <v>75094</v>
      </c>
      <c r="E43" s="270">
        <v>101602</v>
      </c>
      <c r="F43" s="260">
        <v>64366</v>
      </c>
      <c r="G43" s="270">
        <v>102602</v>
      </c>
      <c r="H43" s="260">
        <v>67166</v>
      </c>
      <c r="I43" s="270">
        <v>89397</v>
      </c>
      <c r="J43" s="260">
        <v>267780</v>
      </c>
      <c r="K43" s="270">
        <v>375192</v>
      </c>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c r="HZ43" s="257"/>
      <c r="IA43" s="257"/>
      <c r="IB43" s="257"/>
      <c r="IC43" s="257"/>
      <c r="ID43" s="257"/>
      <c r="IE43" s="257"/>
      <c r="IF43" s="257"/>
      <c r="IG43" s="257"/>
      <c r="IH43" s="257"/>
      <c r="II43" s="257"/>
      <c r="IJ43" s="257"/>
      <c r="IK43" s="257"/>
      <c r="IL43" s="257"/>
      <c r="IM43" s="257"/>
      <c r="IN43" s="257"/>
      <c r="IO43" s="257"/>
      <c r="IP43" s="257"/>
      <c r="IQ43" s="257"/>
      <c r="IR43" s="257"/>
      <c r="IS43" s="257"/>
      <c r="IT43" s="257"/>
    </row>
    <row r="44" spans="1:255" s="383" customFormat="1" x14ac:dyDescent="0.25">
      <c r="A44" s="263">
        <v>2015</v>
      </c>
      <c r="B44" s="264" t="s">
        <v>281</v>
      </c>
      <c r="C44" s="260">
        <v>92002</v>
      </c>
      <c r="D44" s="264" t="s">
        <v>281</v>
      </c>
      <c r="E44" s="260">
        <v>106860</v>
      </c>
      <c r="F44" s="264" t="s">
        <v>281</v>
      </c>
      <c r="G44" s="260">
        <v>99724</v>
      </c>
      <c r="H44" s="264" t="s">
        <v>281</v>
      </c>
      <c r="I44" s="260">
        <v>118047</v>
      </c>
      <c r="J44" s="260" t="s">
        <v>281</v>
      </c>
      <c r="K44" s="260">
        <v>416633</v>
      </c>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7"/>
      <c r="CU44" s="257"/>
      <c r="CV44" s="257"/>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c r="GL44" s="257"/>
      <c r="GM44" s="257"/>
      <c r="GN44" s="257"/>
      <c r="GO44" s="257"/>
      <c r="GP44" s="257"/>
      <c r="GQ44" s="257"/>
      <c r="GR44" s="257"/>
      <c r="GS44" s="257"/>
      <c r="GT44" s="257"/>
      <c r="GU44" s="257"/>
      <c r="GV44" s="257"/>
      <c r="GW44" s="257"/>
      <c r="GX44" s="257"/>
      <c r="GY44" s="257"/>
      <c r="GZ44" s="257"/>
      <c r="HA44" s="257"/>
      <c r="HB44" s="257"/>
      <c r="HC44" s="257"/>
      <c r="HD44" s="257"/>
      <c r="HE44" s="257"/>
      <c r="HF44" s="257"/>
      <c r="HG44" s="257"/>
      <c r="HH44" s="257"/>
      <c r="HI44" s="257"/>
      <c r="HJ44" s="257"/>
      <c r="HK44" s="257"/>
      <c r="HL44" s="257"/>
      <c r="HM44" s="257"/>
      <c r="HN44" s="257"/>
      <c r="HO44" s="257"/>
      <c r="HP44" s="257"/>
      <c r="HQ44" s="257"/>
      <c r="HR44" s="257"/>
      <c r="HS44" s="257"/>
      <c r="HT44" s="257"/>
      <c r="HU44" s="257"/>
      <c r="HV44" s="257"/>
      <c r="HW44" s="257"/>
      <c r="HX44" s="257"/>
      <c r="HY44" s="257"/>
      <c r="HZ44" s="257"/>
      <c r="IA44" s="257"/>
      <c r="IB44" s="257"/>
      <c r="IC44" s="257"/>
      <c r="ID44" s="257"/>
      <c r="IE44" s="257"/>
      <c r="IF44" s="257"/>
      <c r="IG44" s="257"/>
      <c r="IH44" s="257"/>
      <c r="II44" s="257"/>
      <c r="IJ44" s="257"/>
      <c r="IK44" s="257"/>
      <c r="IL44" s="257"/>
      <c r="IM44" s="257"/>
      <c r="IN44" s="257"/>
      <c r="IO44" s="257"/>
      <c r="IP44" s="257"/>
      <c r="IQ44" s="257"/>
      <c r="IR44" s="257"/>
      <c r="IS44" s="257"/>
      <c r="IT44" s="257"/>
    </row>
    <row r="45" spans="1:255" s="383" customFormat="1" x14ac:dyDescent="0.25">
      <c r="A45" s="263">
        <v>2016</v>
      </c>
      <c r="B45" s="264" t="s">
        <v>281</v>
      </c>
      <c r="C45" s="260">
        <v>105135</v>
      </c>
      <c r="D45" s="264" t="s">
        <v>281</v>
      </c>
      <c r="E45" s="260">
        <v>121988</v>
      </c>
      <c r="F45" s="264" t="s">
        <v>281</v>
      </c>
      <c r="G45" s="260">
        <v>91151</v>
      </c>
      <c r="H45" s="264" t="s">
        <v>281</v>
      </c>
      <c r="I45" s="260">
        <v>108621</v>
      </c>
      <c r="J45" s="260" t="s">
        <v>281</v>
      </c>
      <c r="K45" s="260">
        <v>426895</v>
      </c>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c r="HZ45" s="257"/>
      <c r="IA45" s="257"/>
      <c r="IB45" s="257"/>
      <c r="IC45" s="257"/>
      <c r="ID45" s="257"/>
      <c r="IE45" s="257"/>
      <c r="IF45" s="257"/>
      <c r="IG45" s="257"/>
      <c r="IH45" s="257"/>
      <c r="II45" s="257"/>
      <c r="IJ45" s="257"/>
      <c r="IK45" s="257"/>
      <c r="IL45" s="257"/>
      <c r="IM45" s="257"/>
      <c r="IN45" s="257"/>
      <c r="IO45" s="257"/>
      <c r="IP45" s="257"/>
      <c r="IQ45" s="257"/>
      <c r="IR45" s="257"/>
      <c r="IS45" s="257"/>
      <c r="IT45" s="257"/>
    </row>
    <row r="46" spans="1:255" s="383" customFormat="1" x14ac:dyDescent="0.25">
      <c r="A46" s="263">
        <v>2017</v>
      </c>
      <c r="B46" s="264" t="s">
        <v>281</v>
      </c>
      <c r="C46" s="260">
        <v>105989</v>
      </c>
      <c r="D46" s="264" t="s">
        <v>281</v>
      </c>
      <c r="E46" s="260">
        <v>124571</v>
      </c>
      <c r="F46" s="264" t="s">
        <v>281</v>
      </c>
      <c r="G46" s="260">
        <v>102018</v>
      </c>
      <c r="H46" s="264" t="s">
        <v>281</v>
      </c>
      <c r="I46" s="260">
        <v>116812</v>
      </c>
      <c r="J46" s="260" t="s">
        <v>281</v>
      </c>
      <c r="K46" s="260">
        <v>449390</v>
      </c>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c r="HZ46" s="257"/>
      <c r="IA46" s="257"/>
      <c r="IB46" s="257"/>
      <c r="IC46" s="257"/>
      <c r="ID46" s="257"/>
      <c r="IE46" s="257"/>
      <c r="IF46" s="257"/>
      <c r="IG46" s="257"/>
      <c r="IH46" s="257"/>
      <c r="II46" s="257"/>
      <c r="IJ46" s="257"/>
      <c r="IK46" s="257"/>
      <c r="IL46" s="257"/>
      <c r="IM46" s="257"/>
      <c r="IN46" s="257"/>
      <c r="IO46" s="257"/>
      <c r="IP46" s="257"/>
      <c r="IQ46" s="257"/>
      <c r="IR46" s="257"/>
      <c r="IS46" s="257"/>
      <c r="IT46" s="257"/>
    </row>
    <row r="47" spans="1:255" s="383" customFormat="1" x14ac:dyDescent="0.25">
      <c r="A47" s="263">
        <v>2018</v>
      </c>
      <c r="B47" s="264" t="s">
        <v>281</v>
      </c>
      <c r="C47" s="260">
        <v>120157</v>
      </c>
      <c r="D47" s="264" t="s">
        <v>281</v>
      </c>
      <c r="E47" s="260">
        <v>122241</v>
      </c>
      <c r="F47" s="264" t="s">
        <v>281</v>
      </c>
      <c r="G47" s="260">
        <v>112090</v>
      </c>
      <c r="H47" s="264" t="s">
        <v>281</v>
      </c>
      <c r="I47" s="260">
        <v>120719</v>
      </c>
      <c r="J47" s="260" t="s">
        <v>281</v>
      </c>
      <c r="K47" s="260">
        <v>475207</v>
      </c>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c r="HZ47" s="257"/>
      <c r="IA47" s="257"/>
      <c r="IB47" s="257"/>
      <c r="IC47" s="257"/>
      <c r="ID47" s="257"/>
      <c r="IE47" s="257"/>
      <c r="IF47" s="257"/>
      <c r="IG47" s="257"/>
      <c r="IH47" s="257"/>
      <c r="II47" s="257"/>
      <c r="IJ47" s="257"/>
      <c r="IK47" s="257"/>
      <c r="IL47" s="257"/>
      <c r="IM47" s="257"/>
      <c r="IN47" s="257"/>
      <c r="IO47" s="257"/>
      <c r="IP47" s="257"/>
      <c r="IQ47" s="257"/>
      <c r="IR47" s="257"/>
      <c r="IS47" s="257"/>
      <c r="IT47" s="257"/>
      <c r="IU47" s="257"/>
    </row>
    <row r="48" spans="1:255" s="383" customFormat="1" x14ac:dyDescent="0.25">
      <c r="A48" s="263">
        <v>2019</v>
      </c>
      <c r="B48" s="264" t="s">
        <v>281</v>
      </c>
      <c r="C48" s="260">
        <v>109487</v>
      </c>
      <c r="D48" s="264" t="s">
        <v>281</v>
      </c>
      <c r="E48" s="260">
        <v>119746</v>
      </c>
      <c r="F48" s="264" t="s">
        <v>281</v>
      </c>
      <c r="G48" s="260">
        <v>111529</v>
      </c>
      <c r="H48" s="264" t="s">
        <v>281</v>
      </c>
      <c r="I48" s="260">
        <v>103431</v>
      </c>
      <c r="J48" s="260" t="s">
        <v>281</v>
      </c>
      <c r="K48" s="260">
        <v>444192</v>
      </c>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c r="HZ48" s="257"/>
      <c r="IA48" s="257"/>
      <c r="IB48" s="257"/>
      <c r="IC48" s="257"/>
      <c r="ID48" s="257"/>
      <c r="IE48" s="257"/>
      <c r="IF48" s="257"/>
      <c r="IG48" s="257"/>
      <c r="IH48" s="257"/>
      <c r="II48" s="257"/>
      <c r="IJ48" s="257"/>
      <c r="IK48" s="257"/>
      <c r="IL48" s="257"/>
      <c r="IM48" s="257"/>
      <c r="IN48" s="257"/>
      <c r="IO48" s="257"/>
      <c r="IP48" s="257"/>
      <c r="IQ48" s="257"/>
      <c r="IR48" s="257"/>
      <c r="IS48" s="257"/>
      <c r="IT48" s="257"/>
      <c r="IU48" s="257"/>
    </row>
    <row r="49" spans="1:255" s="383" customFormat="1" x14ac:dyDescent="0.25">
      <c r="A49" s="263">
        <v>2020</v>
      </c>
      <c r="B49" s="260" t="s">
        <v>281</v>
      </c>
      <c r="C49" s="260">
        <v>112821</v>
      </c>
      <c r="D49" s="260" t="s">
        <v>281</v>
      </c>
      <c r="E49" s="260">
        <v>126404</v>
      </c>
      <c r="F49" s="260" t="s">
        <v>281</v>
      </c>
      <c r="G49" s="260">
        <v>105333</v>
      </c>
      <c r="H49" s="260" t="s">
        <v>281</v>
      </c>
      <c r="I49" s="260">
        <v>125534</v>
      </c>
      <c r="J49" s="260" t="s">
        <v>281</v>
      </c>
      <c r="K49" s="260">
        <v>470092</v>
      </c>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c r="GM49" s="257"/>
      <c r="GN49" s="257"/>
      <c r="GO49" s="257"/>
      <c r="GP49" s="257"/>
      <c r="GQ49" s="257"/>
      <c r="GR49" s="257"/>
      <c r="GS49" s="257"/>
      <c r="GT49" s="257"/>
      <c r="GU49" s="257"/>
      <c r="GV49" s="257"/>
      <c r="GW49" s="257"/>
      <c r="GX49" s="257"/>
      <c r="GY49" s="257"/>
      <c r="GZ49" s="257"/>
      <c r="HA49" s="257"/>
      <c r="HB49" s="257"/>
      <c r="HC49" s="257"/>
      <c r="HD49" s="257"/>
      <c r="HE49" s="257"/>
      <c r="HF49" s="257"/>
      <c r="HG49" s="257"/>
      <c r="HH49" s="257"/>
      <c r="HI49" s="257"/>
      <c r="HJ49" s="257"/>
      <c r="HK49" s="257"/>
      <c r="HL49" s="257"/>
      <c r="HM49" s="257"/>
      <c r="HN49" s="257"/>
      <c r="HO49" s="257"/>
      <c r="HP49" s="257"/>
      <c r="HQ49" s="257"/>
      <c r="HR49" s="257"/>
      <c r="HS49" s="257"/>
      <c r="HT49" s="257"/>
      <c r="HU49" s="257"/>
      <c r="HV49" s="257"/>
      <c r="HW49" s="257"/>
      <c r="HX49" s="257"/>
      <c r="HY49" s="257"/>
      <c r="HZ49" s="257"/>
      <c r="IA49" s="257"/>
      <c r="IB49" s="257"/>
      <c r="IC49" s="257"/>
      <c r="ID49" s="257"/>
      <c r="IE49" s="257"/>
      <c r="IF49" s="257"/>
      <c r="IG49" s="257"/>
      <c r="IH49" s="257"/>
      <c r="II49" s="257"/>
      <c r="IJ49" s="257"/>
      <c r="IK49" s="257"/>
      <c r="IL49" s="257"/>
      <c r="IM49" s="257"/>
      <c r="IN49" s="257"/>
      <c r="IO49" s="257"/>
      <c r="IP49" s="257"/>
      <c r="IQ49" s="257"/>
      <c r="IR49" s="257"/>
      <c r="IS49" s="257"/>
      <c r="IT49" s="257"/>
      <c r="IU49" s="257"/>
    </row>
    <row r="50" spans="1:255" s="383" customFormat="1" x14ac:dyDescent="0.25">
      <c r="A50" s="263">
        <v>2021</v>
      </c>
      <c r="B50" s="260" t="s">
        <v>281</v>
      </c>
      <c r="C50" s="260">
        <v>107897</v>
      </c>
      <c r="D50" s="260" t="s">
        <v>281</v>
      </c>
      <c r="E50" s="260">
        <v>124496</v>
      </c>
      <c r="F50" s="260" t="s">
        <v>281</v>
      </c>
      <c r="G50" s="260">
        <v>131147</v>
      </c>
      <c r="H50" s="260" t="s">
        <v>281</v>
      </c>
      <c r="I50" s="260">
        <v>123423</v>
      </c>
      <c r="J50" s="260" t="s">
        <v>281</v>
      </c>
      <c r="K50" s="260">
        <v>486963</v>
      </c>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c r="HZ50" s="257"/>
      <c r="IA50" s="257"/>
      <c r="IB50" s="257"/>
      <c r="IC50" s="257"/>
      <c r="ID50" s="257"/>
      <c r="IE50" s="257"/>
      <c r="IF50" s="257"/>
      <c r="IG50" s="257"/>
      <c r="IH50" s="257"/>
      <c r="II50" s="257"/>
      <c r="IJ50" s="257"/>
      <c r="IK50" s="257"/>
      <c r="IL50" s="257"/>
      <c r="IM50" s="257"/>
      <c r="IN50" s="257"/>
      <c r="IO50" s="257"/>
      <c r="IP50" s="257"/>
      <c r="IQ50" s="257"/>
      <c r="IR50" s="257"/>
      <c r="IS50" s="257"/>
      <c r="IT50" s="257"/>
      <c r="IU50" s="257"/>
    </row>
    <row r="51" spans="1:255" ht="13.8" thickBot="1" x14ac:dyDescent="0.3">
      <c r="A51" s="265">
        <v>2022</v>
      </c>
      <c r="B51" s="266" t="s">
        <v>281</v>
      </c>
      <c r="C51" s="266">
        <v>113017</v>
      </c>
      <c r="D51" s="266" t="s">
        <v>281</v>
      </c>
      <c r="E51" s="266">
        <v>117615</v>
      </c>
      <c r="F51" s="266" t="s">
        <v>281</v>
      </c>
      <c r="G51" s="266">
        <v>110494</v>
      </c>
      <c r="H51" s="266" t="s">
        <v>281</v>
      </c>
      <c r="I51" s="266">
        <v>130439</v>
      </c>
      <c r="J51" s="266" t="s">
        <v>281</v>
      </c>
      <c r="K51" s="266">
        <v>471565</v>
      </c>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c r="HZ51" s="257"/>
      <c r="IA51" s="257"/>
      <c r="IB51" s="257"/>
      <c r="IC51" s="257"/>
      <c r="ID51" s="257"/>
      <c r="IE51" s="257"/>
      <c r="IF51" s="257"/>
      <c r="IG51" s="257"/>
      <c r="IH51" s="257"/>
      <c r="II51" s="257"/>
      <c r="IJ51" s="257"/>
      <c r="IK51" s="257"/>
      <c r="IL51" s="257"/>
      <c r="IM51" s="257"/>
      <c r="IN51" s="257"/>
      <c r="IO51" s="257"/>
      <c r="IP51" s="257"/>
      <c r="IQ51" s="257"/>
      <c r="IR51" s="257"/>
      <c r="IS51" s="257"/>
      <c r="IT51" s="257"/>
      <c r="IU51" s="257"/>
    </row>
    <row r="52" spans="1:255" x14ac:dyDescent="0.25">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c r="HZ52" s="257"/>
      <c r="IA52" s="257"/>
      <c r="IB52" s="257"/>
      <c r="IC52" s="257"/>
      <c r="ID52" s="257"/>
      <c r="IE52" s="257"/>
      <c r="IF52" s="257"/>
      <c r="IG52" s="257"/>
      <c r="IH52" s="257"/>
      <c r="II52" s="257"/>
      <c r="IJ52" s="257"/>
      <c r="IK52" s="257"/>
      <c r="IL52" s="257"/>
      <c r="IM52" s="257"/>
      <c r="IN52" s="257"/>
      <c r="IO52" s="257"/>
      <c r="IP52" s="257"/>
      <c r="IQ52" s="257"/>
      <c r="IR52" s="257"/>
      <c r="IS52" s="257"/>
      <c r="IT52" s="257"/>
      <c r="IU52" s="257"/>
    </row>
    <row r="53" spans="1:255" ht="13.8" thickBot="1" x14ac:dyDescent="0.3">
      <c r="A53" s="265"/>
      <c r="B53" s="266"/>
      <c r="C53" s="266"/>
      <c r="D53" s="266"/>
      <c r="E53" s="266"/>
      <c r="F53" s="266"/>
      <c r="G53" s="266"/>
      <c r="H53" s="266"/>
      <c r="I53" s="266"/>
      <c r="J53" s="266"/>
      <c r="K53" s="266"/>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c r="HZ53" s="257"/>
      <c r="IA53" s="257"/>
      <c r="IB53" s="257"/>
      <c r="IC53" s="257"/>
      <c r="ID53" s="257"/>
      <c r="IE53" s="257"/>
      <c r="IF53" s="257"/>
      <c r="IG53" s="257"/>
      <c r="IH53" s="257"/>
      <c r="II53" s="257"/>
      <c r="IJ53" s="257"/>
      <c r="IK53" s="257"/>
      <c r="IL53" s="257"/>
      <c r="IM53" s="257"/>
      <c r="IN53" s="257"/>
      <c r="IO53" s="257"/>
      <c r="IP53" s="257"/>
      <c r="IQ53" s="257"/>
      <c r="IR53" s="257"/>
      <c r="IS53" s="257"/>
      <c r="IT53" s="257"/>
      <c r="IU53" s="257"/>
    </row>
    <row r="54" spans="1:255" x14ac:dyDescent="0.25">
      <c r="A54" s="479" t="s">
        <v>377</v>
      </c>
      <c r="B54" s="479"/>
      <c r="C54" s="479"/>
      <c r="D54" s="479"/>
      <c r="E54" s="479"/>
      <c r="F54" s="479"/>
      <c r="G54" s="479"/>
      <c r="H54" s="479"/>
      <c r="I54" s="479"/>
      <c r="J54" s="479"/>
      <c r="K54" s="479"/>
      <c r="W54" s="257"/>
      <c r="X54" s="257"/>
      <c r="Y54" s="257"/>
      <c r="Z54" s="257"/>
    </row>
    <row r="55" spans="1:255" x14ac:dyDescent="0.25">
      <c r="A55" s="268"/>
      <c r="B55" s="480" t="s">
        <v>361</v>
      </c>
      <c r="C55" s="480"/>
      <c r="D55" s="480" t="s">
        <v>362</v>
      </c>
      <c r="E55" s="480"/>
      <c r="F55" s="480" t="s">
        <v>363</v>
      </c>
      <c r="G55" s="480"/>
      <c r="H55" s="480" t="s">
        <v>364</v>
      </c>
      <c r="I55" s="480"/>
      <c r="J55" s="480" t="s">
        <v>365</v>
      </c>
      <c r="K55" s="480"/>
      <c r="W55" s="258"/>
      <c r="X55" s="258"/>
      <c r="Y55" s="258"/>
      <c r="Z55" s="258"/>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259"/>
      <c r="CC55" s="259"/>
      <c r="CD55" s="259"/>
      <c r="CE55" s="259"/>
      <c r="CF55" s="259"/>
      <c r="CG55" s="259"/>
      <c r="CH55" s="259"/>
      <c r="CI55" s="259"/>
      <c r="CJ55" s="259"/>
      <c r="CK55" s="259"/>
      <c r="CL55" s="259"/>
      <c r="CM55" s="259"/>
      <c r="CN55" s="259"/>
      <c r="CO55" s="259"/>
      <c r="CP55" s="259"/>
      <c r="CQ55" s="259"/>
      <c r="CR55" s="259"/>
      <c r="CS55" s="259"/>
      <c r="CT55" s="259"/>
      <c r="CU55" s="259"/>
      <c r="CV55" s="259"/>
      <c r="CW55" s="259"/>
      <c r="CX55" s="259"/>
      <c r="CY55" s="259"/>
      <c r="CZ55" s="259"/>
      <c r="DA55" s="259"/>
      <c r="DB55" s="259"/>
      <c r="DC55" s="259"/>
      <c r="DD55" s="259"/>
      <c r="DE55" s="259"/>
      <c r="DF55" s="259"/>
      <c r="DG55" s="259"/>
      <c r="DH55" s="259"/>
      <c r="DI55" s="259"/>
      <c r="DJ55" s="259"/>
      <c r="DK55" s="259"/>
      <c r="DL55" s="259"/>
      <c r="DM55" s="259"/>
      <c r="DN55" s="259"/>
      <c r="DO55" s="259"/>
      <c r="DP55" s="259"/>
      <c r="DQ55" s="259"/>
      <c r="DR55" s="259"/>
      <c r="DS55" s="259"/>
      <c r="DT55" s="259"/>
      <c r="DU55" s="259"/>
      <c r="DV55" s="259"/>
      <c r="DW55" s="259"/>
      <c r="DX55" s="259"/>
      <c r="DY55" s="259"/>
      <c r="DZ55" s="259"/>
      <c r="EA55" s="259"/>
      <c r="EB55" s="259"/>
      <c r="EC55" s="259"/>
      <c r="ED55" s="259"/>
      <c r="EE55" s="259"/>
      <c r="EF55" s="259"/>
      <c r="EG55" s="259"/>
      <c r="EH55" s="259"/>
      <c r="EI55" s="259"/>
      <c r="EJ55" s="259"/>
      <c r="EK55" s="259"/>
      <c r="EL55" s="259"/>
      <c r="EM55" s="259"/>
      <c r="EN55" s="259"/>
      <c r="EO55" s="259"/>
      <c r="EP55" s="259"/>
      <c r="EQ55" s="259"/>
      <c r="ER55" s="259"/>
      <c r="ES55" s="259"/>
      <c r="ET55" s="259"/>
      <c r="EU55" s="259"/>
      <c r="EV55" s="259"/>
      <c r="EW55" s="259"/>
      <c r="EX55" s="259"/>
      <c r="EY55" s="259"/>
      <c r="EZ55" s="259"/>
      <c r="FA55" s="259"/>
      <c r="FB55" s="259"/>
      <c r="FC55" s="259"/>
      <c r="FD55" s="259"/>
      <c r="FE55" s="259"/>
      <c r="FF55" s="259"/>
      <c r="FG55" s="259"/>
      <c r="FH55" s="259"/>
      <c r="FI55" s="259"/>
      <c r="FJ55" s="259"/>
      <c r="FK55" s="259"/>
      <c r="FL55" s="259"/>
      <c r="FM55" s="259"/>
      <c r="FN55" s="259"/>
      <c r="FO55" s="259"/>
      <c r="FP55" s="259"/>
      <c r="FQ55" s="259"/>
      <c r="FR55" s="259"/>
      <c r="FS55" s="259"/>
      <c r="FT55" s="259"/>
      <c r="FU55" s="259"/>
      <c r="FV55" s="259"/>
      <c r="FW55" s="259"/>
      <c r="FX55" s="259"/>
      <c r="FY55" s="259"/>
      <c r="FZ55" s="259"/>
      <c r="GA55" s="259"/>
      <c r="GB55" s="259"/>
      <c r="GC55" s="259"/>
      <c r="GD55" s="259"/>
      <c r="GE55" s="259"/>
      <c r="GF55" s="259"/>
      <c r="GG55" s="259"/>
      <c r="GH55" s="259"/>
      <c r="GI55" s="259"/>
      <c r="GJ55" s="259"/>
      <c r="GK55" s="259"/>
      <c r="GL55" s="259"/>
      <c r="GM55" s="259"/>
      <c r="GN55" s="259"/>
      <c r="GO55" s="259"/>
      <c r="GP55" s="259"/>
      <c r="GQ55" s="259"/>
      <c r="GR55" s="259"/>
      <c r="GS55" s="259"/>
      <c r="GT55" s="259"/>
      <c r="GU55" s="259"/>
      <c r="GV55" s="259"/>
      <c r="GW55" s="259"/>
      <c r="GX55" s="259"/>
      <c r="GY55" s="259"/>
      <c r="GZ55" s="259"/>
      <c r="HA55" s="259"/>
      <c r="HB55" s="259"/>
      <c r="HC55" s="259"/>
      <c r="HD55" s="259"/>
      <c r="HE55" s="259"/>
      <c r="HF55" s="259"/>
      <c r="HG55" s="259"/>
      <c r="HH55" s="259"/>
      <c r="HI55" s="259"/>
      <c r="HJ55" s="259"/>
      <c r="HK55" s="259"/>
      <c r="HL55" s="259"/>
      <c r="HM55" s="259"/>
      <c r="HN55" s="259"/>
      <c r="HO55" s="259"/>
      <c r="HP55" s="259"/>
      <c r="HQ55" s="259"/>
      <c r="HR55" s="259"/>
      <c r="HS55" s="259"/>
      <c r="HT55" s="259"/>
      <c r="HU55" s="259"/>
      <c r="HV55" s="259"/>
      <c r="HW55" s="259"/>
      <c r="HX55" s="259"/>
      <c r="HY55" s="259"/>
      <c r="HZ55" s="259"/>
      <c r="IA55" s="259"/>
      <c r="IB55" s="259"/>
      <c r="IC55" s="259"/>
      <c r="ID55" s="259"/>
      <c r="IE55" s="259"/>
      <c r="IF55" s="259"/>
      <c r="IG55" s="259"/>
      <c r="IH55" s="259"/>
      <c r="II55" s="259"/>
      <c r="IJ55" s="259"/>
      <c r="IK55" s="259"/>
      <c r="IL55" s="259"/>
      <c r="IM55" s="259"/>
      <c r="IN55" s="259"/>
      <c r="IO55" s="259"/>
      <c r="IP55" s="259"/>
      <c r="IQ55" s="259"/>
      <c r="IR55" s="259"/>
      <c r="IS55" s="259"/>
      <c r="IT55" s="259"/>
    </row>
    <row r="56" spans="1:255" ht="13.8" thickBot="1" x14ac:dyDescent="0.3">
      <c r="A56" s="269"/>
      <c r="B56" s="267" t="s">
        <v>366</v>
      </c>
      <c r="C56" s="267" t="s">
        <v>367</v>
      </c>
      <c r="D56" s="267" t="s">
        <v>366</v>
      </c>
      <c r="E56" s="267" t="s">
        <v>367</v>
      </c>
      <c r="F56" s="267" t="s">
        <v>366</v>
      </c>
      <c r="G56" s="267" t="s">
        <v>367</v>
      </c>
      <c r="H56" s="267" t="s">
        <v>366</v>
      </c>
      <c r="I56" s="267" t="s">
        <v>367</v>
      </c>
      <c r="J56" s="267" t="s">
        <v>366</v>
      </c>
      <c r="K56" s="267" t="s">
        <v>367</v>
      </c>
      <c r="W56" s="258"/>
      <c r="X56" s="258"/>
      <c r="Y56" s="258"/>
      <c r="Z56" s="258"/>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259"/>
      <c r="CC56" s="259"/>
      <c r="CD56" s="259"/>
      <c r="CE56" s="259"/>
      <c r="CF56" s="259"/>
      <c r="CG56" s="259"/>
      <c r="CH56" s="259"/>
      <c r="CI56" s="259"/>
      <c r="CJ56" s="259"/>
      <c r="CK56" s="259"/>
      <c r="CL56" s="259"/>
      <c r="CM56" s="259"/>
      <c r="CN56" s="259"/>
      <c r="CO56" s="259"/>
      <c r="CP56" s="259"/>
      <c r="CQ56" s="259"/>
      <c r="CR56" s="259"/>
      <c r="CS56" s="259"/>
      <c r="CT56" s="259"/>
      <c r="CU56" s="259"/>
      <c r="CV56" s="259"/>
      <c r="CW56" s="259"/>
      <c r="CX56" s="259"/>
      <c r="CY56" s="259"/>
      <c r="CZ56" s="259"/>
      <c r="DA56" s="259"/>
      <c r="DB56" s="259"/>
      <c r="DC56" s="259"/>
      <c r="DD56" s="259"/>
      <c r="DE56" s="259"/>
      <c r="DF56" s="259"/>
      <c r="DG56" s="259"/>
      <c r="DH56" s="259"/>
      <c r="DI56" s="259"/>
      <c r="DJ56" s="259"/>
      <c r="DK56" s="259"/>
      <c r="DL56" s="259"/>
      <c r="DM56" s="259"/>
      <c r="DN56" s="259"/>
      <c r="DO56" s="259"/>
      <c r="DP56" s="259"/>
      <c r="DQ56" s="259"/>
      <c r="DR56" s="259"/>
      <c r="DS56" s="259"/>
      <c r="DT56" s="259"/>
      <c r="DU56" s="259"/>
      <c r="DV56" s="259"/>
      <c r="DW56" s="259"/>
      <c r="DX56" s="259"/>
      <c r="DY56" s="259"/>
      <c r="DZ56" s="259"/>
      <c r="EA56" s="259"/>
      <c r="EB56" s="259"/>
      <c r="EC56" s="259"/>
      <c r="ED56" s="259"/>
      <c r="EE56" s="259"/>
      <c r="EF56" s="259"/>
      <c r="EG56" s="259"/>
      <c r="EH56" s="259"/>
      <c r="EI56" s="259"/>
      <c r="EJ56" s="259"/>
      <c r="EK56" s="259"/>
      <c r="EL56" s="259"/>
      <c r="EM56" s="259"/>
      <c r="EN56" s="259"/>
      <c r="EO56" s="259"/>
      <c r="EP56" s="259"/>
      <c r="EQ56" s="259"/>
      <c r="ER56" s="259"/>
      <c r="ES56" s="259"/>
      <c r="ET56" s="259"/>
      <c r="EU56" s="259"/>
      <c r="EV56" s="259"/>
      <c r="EW56" s="259"/>
      <c r="EX56" s="259"/>
      <c r="EY56" s="259"/>
      <c r="EZ56" s="259"/>
      <c r="FA56" s="259"/>
      <c r="FB56" s="259"/>
      <c r="FC56" s="259"/>
      <c r="FD56" s="259"/>
      <c r="FE56" s="259"/>
      <c r="FF56" s="259"/>
      <c r="FG56" s="259"/>
      <c r="FH56" s="259"/>
      <c r="FI56" s="259"/>
      <c r="FJ56" s="259"/>
      <c r="FK56" s="259"/>
      <c r="FL56" s="259"/>
      <c r="FM56" s="259"/>
      <c r="FN56" s="259"/>
      <c r="FO56" s="259"/>
      <c r="FP56" s="259"/>
      <c r="FQ56" s="259"/>
      <c r="FR56" s="259"/>
      <c r="FS56" s="259"/>
      <c r="FT56" s="259"/>
      <c r="FU56" s="259"/>
      <c r="FV56" s="259"/>
      <c r="FW56" s="259"/>
      <c r="FX56" s="259"/>
      <c r="FY56" s="259"/>
      <c r="FZ56" s="259"/>
      <c r="GA56" s="259"/>
      <c r="GB56" s="259"/>
      <c r="GC56" s="259"/>
      <c r="GD56" s="259"/>
      <c r="GE56" s="259"/>
      <c r="GF56" s="259"/>
      <c r="GG56" s="259"/>
      <c r="GH56" s="259"/>
      <c r="GI56" s="259"/>
      <c r="GJ56" s="259"/>
      <c r="GK56" s="259"/>
      <c r="GL56" s="259"/>
      <c r="GM56" s="259"/>
      <c r="GN56" s="259"/>
      <c r="GO56" s="259"/>
      <c r="GP56" s="259"/>
      <c r="GQ56" s="259"/>
      <c r="GR56" s="259"/>
      <c r="GS56" s="259"/>
      <c r="GT56" s="259"/>
      <c r="GU56" s="259"/>
      <c r="GV56" s="259"/>
      <c r="GW56" s="259"/>
      <c r="GX56" s="259"/>
      <c r="GY56" s="259"/>
      <c r="GZ56" s="259"/>
      <c r="HA56" s="259"/>
      <c r="HB56" s="259"/>
      <c r="HC56" s="259"/>
      <c r="HD56" s="259"/>
      <c r="HE56" s="259"/>
      <c r="HF56" s="259"/>
      <c r="HG56" s="259"/>
      <c r="HH56" s="259"/>
      <c r="HI56" s="259"/>
      <c r="HJ56" s="259"/>
      <c r="HK56" s="259"/>
      <c r="HL56" s="259"/>
      <c r="HM56" s="259"/>
      <c r="HN56" s="259"/>
      <c r="HO56" s="259"/>
      <c r="HP56" s="259"/>
      <c r="HQ56" s="259"/>
      <c r="HR56" s="259"/>
      <c r="HS56" s="259"/>
      <c r="HT56" s="259"/>
      <c r="HU56" s="259"/>
      <c r="HV56" s="259"/>
      <c r="HW56" s="259"/>
      <c r="HX56" s="259"/>
      <c r="HY56" s="259"/>
      <c r="HZ56" s="259"/>
      <c r="IA56" s="259"/>
      <c r="IB56" s="259"/>
      <c r="IC56" s="259"/>
      <c r="ID56" s="259"/>
      <c r="IE56" s="259"/>
      <c r="IF56" s="259"/>
      <c r="IG56" s="259"/>
      <c r="IH56" s="259"/>
      <c r="II56" s="259"/>
      <c r="IJ56" s="259"/>
      <c r="IK56" s="259"/>
      <c r="IL56" s="259"/>
      <c r="IM56" s="259"/>
      <c r="IN56" s="259"/>
      <c r="IO56" s="259"/>
      <c r="IP56" s="259"/>
      <c r="IQ56" s="259"/>
      <c r="IR56" s="259"/>
      <c r="IS56" s="259"/>
      <c r="IT56" s="259"/>
    </row>
    <row r="57" spans="1:255" x14ac:dyDescent="0.25">
      <c r="A57" s="263">
        <v>2012</v>
      </c>
      <c r="B57" s="260">
        <v>7148</v>
      </c>
      <c r="C57" s="270">
        <v>8689</v>
      </c>
      <c r="D57" s="260">
        <v>7985</v>
      </c>
      <c r="E57" s="270">
        <v>9462</v>
      </c>
      <c r="F57" s="260">
        <v>7318</v>
      </c>
      <c r="G57" s="270">
        <v>9591</v>
      </c>
      <c r="H57" s="260">
        <v>7915</v>
      </c>
      <c r="I57" s="270">
        <v>9563</v>
      </c>
      <c r="J57" s="260">
        <v>30367</v>
      </c>
      <c r="K57" s="270">
        <v>37305</v>
      </c>
      <c r="IU57" s="254"/>
    </row>
    <row r="58" spans="1:255" x14ac:dyDescent="0.25">
      <c r="A58" s="263">
        <v>2013</v>
      </c>
      <c r="B58" s="260">
        <v>7650</v>
      </c>
      <c r="C58" s="270">
        <v>9321</v>
      </c>
      <c r="D58" s="260">
        <v>7855</v>
      </c>
      <c r="E58" s="270">
        <v>9712</v>
      </c>
      <c r="F58" s="260">
        <v>7255</v>
      </c>
      <c r="G58" s="270">
        <v>10258</v>
      </c>
      <c r="H58" s="260">
        <v>7948</v>
      </c>
      <c r="I58" s="270">
        <v>9338</v>
      </c>
      <c r="J58" s="260">
        <v>30708</v>
      </c>
      <c r="K58" s="270">
        <v>38629</v>
      </c>
      <c r="IU58" s="254"/>
    </row>
    <row r="59" spans="1:255" x14ac:dyDescent="0.25">
      <c r="A59" s="263">
        <v>2014</v>
      </c>
      <c r="B59" s="260">
        <v>6644</v>
      </c>
      <c r="C59" s="270">
        <v>8539</v>
      </c>
      <c r="D59" s="260">
        <v>7848</v>
      </c>
      <c r="E59" s="270">
        <v>9910</v>
      </c>
      <c r="F59" s="260">
        <v>7626</v>
      </c>
      <c r="G59" s="270">
        <v>11097</v>
      </c>
      <c r="H59" s="260">
        <v>7430</v>
      </c>
      <c r="I59" s="270">
        <v>9261</v>
      </c>
      <c r="J59" s="260">
        <v>29548</v>
      </c>
      <c r="K59" s="270">
        <v>38808</v>
      </c>
      <c r="IU59" s="254"/>
    </row>
    <row r="60" spans="1:255" s="383" customFormat="1" x14ac:dyDescent="0.25">
      <c r="A60" s="263">
        <v>2015</v>
      </c>
      <c r="B60" s="264" t="s">
        <v>281</v>
      </c>
      <c r="C60" s="260">
        <v>8563</v>
      </c>
      <c r="D60" s="264" t="s">
        <v>281</v>
      </c>
      <c r="E60" s="260">
        <v>10288</v>
      </c>
      <c r="F60" s="264" t="s">
        <v>281</v>
      </c>
      <c r="G60" s="260">
        <v>9179</v>
      </c>
      <c r="H60" s="264" t="s">
        <v>281</v>
      </c>
      <c r="I60" s="260">
        <v>10073</v>
      </c>
      <c r="J60" s="260" t="s">
        <v>281</v>
      </c>
      <c r="K60" s="260">
        <v>38102</v>
      </c>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c r="FJ60" s="254"/>
      <c r="FK60" s="254"/>
      <c r="FL60" s="254"/>
      <c r="FM60" s="254"/>
      <c r="FN60" s="254"/>
      <c r="FO60" s="254"/>
      <c r="FP60" s="254"/>
      <c r="FQ60" s="254"/>
      <c r="FR60" s="254"/>
      <c r="FS60" s="254"/>
      <c r="FT60" s="254"/>
      <c r="FU60" s="254"/>
      <c r="FV60" s="254"/>
      <c r="FW60" s="254"/>
      <c r="FX60" s="254"/>
      <c r="FY60" s="254"/>
      <c r="FZ60" s="254"/>
      <c r="GA60" s="254"/>
      <c r="GB60" s="254"/>
      <c r="GC60" s="254"/>
      <c r="GD60" s="254"/>
      <c r="GE60" s="254"/>
      <c r="GF60" s="254"/>
      <c r="GG60" s="254"/>
      <c r="GH60" s="254"/>
      <c r="GI60" s="254"/>
      <c r="GJ60" s="254"/>
      <c r="GK60" s="254"/>
      <c r="GL60" s="254"/>
      <c r="GM60" s="254"/>
      <c r="GN60" s="254"/>
      <c r="GO60" s="254"/>
      <c r="GP60" s="254"/>
      <c r="GQ60" s="254"/>
      <c r="GR60" s="254"/>
      <c r="GS60" s="254"/>
      <c r="GT60" s="254"/>
      <c r="GU60" s="254"/>
      <c r="GV60" s="254"/>
      <c r="GW60" s="254"/>
      <c r="GX60" s="254"/>
      <c r="GY60" s="254"/>
      <c r="GZ60" s="254"/>
      <c r="HA60" s="254"/>
      <c r="HB60" s="254"/>
      <c r="HC60" s="254"/>
      <c r="HD60" s="254"/>
      <c r="HE60" s="254"/>
      <c r="HF60" s="254"/>
      <c r="HG60" s="254"/>
      <c r="HH60" s="254"/>
      <c r="HI60" s="254"/>
      <c r="HJ60" s="254"/>
      <c r="HK60" s="254"/>
      <c r="HL60" s="254"/>
      <c r="HM60" s="254"/>
      <c r="HN60" s="254"/>
      <c r="HO60" s="254"/>
      <c r="HP60" s="254"/>
      <c r="HQ60" s="254"/>
      <c r="HR60" s="254"/>
      <c r="HS60" s="254"/>
      <c r="HT60" s="254"/>
      <c r="HU60" s="254"/>
      <c r="HV60" s="254"/>
      <c r="HW60" s="254"/>
      <c r="HX60" s="254"/>
      <c r="HY60" s="254"/>
      <c r="HZ60" s="254"/>
      <c r="IA60" s="254"/>
      <c r="IB60" s="254"/>
      <c r="IC60" s="254"/>
      <c r="ID60" s="254"/>
      <c r="IE60" s="254"/>
      <c r="IF60" s="254"/>
      <c r="IG60" s="254"/>
      <c r="IH60" s="254"/>
      <c r="II60" s="254"/>
      <c r="IJ60" s="254"/>
      <c r="IK60" s="254"/>
      <c r="IL60" s="254"/>
      <c r="IM60" s="254"/>
      <c r="IN60" s="254"/>
      <c r="IO60" s="254"/>
      <c r="IP60" s="254"/>
      <c r="IQ60" s="254"/>
      <c r="IR60" s="254"/>
      <c r="IS60" s="254"/>
      <c r="IT60" s="254"/>
      <c r="IU60" s="254"/>
    </row>
    <row r="61" spans="1:255" s="383" customFormat="1" x14ac:dyDescent="0.25">
      <c r="A61" s="263">
        <v>2016</v>
      </c>
      <c r="B61" s="264" t="s">
        <v>281</v>
      </c>
      <c r="C61" s="260">
        <v>9196</v>
      </c>
      <c r="D61" s="264" t="s">
        <v>281</v>
      </c>
      <c r="E61" s="260">
        <v>10830</v>
      </c>
      <c r="F61" s="264" t="s">
        <v>281</v>
      </c>
      <c r="G61" s="260">
        <v>9104</v>
      </c>
      <c r="H61" s="264" t="s">
        <v>281</v>
      </c>
      <c r="I61" s="260">
        <v>10143</v>
      </c>
      <c r="J61" s="260" t="s">
        <v>281</v>
      </c>
      <c r="K61" s="260">
        <v>39273</v>
      </c>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254"/>
      <c r="CW61" s="254"/>
      <c r="CX61" s="254"/>
      <c r="CY61" s="254"/>
      <c r="CZ61" s="254"/>
      <c r="DA61" s="254"/>
      <c r="DB61" s="254"/>
      <c r="DC61" s="254"/>
      <c r="DD61" s="254"/>
      <c r="DE61" s="254"/>
      <c r="DF61" s="254"/>
      <c r="DG61" s="254"/>
      <c r="DH61" s="254"/>
      <c r="DI61" s="254"/>
      <c r="DJ61" s="254"/>
      <c r="DK61" s="254"/>
      <c r="DL61" s="254"/>
      <c r="DM61" s="254"/>
      <c r="DN61" s="254"/>
      <c r="DO61" s="254"/>
      <c r="DP61" s="254"/>
      <c r="DQ61" s="254"/>
      <c r="DR61" s="254"/>
      <c r="DS61" s="254"/>
      <c r="DT61" s="254"/>
      <c r="DU61" s="254"/>
      <c r="DV61" s="254"/>
      <c r="DW61" s="254"/>
      <c r="DX61" s="254"/>
      <c r="DY61" s="254"/>
      <c r="DZ61" s="254"/>
      <c r="EA61" s="254"/>
      <c r="EB61" s="254"/>
      <c r="EC61" s="254"/>
      <c r="ED61" s="254"/>
      <c r="EE61" s="254"/>
      <c r="EF61" s="254"/>
      <c r="EG61" s="254"/>
      <c r="EH61" s="254"/>
      <c r="EI61" s="254"/>
      <c r="EJ61" s="254"/>
      <c r="EK61" s="254"/>
      <c r="EL61" s="254"/>
      <c r="EM61" s="254"/>
      <c r="EN61" s="254"/>
      <c r="EO61" s="254"/>
      <c r="EP61" s="254"/>
      <c r="EQ61" s="254"/>
      <c r="ER61" s="254"/>
      <c r="ES61" s="254"/>
      <c r="ET61" s="254"/>
      <c r="EU61" s="254"/>
      <c r="EV61" s="254"/>
      <c r="EW61" s="254"/>
      <c r="EX61" s="254"/>
      <c r="EY61" s="254"/>
      <c r="EZ61" s="254"/>
      <c r="FA61" s="254"/>
      <c r="FB61" s="254"/>
      <c r="FC61" s="254"/>
      <c r="FD61" s="254"/>
      <c r="FE61" s="254"/>
      <c r="FF61" s="254"/>
      <c r="FG61" s="254"/>
      <c r="FH61" s="254"/>
      <c r="FI61" s="254"/>
      <c r="FJ61" s="254"/>
      <c r="FK61" s="254"/>
      <c r="FL61" s="254"/>
      <c r="FM61" s="254"/>
      <c r="FN61" s="254"/>
      <c r="FO61" s="254"/>
      <c r="FP61" s="254"/>
      <c r="FQ61" s="254"/>
      <c r="FR61" s="254"/>
      <c r="FS61" s="254"/>
      <c r="FT61" s="254"/>
      <c r="FU61" s="254"/>
      <c r="FV61" s="254"/>
      <c r="FW61" s="254"/>
      <c r="FX61" s="254"/>
      <c r="FY61" s="254"/>
      <c r="FZ61" s="254"/>
      <c r="GA61" s="254"/>
      <c r="GB61" s="254"/>
      <c r="GC61" s="254"/>
      <c r="GD61" s="254"/>
      <c r="GE61" s="254"/>
      <c r="GF61" s="254"/>
      <c r="GG61" s="254"/>
      <c r="GH61" s="254"/>
      <c r="GI61" s="254"/>
      <c r="GJ61" s="254"/>
      <c r="GK61" s="254"/>
      <c r="GL61" s="254"/>
      <c r="GM61" s="254"/>
      <c r="GN61" s="254"/>
      <c r="GO61" s="254"/>
      <c r="GP61" s="254"/>
      <c r="GQ61" s="254"/>
      <c r="GR61" s="254"/>
      <c r="GS61" s="254"/>
      <c r="GT61" s="254"/>
      <c r="GU61" s="254"/>
      <c r="GV61" s="254"/>
      <c r="GW61" s="254"/>
      <c r="GX61" s="254"/>
      <c r="GY61" s="254"/>
      <c r="GZ61" s="254"/>
      <c r="HA61" s="254"/>
      <c r="HB61" s="254"/>
      <c r="HC61" s="254"/>
      <c r="HD61" s="254"/>
      <c r="HE61" s="254"/>
      <c r="HF61" s="254"/>
      <c r="HG61" s="254"/>
      <c r="HH61" s="254"/>
      <c r="HI61" s="254"/>
      <c r="HJ61" s="254"/>
      <c r="HK61" s="254"/>
      <c r="HL61" s="254"/>
      <c r="HM61" s="254"/>
      <c r="HN61" s="254"/>
      <c r="HO61" s="254"/>
      <c r="HP61" s="254"/>
      <c r="HQ61" s="254"/>
      <c r="HR61" s="254"/>
      <c r="HS61" s="254"/>
      <c r="HT61" s="254"/>
      <c r="HU61" s="254"/>
      <c r="HV61" s="254"/>
      <c r="HW61" s="254"/>
      <c r="HX61" s="254"/>
      <c r="HY61" s="254"/>
      <c r="HZ61" s="254"/>
      <c r="IA61" s="254"/>
      <c r="IB61" s="254"/>
      <c r="IC61" s="254"/>
      <c r="ID61" s="254"/>
      <c r="IE61" s="254"/>
      <c r="IF61" s="254"/>
      <c r="IG61" s="254"/>
      <c r="IH61" s="254"/>
      <c r="II61" s="254"/>
      <c r="IJ61" s="254"/>
      <c r="IK61" s="254"/>
      <c r="IL61" s="254"/>
      <c r="IM61" s="254"/>
      <c r="IN61" s="254"/>
      <c r="IO61" s="254"/>
      <c r="IP61" s="254"/>
      <c r="IQ61" s="254"/>
      <c r="IR61" s="254"/>
      <c r="IS61" s="254"/>
      <c r="IT61" s="254"/>
      <c r="IU61" s="254"/>
    </row>
    <row r="62" spans="1:255" s="383" customFormat="1" x14ac:dyDescent="0.25">
      <c r="A62" s="263">
        <v>2017</v>
      </c>
      <c r="B62" s="264" t="s">
        <v>281</v>
      </c>
      <c r="C62" s="260">
        <v>9198</v>
      </c>
      <c r="D62" s="264" t="s">
        <v>281</v>
      </c>
      <c r="E62" s="260">
        <v>11357</v>
      </c>
      <c r="F62" s="264" t="s">
        <v>281</v>
      </c>
      <c r="G62" s="260">
        <v>8539</v>
      </c>
      <c r="H62" s="264" t="s">
        <v>281</v>
      </c>
      <c r="I62" s="260">
        <v>9460</v>
      </c>
      <c r="J62" s="260" t="s">
        <v>281</v>
      </c>
      <c r="K62" s="260">
        <v>38553</v>
      </c>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4"/>
      <c r="DM62" s="254"/>
      <c r="DN62" s="254"/>
      <c r="DO62" s="254"/>
      <c r="DP62" s="254"/>
      <c r="DQ62" s="254"/>
      <c r="DR62" s="254"/>
      <c r="DS62" s="254"/>
      <c r="DT62" s="254"/>
      <c r="DU62" s="254"/>
      <c r="DV62" s="254"/>
      <c r="DW62" s="254"/>
      <c r="DX62" s="254"/>
      <c r="DY62" s="254"/>
      <c r="DZ62" s="254"/>
      <c r="EA62" s="254"/>
      <c r="EB62" s="254"/>
      <c r="EC62" s="254"/>
      <c r="ED62" s="254"/>
      <c r="EE62" s="254"/>
      <c r="EF62" s="254"/>
      <c r="EG62" s="254"/>
      <c r="EH62" s="254"/>
      <c r="EI62" s="254"/>
      <c r="EJ62" s="254"/>
      <c r="EK62" s="254"/>
      <c r="EL62" s="254"/>
      <c r="EM62" s="254"/>
      <c r="EN62" s="254"/>
      <c r="EO62" s="254"/>
      <c r="EP62" s="254"/>
      <c r="EQ62" s="254"/>
      <c r="ER62" s="254"/>
      <c r="ES62" s="254"/>
      <c r="ET62" s="254"/>
      <c r="EU62" s="254"/>
      <c r="EV62" s="254"/>
      <c r="EW62" s="254"/>
      <c r="EX62" s="254"/>
      <c r="EY62" s="254"/>
      <c r="EZ62" s="254"/>
      <c r="FA62" s="254"/>
      <c r="FB62" s="254"/>
      <c r="FC62" s="254"/>
      <c r="FD62" s="254"/>
      <c r="FE62" s="254"/>
      <c r="FF62" s="254"/>
      <c r="FG62" s="254"/>
      <c r="FH62" s="254"/>
      <c r="FI62" s="254"/>
      <c r="FJ62" s="254"/>
      <c r="FK62" s="254"/>
      <c r="FL62" s="254"/>
      <c r="FM62" s="254"/>
      <c r="FN62" s="254"/>
      <c r="FO62" s="254"/>
      <c r="FP62" s="254"/>
      <c r="FQ62" s="254"/>
      <c r="FR62" s="254"/>
      <c r="FS62" s="254"/>
      <c r="FT62" s="254"/>
      <c r="FU62" s="254"/>
      <c r="FV62" s="254"/>
      <c r="FW62" s="254"/>
      <c r="FX62" s="254"/>
      <c r="FY62" s="254"/>
      <c r="FZ62" s="254"/>
      <c r="GA62" s="254"/>
      <c r="GB62" s="254"/>
      <c r="GC62" s="254"/>
      <c r="GD62" s="254"/>
      <c r="GE62" s="254"/>
      <c r="GF62" s="254"/>
      <c r="GG62" s="254"/>
      <c r="GH62" s="254"/>
      <c r="GI62" s="254"/>
      <c r="GJ62" s="254"/>
      <c r="GK62" s="254"/>
      <c r="GL62" s="254"/>
      <c r="GM62" s="254"/>
      <c r="GN62" s="254"/>
      <c r="GO62" s="254"/>
      <c r="GP62" s="254"/>
      <c r="GQ62" s="254"/>
      <c r="GR62" s="254"/>
      <c r="GS62" s="254"/>
      <c r="GT62" s="254"/>
      <c r="GU62" s="254"/>
      <c r="GV62" s="254"/>
      <c r="GW62" s="254"/>
      <c r="GX62" s="254"/>
      <c r="GY62" s="254"/>
      <c r="GZ62" s="254"/>
      <c r="HA62" s="254"/>
      <c r="HB62" s="254"/>
      <c r="HC62" s="254"/>
      <c r="HD62" s="254"/>
      <c r="HE62" s="254"/>
      <c r="HF62" s="254"/>
      <c r="HG62" s="254"/>
      <c r="HH62" s="254"/>
      <c r="HI62" s="254"/>
      <c r="HJ62" s="254"/>
      <c r="HK62" s="254"/>
      <c r="HL62" s="254"/>
      <c r="HM62" s="254"/>
      <c r="HN62" s="254"/>
      <c r="HO62" s="254"/>
      <c r="HP62" s="254"/>
      <c r="HQ62" s="254"/>
      <c r="HR62" s="254"/>
      <c r="HS62" s="254"/>
      <c r="HT62" s="254"/>
      <c r="HU62" s="254"/>
      <c r="HV62" s="254"/>
      <c r="HW62" s="254"/>
      <c r="HX62" s="254"/>
      <c r="HY62" s="254"/>
      <c r="HZ62" s="254"/>
      <c r="IA62" s="254"/>
      <c r="IB62" s="254"/>
      <c r="IC62" s="254"/>
      <c r="ID62" s="254"/>
      <c r="IE62" s="254"/>
      <c r="IF62" s="254"/>
      <c r="IG62" s="254"/>
      <c r="IH62" s="254"/>
      <c r="II62" s="254"/>
      <c r="IJ62" s="254"/>
      <c r="IK62" s="254"/>
      <c r="IL62" s="254"/>
      <c r="IM62" s="254"/>
      <c r="IN62" s="254"/>
      <c r="IO62" s="254"/>
      <c r="IP62" s="254"/>
      <c r="IQ62" s="254"/>
      <c r="IR62" s="254"/>
      <c r="IS62" s="254"/>
      <c r="IT62" s="254"/>
      <c r="IU62" s="254"/>
    </row>
    <row r="63" spans="1:255" s="383" customFormat="1" x14ac:dyDescent="0.25">
      <c r="A63" s="263">
        <v>2018</v>
      </c>
      <c r="B63" s="264" t="s">
        <v>281</v>
      </c>
      <c r="C63" s="260">
        <v>9419</v>
      </c>
      <c r="D63" s="264" t="s">
        <v>281</v>
      </c>
      <c r="E63" s="260">
        <v>11048</v>
      </c>
      <c r="F63" s="264" t="s">
        <v>281</v>
      </c>
      <c r="G63" s="260">
        <v>9543</v>
      </c>
      <c r="H63" s="264" t="s">
        <v>281</v>
      </c>
      <c r="I63" s="260">
        <v>10649</v>
      </c>
      <c r="J63" s="260" t="s">
        <v>281</v>
      </c>
      <c r="K63" s="260">
        <v>40658</v>
      </c>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c r="DI63" s="254"/>
      <c r="DJ63" s="254"/>
      <c r="DK63" s="254"/>
      <c r="DL63" s="254"/>
      <c r="DM63" s="254"/>
      <c r="DN63" s="254"/>
      <c r="DO63" s="254"/>
      <c r="DP63" s="254"/>
      <c r="DQ63" s="254"/>
      <c r="DR63" s="254"/>
      <c r="DS63" s="254"/>
      <c r="DT63" s="254"/>
      <c r="DU63" s="254"/>
      <c r="DV63" s="254"/>
      <c r="DW63" s="254"/>
      <c r="DX63" s="254"/>
      <c r="DY63" s="254"/>
      <c r="DZ63" s="254"/>
      <c r="EA63" s="254"/>
      <c r="EB63" s="254"/>
      <c r="EC63" s="254"/>
      <c r="ED63" s="254"/>
      <c r="EE63" s="254"/>
      <c r="EF63" s="254"/>
      <c r="EG63" s="254"/>
      <c r="EH63" s="254"/>
      <c r="EI63" s="254"/>
      <c r="EJ63" s="254"/>
      <c r="EK63" s="254"/>
      <c r="EL63" s="254"/>
      <c r="EM63" s="254"/>
      <c r="EN63" s="254"/>
      <c r="EO63" s="254"/>
      <c r="EP63" s="254"/>
      <c r="EQ63" s="254"/>
      <c r="ER63" s="254"/>
      <c r="ES63" s="254"/>
      <c r="ET63" s="254"/>
      <c r="EU63" s="254"/>
      <c r="EV63" s="254"/>
      <c r="EW63" s="254"/>
      <c r="EX63" s="254"/>
      <c r="EY63" s="254"/>
      <c r="EZ63" s="254"/>
      <c r="FA63" s="254"/>
      <c r="FB63" s="254"/>
      <c r="FC63" s="254"/>
      <c r="FD63" s="254"/>
      <c r="FE63" s="254"/>
      <c r="FF63" s="254"/>
      <c r="FG63" s="254"/>
      <c r="FH63" s="254"/>
      <c r="FI63" s="254"/>
      <c r="FJ63" s="254"/>
      <c r="FK63" s="254"/>
      <c r="FL63" s="254"/>
      <c r="FM63" s="254"/>
      <c r="FN63" s="254"/>
      <c r="FO63" s="254"/>
      <c r="FP63" s="254"/>
      <c r="FQ63" s="254"/>
      <c r="FR63" s="254"/>
      <c r="FS63" s="254"/>
      <c r="FT63" s="254"/>
      <c r="FU63" s="254"/>
      <c r="FV63" s="254"/>
      <c r="FW63" s="254"/>
      <c r="FX63" s="254"/>
      <c r="FY63" s="254"/>
      <c r="FZ63" s="254"/>
      <c r="GA63" s="254"/>
      <c r="GB63" s="254"/>
      <c r="GC63" s="254"/>
      <c r="GD63" s="254"/>
      <c r="GE63" s="254"/>
      <c r="GF63" s="254"/>
      <c r="GG63" s="254"/>
      <c r="GH63" s="254"/>
      <c r="GI63" s="254"/>
      <c r="GJ63" s="254"/>
      <c r="GK63" s="254"/>
      <c r="GL63" s="254"/>
      <c r="GM63" s="254"/>
      <c r="GN63" s="254"/>
      <c r="GO63" s="254"/>
      <c r="GP63" s="254"/>
      <c r="GQ63" s="254"/>
      <c r="GR63" s="254"/>
      <c r="GS63" s="254"/>
      <c r="GT63" s="254"/>
      <c r="GU63" s="254"/>
      <c r="GV63" s="254"/>
      <c r="GW63" s="254"/>
      <c r="GX63" s="254"/>
      <c r="GY63" s="254"/>
      <c r="GZ63" s="254"/>
      <c r="HA63" s="254"/>
      <c r="HB63" s="254"/>
      <c r="HC63" s="254"/>
      <c r="HD63" s="254"/>
      <c r="HE63" s="254"/>
      <c r="HF63" s="254"/>
      <c r="HG63" s="254"/>
      <c r="HH63" s="254"/>
      <c r="HI63" s="254"/>
      <c r="HJ63" s="254"/>
      <c r="HK63" s="254"/>
      <c r="HL63" s="254"/>
      <c r="HM63" s="254"/>
      <c r="HN63" s="254"/>
      <c r="HO63" s="254"/>
      <c r="HP63" s="254"/>
      <c r="HQ63" s="254"/>
      <c r="HR63" s="254"/>
      <c r="HS63" s="254"/>
      <c r="HT63" s="254"/>
      <c r="HU63" s="254"/>
      <c r="HV63" s="254"/>
      <c r="HW63" s="254"/>
      <c r="HX63" s="254"/>
      <c r="HY63" s="254"/>
      <c r="HZ63" s="254"/>
      <c r="IA63" s="254"/>
      <c r="IB63" s="254"/>
      <c r="IC63" s="254"/>
      <c r="ID63" s="254"/>
      <c r="IE63" s="254"/>
      <c r="IF63" s="254"/>
      <c r="IG63" s="254"/>
      <c r="IH63" s="254"/>
      <c r="II63" s="254"/>
      <c r="IJ63" s="254"/>
      <c r="IK63" s="254"/>
      <c r="IL63" s="254"/>
      <c r="IM63" s="254"/>
      <c r="IN63" s="254"/>
      <c r="IO63" s="254"/>
      <c r="IP63" s="254"/>
      <c r="IQ63" s="254"/>
      <c r="IR63" s="254"/>
      <c r="IS63" s="254"/>
      <c r="IT63" s="254"/>
      <c r="IU63" s="254"/>
    </row>
    <row r="64" spans="1:255" s="383" customFormat="1" x14ac:dyDescent="0.25">
      <c r="A64" s="263">
        <v>2019</v>
      </c>
      <c r="B64" s="264" t="s">
        <v>281</v>
      </c>
      <c r="C64" s="260">
        <v>10479</v>
      </c>
      <c r="D64" s="264" t="s">
        <v>281</v>
      </c>
      <c r="E64" s="260">
        <v>10449</v>
      </c>
      <c r="F64" s="264" t="s">
        <v>281</v>
      </c>
      <c r="G64" s="260">
        <v>10251</v>
      </c>
      <c r="H64" s="264" t="s">
        <v>281</v>
      </c>
      <c r="I64" s="260">
        <v>8929</v>
      </c>
      <c r="J64" s="260" t="s">
        <v>281</v>
      </c>
      <c r="K64" s="260">
        <v>40108</v>
      </c>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254"/>
      <c r="BR64" s="254"/>
      <c r="BS64" s="254"/>
      <c r="BT64" s="254"/>
      <c r="BU64" s="254"/>
      <c r="BV64" s="254"/>
      <c r="BW64" s="254"/>
      <c r="BX64" s="254"/>
      <c r="BY64" s="254"/>
      <c r="BZ64" s="254"/>
      <c r="CA64" s="254"/>
      <c r="CB64" s="254"/>
      <c r="CC64" s="254"/>
      <c r="CD64" s="254"/>
      <c r="CE64" s="254"/>
      <c r="CF64" s="254"/>
      <c r="CG64" s="254"/>
      <c r="CH64" s="254"/>
      <c r="CI64" s="254"/>
      <c r="CJ64" s="254"/>
      <c r="CK64" s="254"/>
      <c r="CL64" s="254"/>
      <c r="CM64" s="254"/>
      <c r="CN64" s="254"/>
      <c r="CO64" s="254"/>
      <c r="CP64" s="254"/>
      <c r="CQ64" s="254"/>
      <c r="CR64" s="254"/>
      <c r="CS64" s="254"/>
      <c r="CT64" s="254"/>
      <c r="CU64" s="254"/>
      <c r="CV64" s="254"/>
      <c r="CW64" s="254"/>
      <c r="CX64" s="254"/>
      <c r="CY64" s="254"/>
      <c r="CZ64" s="254"/>
      <c r="DA64" s="254"/>
      <c r="DB64" s="254"/>
      <c r="DC64" s="254"/>
      <c r="DD64" s="254"/>
      <c r="DE64" s="254"/>
      <c r="DF64" s="254"/>
      <c r="DG64" s="254"/>
      <c r="DH64" s="254"/>
      <c r="DI64" s="254"/>
      <c r="DJ64" s="254"/>
      <c r="DK64" s="254"/>
      <c r="DL64" s="254"/>
      <c r="DM64" s="254"/>
      <c r="DN64" s="254"/>
      <c r="DO64" s="254"/>
      <c r="DP64" s="254"/>
      <c r="DQ64" s="254"/>
      <c r="DR64" s="254"/>
      <c r="DS64" s="254"/>
      <c r="DT64" s="254"/>
      <c r="DU64" s="254"/>
      <c r="DV64" s="254"/>
      <c r="DW64" s="254"/>
      <c r="DX64" s="254"/>
      <c r="DY64" s="254"/>
      <c r="DZ64" s="254"/>
      <c r="EA64" s="254"/>
      <c r="EB64" s="254"/>
      <c r="EC64" s="254"/>
      <c r="ED64" s="254"/>
      <c r="EE64" s="254"/>
      <c r="EF64" s="254"/>
      <c r="EG64" s="254"/>
      <c r="EH64" s="254"/>
      <c r="EI64" s="254"/>
      <c r="EJ64" s="254"/>
      <c r="EK64" s="254"/>
      <c r="EL64" s="254"/>
      <c r="EM64" s="254"/>
      <c r="EN64" s="254"/>
      <c r="EO64" s="254"/>
      <c r="EP64" s="254"/>
      <c r="EQ64" s="254"/>
      <c r="ER64" s="254"/>
      <c r="ES64" s="254"/>
      <c r="ET64" s="254"/>
      <c r="EU64" s="254"/>
      <c r="EV64" s="254"/>
      <c r="EW64" s="254"/>
      <c r="EX64" s="254"/>
      <c r="EY64" s="254"/>
      <c r="EZ64" s="254"/>
      <c r="FA64" s="254"/>
      <c r="FB64" s="254"/>
      <c r="FC64" s="254"/>
      <c r="FD64" s="254"/>
      <c r="FE64" s="254"/>
      <c r="FF64" s="254"/>
      <c r="FG64" s="254"/>
      <c r="FH64" s="254"/>
      <c r="FI64" s="254"/>
      <c r="FJ64" s="254"/>
      <c r="FK64" s="254"/>
      <c r="FL64" s="254"/>
      <c r="FM64" s="254"/>
      <c r="FN64" s="254"/>
      <c r="FO64" s="254"/>
      <c r="FP64" s="254"/>
      <c r="FQ64" s="254"/>
      <c r="FR64" s="254"/>
      <c r="FS64" s="254"/>
      <c r="FT64" s="254"/>
      <c r="FU64" s="254"/>
      <c r="FV64" s="254"/>
      <c r="FW64" s="254"/>
      <c r="FX64" s="254"/>
      <c r="FY64" s="254"/>
      <c r="FZ64" s="254"/>
      <c r="GA64" s="254"/>
      <c r="GB64" s="254"/>
      <c r="GC64" s="254"/>
      <c r="GD64" s="254"/>
      <c r="GE64" s="254"/>
      <c r="GF64" s="254"/>
      <c r="GG64" s="254"/>
      <c r="GH64" s="254"/>
      <c r="GI64" s="254"/>
      <c r="GJ64" s="254"/>
      <c r="GK64" s="254"/>
      <c r="GL64" s="254"/>
      <c r="GM64" s="254"/>
      <c r="GN64" s="254"/>
      <c r="GO64" s="254"/>
      <c r="GP64" s="254"/>
      <c r="GQ64" s="254"/>
      <c r="GR64" s="254"/>
      <c r="GS64" s="254"/>
      <c r="GT64" s="254"/>
      <c r="GU64" s="254"/>
      <c r="GV64" s="254"/>
      <c r="GW64" s="254"/>
      <c r="GX64" s="254"/>
      <c r="GY64" s="254"/>
      <c r="GZ64" s="254"/>
      <c r="HA64" s="254"/>
      <c r="HB64" s="254"/>
      <c r="HC64" s="254"/>
      <c r="HD64" s="254"/>
      <c r="HE64" s="254"/>
      <c r="HF64" s="254"/>
      <c r="HG64" s="254"/>
      <c r="HH64" s="254"/>
      <c r="HI64" s="254"/>
      <c r="HJ64" s="254"/>
      <c r="HK64" s="254"/>
      <c r="HL64" s="254"/>
      <c r="HM64" s="254"/>
      <c r="HN64" s="254"/>
      <c r="HO64" s="254"/>
      <c r="HP64" s="254"/>
      <c r="HQ64" s="254"/>
      <c r="HR64" s="254"/>
      <c r="HS64" s="254"/>
      <c r="HT64" s="254"/>
      <c r="HU64" s="254"/>
      <c r="HV64" s="254"/>
      <c r="HW64" s="254"/>
      <c r="HX64" s="254"/>
      <c r="HY64" s="254"/>
      <c r="HZ64" s="254"/>
      <c r="IA64" s="254"/>
      <c r="IB64" s="254"/>
      <c r="IC64" s="254"/>
      <c r="ID64" s="254"/>
      <c r="IE64" s="254"/>
      <c r="IF64" s="254"/>
      <c r="IG64" s="254"/>
      <c r="IH64" s="254"/>
      <c r="II64" s="254"/>
      <c r="IJ64" s="254"/>
      <c r="IK64" s="254"/>
      <c r="IL64" s="254"/>
      <c r="IM64" s="254"/>
      <c r="IN64" s="254"/>
      <c r="IO64" s="254"/>
      <c r="IP64" s="254"/>
      <c r="IQ64" s="254"/>
      <c r="IR64" s="254"/>
      <c r="IS64" s="254"/>
      <c r="IT64" s="254"/>
      <c r="IU64" s="254"/>
    </row>
    <row r="65" spans="1:255" s="383" customFormat="1" x14ac:dyDescent="0.25">
      <c r="A65" s="263">
        <v>2020</v>
      </c>
      <c r="B65" s="260" t="s">
        <v>281</v>
      </c>
      <c r="C65" s="260">
        <v>10005</v>
      </c>
      <c r="D65" s="260" t="s">
        <v>281</v>
      </c>
      <c r="E65" s="260">
        <v>10726</v>
      </c>
      <c r="F65" s="260" t="s">
        <v>281</v>
      </c>
      <c r="G65" s="260">
        <v>9314</v>
      </c>
      <c r="H65" s="260" t="s">
        <v>281</v>
      </c>
      <c r="I65" s="260">
        <v>10666</v>
      </c>
      <c r="J65" s="260" t="s">
        <v>281</v>
      </c>
      <c r="K65" s="260">
        <v>40710</v>
      </c>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4"/>
      <c r="AZ65" s="254"/>
      <c r="BA65" s="254"/>
      <c r="BB65" s="254"/>
      <c r="BC65" s="254"/>
      <c r="BD65" s="254"/>
      <c r="BE65" s="254"/>
      <c r="BF65" s="254"/>
      <c r="BG65" s="254"/>
      <c r="BH65" s="254"/>
      <c r="BI65" s="254"/>
      <c r="BJ65" s="254"/>
      <c r="BK65" s="254"/>
      <c r="BL65" s="254"/>
      <c r="BM65" s="254"/>
      <c r="BN65" s="254"/>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4"/>
      <c r="CN65" s="254"/>
      <c r="CO65" s="254"/>
      <c r="CP65" s="254"/>
      <c r="CQ65" s="254"/>
      <c r="CR65" s="254"/>
      <c r="CS65" s="254"/>
      <c r="CT65" s="254"/>
      <c r="CU65" s="254"/>
      <c r="CV65" s="254"/>
      <c r="CW65" s="254"/>
      <c r="CX65" s="254"/>
      <c r="CY65" s="254"/>
      <c r="CZ65" s="254"/>
      <c r="DA65" s="254"/>
      <c r="DB65" s="254"/>
      <c r="DC65" s="254"/>
      <c r="DD65" s="254"/>
      <c r="DE65" s="254"/>
      <c r="DF65" s="254"/>
      <c r="DG65" s="254"/>
      <c r="DH65" s="254"/>
      <c r="DI65" s="254"/>
      <c r="DJ65" s="254"/>
      <c r="DK65" s="254"/>
      <c r="DL65" s="254"/>
      <c r="DM65" s="254"/>
      <c r="DN65" s="254"/>
      <c r="DO65" s="254"/>
      <c r="DP65" s="254"/>
      <c r="DQ65" s="254"/>
      <c r="DR65" s="254"/>
      <c r="DS65" s="254"/>
      <c r="DT65" s="254"/>
      <c r="DU65" s="254"/>
      <c r="DV65" s="254"/>
      <c r="DW65" s="254"/>
      <c r="DX65" s="254"/>
      <c r="DY65" s="254"/>
      <c r="DZ65" s="254"/>
      <c r="EA65" s="254"/>
      <c r="EB65" s="254"/>
      <c r="EC65" s="254"/>
      <c r="ED65" s="254"/>
      <c r="EE65" s="254"/>
      <c r="EF65" s="254"/>
      <c r="EG65" s="254"/>
      <c r="EH65" s="254"/>
      <c r="EI65" s="254"/>
      <c r="EJ65" s="254"/>
      <c r="EK65" s="254"/>
      <c r="EL65" s="254"/>
      <c r="EM65" s="254"/>
      <c r="EN65" s="254"/>
      <c r="EO65" s="254"/>
      <c r="EP65" s="254"/>
      <c r="EQ65" s="254"/>
      <c r="ER65" s="254"/>
      <c r="ES65" s="254"/>
      <c r="ET65" s="254"/>
      <c r="EU65" s="254"/>
      <c r="EV65" s="254"/>
      <c r="EW65" s="254"/>
      <c r="EX65" s="254"/>
      <c r="EY65" s="254"/>
      <c r="EZ65" s="254"/>
      <c r="FA65" s="254"/>
      <c r="FB65" s="254"/>
      <c r="FC65" s="254"/>
      <c r="FD65" s="254"/>
      <c r="FE65" s="254"/>
      <c r="FF65" s="254"/>
      <c r="FG65" s="254"/>
      <c r="FH65" s="254"/>
      <c r="FI65" s="254"/>
      <c r="FJ65" s="254"/>
      <c r="FK65" s="254"/>
      <c r="FL65" s="254"/>
      <c r="FM65" s="254"/>
      <c r="FN65" s="254"/>
      <c r="FO65" s="254"/>
      <c r="FP65" s="254"/>
      <c r="FQ65" s="254"/>
      <c r="FR65" s="254"/>
      <c r="FS65" s="254"/>
      <c r="FT65" s="254"/>
      <c r="FU65" s="254"/>
      <c r="FV65" s="254"/>
      <c r="FW65" s="254"/>
      <c r="FX65" s="254"/>
      <c r="FY65" s="254"/>
      <c r="FZ65" s="254"/>
      <c r="GA65" s="254"/>
      <c r="GB65" s="254"/>
      <c r="GC65" s="254"/>
      <c r="GD65" s="254"/>
      <c r="GE65" s="254"/>
      <c r="GF65" s="254"/>
      <c r="GG65" s="254"/>
      <c r="GH65" s="254"/>
      <c r="GI65" s="254"/>
      <c r="GJ65" s="254"/>
      <c r="GK65" s="254"/>
      <c r="GL65" s="254"/>
      <c r="GM65" s="254"/>
      <c r="GN65" s="254"/>
      <c r="GO65" s="254"/>
      <c r="GP65" s="254"/>
      <c r="GQ65" s="254"/>
      <c r="GR65" s="254"/>
      <c r="GS65" s="254"/>
      <c r="GT65" s="254"/>
      <c r="GU65" s="254"/>
      <c r="GV65" s="254"/>
      <c r="GW65" s="254"/>
      <c r="GX65" s="254"/>
      <c r="GY65" s="254"/>
      <c r="GZ65" s="254"/>
      <c r="HA65" s="254"/>
      <c r="HB65" s="254"/>
      <c r="HC65" s="254"/>
      <c r="HD65" s="254"/>
      <c r="HE65" s="254"/>
      <c r="HF65" s="254"/>
      <c r="HG65" s="254"/>
      <c r="HH65" s="254"/>
      <c r="HI65" s="254"/>
      <c r="HJ65" s="254"/>
      <c r="HK65" s="254"/>
      <c r="HL65" s="254"/>
      <c r="HM65" s="254"/>
      <c r="HN65" s="254"/>
      <c r="HO65" s="254"/>
      <c r="HP65" s="254"/>
      <c r="HQ65" s="254"/>
      <c r="HR65" s="254"/>
      <c r="HS65" s="254"/>
      <c r="HT65" s="254"/>
      <c r="HU65" s="254"/>
      <c r="HV65" s="254"/>
      <c r="HW65" s="254"/>
      <c r="HX65" s="254"/>
      <c r="HY65" s="254"/>
      <c r="HZ65" s="254"/>
      <c r="IA65" s="254"/>
      <c r="IB65" s="254"/>
      <c r="IC65" s="254"/>
      <c r="ID65" s="254"/>
      <c r="IE65" s="254"/>
      <c r="IF65" s="254"/>
      <c r="IG65" s="254"/>
      <c r="IH65" s="254"/>
      <c r="II65" s="254"/>
      <c r="IJ65" s="254"/>
      <c r="IK65" s="254"/>
      <c r="IL65" s="254"/>
      <c r="IM65" s="254"/>
      <c r="IN65" s="254"/>
      <c r="IO65" s="254"/>
      <c r="IP65" s="254"/>
      <c r="IQ65" s="254"/>
      <c r="IR65" s="254"/>
      <c r="IS65" s="254"/>
      <c r="IT65" s="254"/>
      <c r="IU65" s="254"/>
    </row>
    <row r="66" spans="1:255" s="383" customFormat="1" x14ac:dyDescent="0.25">
      <c r="A66" s="263">
        <v>2021</v>
      </c>
      <c r="B66" s="260" t="s">
        <v>281</v>
      </c>
      <c r="C66" s="260">
        <v>10377</v>
      </c>
      <c r="D66" s="260" t="s">
        <v>281</v>
      </c>
      <c r="E66" s="260">
        <v>11192</v>
      </c>
      <c r="F66" s="260" t="s">
        <v>281</v>
      </c>
      <c r="G66" s="260">
        <v>11919</v>
      </c>
      <c r="H66" s="260" t="s">
        <v>281</v>
      </c>
      <c r="I66" s="260">
        <v>11286</v>
      </c>
      <c r="J66" s="260" t="s">
        <v>281</v>
      </c>
      <c r="K66" s="260">
        <v>44773</v>
      </c>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254"/>
      <c r="BI66" s="254"/>
      <c r="BJ66" s="254"/>
      <c r="BK66" s="254"/>
      <c r="BL66" s="254"/>
      <c r="BM66" s="254"/>
      <c r="BN66" s="254"/>
      <c r="BO66" s="254"/>
      <c r="BP66" s="254"/>
      <c r="BQ66" s="254"/>
      <c r="BR66" s="254"/>
      <c r="BS66" s="254"/>
      <c r="BT66" s="254"/>
      <c r="BU66" s="254"/>
      <c r="BV66" s="254"/>
      <c r="BW66" s="254"/>
      <c r="BX66" s="254"/>
      <c r="BY66" s="254"/>
      <c r="BZ66" s="254"/>
      <c r="CA66" s="254"/>
      <c r="CB66" s="254"/>
      <c r="CC66" s="254"/>
      <c r="CD66" s="254"/>
      <c r="CE66" s="254"/>
      <c r="CF66" s="254"/>
      <c r="CG66" s="254"/>
      <c r="CH66" s="254"/>
      <c r="CI66" s="254"/>
      <c r="CJ66" s="254"/>
      <c r="CK66" s="254"/>
      <c r="CL66" s="254"/>
      <c r="CM66" s="254"/>
      <c r="CN66" s="254"/>
      <c r="CO66" s="254"/>
      <c r="CP66" s="254"/>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254"/>
      <c r="DO66" s="254"/>
      <c r="DP66" s="254"/>
      <c r="DQ66" s="254"/>
      <c r="DR66" s="254"/>
      <c r="DS66" s="254"/>
      <c r="DT66" s="254"/>
      <c r="DU66" s="254"/>
      <c r="DV66" s="254"/>
      <c r="DW66" s="254"/>
      <c r="DX66" s="254"/>
      <c r="DY66" s="254"/>
      <c r="DZ66" s="254"/>
      <c r="EA66" s="254"/>
      <c r="EB66" s="254"/>
      <c r="EC66" s="254"/>
      <c r="ED66" s="254"/>
      <c r="EE66" s="254"/>
      <c r="EF66" s="254"/>
      <c r="EG66" s="254"/>
      <c r="EH66" s="254"/>
      <c r="EI66" s="254"/>
      <c r="EJ66" s="254"/>
      <c r="EK66" s="254"/>
      <c r="EL66" s="254"/>
      <c r="EM66" s="254"/>
      <c r="EN66" s="254"/>
      <c r="EO66" s="254"/>
      <c r="EP66" s="254"/>
      <c r="EQ66" s="254"/>
      <c r="ER66" s="254"/>
      <c r="ES66" s="254"/>
      <c r="ET66" s="254"/>
      <c r="EU66" s="254"/>
      <c r="EV66" s="254"/>
      <c r="EW66" s="254"/>
      <c r="EX66" s="254"/>
      <c r="EY66" s="254"/>
      <c r="EZ66" s="254"/>
      <c r="FA66" s="254"/>
      <c r="FB66" s="254"/>
      <c r="FC66" s="254"/>
      <c r="FD66" s="254"/>
      <c r="FE66" s="254"/>
      <c r="FF66" s="254"/>
      <c r="FG66" s="254"/>
      <c r="FH66" s="254"/>
      <c r="FI66" s="254"/>
      <c r="FJ66" s="254"/>
      <c r="FK66" s="254"/>
      <c r="FL66" s="254"/>
      <c r="FM66" s="254"/>
      <c r="FN66" s="254"/>
      <c r="FO66" s="254"/>
      <c r="FP66" s="254"/>
      <c r="FQ66" s="254"/>
      <c r="FR66" s="254"/>
      <c r="FS66" s="254"/>
      <c r="FT66" s="254"/>
      <c r="FU66" s="254"/>
      <c r="FV66" s="254"/>
      <c r="FW66" s="254"/>
      <c r="FX66" s="254"/>
      <c r="FY66" s="254"/>
      <c r="FZ66" s="254"/>
      <c r="GA66" s="254"/>
      <c r="GB66" s="254"/>
      <c r="GC66" s="254"/>
      <c r="GD66" s="254"/>
      <c r="GE66" s="254"/>
      <c r="GF66" s="254"/>
      <c r="GG66" s="254"/>
      <c r="GH66" s="254"/>
      <c r="GI66" s="254"/>
      <c r="GJ66" s="254"/>
      <c r="GK66" s="254"/>
      <c r="GL66" s="254"/>
      <c r="GM66" s="254"/>
      <c r="GN66" s="254"/>
      <c r="GO66" s="254"/>
      <c r="GP66" s="254"/>
      <c r="GQ66" s="254"/>
      <c r="GR66" s="254"/>
      <c r="GS66" s="254"/>
      <c r="GT66" s="254"/>
      <c r="GU66" s="254"/>
      <c r="GV66" s="254"/>
      <c r="GW66" s="254"/>
      <c r="GX66" s="254"/>
      <c r="GY66" s="254"/>
      <c r="GZ66" s="254"/>
      <c r="HA66" s="254"/>
      <c r="HB66" s="254"/>
      <c r="HC66" s="254"/>
      <c r="HD66" s="254"/>
      <c r="HE66" s="254"/>
      <c r="HF66" s="254"/>
      <c r="HG66" s="254"/>
      <c r="HH66" s="254"/>
      <c r="HI66" s="254"/>
      <c r="HJ66" s="254"/>
      <c r="HK66" s="254"/>
      <c r="HL66" s="254"/>
      <c r="HM66" s="254"/>
      <c r="HN66" s="254"/>
      <c r="HO66" s="254"/>
      <c r="HP66" s="254"/>
      <c r="HQ66" s="254"/>
      <c r="HR66" s="254"/>
      <c r="HS66" s="254"/>
      <c r="HT66" s="254"/>
      <c r="HU66" s="254"/>
      <c r="HV66" s="254"/>
      <c r="HW66" s="254"/>
      <c r="HX66" s="254"/>
      <c r="HY66" s="254"/>
      <c r="HZ66" s="254"/>
      <c r="IA66" s="254"/>
      <c r="IB66" s="254"/>
      <c r="IC66" s="254"/>
      <c r="ID66" s="254"/>
      <c r="IE66" s="254"/>
      <c r="IF66" s="254"/>
      <c r="IG66" s="254"/>
      <c r="IH66" s="254"/>
      <c r="II66" s="254"/>
      <c r="IJ66" s="254"/>
      <c r="IK66" s="254"/>
      <c r="IL66" s="254"/>
      <c r="IM66" s="254"/>
      <c r="IN66" s="254"/>
      <c r="IO66" s="254"/>
      <c r="IP66" s="254"/>
      <c r="IQ66" s="254"/>
      <c r="IR66" s="254"/>
      <c r="IS66" s="254"/>
      <c r="IT66" s="254"/>
      <c r="IU66" s="254"/>
    </row>
    <row r="67" spans="1:255" ht="13.8" thickBot="1" x14ac:dyDescent="0.3">
      <c r="A67" s="263">
        <v>2022</v>
      </c>
      <c r="B67" s="245" t="s">
        <v>281</v>
      </c>
      <c r="C67" s="260">
        <v>11205</v>
      </c>
      <c r="D67" s="260" t="s">
        <v>281</v>
      </c>
      <c r="E67" s="260">
        <v>11710</v>
      </c>
      <c r="F67" s="260" t="s">
        <v>281</v>
      </c>
      <c r="G67" s="260">
        <v>10291</v>
      </c>
      <c r="H67" s="260" t="s">
        <v>281</v>
      </c>
      <c r="I67" s="260">
        <v>12557</v>
      </c>
      <c r="J67" s="260" t="s">
        <v>281</v>
      </c>
      <c r="K67" s="260">
        <v>45764</v>
      </c>
      <c r="IU67" s="254"/>
    </row>
    <row r="68" spans="1:255" ht="12" customHeight="1" x14ac:dyDescent="0.25">
      <c r="A68" s="484" t="s">
        <v>442</v>
      </c>
      <c r="B68" s="484"/>
      <c r="C68" s="484"/>
      <c r="D68" s="484"/>
      <c r="E68" s="484"/>
      <c r="F68" s="484"/>
      <c r="G68" s="484"/>
      <c r="H68" s="484"/>
      <c r="I68" s="484"/>
      <c r="J68" s="484"/>
      <c r="K68" s="484"/>
    </row>
    <row r="69" spans="1:255" ht="12" customHeight="1" x14ac:dyDescent="0.25">
      <c r="A69" s="481"/>
      <c r="B69" s="481"/>
      <c r="C69" s="481"/>
      <c r="D69" s="481"/>
      <c r="E69" s="481"/>
      <c r="F69" s="481"/>
      <c r="G69" s="481"/>
      <c r="H69" s="481"/>
      <c r="I69" s="481"/>
      <c r="J69" s="481"/>
      <c r="K69" s="481"/>
    </row>
    <row r="70" spans="1:255" ht="12" customHeight="1" x14ac:dyDescent="0.25">
      <c r="A70" s="481"/>
      <c r="B70" s="481"/>
      <c r="C70" s="481"/>
      <c r="D70" s="481"/>
      <c r="E70" s="481"/>
      <c r="F70" s="481"/>
      <c r="G70" s="481"/>
      <c r="H70" s="481"/>
      <c r="I70" s="481"/>
      <c r="J70" s="481"/>
      <c r="K70" s="481"/>
    </row>
    <row r="71" spans="1:255" ht="12" customHeight="1" x14ac:dyDescent="0.25">
      <c r="A71" s="481"/>
      <c r="B71" s="481"/>
      <c r="C71" s="481"/>
      <c r="D71" s="481"/>
      <c r="E71" s="481"/>
      <c r="F71" s="481"/>
      <c r="G71" s="481"/>
      <c r="H71" s="481"/>
      <c r="I71" s="481"/>
      <c r="J71" s="481"/>
      <c r="K71" s="481"/>
    </row>
    <row r="72" spans="1:255" x14ac:dyDescent="0.25">
      <c r="A72" s="257"/>
      <c r="B72" s="257"/>
      <c r="C72" s="257"/>
      <c r="D72" s="257"/>
      <c r="E72" s="257"/>
      <c r="F72" s="257"/>
      <c r="G72" s="257"/>
      <c r="H72" s="257"/>
      <c r="I72" s="257"/>
      <c r="J72" s="257"/>
      <c r="K72" s="257"/>
    </row>
    <row r="73" spans="1:255" x14ac:dyDescent="0.25">
      <c r="A73" s="257"/>
      <c r="B73" s="257"/>
      <c r="C73" s="257"/>
      <c r="D73" s="257"/>
      <c r="E73" s="257"/>
      <c r="F73" s="257"/>
      <c r="G73" s="257"/>
      <c r="H73" s="257"/>
      <c r="I73" s="257"/>
      <c r="J73" s="257"/>
      <c r="K73" s="257"/>
    </row>
    <row r="74" spans="1:255" x14ac:dyDescent="0.25">
      <c r="A74" s="257"/>
      <c r="B74" s="257"/>
      <c r="C74" s="257"/>
      <c r="D74" s="257"/>
      <c r="E74" s="257"/>
      <c r="F74" s="257"/>
      <c r="G74" s="257"/>
      <c r="H74" s="257"/>
      <c r="I74" s="257"/>
      <c r="J74" s="257"/>
      <c r="K74" s="257"/>
    </row>
    <row r="75" spans="1:255" x14ac:dyDescent="0.25">
      <c r="A75" s="257"/>
      <c r="B75" s="257"/>
      <c r="C75" s="257"/>
      <c r="D75" s="257"/>
      <c r="E75" s="257"/>
      <c r="F75" s="257"/>
      <c r="G75" s="257"/>
      <c r="H75" s="257"/>
      <c r="I75" s="257"/>
      <c r="J75" s="257"/>
      <c r="K75" s="257"/>
    </row>
    <row r="76" spans="1:255" x14ac:dyDescent="0.25">
      <c r="A76" s="257"/>
      <c r="B76" s="257"/>
      <c r="C76" s="257"/>
      <c r="D76" s="257"/>
      <c r="E76" s="257"/>
      <c r="F76" s="257"/>
      <c r="G76" s="257"/>
      <c r="H76" s="257"/>
      <c r="I76" s="257"/>
      <c r="J76" s="257"/>
      <c r="K76" s="257"/>
    </row>
    <row r="77" spans="1:255" x14ac:dyDescent="0.25">
      <c r="A77" s="257"/>
      <c r="B77" s="257"/>
      <c r="C77" s="257"/>
      <c r="D77" s="257"/>
      <c r="E77" s="257"/>
      <c r="F77" s="257"/>
      <c r="G77" s="257"/>
      <c r="H77" s="257"/>
      <c r="I77" s="257"/>
      <c r="J77" s="257"/>
      <c r="K77" s="257"/>
    </row>
    <row r="78" spans="1:255" x14ac:dyDescent="0.25">
      <c r="A78" s="257"/>
      <c r="B78" s="257"/>
      <c r="C78" s="257"/>
      <c r="D78" s="257"/>
      <c r="E78" s="257"/>
      <c r="F78" s="257"/>
      <c r="G78" s="257"/>
      <c r="H78" s="257"/>
      <c r="I78" s="257"/>
      <c r="J78" s="257"/>
      <c r="K78" s="257"/>
    </row>
    <row r="79" spans="1:255" x14ac:dyDescent="0.25">
      <c r="A79" s="257"/>
      <c r="B79" s="257"/>
      <c r="C79" s="257"/>
      <c r="D79" s="257"/>
      <c r="E79" s="257"/>
      <c r="F79" s="257"/>
      <c r="G79" s="257"/>
      <c r="H79" s="257"/>
      <c r="I79" s="257"/>
      <c r="J79" s="257"/>
      <c r="K79" s="257"/>
    </row>
    <row r="80" spans="1:255" x14ac:dyDescent="0.25">
      <c r="A80" s="257"/>
      <c r="B80" s="257"/>
      <c r="C80" s="257"/>
      <c r="D80" s="257"/>
      <c r="E80" s="257"/>
      <c r="F80" s="257"/>
      <c r="G80" s="257"/>
      <c r="H80" s="257"/>
      <c r="I80" s="257"/>
      <c r="J80" s="257"/>
      <c r="K80" s="257"/>
    </row>
    <row r="81" spans="1:11" x14ac:dyDescent="0.25">
      <c r="A81" s="257"/>
      <c r="B81" s="257"/>
      <c r="C81" s="257"/>
      <c r="D81" s="257"/>
      <c r="E81" s="257"/>
      <c r="F81" s="257"/>
      <c r="G81" s="257"/>
      <c r="H81" s="257"/>
      <c r="I81" s="257"/>
      <c r="J81" s="257"/>
      <c r="K81" s="257"/>
    </row>
    <row r="82" spans="1:11" x14ac:dyDescent="0.25">
      <c r="A82" s="257"/>
      <c r="B82" s="257"/>
      <c r="C82" s="257"/>
      <c r="D82" s="257"/>
      <c r="E82" s="257"/>
      <c r="F82" s="257"/>
      <c r="G82" s="257"/>
      <c r="H82" s="257"/>
      <c r="I82" s="257"/>
      <c r="J82" s="257"/>
      <c r="K82" s="257"/>
    </row>
    <row r="83" spans="1:11" x14ac:dyDescent="0.25">
      <c r="A83" s="257"/>
      <c r="B83" s="257"/>
      <c r="C83" s="257"/>
      <c r="D83" s="257"/>
      <c r="E83" s="257"/>
      <c r="F83" s="257"/>
      <c r="G83" s="257"/>
      <c r="H83" s="257"/>
      <c r="I83" s="257"/>
      <c r="J83" s="257"/>
      <c r="K83" s="257"/>
    </row>
    <row r="84" spans="1:11" x14ac:dyDescent="0.25">
      <c r="A84" s="257"/>
      <c r="B84" s="257"/>
      <c r="C84" s="257"/>
      <c r="D84" s="257"/>
      <c r="E84" s="257"/>
      <c r="F84" s="257"/>
      <c r="G84" s="257"/>
      <c r="H84" s="257"/>
      <c r="I84" s="257"/>
      <c r="J84" s="257"/>
      <c r="K84" s="257"/>
    </row>
    <row r="85" spans="1:11" x14ac:dyDescent="0.25">
      <c r="A85" s="257"/>
      <c r="B85" s="257"/>
      <c r="C85" s="257"/>
      <c r="D85" s="257"/>
      <c r="E85" s="257"/>
      <c r="F85" s="257"/>
      <c r="G85" s="257"/>
      <c r="H85" s="257"/>
      <c r="I85" s="257"/>
      <c r="J85" s="257"/>
      <c r="K85" s="257"/>
    </row>
    <row r="86" spans="1:11" x14ac:dyDescent="0.25">
      <c r="B86" s="257"/>
      <c r="C86" s="257"/>
      <c r="D86" s="257"/>
      <c r="E86" s="257"/>
      <c r="F86" s="257"/>
      <c r="G86" s="257"/>
      <c r="H86" s="257"/>
      <c r="I86" s="257"/>
      <c r="J86" s="257"/>
      <c r="K86" s="257"/>
    </row>
  </sheetData>
  <mergeCells count="28">
    <mergeCell ref="N2:X3"/>
    <mergeCell ref="A2:K2"/>
    <mergeCell ref="A4:K4"/>
    <mergeCell ref="A68:K71"/>
    <mergeCell ref="A6:K6"/>
    <mergeCell ref="A38:K38"/>
    <mergeCell ref="B7:C7"/>
    <mergeCell ref="D7:E7"/>
    <mergeCell ref="F7:G7"/>
    <mergeCell ref="H7:I7"/>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 ref="D39:E3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1">
    <pageSetUpPr fitToPage="1"/>
  </sheetPr>
  <dimension ref="A2:IG86"/>
  <sheetViews>
    <sheetView zoomScaleNormal="100" workbookViewId="0"/>
  </sheetViews>
  <sheetFormatPr defaultColWidth="9.109375" defaultRowHeight="13.2" x14ac:dyDescent="0.25"/>
  <cols>
    <col min="1" max="1" width="4.33203125" style="254" customWidth="1"/>
    <col min="2" max="9" width="7.5546875" style="254" customWidth="1"/>
    <col min="10" max="10" width="7.6640625" style="254" customWidth="1"/>
    <col min="11" max="11" width="9" style="254" customWidth="1"/>
    <col min="12" max="13" width="7.6640625" style="254" customWidth="1"/>
    <col min="14" max="14" width="5.5546875" style="254" bestFit="1" customWidth="1"/>
    <col min="15" max="15" width="9" style="254" bestFit="1" customWidth="1"/>
    <col min="16" max="18" width="9.44140625" style="254" bestFit="1" customWidth="1"/>
    <col min="19" max="19" width="9.44140625" style="254" customWidth="1"/>
    <col min="20" max="20" width="9" style="254" customWidth="1"/>
    <col min="21" max="240" width="9.109375" style="254"/>
    <col min="241" max="16384" width="9.109375" style="245"/>
  </cols>
  <sheetData>
    <row r="2" spans="1:240" ht="26.25" customHeight="1" x14ac:dyDescent="0.25">
      <c r="A2" s="482" t="s">
        <v>473</v>
      </c>
      <c r="B2" s="482"/>
      <c r="C2" s="482"/>
      <c r="D2" s="482"/>
      <c r="E2" s="482"/>
      <c r="F2" s="482"/>
      <c r="G2" s="482"/>
      <c r="H2" s="482"/>
      <c r="I2" s="482"/>
      <c r="J2" s="482"/>
      <c r="K2" s="482"/>
    </row>
    <row r="3" spans="1:240" x14ac:dyDescent="0.25">
      <c r="A3" s="255" t="s">
        <v>585</v>
      </c>
      <c r="B3" s="274"/>
      <c r="C3" s="274"/>
      <c r="D3" s="274"/>
      <c r="E3" s="274"/>
      <c r="F3" s="274"/>
      <c r="G3" s="274"/>
      <c r="H3" s="274"/>
      <c r="I3" s="274"/>
      <c r="J3" s="274"/>
      <c r="K3" s="274"/>
    </row>
    <row r="4" spans="1:240" ht="26.25" customHeight="1" x14ac:dyDescent="0.25">
      <c r="A4" s="483" t="s">
        <v>425</v>
      </c>
      <c r="B4" s="483"/>
      <c r="C4" s="483"/>
      <c r="D4" s="483"/>
      <c r="E4" s="483"/>
      <c r="F4" s="483"/>
      <c r="G4" s="483"/>
      <c r="H4" s="483"/>
      <c r="I4" s="483"/>
      <c r="J4" s="483"/>
      <c r="K4" s="483"/>
    </row>
    <row r="5" spans="1:240" ht="15" customHeight="1" thickBot="1" x14ac:dyDescent="0.3">
      <c r="A5" s="276" t="s">
        <v>586</v>
      </c>
      <c r="B5" s="275"/>
      <c r="C5" s="275"/>
      <c r="D5" s="275"/>
      <c r="E5" s="275"/>
      <c r="F5" s="275"/>
      <c r="G5" s="275"/>
      <c r="H5" s="275"/>
      <c r="I5" s="275"/>
      <c r="J5" s="275"/>
      <c r="K5" s="275"/>
    </row>
    <row r="6" spans="1:240" x14ac:dyDescent="0.25">
      <c r="A6" s="479" t="s">
        <v>378</v>
      </c>
      <c r="B6" s="479"/>
      <c r="C6" s="479"/>
      <c r="D6" s="479"/>
      <c r="E6" s="479"/>
      <c r="F6" s="479"/>
      <c r="G6" s="479"/>
      <c r="H6" s="479"/>
      <c r="I6" s="479"/>
      <c r="J6" s="479"/>
      <c r="K6" s="479"/>
    </row>
    <row r="7" spans="1:240" x14ac:dyDescent="0.25">
      <c r="A7" s="268"/>
      <c r="B7" s="480" t="s">
        <v>361</v>
      </c>
      <c r="C7" s="480"/>
      <c r="D7" s="480" t="s">
        <v>362</v>
      </c>
      <c r="E7" s="480"/>
      <c r="F7" s="480" t="s">
        <v>363</v>
      </c>
      <c r="G7" s="480"/>
      <c r="H7" s="480" t="s">
        <v>364</v>
      </c>
      <c r="I7" s="480"/>
      <c r="J7" s="480" t="s">
        <v>365</v>
      </c>
      <c r="K7" s="480"/>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c r="GV7" s="259"/>
      <c r="GW7" s="259"/>
      <c r="GX7" s="259"/>
      <c r="GY7" s="259"/>
      <c r="GZ7" s="259"/>
      <c r="HA7" s="259"/>
      <c r="HB7" s="259"/>
      <c r="HC7" s="259"/>
      <c r="HD7" s="259"/>
      <c r="HE7" s="259"/>
      <c r="HF7" s="259"/>
      <c r="HG7" s="259"/>
      <c r="HH7" s="259"/>
      <c r="HI7" s="259"/>
      <c r="HJ7" s="259"/>
      <c r="HK7" s="259"/>
      <c r="HL7" s="259"/>
      <c r="HM7" s="259"/>
      <c r="HN7" s="259"/>
      <c r="HO7" s="259"/>
      <c r="HP7" s="259"/>
      <c r="HQ7" s="259"/>
      <c r="HR7" s="259"/>
      <c r="HS7" s="259"/>
      <c r="HT7" s="259"/>
      <c r="HU7" s="259"/>
      <c r="HV7" s="259"/>
      <c r="HW7" s="259"/>
      <c r="HX7" s="259"/>
      <c r="HY7" s="259"/>
      <c r="HZ7" s="259"/>
      <c r="IA7" s="259"/>
      <c r="IB7" s="259"/>
      <c r="IC7" s="259"/>
      <c r="ID7" s="259"/>
      <c r="IE7" s="259"/>
      <c r="IF7" s="259"/>
    </row>
    <row r="8" spans="1:240" ht="13.8" thickBot="1" x14ac:dyDescent="0.3">
      <c r="A8" s="269"/>
      <c r="B8" s="267" t="s">
        <v>366</v>
      </c>
      <c r="C8" s="267" t="s">
        <v>367</v>
      </c>
      <c r="D8" s="267" t="s">
        <v>366</v>
      </c>
      <c r="E8" s="267" t="s">
        <v>367</v>
      </c>
      <c r="F8" s="267" t="s">
        <v>366</v>
      </c>
      <c r="G8" s="267" t="s">
        <v>367</v>
      </c>
      <c r="H8" s="267" t="s">
        <v>366</v>
      </c>
      <c r="I8" s="267" t="s">
        <v>367</v>
      </c>
      <c r="J8" s="267" t="s">
        <v>366</v>
      </c>
      <c r="K8" s="267" t="s">
        <v>367</v>
      </c>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c r="GV8" s="259"/>
      <c r="GW8" s="259"/>
      <c r="GX8" s="259"/>
      <c r="GY8" s="259"/>
      <c r="GZ8" s="259"/>
      <c r="HA8" s="259"/>
      <c r="HB8" s="259"/>
      <c r="HC8" s="259"/>
      <c r="HD8" s="259"/>
      <c r="HE8" s="259"/>
      <c r="HF8" s="259"/>
      <c r="HG8" s="259"/>
      <c r="HH8" s="259"/>
      <c r="HI8" s="259"/>
      <c r="HJ8" s="259"/>
      <c r="HK8" s="259"/>
      <c r="HL8" s="259"/>
      <c r="HM8" s="259"/>
      <c r="HN8" s="259"/>
      <c r="HO8" s="259"/>
      <c r="HP8" s="259"/>
      <c r="HQ8" s="259"/>
      <c r="HR8" s="259"/>
      <c r="HS8" s="259"/>
      <c r="HT8" s="259"/>
      <c r="HU8" s="259"/>
      <c r="HV8" s="259"/>
      <c r="HW8" s="259"/>
      <c r="HX8" s="259"/>
      <c r="HY8" s="259"/>
      <c r="HZ8" s="259"/>
      <c r="IA8" s="259"/>
      <c r="IB8" s="259"/>
      <c r="IC8" s="259"/>
      <c r="ID8" s="259"/>
      <c r="IE8" s="259"/>
      <c r="IF8" s="259"/>
    </row>
    <row r="9" spans="1:240" x14ac:dyDescent="0.25">
      <c r="A9" s="263">
        <v>2012</v>
      </c>
      <c r="B9" s="260">
        <v>124</v>
      </c>
      <c r="C9" s="270">
        <v>142</v>
      </c>
      <c r="D9" s="260">
        <v>104</v>
      </c>
      <c r="E9" s="270">
        <v>126</v>
      </c>
      <c r="F9" s="260">
        <v>102</v>
      </c>
      <c r="G9" s="270">
        <v>133</v>
      </c>
      <c r="H9" s="260">
        <v>81</v>
      </c>
      <c r="I9" s="270">
        <v>101</v>
      </c>
      <c r="J9" s="260">
        <v>412</v>
      </c>
      <c r="K9" s="270">
        <v>502</v>
      </c>
    </row>
    <row r="10" spans="1:240" x14ac:dyDescent="0.25">
      <c r="A10" s="263">
        <v>2013</v>
      </c>
      <c r="B10" s="260">
        <v>107</v>
      </c>
      <c r="C10" s="270">
        <v>133</v>
      </c>
      <c r="D10" s="260">
        <v>117</v>
      </c>
      <c r="E10" s="270">
        <v>144</v>
      </c>
      <c r="F10" s="260">
        <v>76</v>
      </c>
      <c r="G10" s="270">
        <v>103</v>
      </c>
      <c r="H10" s="260">
        <v>86</v>
      </c>
      <c r="I10" s="270">
        <v>106</v>
      </c>
      <c r="J10" s="260">
        <v>386</v>
      </c>
      <c r="K10" s="270">
        <v>486</v>
      </c>
    </row>
    <row r="11" spans="1:240" x14ac:dyDescent="0.25">
      <c r="A11" s="263">
        <v>2014</v>
      </c>
      <c r="B11" s="260">
        <v>92</v>
      </c>
      <c r="C11" s="270">
        <v>115</v>
      </c>
      <c r="D11" s="260">
        <v>90</v>
      </c>
      <c r="E11" s="270">
        <v>111</v>
      </c>
      <c r="F11" s="260">
        <v>88</v>
      </c>
      <c r="G11" s="270">
        <v>131</v>
      </c>
      <c r="H11" s="260">
        <v>87</v>
      </c>
      <c r="I11" s="270">
        <v>114</v>
      </c>
      <c r="J11" s="260">
        <v>356</v>
      </c>
      <c r="K11" s="270">
        <v>471</v>
      </c>
    </row>
    <row r="12" spans="1:240" s="383" customFormat="1" x14ac:dyDescent="0.25">
      <c r="A12" s="263">
        <v>2015</v>
      </c>
      <c r="B12" s="264" t="s">
        <v>281</v>
      </c>
      <c r="C12" s="260">
        <v>169</v>
      </c>
      <c r="D12" s="264" t="s">
        <v>281</v>
      </c>
      <c r="E12" s="260">
        <v>124</v>
      </c>
      <c r="F12" s="264" t="s">
        <v>281</v>
      </c>
      <c r="G12" s="260">
        <v>108</v>
      </c>
      <c r="H12" s="264" t="s">
        <v>281</v>
      </c>
      <c r="I12" s="260">
        <v>99</v>
      </c>
      <c r="J12" s="260" t="s">
        <v>281</v>
      </c>
      <c r="K12" s="260">
        <v>500</v>
      </c>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c r="BX12" s="254"/>
      <c r="BY12" s="254"/>
      <c r="BZ12" s="254"/>
      <c r="CA12" s="254"/>
      <c r="CB12" s="254"/>
      <c r="CC12" s="254"/>
      <c r="CD12" s="254"/>
      <c r="CE12" s="254"/>
      <c r="CF12" s="254"/>
      <c r="CG12" s="254"/>
      <c r="CH12" s="254"/>
      <c r="CI12" s="254"/>
      <c r="CJ12" s="254"/>
      <c r="CK12" s="254"/>
      <c r="CL12" s="254"/>
      <c r="CM12" s="254"/>
      <c r="CN12" s="254"/>
      <c r="CO12" s="254"/>
      <c r="CP12" s="254"/>
      <c r="CQ12" s="254"/>
      <c r="CR12" s="254"/>
      <c r="CS12" s="254"/>
      <c r="CT12" s="254"/>
      <c r="CU12" s="254"/>
      <c r="CV12" s="254"/>
      <c r="CW12" s="254"/>
      <c r="CX12" s="254"/>
      <c r="CY12" s="254"/>
      <c r="CZ12" s="254"/>
      <c r="DA12" s="254"/>
      <c r="DB12" s="254"/>
      <c r="DC12" s="254"/>
      <c r="DD12" s="254"/>
      <c r="DE12" s="254"/>
      <c r="DF12" s="254"/>
      <c r="DG12" s="254"/>
      <c r="DH12" s="254"/>
      <c r="DI12" s="254"/>
      <c r="DJ12" s="254"/>
      <c r="DK12" s="254"/>
      <c r="DL12" s="254"/>
      <c r="DM12" s="254"/>
      <c r="DN12" s="254"/>
      <c r="DO12" s="254"/>
      <c r="DP12" s="254"/>
      <c r="DQ12" s="254"/>
      <c r="DR12" s="254"/>
      <c r="DS12" s="254"/>
      <c r="DT12" s="254"/>
      <c r="DU12" s="254"/>
      <c r="DV12" s="254"/>
      <c r="DW12" s="254"/>
      <c r="DX12" s="254"/>
      <c r="DY12" s="254"/>
      <c r="DZ12" s="254"/>
      <c r="EA12" s="254"/>
      <c r="EB12" s="254"/>
      <c r="EC12" s="254"/>
      <c r="ED12" s="254"/>
      <c r="EE12" s="254"/>
      <c r="EF12" s="254"/>
      <c r="EG12" s="254"/>
      <c r="EH12" s="254"/>
      <c r="EI12" s="254"/>
      <c r="EJ12" s="254"/>
      <c r="EK12" s="254"/>
      <c r="EL12" s="254"/>
      <c r="EM12" s="254"/>
      <c r="EN12" s="254"/>
      <c r="EO12" s="254"/>
      <c r="EP12" s="254"/>
      <c r="EQ12" s="254"/>
      <c r="ER12" s="254"/>
      <c r="ES12" s="254"/>
      <c r="ET12" s="254"/>
      <c r="EU12" s="254"/>
      <c r="EV12" s="254"/>
      <c r="EW12" s="254"/>
      <c r="EX12" s="254"/>
      <c r="EY12" s="254"/>
      <c r="EZ12" s="254"/>
      <c r="FA12" s="254"/>
      <c r="FB12" s="254"/>
      <c r="FC12" s="254"/>
      <c r="FD12" s="254"/>
      <c r="FE12" s="254"/>
      <c r="FF12" s="254"/>
      <c r="FG12" s="254"/>
      <c r="FH12" s="254"/>
      <c r="FI12" s="254"/>
      <c r="FJ12" s="254"/>
      <c r="FK12" s="254"/>
      <c r="FL12" s="254"/>
      <c r="FM12" s="254"/>
      <c r="FN12" s="254"/>
      <c r="FO12" s="254"/>
      <c r="FP12" s="254"/>
      <c r="FQ12" s="254"/>
      <c r="FR12" s="254"/>
      <c r="FS12" s="254"/>
      <c r="FT12" s="254"/>
      <c r="FU12" s="254"/>
      <c r="FV12" s="254"/>
      <c r="FW12" s="254"/>
      <c r="FX12" s="254"/>
      <c r="FY12" s="254"/>
      <c r="FZ12" s="254"/>
      <c r="GA12" s="254"/>
      <c r="GB12" s="254"/>
      <c r="GC12" s="254"/>
      <c r="GD12" s="254"/>
      <c r="GE12" s="254"/>
      <c r="GF12" s="254"/>
      <c r="GG12" s="254"/>
      <c r="GH12" s="254"/>
      <c r="GI12" s="254"/>
      <c r="GJ12" s="254"/>
      <c r="GK12" s="254"/>
      <c r="GL12" s="254"/>
      <c r="GM12" s="254"/>
      <c r="GN12" s="254"/>
      <c r="GO12" s="254"/>
      <c r="GP12" s="254"/>
      <c r="GQ12" s="254"/>
      <c r="GR12" s="254"/>
      <c r="GS12" s="254"/>
      <c r="GT12" s="254"/>
      <c r="GU12" s="254"/>
      <c r="GV12" s="254"/>
      <c r="GW12" s="254"/>
      <c r="GX12" s="254"/>
      <c r="GY12" s="254"/>
      <c r="GZ12" s="254"/>
      <c r="HA12" s="254"/>
      <c r="HB12" s="254"/>
      <c r="HC12" s="254"/>
      <c r="HD12" s="254"/>
      <c r="HE12" s="254"/>
      <c r="HF12" s="254"/>
      <c r="HG12" s="254"/>
      <c r="HH12" s="254"/>
      <c r="HI12" s="254"/>
      <c r="HJ12" s="254"/>
      <c r="HK12" s="254"/>
      <c r="HL12" s="254"/>
      <c r="HM12" s="254"/>
      <c r="HN12" s="254"/>
      <c r="HO12" s="254"/>
      <c r="HP12" s="254"/>
      <c r="HQ12" s="254"/>
      <c r="HR12" s="254"/>
      <c r="HS12" s="254"/>
      <c r="HT12" s="254"/>
      <c r="HU12" s="254"/>
      <c r="HV12" s="254"/>
      <c r="HW12" s="254"/>
      <c r="HX12" s="254"/>
      <c r="HY12" s="254"/>
      <c r="HZ12" s="254"/>
      <c r="IA12" s="254"/>
      <c r="IB12" s="254"/>
      <c r="IC12" s="254"/>
      <c r="ID12" s="254"/>
      <c r="IE12" s="254"/>
      <c r="IF12" s="254"/>
    </row>
    <row r="13" spans="1:240" s="383" customFormat="1" x14ac:dyDescent="0.25">
      <c r="A13" s="263">
        <v>2016</v>
      </c>
      <c r="B13" s="264" t="s">
        <v>281</v>
      </c>
      <c r="C13" s="260">
        <v>115</v>
      </c>
      <c r="D13" s="264" t="s">
        <v>281</v>
      </c>
      <c r="E13" s="260">
        <v>136</v>
      </c>
      <c r="F13" s="264" t="s">
        <v>281</v>
      </c>
      <c r="G13" s="260">
        <v>146</v>
      </c>
      <c r="H13" s="264" t="s">
        <v>281</v>
      </c>
      <c r="I13" s="260">
        <v>82</v>
      </c>
      <c r="J13" s="260" t="s">
        <v>281</v>
      </c>
      <c r="K13" s="260">
        <v>479</v>
      </c>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4"/>
      <c r="CB13" s="254"/>
      <c r="CC13" s="254"/>
      <c r="CD13" s="254"/>
      <c r="CE13" s="254"/>
      <c r="CF13" s="254"/>
      <c r="CG13" s="254"/>
      <c r="CH13" s="254"/>
      <c r="CI13" s="254"/>
      <c r="CJ13" s="254"/>
      <c r="CK13" s="254"/>
      <c r="CL13" s="254"/>
      <c r="CM13" s="254"/>
      <c r="CN13" s="254"/>
      <c r="CO13" s="254"/>
      <c r="CP13" s="254"/>
      <c r="CQ13" s="254"/>
      <c r="CR13" s="254"/>
      <c r="CS13" s="254"/>
      <c r="CT13" s="254"/>
      <c r="CU13" s="254"/>
      <c r="CV13" s="254"/>
      <c r="CW13" s="254"/>
      <c r="CX13" s="254"/>
      <c r="CY13" s="254"/>
      <c r="CZ13" s="254"/>
      <c r="DA13" s="254"/>
      <c r="DB13" s="254"/>
      <c r="DC13" s="254"/>
      <c r="DD13" s="254"/>
      <c r="DE13" s="254"/>
      <c r="DF13" s="254"/>
      <c r="DG13" s="254"/>
      <c r="DH13" s="254"/>
      <c r="DI13" s="254"/>
      <c r="DJ13" s="254"/>
      <c r="DK13" s="254"/>
      <c r="DL13" s="254"/>
      <c r="DM13" s="254"/>
      <c r="DN13" s="254"/>
      <c r="DO13" s="254"/>
      <c r="DP13" s="254"/>
      <c r="DQ13" s="254"/>
      <c r="DR13" s="254"/>
      <c r="DS13" s="254"/>
      <c r="DT13" s="254"/>
      <c r="DU13" s="254"/>
      <c r="DV13" s="254"/>
      <c r="DW13" s="254"/>
      <c r="DX13" s="254"/>
      <c r="DY13" s="254"/>
      <c r="DZ13" s="254"/>
      <c r="EA13" s="254"/>
      <c r="EB13" s="254"/>
      <c r="EC13" s="254"/>
      <c r="ED13" s="254"/>
      <c r="EE13" s="254"/>
      <c r="EF13" s="254"/>
      <c r="EG13" s="254"/>
      <c r="EH13" s="254"/>
      <c r="EI13" s="254"/>
      <c r="EJ13" s="254"/>
      <c r="EK13" s="254"/>
      <c r="EL13" s="254"/>
      <c r="EM13" s="254"/>
      <c r="EN13" s="254"/>
      <c r="EO13" s="254"/>
      <c r="EP13" s="254"/>
      <c r="EQ13" s="254"/>
      <c r="ER13" s="254"/>
      <c r="ES13" s="254"/>
      <c r="ET13" s="254"/>
      <c r="EU13" s="254"/>
      <c r="EV13" s="254"/>
      <c r="EW13" s="254"/>
      <c r="EX13" s="254"/>
      <c r="EY13" s="254"/>
      <c r="EZ13" s="254"/>
      <c r="FA13" s="254"/>
      <c r="FB13" s="254"/>
      <c r="FC13" s="254"/>
      <c r="FD13" s="254"/>
      <c r="FE13" s="254"/>
      <c r="FF13" s="254"/>
      <c r="FG13" s="254"/>
      <c r="FH13" s="254"/>
      <c r="FI13" s="254"/>
      <c r="FJ13" s="254"/>
      <c r="FK13" s="254"/>
      <c r="FL13" s="254"/>
      <c r="FM13" s="254"/>
      <c r="FN13" s="254"/>
      <c r="FO13" s="254"/>
      <c r="FP13" s="254"/>
      <c r="FQ13" s="254"/>
      <c r="FR13" s="254"/>
      <c r="FS13" s="254"/>
      <c r="FT13" s="254"/>
      <c r="FU13" s="254"/>
      <c r="FV13" s="254"/>
      <c r="FW13" s="254"/>
      <c r="FX13" s="254"/>
      <c r="FY13" s="254"/>
      <c r="FZ13" s="254"/>
      <c r="GA13" s="254"/>
      <c r="GB13" s="254"/>
      <c r="GC13" s="254"/>
      <c r="GD13" s="254"/>
      <c r="GE13" s="254"/>
      <c r="GF13" s="254"/>
      <c r="GG13" s="254"/>
      <c r="GH13" s="254"/>
      <c r="GI13" s="254"/>
      <c r="GJ13" s="254"/>
      <c r="GK13" s="254"/>
      <c r="GL13" s="254"/>
      <c r="GM13" s="254"/>
      <c r="GN13" s="254"/>
      <c r="GO13" s="254"/>
      <c r="GP13" s="254"/>
      <c r="GQ13" s="254"/>
      <c r="GR13" s="254"/>
      <c r="GS13" s="254"/>
      <c r="GT13" s="254"/>
      <c r="GU13" s="254"/>
      <c r="GV13" s="254"/>
      <c r="GW13" s="254"/>
      <c r="GX13" s="254"/>
      <c r="GY13" s="254"/>
      <c r="GZ13" s="254"/>
      <c r="HA13" s="254"/>
      <c r="HB13" s="254"/>
      <c r="HC13" s="254"/>
      <c r="HD13" s="254"/>
      <c r="HE13" s="254"/>
      <c r="HF13" s="254"/>
      <c r="HG13" s="254"/>
      <c r="HH13" s="254"/>
      <c r="HI13" s="254"/>
      <c r="HJ13" s="254"/>
      <c r="HK13" s="254"/>
      <c r="HL13" s="254"/>
      <c r="HM13" s="254"/>
      <c r="HN13" s="254"/>
      <c r="HO13" s="254"/>
      <c r="HP13" s="254"/>
      <c r="HQ13" s="254"/>
      <c r="HR13" s="254"/>
      <c r="HS13" s="254"/>
      <c r="HT13" s="254"/>
      <c r="HU13" s="254"/>
      <c r="HV13" s="254"/>
      <c r="HW13" s="254"/>
      <c r="HX13" s="254"/>
      <c r="HY13" s="254"/>
      <c r="HZ13" s="254"/>
      <c r="IA13" s="254"/>
      <c r="IB13" s="254"/>
      <c r="IC13" s="254"/>
      <c r="ID13" s="254"/>
      <c r="IE13" s="254"/>
      <c r="IF13" s="254"/>
    </row>
    <row r="14" spans="1:240" s="383" customFormat="1" x14ac:dyDescent="0.25">
      <c r="A14" s="263">
        <v>2017</v>
      </c>
      <c r="B14" s="264" t="s">
        <v>281</v>
      </c>
      <c r="C14" s="260">
        <v>125</v>
      </c>
      <c r="D14" s="264" t="s">
        <v>281</v>
      </c>
      <c r="E14" s="260">
        <v>108</v>
      </c>
      <c r="F14" s="264" t="s">
        <v>281</v>
      </c>
      <c r="G14" s="260">
        <v>125</v>
      </c>
      <c r="H14" s="264" t="s">
        <v>281</v>
      </c>
      <c r="I14" s="260">
        <v>133</v>
      </c>
      <c r="J14" s="260" t="s">
        <v>281</v>
      </c>
      <c r="K14" s="260">
        <v>491</v>
      </c>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4"/>
      <c r="CW14" s="254"/>
      <c r="CX14" s="254"/>
      <c r="CY14" s="254"/>
      <c r="CZ14" s="254"/>
      <c r="DA14" s="254"/>
      <c r="DB14" s="254"/>
      <c r="DC14" s="254"/>
      <c r="DD14" s="254"/>
      <c r="DE14" s="254"/>
      <c r="DF14" s="254"/>
      <c r="DG14" s="254"/>
      <c r="DH14" s="254"/>
      <c r="DI14" s="254"/>
      <c r="DJ14" s="254"/>
      <c r="DK14" s="254"/>
      <c r="DL14" s="254"/>
      <c r="DM14" s="254"/>
      <c r="DN14" s="254"/>
      <c r="DO14" s="254"/>
      <c r="DP14" s="254"/>
      <c r="DQ14" s="254"/>
      <c r="DR14" s="254"/>
      <c r="DS14" s="254"/>
      <c r="DT14" s="254"/>
      <c r="DU14" s="254"/>
      <c r="DV14" s="254"/>
      <c r="DW14" s="254"/>
      <c r="DX14" s="254"/>
      <c r="DY14" s="254"/>
      <c r="DZ14" s="254"/>
      <c r="EA14" s="254"/>
      <c r="EB14" s="254"/>
      <c r="EC14" s="254"/>
      <c r="ED14" s="254"/>
      <c r="EE14" s="254"/>
      <c r="EF14" s="254"/>
      <c r="EG14" s="254"/>
      <c r="EH14" s="254"/>
      <c r="EI14" s="254"/>
      <c r="EJ14" s="254"/>
      <c r="EK14" s="254"/>
      <c r="EL14" s="254"/>
      <c r="EM14" s="254"/>
      <c r="EN14" s="254"/>
      <c r="EO14" s="254"/>
      <c r="EP14" s="254"/>
      <c r="EQ14" s="254"/>
      <c r="ER14" s="254"/>
      <c r="ES14" s="254"/>
      <c r="ET14" s="254"/>
      <c r="EU14" s="254"/>
      <c r="EV14" s="254"/>
      <c r="EW14" s="254"/>
      <c r="EX14" s="254"/>
      <c r="EY14" s="254"/>
      <c r="EZ14" s="254"/>
      <c r="FA14" s="254"/>
      <c r="FB14" s="254"/>
      <c r="FC14" s="254"/>
      <c r="FD14" s="254"/>
      <c r="FE14" s="254"/>
      <c r="FF14" s="254"/>
      <c r="FG14" s="254"/>
      <c r="FH14" s="254"/>
      <c r="FI14" s="254"/>
      <c r="FJ14" s="254"/>
      <c r="FK14" s="254"/>
      <c r="FL14" s="254"/>
      <c r="FM14" s="254"/>
      <c r="FN14" s="254"/>
      <c r="FO14" s="254"/>
      <c r="FP14" s="254"/>
      <c r="FQ14" s="254"/>
      <c r="FR14" s="254"/>
      <c r="FS14" s="254"/>
      <c r="FT14" s="254"/>
      <c r="FU14" s="254"/>
      <c r="FV14" s="254"/>
      <c r="FW14" s="254"/>
      <c r="FX14" s="254"/>
      <c r="FY14" s="254"/>
      <c r="FZ14" s="254"/>
      <c r="GA14" s="254"/>
      <c r="GB14" s="254"/>
      <c r="GC14" s="254"/>
      <c r="GD14" s="254"/>
      <c r="GE14" s="254"/>
      <c r="GF14" s="254"/>
      <c r="GG14" s="254"/>
      <c r="GH14" s="254"/>
      <c r="GI14" s="254"/>
      <c r="GJ14" s="254"/>
      <c r="GK14" s="254"/>
      <c r="GL14" s="254"/>
      <c r="GM14" s="254"/>
      <c r="GN14" s="254"/>
      <c r="GO14" s="254"/>
      <c r="GP14" s="254"/>
      <c r="GQ14" s="254"/>
      <c r="GR14" s="254"/>
      <c r="GS14" s="254"/>
      <c r="GT14" s="254"/>
      <c r="GU14" s="254"/>
      <c r="GV14" s="254"/>
      <c r="GW14" s="254"/>
      <c r="GX14" s="254"/>
      <c r="GY14" s="254"/>
      <c r="GZ14" s="254"/>
      <c r="HA14" s="254"/>
      <c r="HB14" s="254"/>
      <c r="HC14" s="254"/>
      <c r="HD14" s="254"/>
      <c r="HE14" s="254"/>
      <c r="HF14" s="254"/>
      <c r="HG14" s="254"/>
      <c r="HH14" s="254"/>
      <c r="HI14" s="254"/>
      <c r="HJ14" s="254"/>
      <c r="HK14" s="254"/>
      <c r="HL14" s="254"/>
      <c r="HM14" s="254"/>
      <c r="HN14" s="254"/>
      <c r="HO14" s="254"/>
      <c r="HP14" s="254"/>
      <c r="HQ14" s="254"/>
      <c r="HR14" s="254"/>
      <c r="HS14" s="254"/>
      <c r="HT14" s="254"/>
      <c r="HU14" s="254"/>
      <c r="HV14" s="254"/>
      <c r="HW14" s="254"/>
      <c r="HX14" s="254"/>
      <c r="HY14" s="254"/>
      <c r="HZ14" s="254"/>
      <c r="IA14" s="254"/>
      <c r="IB14" s="254"/>
      <c r="IC14" s="254"/>
      <c r="ID14" s="254"/>
      <c r="IE14" s="254"/>
      <c r="IF14" s="254"/>
    </row>
    <row r="15" spans="1:240" s="383" customFormat="1" x14ac:dyDescent="0.25">
      <c r="A15" s="263">
        <v>2018</v>
      </c>
      <c r="B15" s="264" t="s">
        <v>281</v>
      </c>
      <c r="C15" s="260">
        <v>101</v>
      </c>
      <c r="D15" s="264" t="s">
        <v>281</v>
      </c>
      <c r="E15" s="260">
        <v>97</v>
      </c>
      <c r="F15" s="264" t="s">
        <v>281</v>
      </c>
      <c r="G15" s="260">
        <v>98</v>
      </c>
      <c r="H15" s="264" t="s">
        <v>281</v>
      </c>
      <c r="I15" s="260">
        <v>147</v>
      </c>
      <c r="J15" s="260" t="s">
        <v>281</v>
      </c>
      <c r="K15" s="260">
        <v>444</v>
      </c>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row>
    <row r="16" spans="1:240" s="383" customFormat="1" x14ac:dyDescent="0.25">
      <c r="A16" s="263">
        <v>2019</v>
      </c>
      <c r="B16" s="264" t="s">
        <v>281</v>
      </c>
      <c r="C16" s="260">
        <v>85</v>
      </c>
      <c r="D16" s="264" t="s">
        <v>281</v>
      </c>
      <c r="E16" s="260">
        <v>90</v>
      </c>
      <c r="F16" s="264" t="s">
        <v>281</v>
      </c>
      <c r="G16" s="260">
        <v>95</v>
      </c>
      <c r="H16" s="264" t="s">
        <v>281</v>
      </c>
      <c r="I16" s="260">
        <v>133</v>
      </c>
      <c r="J16" s="260" t="s">
        <v>281</v>
      </c>
      <c r="K16" s="260">
        <v>403</v>
      </c>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row>
    <row r="17" spans="1:240" s="383" customFormat="1" x14ac:dyDescent="0.25">
      <c r="A17" s="263">
        <v>2020</v>
      </c>
      <c r="B17" s="260" t="s">
        <v>281</v>
      </c>
      <c r="C17" s="260">
        <v>130</v>
      </c>
      <c r="D17" s="260" t="s">
        <v>281</v>
      </c>
      <c r="E17" s="260">
        <v>96</v>
      </c>
      <c r="F17" s="260" t="s">
        <v>281</v>
      </c>
      <c r="G17" s="260">
        <v>84</v>
      </c>
      <c r="H17" s="260" t="s">
        <v>281</v>
      </c>
      <c r="I17" s="260">
        <v>70</v>
      </c>
      <c r="J17" s="260" t="s">
        <v>281</v>
      </c>
      <c r="K17" s="260">
        <v>381</v>
      </c>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4"/>
      <c r="CW17" s="254"/>
      <c r="CX17" s="254"/>
      <c r="CY17" s="254"/>
      <c r="CZ17" s="254"/>
      <c r="DA17" s="254"/>
      <c r="DB17" s="254"/>
      <c r="DC17" s="254"/>
      <c r="DD17" s="254"/>
      <c r="DE17" s="254"/>
      <c r="DF17" s="254"/>
      <c r="DG17" s="254"/>
      <c r="DH17" s="254"/>
      <c r="DI17" s="254"/>
      <c r="DJ17" s="254"/>
      <c r="DK17" s="254"/>
      <c r="DL17" s="254"/>
      <c r="DM17" s="254"/>
      <c r="DN17" s="254"/>
      <c r="DO17" s="254"/>
      <c r="DP17" s="254"/>
      <c r="DQ17" s="254"/>
      <c r="DR17" s="254"/>
      <c r="DS17" s="254"/>
      <c r="DT17" s="254"/>
      <c r="DU17" s="254"/>
      <c r="DV17" s="254"/>
      <c r="DW17" s="254"/>
      <c r="DX17" s="254"/>
      <c r="DY17" s="254"/>
      <c r="DZ17" s="254"/>
      <c r="EA17" s="254"/>
      <c r="EB17" s="254"/>
      <c r="EC17" s="254"/>
      <c r="ED17" s="254"/>
      <c r="EE17" s="254"/>
      <c r="EF17" s="254"/>
      <c r="EG17" s="254"/>
      <c r="EH17" s="254"/>
      <c r="EI17" s="254"/>
      <c r="EJ17" s="254"/>
      <c r="EK17" s="254"/>
      <c r="EL17" s="254"/>
      <c r="EM17" s="254"/>
      <c r="EN17" s="254"/>
      <c r="EO17" s="254"/>
      <c r="EP17" s="254"/>
      <c r="EQ17" s="254"/>
      <c r="ER17" s="254"/>
      <c r="ES17" s="254"/>
      <c r="ET17" s="254"/>
      <c r="EU17" s="254"/>
      <c r="EV17" s="254"/>
      <c r="EW17" s="254"/>
      <c r="EX17" s="254"/>
      <c r="EY17" s="254"/>
      <c r="EZ17" s="254"/>
      <c r="FA17" s="254"/>
      <c r="FB17" s="254"/>
      <c r="FC17" s="254"/>
      <c r="FD17" s="254"/>
      <c r="FE17" s="254"/>
      <c r="FF17" s="254"/>
      <c r="FG17" s="254"/>
      <c r="FH17" s="254"/>
      <c r="FI17" s="254"/>
      <c r="FJ17" s="254"/>
      <c r="FK17" s="254"/>
      <c r="FL17" s="254"/>
      <c r="FM17" s="254"/>
      <c r="FN17" s="254"/>
      <c r="FO17" s="254"/>
      <c r="FP17" s="254"/>
      <c r="FQ17" s="254"/>
      <c r="FR17" s="254"/>
      <c r="FS17" s="254"/>
      <c r="FT17" s="254"/>
      <c r="FU17" s="254"/>
      <c r="FV17" s="254"/>
      <c r="FW17" s="254"/>
      <c r="FX17" s="254"/>
      <c r="FY17" s="254"/>
      <c r="FZ17" s="254"/>
      <c r="GA17" s="254"/>
      <c r="GB17" s="254"/>
      <c r="GC17" s="254"/>
      <c r="GD17" s="254"/>
      <c r="GE17" s="254"/>
      <c r="GF17" s="254"/>
      <c r="GG17" s="254"/>
      <c r="GH17" s="254"/>
      <c r="GI17" s="254"/>
      <c r="GJ17" s="254"/>
      <c r="GK17" s="254"/>
      <c r="GL17" s="254"/>
      <c r="GM17" s="254"/>
      <c r="GN17" s="254"/>
      <c r="GO17" s="254"/>
      <c r="GP17" s="254"/>
      <c r="GQ17" s="254"/>
      <c r="GR17" s="254"/>
      <c r="GS17" s="254"/>
      <c r="GT17" s="254"/>
      <c r="GU17" s="254"/>
      <c r="GV17" s="254"/>
      <c r="GW17" s="254"/>
      <c r="GX17" s="254"/>
      <c r="GY17" s="254"/>
      <c r="GZ17" s="254"/>
      <c r="HA17" s="254"/>
      <c r="HB17" s="254"/>
      <c r="HC17" s="254"/>
      <c r="HD17" s="254"/>
      <c r="HE17" s="254"/>
      <c r="HF17" s="254"/>
      <c r="HG17" s="254"/>
      <c r="HH17" s="254"/>
      <c r="HI17" s="254"/>
      <c r="HJ17" s="254"/>
      <c r="HK17" s="254"/>
      <c r="HL17" s="254"/>
      <c r="HM17" s="254"/>
      <c r="HN17" s="254"/>
      <c r="HO17" s="254"/>
      <c r="HP17" s="254"/>
      <c r="HQ17" s="254"/>
      <c r="HR17" s="254"/>
      <c r="HS17" s="254"/>
      <c r="HT17" s="254"/>
      <c r="HU17" s="254"/>
      <c r="HV17" s="254"/>
      <c r="HW17" s="254"/>
      <c r="HX17" s="254"/>
      <c r="HY17" s="254"/>
      <c r="HZ17" s="254"/>
      <c r="IA17" s="254"/>
      <c r="IB17" s="254"/>
      <c r="IC17" s="254"/>
      <c r="ID17" s="254"/>
      <c r="IE17" s="254"/>
      <c r="IF17" s="254"/>
    </row>
    <row r="18" spans="1:240" s="383" customFormat="1" x14ac:dyDescent="0.25">
      <c r="A18" s="263">
        <v>2021</v>
      </c>
      <c r="B18" s="260" t="s">
        <v>281</v>
      </c>
      <c r="C18" s="260">
        <v>106</v>
      </c>
      <c r="D18" s="260" t="s">
        <v>281</v>
      </c>
      <c r="E18" s="260">
        <v>105</v>
      </c>
      <c r="F18" s="260" t="s">
        <v>281</v>
      </c>
      <c r="G18" s="260">
        <v>128</v>
      </c>
      <c r="H18" s="260" t="s">
        <v>281</v>
      </c>
      <c r="I18" s="260">
        <v>114</v>
      </c>
      <c r="J18" s="260" t="s">
        <v>281</v>
      </c>
      <c r="K18" s="260">
        <v>453</v>
      </c>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4"/>
      <c r="CW18" s="254"/>
      <c r="CX18" s="254"/>
      <c r="CY18" s="254"/>
      <c r="CZ18" s="254"/>
      <c r="DA18" s="254"/>
      <c r="DB18" s="254"/>
      <c r="DC18" s="254"/>
      <c r="DD18" s="254"/>
      <c r="DE18" s="254"/>
      <c r="DF18" s="254"/>
      <c r="DG18" s="254"/>
      <c r="DH18" s="254"/>
      <c r="DI18" s="254"/>
      <c r="DJ18" s="254"/>
      <c r="DK18" s="254"/>
      <c r="DL18" s="254"/>
      <c r="DM18" s="254"/>
      <c r="DN18" s="254"/>
      <c r="DO18" s="254"/>
      <c r="DP18" s="254"/>
      <c r="DQ18" s="254"/>
      <c r="DR18" s="254"/>
      <c r="DS18" s="254"/>
      <c r="DT18" s="254"/>
      <c r="DU18" s="254"/>
      <c r="DV18" s="254"/>
      <c r="DW18" s="254"/>
      <c r="DX18" s="254"/>
      <c r="DY18" s="254"/>
      <c r="DZ18" s="254"/>
      <c r="EA18" s="254"/>
      <c r="EB18" s="254"/>
      <c r="EC18" s="254"/>
      <c r="ED18" s="254"/>
      <c r="EE18" s="254"/>
      <c r="EF18" s="254"/>
      <c r="EG18" s="254"/>
      <c r="EH18" s="254"/>
      <c r="EI18" s="254"/>
      <c r="EJ18" s="254"/>
      <c r="EK18" s="254"/>
      <c r="EL18" s="254"/>
      <c r="EM18" s="254"/>
      <c r="EN18" s="254"/>
      <c r="EO18" s="254"/>
      <c r="EP18" s="254"/>
      <c r="EQ18" s="254"/>
      <c r="ER18" s="254"/>
      <c r="ES18" s="254"/>
      <c r="ET18" s="254"/>
      <c r="EU18" s="254"/>
      <c r="EV18" s="254"/>
      <c r="EW18" s="254"/>
      <c r="EX18" s="254"/>
      <c r="EY18" s="254"/>
      <c r="EZ18" s="254"/>
      <c r="FA18" s="254"/>
      <c r="FB18" s="254"/>
      <c r="FC18" s="254"/>
      <c r="FD18" s="254"/>
      <c r="FE18" s="254"/>
      <c r="FF18" s="254"/>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54"/>
      <c r="GQ18" s="254"/>
      <c r="GR18" s="254"/>
      <c r="GS18" s="254"/>
      <c r="GT18" s="254"/>
      <c r="GU18" s="254"/>
      <c r="GV18" s="254"/>
      <c r="GW18" s="254"/>
      <c r="GX18" s="254"/>
      <c r="GY18" s="254"/>
      <c r="GZ18" s="254"/>
      <c r="HA18" s="254"/>
      <c r="HB18" s="254"/>
      <c r="HC18" s="254"/>
      <c r="HD18" s="254"/>
      <c r="HE18" s="254"/>
      <c r="HF18" s="254"/>
      <c r="HG18" s="254"/>
      <c r="HH18" s="254"/>
      <c r="HI18" s="254"/>
      <c r="HJ18" s="254"/>
      <c r="HK18" s="254"/>
      <c r="HL18" s="254"/>
      <c r="HM18" s="254"/>
      <c r="HN18" s="254"/>
      <c r="HO18" s="254"/>
      <c r="HP18" s="254"/>
      <c r="HQ18" s="254"/>
      <c r="HR18" s="254"/>
      <c r="HS18" s="254"/>
      <c r="HT18" s="254"/>
      <c r="HU18" s="254"/>
      <c r="HV18" s="254"/>
      <c r="HW18" s="254"/>
      <c r="HX18" s="254"/>
      <c r="HY18" s="254"/>
      <c r="HZ18" s="254"/>
      <c r="IA18" s="254"/>
      <c r="IB18" s="254"/>
      <c r="IC18" s="254"/>
      <c r="ID18" s="254"/>
      <c r="IE18" s="254"/>
      <c r="IF18" s="254"/>
    </row>
    <row r="19" spans="1:240" ht="13.8" thickBot="1" x14ac:dyDescent="0.3">
      <c r="A19" s="265">
        <v>2022</v>
      </c>
      <c r="B19" s="266" t="s">
        <v>281</v>
      </c>
      <c r="C19" s="266">
        <v>143</v>
      </c>
      <c r="D19" s="266" t="s">
        <v>281</v>
      </c>
      <c r="E19" s="266">
        <v>90</v>
      </c>
      <c r="F19" s="266" t="s">
        <v>281</v>
      </c>
      <c r="G19" s="266">
        <v>114</v>
      </c>
      <c r="H19" s="266" t="s">
        <v>281</v>
      </c>
      <c r="I19" s="266">
        <v>69</v>
      </c>
      <c r="J19" s="266" t="s">
        <v>281</v>
      </c>
      <c r="K19" s="266">
        <v>416</v>
      </c>
    </row>
    <row r="21" spans="1:240" ht="13.8" thickBot="1" x14ac:dyDescent="0.3">
      <c r="A21" s="265"/>
      <c r="B21" s="266"/>
      <c r="C21" s="266"/>
      <c r="D21" s="266"/>
      <c r="E21" s="266"/>
      <c r="F21" s="266"/>
      <c r="G21" s="266"/>
      <c r="H21" s="266"/>
      <c r="I21" s="266"/>
      <c r="J21" s="266"/>
      <c r="K21" s="266"/>
    </row>
    <row r="22" spans="1:240" x14ac:dyDescent="0.25">
      <c r="A22" s="479" t="s">
        <v>379</v>
      </c>
      <c r="B22" s="479"/>
      <c r="C22" s="479"/>
      <c r="D22" s="479"/>
      <c r="E22" s="479"/>
      <c r="F22" s="479"/>
      <c r="G22" s="479"/>
      <c r="H22" s="479"/>
      <c r="I22" s="479"/>
      <c r="J22" s="479"/>
      <c r="K22" s="479"/>
    </row>
    <row r="23" spans="1:240" x14ac:dyDescent="0.25">
      <c r="A23" s="268"/>
      <c r="B23" s="480" t="s">
        <v>361</v>
      </c>
      <c r="C23" s="480"/>
      <c r="D23" s="480" t="s">
        <v>362</v>
      </c>
      <c r="E23" s="480"/>
      <c r="F23" s="480" t="s">
        <v>363</v>
      </c>
      <c r="G23" s="480"/>
      <c r="H23" s="480" t="s">
        <v>364</v>
      </c>
      <c r="I23" s="480"/>
      <c r="J23" s="480" t="s">
        <v>365</v>
      </c>
      <c r="K23" s="480"/>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c r="HS23" s="259"/>
      <c r="HT23" s="259"/>
      <c r="HU23" s="259"/>
      <c r="HV23" s="259"/>
      <c r="HW23" s="259"/>
      <c r="HX23" s="259"/>
      <c r="HY23" s="259"/>
      <c r="HZ23" s="259"/>
      <c r="IA23" s="259"/>
      <c r="IB23" s="259"/>
      <c r="IC23" s="259"/>
      <c r="ID23" s="259"/>
      <c r="IE23" s="259"/>
      <c r="IF23" s="259"/>
    </row>
    <row r="24" spans="1:240" ht="13.8" thickBot="1" x14ac:dyDescent="0.3">
      <c r="A24" s="269"/>
      <c r="B24" s="267" t="s">
        <v>366</v>
      </c>
      <c r="C24" s="267" t="s">
        <v>367</v>
      </c>
      <c r="D24" s="267" t="s">
        <v>366</v>
      </c>
      <c r="E24" s="267" t="s">
        <v>367</v>
      </c>
      <c r="F24" s="267" t="s">
        <v>366</v>
      </c>
      <c r="G24" s="267" t="s">
        <v>367</v>
      </c>
      <c r="H24" s="267" t="s">
        <v>366</v>
      </c>
      <c r="I24" s="267" t="s">
        <v>367</v>
      </c>
      <c r="J24" s="267" t="s">
        <v>366</v>
      </c>
      <c r="K24" s="267" t="s">
        <v>367</v>
      </c>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59"/>
      <c r="AV24" s="259"/>
      <c r="AW24" s="259"/>
      <c r="AX24" s="259"/>
      <c r="AY24" s="259"/>
      <c r="AZ24" s="259"/>
      <c r="BA24" s="259"/>
      <c r="BB24" s="259"/>
      <c r="BC24" s="259"/>
      <c r="BD24" s="259"/>
      <c r="BE24" s="259"/>
      <c r="BF24" s="259"/>
      <c r="BG24" s="259"/>
      <c r="BH24" s="259"/>
      <c r="BI24" s="259"/>
      <c r="BJ24" s="259"/>
      <c r="BK24" s="259"/>
      <c r="BL24" s="259"/>
      <c r="BM24" s="259"/>
      <c r="BN24" s="259"/>
      <c r="BO24" s="259"/>
      <c r="BP24" s="259"/>
      <c r="BQ24" s="259"/>
      <c r="BR24" s="259"/>
      <c r="BS24" s="259"/>
      <c r="BT24" s="259"/>
      <c r="BU24" s="259"/>
      <c r="BV24" s="259"/>
      <c r="BW24" s="259"/>
      <c r="BX24" s="259"/>
      <c r="BY24" s="259"/>
      <c r="BZ24" s="259"/>
      <c r="CA24" s="259"/>
      <c r="CB24" s="259"/>
      <c r="CC24" s="259"/>
      <c r="CD24" s="259"/>
      <c r="CE24" s="259"/>
      <c r="CF24" s="259"/>
      <c r="CG24" s="259"/>
      <c r="CH24" s="259"/>
      <c r="CI24" s="259"/>
      <c r="CJ24" s="259"/>
      <c r="CK24" s="259"/>
      <c r="CL24" s="259"/>
      <c r="CM24" s="259"/>
      <c r="CN24" s="259"/>
      <c r="CO24" s="259"/>
      <c r="CP24" s="259"/>
      <c r="CQ24" s="259"/>
      <c r="CR24" s="259"/>
      <c r="CS24" s="259"/>
      <c r="CT24" s="259"/>
      <c r="CU24" s="259"/>
      <c r="CV24" s="259"/>
      <c r="CW24" s="259"/>
      <c r="CX24" s="259"/>
      <c r="CY24" s="259"/>
      <c r="CZ24" s="259"/>
      <c r="DA24" s="259"/>
      <c r="DB24" s="259"/>
      <c r="DC24" s="259"/>
      <c r="DD24" s="259"/>
      <c r="DE24" s="259"/>
      <c r="DF24" s="259"/>
      <c r="DG24" s="259"/>
      <c r="DH24" s="259"/>
      <c r="DI24" s="259"/>
      <c r="DJ24" s="259"/>
      <c r="DK24" s="259"/>
      <c r="DL24" s="259"/>
      <c r="DM24" s="259"/>
      <c r="DN24" s="259"/>
      <c r="DO24" s="259"/>
      <c r="DP24" s="259"/>
      <c r="DQ24" s="259"/>
      <c r="DR24" s="259"/>
      <c r="DS24" s="259"/>
      <c r="DT24" s="259"/>
      <c r="DU24" s="259"/>
      <c r="DV24" s="259"/>
      <c r="DW24" s="259"/>
      <c r="DX24" s="259"/>
      <c r="DY24" s="259"/>
      <c r="DZ24" s="259"/>
      <c r="EA24" s="259"/>
      <c r="EB24" s="259"/>
      <c r="EC24" s="259"/>
      <c r="ED24" s="259"/>
      <c r="EE24" s="259"/>
      <c r="EF24" s="259"/>
      <c r="EG24" s="259"/>
      <c r="EH24" s="259"/>
      <c r="EI24" s="259"/>
      <c r="EJ24" s="259"/>
      <c r="EK24" s="259"/>
      <c r="EL24" s="259"/>
      <c r="EM24" s="259"/>
      <c r="EN24" s="259"/>
      <c r="EO24" s="259"/>
      <c r="EP24" s="259"/>
      <c r="EQ24" s="259"/>
      <c r="ER24" s="259"/>
      <c r="ES24" s="259"/>
      <c r="ET24" s="259"/>
      <c r="EU24" s="259"/>
      <c r="EV24" s="259"/>
      <c r="EW24" s="259"/>
      <c r="EX24" s="259"/>
      <c r="EY24" s="259"/>
      <c r="EZ24" s="259"/>
      <c r="FA24" s="259"/>
      <c r="FB24" s="259"/>
      <c r="FC24" s="259"/>
      <c r="FD24" s="259"/>
      <c r="FE24" s="259"/>
      <c r="FF24" s="259"/>
      <c r="FG24" s="259"/>
      <c r="FH24" s="259"/>
      <c r="FI24" s="259"/>
      <c r="FJ24" s="259"/>
      <c r="FK24" s="259"/>
      <c r="FL24" s="259"/>
      <c r="FM24" s="259"/>
      <c r="FN24" s="259"/>
      <c r="FO24" s="259"/>
      <c r="FP24" s="259"/>
      <c r="FQ24" s="259"/>
      <c r="FR24" s="259"/>
      <c r="FS24" s="259"/>
      <c r="FT24" s="259"/>
      <c r="FU24" s="259"/>
      <c r="FV24" s="259"/>
      <c r="FW24" s="259"/>
      <c r="FX24" s="259"/>
      <c r="FY24" s="259"/>
      <c r="FZ24" s="259"/>
      <c r="GA24" s="259"/>
      <c r="GB24" s="259"/>
      <c r="GC24" s="259"/>
      <c r="GD24" s="259"/>
      <c r="GE24" s="259"/>
      <c r="GF24" s="259"/>
      <c r="GG24" s="259"/>
      <c r="GH24" s="259"/>
      <c r="GI24" s="259"/>
      <c r="GJ24" s="259"/>
      <c r="GK24" s="259"/>
      <c r="GL24" s="259"/>
      <c r="GM24" s="259"/>
      <c r="GN24" s="259"/>
      <c r="GO24" s="259"/>
      <c r="GP24" s="259"/>
      <c r="GQ24" s="259"/>
      <c r="GR24" s="259"/>
      <c r="GS24" s="259"/>
      <c r="GT24" s="259"/>
      <c r="GU24" s="259"/>
      <c r="GV24" s="259"/>
      <c r="GW24" s="259"/>
      <c r="GX24" s="259"/>
      <c r="GY24" s="259"/>
      <c r="GZ24" s="259"/>
      <c r="HA24" s="259"/>
      <c r="HB24" s="259"/>
      <c r="HC24" s="259"/>
      <c r="HD24" s="259"/>
      <c r="HE24" s="259"/>
      <c r="HF24" s="259"/>
      <c r="HG24" s="259"/>
      <c r="HH24" s="259"/>
      <c r="HI24" s="259"/>
      <c r="HJ24" s="259"/>
      <c r="HK24" s="259"/>
      <c r="HL24" s="259"/>
      <c r="HM24" s="259"/>
      <c r="HN24" s="259"/>
      <c r="HO24" s="259"/>
      <c r="HP24" s="259"/>
      <c r="HQ24" s="259"/>
      <c r="HR24" s="259"/>
      <c r="HS24" s="259"/>
      <c r="HT24" s="259"/>
      <c r="HU24" s="259"/>
      <c r="HV24" s="259"/>
      <c r="HW24" s="259"/>
      <c r="HX24" s="259"/>
      <c r="HY24" s="259"/>
      <c r="HZ24" s="259"/>
      <c r="IA24" s="259"/>
      <c r="IB24" s="259"/>
      <c r="IC24" s="259"/>
      <c r="ID24" s="259"/>
      <c r="IE24" s="259"/>
      <c r="IF24" s="259"/>
    </row>
    <row r="25" spans="1:240" x14ac:dyDescent="0.25">
      <c r="A25" s="263">
        <v>2012</v>
      </c>
      <c r="B25" s="260">
        <v>61449</v>
      </c>
      <c r="C25" s="270">
        <v>69136</v>
      </c>
      <c r="D25" s="260">
        <v>56331</v>
      </c>
      <c r="E25" s="270">
        <v>67195</v>
      </c>
      <c r="F25" s="260">
        <v>43348</v>
      </c>
      <c r="G25" s="270">
        <v>56779</v>
      </c>
      <c r="H25" s="260">
        <v>42657</v>
      </c>
      <c r="I25" s="270">
        <v>51742</v>
      </c>
      <c r="J25" s="260">
        <v>203785</v>
      </c>
      <c r="K25" s="270">
        <v>244853</v>
      </c>
    </row>
    <row r="26" spans="1:240" x14ac:dyDescent="0.25">
      <c r="A26" s="263">
        <v>2013</v>
      </c>
      <c r="B26" s="260">
        <v>50370</v>
      </c>
      <c r="C26" s="270">
        <v>60662</v>
      </c>
      <c r="D26" s="260">
        <v>51896</v>
      </c>
      <c r="E26" s="270">
        <v>62486</v>
      </c>
      <c r="F26" s="260">
        <v>39901</v>
      </c>
      <c r="G26" s="270">
        <v>53539</v>
      </c>
      <c r="H26" s="260">
        <v>43711</v>
      </c>
      <c r="I26" s="270">
        <v>53011</v>
      </c>
      <c r="J26" s="260">
        <v>185878</v>
      </c>
      <c r="K26" s="270">
        <v>229698</v>
      </c>
    </row>
    <row r="27" spans="1:240" x14ac:dyDescent="0.25">
      <c r="A27" s="263">
        <v>2014</v>
      </c>
      <c r="B27" s="260">
        <v>40504</v>
      </c>
      <c r="C27" s="270">
        <v>50124</v>
      </c>
      <c r="D27" s="260">
        <v>46710</v>
      </c>
      <c r="E27" s="270">
        <v>57022</v>
      </c>
      <c r="F27" s="260">
        <v>40766</v>
      </c>
      <c r="G27" s="270">
        <v>58649</v>
      </c>
      <c r="H27" s="260">
        <v>37838</v>
      </c>
      <c r="I27" s="270">
        <v>47140</v>
      </c>
      <c r="J27" s="260">
        <v>165818</v>
      </c>
      <c r="K27" s="270">
        <v>212934</v>
      </c>
    </row>
    <row r="28" spans="1:240" s="383" customFormat="1" x14ac:dyDescent="0.25">
      <c r="A28" s="263">
        <v>2015</v>
      </c>
      <c r="B28" s="264" t="s">
        <v>281</v>
      </c>
      <c r="C28" s="260">
        <v>68091</v>
      </c>
      <c r="D28" s="264" t="s">
        <v>281</v>
      </c>
      <c r="E28" s="260">
        <v>64628</v>
      </c>
      <c r="F28" s="264" t="s">
        <v>281</v>
      </c>
      <c r="G28" s="260">
        <v>61460</v>
      </c>
      <c r="H28" s="264" t="s">
        <v>281</v>
      </c>
      <c r="I28" s="260">
        <v>49236</v>
      </c>
      <c r="J28" s="260" t="s">
        <v>281</v>
      </c>
      <c r="K28" s="260">
        <v>243415</v>
      </c>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254"/>
      <c r="BJ28" s="254"/>
      <c r="BK28" s="254"/>
      <c r="BL28" s="254"/>
      <c r="BM28" s="254"/>
      <c r="BN28" s="254"/>
      <c r="BO28" s="254"/>
      <c r="BP28" s="254"/>
      <c r="BQ28" s="254"/>
      <c r="BR28" s="254"/>
      <c r="BS28" s="254"/>
      <c r="BT28" s="254"/>
      <c r="BU28" s="254"/>
      <c r="BV28" s="254"/>
      <c r="BW28" s="254"/>
      <c r="BX28" s="254"/>
      <c r="BY28" s="254"/>
      <c r="BZ28" s="254"/>
      <c r="CA28" s="254"/>
      <c r="CB28" s="254"/>
      <c r="CC28" s="254"/>
      <c r="CD28" s="254"/>
      <c r="CE28" s="254"/>
      <c r="CF28" s="254"/>
      <c r="CG28" s="254"/>
      <c r="CH28" s="254"/>
      <c r="CI28" s="254"/>
      <c r="CJ28" s="254"/>
      <c r="CK28" s="254"/>
      <c r="CL28" s="254"/>
      <c r="CM28" s="254"/>
      <c r="CN28" s="254"/>
      <c r="CO28" s="254"/>
      <c r="CP28" s="254"/>
      <c r="CQ28" s="254"/>
      <c r="CR28" s="254"/>
      <c r="CS28" s="254"/>
      <c r="CT28" s="254"/>
      <c r="CU28" s="254"/>
      <c r="CV28" s="254"/>
      <c r="CW28" s="254"/>
      <c r="CX28" s="254"/>
      <c r="CY28" s="254"/>
      <c r="CZ28" s="254"/>
      <c r="DA28" s="254"/>
      <c r="DB28" s="254"/>
      <c r="DC28" s="254"/>
      <c r="DD28" s="254"/>
      <c r="DE28" s="254"/>
      <c r="DF28" s="254"/>
      <c r="DG28" s="254"/>
      <c r="DH28" s="254"/>
      <c r="DI28" s="254"/>
      <c r="DJ28" s="254"/>
      <c r="DK28" s="254"/>
      <c r="DL28" s="254"/>
      <c r="DM28" s="254"/>
      <c r="DN28" s="254"/>
      <c r="DO28" s="254"/>
      <c r="DP28" s="254"/>
      <c r="DQ28" s="254"/>
      <c r="DR28" s="254"/>
      <c r="DS28" s="254"/>
      <c r="DT28" s="254"/>
      <c r="DU28" s="254"/>
      <c r="DV28" s="254"/>
      <c r="DW28" s="254"/>
      <c r="DX28" s="254"/>
      <c r="DY28" s="254"/>
      <c r="DZ28" s="254"/>
      <c r="EA28" s="254"/>
      <c r="EB28" s="254"/>
      <c r="EC28" s="254"/>
      <c r="ED28" s="254"/>
      <c r="EE28" s="254"/>
      <c r="EF28" s="254"/>
      <c r="EG28" s="254"/>
      <c r="EH28" s="254"/>
      <c r="EI28" s="254"/>
      <c r="EJ28" s="254"/>
      <c r="EK28" s="254"/>
      <c r="EL28" s="254"/>
      <c r="EM28" s="254"/>
      <c r="EN28" s="254"/>
      <c r="EO28" s="254"/>
      <c r="EP28" s="254"/>
      <c r="EQ28" s="254"/>
      <c r="ER28" s="254"/>
      <c r="ES28" s="254"/>
      <c r="ET28" s="254"/>
      <c r="EU28" s="254"/>
      <c r="EV28" s="254"/>
      <c r="EW28" s="254"/>
      <c r="EX28" s="254"/>
      <c r="EY28" s="254"/>
      <c r="EZ28" s="254"/>
      <c r="FA28" s="254"/>
      <c r="FB28" s="254"/>
      <c r="FC28" s="254"/>
      <c r="FD28" s="254"/>
      <c r="FE28" s="254"/>
      <c r="FF28" s="254"/>
      <c r="FG28" s="254"/>
      <c r="FH28" s="254"/>
      <c r="FI28" s="254"/>
      <c r="FJ28" s="254"/>
      <c r="FK28" s="254"/>
      <c r="FL28" s="254"/>
      <c r="FM28" s="254"/>
      <c r="FN28" s="254"/>
      <c r="FO28" s="254"/>
      <c r="FP28" s="254"/>
      <c r="FQ28" s="254"/>
      <c r="FR28" s="254"/>
      <c r="FS28" s="254"/>
      <c r="FT28" s="254"/>
      <c r="FU28" s="254"/>
      <c r="FV28" s="254"/>
      <c r="FW28" s="254"/>
      <c r="FX28" s="254"/>
      <c r="FY28" s="254"/>
      <c r="FZ28" s="254"/>
      <c r="GA28" s="254"/>
      <c r="GB28" s="254"/>
      <c r="GC28" s="254"/>
      <c r="GD28" s="254"/>
      <c r="GE28" s="254"/>
      <c r="GF28" s="254"/>
      <c r="GG28" s="254"/>
      <c r="GH28" s="254"/>
      <c r="GI28" s="254"/>
      <c r="GJ28" s="254"/>
      <c r="GK28" s="254"/>
      <c r="GL28" s="254"/>
      <c r="GM28" s="254"/>
      <c r="GN28" s="254"/>
      <c r="GO28" s="254"/>
      <c r="GP28" s="254"/>
      <c r="GQ28" s="254"/>
      <c r="GR28" s="254"/>
      <c r="GS28" s="254"/>
      <c r="GT28" s="254"/>
      <c r="GU28" s="254"/>
      <c r="GV28" s="254"/>
      <c r="GW28" s="254"/>
      <c r="GX28" s="254"/>
      <c r="GY28" s="254"/>
      <c r="GZ28" s="254"/>
      <c r="HA28" s="254"/>
      <c r="HB28" s="254"/>
      <c r="HC28" s="254"/>
      <c r="HD28" s="254"/>
      <c r="HE28" s="254"/>
      <c r="HF28" s="254"/>
      <c r="HG28" s="254"/>
      <c r="HH28" s="254"/>
      <c r="HI28" s="254"/>
      <c r="HJ28" s="254"/>
      <c r="HK28" s="254"/>
      <c r="HL28" s="254"/>
      <c r="HM28" s="254"/>
      <c r="HN28" s="254"/>
      <c r="HO28" s="254"/>
      <c r="HP28" s="254"/>
      <c r="HQ28" s="254"/>
      <c r="HR28" s="254"/>
      <c r="HS28" s="254"/>
      <c r="HT28" s="254"/>
      <c r="HU28" s="254"/>
      <c r="HV28" s="254"/>
      <c r="HW28" s="254"/>
      <c r="HX28" s="254"/>
      <c r="HY28" s="254"/>
      <c r="HZ28" s="254"/>
      <c r="IA28" s="254"/>
      <c r="IB28" s="254"/>
      <c r="IC28" s="254"/>
      <c r="ID28" s="254"/>
      <c r="IE28" s="254"/>
      <c r="IF28" s="254"/>
    </row>
    <row r="29" spans="1:240" s="383" customFormat="1" x14ac:dyDescent="0.25">
      <c r="A29" s="263">
        <v>2016</v>
      </c>
      <c r="B29" s="264" t="s">
        <v>281</v>
      </c>
      <c r="C29" s="260">
        <v>59431</v>
      </c>
      <c r="D29" s="264" t="s">
        <v>281</v>
      </c>
      <c r="E29" s="260">
        <v>61298</v>
      </c>
      <c r="F29" s="264" t="s">
        <v>281</v>
      </c>
      <c r="G29" s="260">
        <v>64595</v>
      </c>
      <c r="H29" s="264" t="s">
        <v>281</v>
      </c>
      <c r="I29" s="260">
        <v>37220</v>
      </c>
      <c r="J29" s="260" t="s">
        <v>281</v>
      </c>
      <c r="K29" s="260">
        <v>222545</v>
      </c>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c r="CA29" s="254"/>
      <c r="CB29" s="254"/>
      <c r="CC29" s="254"/>
      <c r="CD29" s="254"/>
      <c r="CE29" s="254"/>
      <c r="CF29" s="254"/>
      <c r="CG29" s="254"/>
      <c r="CH29" s="254"/>
      <c r="CI29" s="254"/>
      <c r="CJ29" s="254"/>
      <c r="CK29" s="254"/>
      <c r="CL29" s="254"/>
      <c r="CM29" s="254"/>
      <c r="CN29" s="254"/>
      <c r="CO29" s="254"/>
      <c r="CP29" s="254"/>
      <c r="CQ29" s="254"/>
      <c r="CR29" s="254"/>
      <c r="CS29" s="254"/>
      <c r="CT29" s="254"/>
      <c r="CU29" s="254"/>
      <c r="CV29" s="254"/>
      <c r="CW29" s="254"/>
      <c r="CX29" s="254"/>
      <c r="CY29" s="254"/>
      <c r="CZ29" s="254"/>
      <c r="DA29" s="254"/>
      <c r="DB29" s="254"/>
      <c r="DC29" s="254"/>
      <c r="DD29" s="254"/>
      <c r="DE29" s="254"/>
      <c r="DF29" s="254"/>
      <c r="DG29" s="254"/>
      <c r="DH29" s="254"/>
      <c r="DI29" s="254"/>
      <c r="DJ29" s="254"/>
      <c r="DK29" s="254"/>
      <c r="DL29" s="254"/>
      <c r="DM29" s="254"/>
      <c r="DN29" s="254"/>
      <c r="DO29" s="254"/>
      <c r="DP29" s="254"/>
      <c r="DQ29" s="254"/>
      <c r="DR29" s="254"/>
      <c r="DS29" s="254"/>
      <c r="DT29" s="254"/>
      <c r="DU29" s="254"/>
      <c r="DV29" s="254"/>
      <c r="DW29" s="254"/>
      <c r="DX29" s="254"/>
      <c r="DY29" s="254"/>
      <c r="DZ29" s="254"/>
      <c r="EA29" s="254"/>
      <c r="EB29" s="254"/>
      <c r="EC29" s="254"/>
      <c r="ED29" s="254"/>
      <c r="EE29" s="254"/>
      <c r="EF29" s="254"/>
      <c r="EG29" s="254"/>
      <c r="EH29" s="254"/>
      <c r="EI29" s="254"/>
      <c r="EJ29" s="254"/>
      <c r="EK29" s="254"/>
      <c r="EL29" s="254"/>
      <c r="EM29" s="254"/>
      <c r="EN29" s="254"/>
      <c r="EO29" s="254"/>
      <c r="EP29" s="254"/>
      <c r="EQ29" s="254"/>
      <c r="ER29" s="254"/>
      <c r="ES29" s="254"/>
      <c r="ET29" s="254"/>
      <c r="EU29" s="254"/>
      <c r="EV29" s="254"/>
      <c r="EW29" s="254"/>
      <c r="EX29" s="254"/>
      <c r="EY29" s="254"/>
      <c r="EZ29" s="254"/>
      <c r="FA29" s="254"/>
      <c r="FB29" s="254"/>
      <c r="FC29" s="254"/>
      <c r="FD29" s="254"/>
      <c r="FE29" s="254"/>
      <c r="FF29" s="254"/>
      <c r="FG29" s="254"/>
      <c r="FH29" s="254"/>
      <c r="FI29" s="254"/>
      <c r="FJ29" s="254"/>
      <c r="FK29" s="254"/>
      <c r="FL29" s="254"/>
      <c r="FM29" s="254"/>
      <c r="FN29" s="254"/>
      <c r="FO29" s="254"/>
      <c r="FP29" s="254"/>
      <c r="FQ29" s="254"/>
      <c r="FR29" s="254"/>
      <c r="FS29" s="254"/>
      <c r="FT29" s="254"/>
      <c r="FU29" s="254"/>
      <c r="FV29" s="254"/>
      <c r="FW29" s="254"/>
      <c r="FX29" s="254"/>
      <c r="FY29" s="254"/>
      <c r="FZ29" s="254"/>
      <c r="GA29" s="254"/>
      <c r="GB29" s="254"/>
      <c r="GC29" s="254"/>
      <c r="GD29" s="254"/>
      <c r="GE29" s="254"/>
      <c r="GF29" s="254"/>
      <c r="GG29" s="254"/>
      <c r="GH29" s="254"/>
      <c r="GI29" s="254"/>
      <c r="GJ29" s="254"/>
      <c r="GK29" s="254"/>
      <c r="GL29" s="254"/>
      <c r="GM29" s="254"/>
      <c r="GN29" s="254"/>
      <c r="GO29" s="254"/>
      <c r="GP29" s="254"/>
      <c r="GQ29" s="254"/>
      <c r="GR29" s="254"/>
      <c r="GS29" s="254"/>
      <c r="GT29" s="254"/>
      <c r="GU29" s="254"/>
      <c r="GV29" s="254"/>
      <c r="GW29" s="254"/>
      <c r="GX29" s="254"/>
      <c r="GY29" s="254"/>
      <c r="GZ29" s="254"/>
      <c r="HA29" s="254"/>
      <c r="HB29" s="254"/>
      <c r="HC29" s="254"/>
      <c r="HD29" s="254"/>
      <c r="HE29" s="254"/>
      <c r="HF29" s="254"/>
      <c r="HG29" s="254"/>
      <c r="HH29" s="254"/>
      <c r="HI29" s="254"/>
      <c r="HJ29" s="254"/>
      <c r="HK29" s="254"/>
      <c r="HL29" s="254"/>
      <c r="HM29" s="254"/>
      <c r="HN29" s="254"/>
      <c r="HO29" s="254"/>
      <c r="HP29" s="254"/>
      <c r="HQ29" s="254"/>
      <c r="HR29" s="254"/>
      <c r="HS29" s="254"/>
      <c r="HT29" s="254"/>
      <c r="HU29" s="254"/>
      <c r="HV29" s="254"/>
      <c r="HW29" s="254"/>
      <c r="HX29" s="254"/>
      <c r="HY29" s="254"/>
      <c r="HZ29" s="254"/>
      <c r="IA29" s="254"/>
      <c r="IB29" s="254"/>
      <c r="IC29" s="254"/>
      <c r="ID29" s="254"/>
      <c r="IE29" s="254"/>
      <c r="IF29" s="254"/>
    </row>
    <row r="30" spans="1:240" s="383" customFormat="1" x14ac:dyDescent="0.25">
      <c r="A30" s="263">
        <v>2017</v>
      </c>
      <c r="B30" s="264" t="s">
        <v>281</v>
      </c>
      <c r="C30" s="260">
        <v>59731</v>
      </c>
      <c r="D30" s="264" t="s">
        <v>281</v>
      </c>
      <c r="E30" s="260">
        <v>50544</v>
      </c>
      <c r="F30" s="264" t="s">
        <v>281</v>
      </c>
      <c r="G30" s="260">
        <v>51997</v>
      </c>
      <c r="H30" s="264" t="s">
        <v>281</v>
      </c>
      <c r="I30" s="260">
        <v>66842</v>
      </c>
      <c r="J30" s="260" t="s">
        <v>281</v>
      </c>
      <c r="K30" s="260">
        <v>229114</v>
      </c>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4"/>
      <c r="CW30" s="254"/>
      <c r="CX30" s="254"/>
      <c r="CY30" s="254"/>
      <c r="CZ30" s="254"/>
      <c r="DA30" s="254"/>
      <c r="DB30" s="254"/>
      <c r="DC30" s="254"/>
      <c r="DD30" s="254"/>
      <c r="DE30" s="254"/>
      <c r="DF30" s="254"/>
      <c r="DG30" s="254"/>
      <c r="DH30" s="254"/>
      <c r="DI30" s="254"/>
      <c r="DJ30" s="254"/>
      <c r="DK30" s="254"/>
      <c r="DL30" s="254"/>
      <c r="DM30" s="254"/>
      <c r="DN30" s="254"/>
      <c r="DO30" s="254"/>
      <c r="DP30" s="254"/>
      <c r="DQ30" s="254"/>
      <c r="DR30" s="254"/>
      <c r="DS30" s="254"/>
      <c r="DT30" s="254"/>
      <c r="DU30" s="254"/>
      <c r="DV30" s="254"/>
      <c r="DW30" s="254"/>
      <c r="DX30" s="254"/>
      <c r="DY30" s="254"/>
      <c r="DZ30" s="254"/>
      <c r="EA30" s="254"/>
      <c r="EB30" s="254"/>
      <c r="EC30" s="254"/>
      <c r="ED30" s="254"/>
      <c r="EE30" s="254"/>
      <c r="EF30" s="254"/>
      <c r="EG30" s="254"/>
      <c r="EH30" s="254"/>
      <c r="EI30" s="254"/>
      <c r="EJ30" s="254"/>
      <c r="EK30" s="254"/>
      <c r="EL30" s="254"/>
      <c r="EM30" s="254"/>
      <c r="EN30" s="254"/>
      <c r="EO30" s="254"/>
      <c r="EP30" s="254"/>
      <c r="EQ30" s="254"/>
      <c r="ER30" s="254"/>
      <c r="ES30" s="254"/>
      <c r="ET30" s="254"/>
      <c r="EU30" s="254"/>
      <c r="EV30" s="254"/>
      <c r="EW30" s="254"/>
      <c r="EX30" s="254"/>
      <c r="EY30" s="254"/>
      <c r="EZ30" s="254"/>
      <c r="FA30" s="254"/>
      <c r="FB30" s="254"/>
      <c r="FC30" s="254"/>
      <c r="FD30" s="254"/>
      <c r="FE30" s="254"/>
      <c r="FF30" s="254"/>
      <c r="FG30" s="254"/>
      <c r="FH30" s="254"/>
      <c r="FI30" s="254"/>
      <c r="FJ30" s="254"/>
      <c r="FK30" s="254"/>
      <c r="FL30" s="254"/>
      <c r="FM30" s="254"/>
      <c r="FN30" s="254"/>
      <c r="FO30" s="254"/>
      <c r="FP30" s="254"/>
      <c r="FQ30" s="254"/>
      <c r="FR30" s="254"/>
      <c r="FS30" s="254"/>
      <c r="FT30" s="254"/>
      <c r="FU30" s="254"/>
      <c r="FV30" s="254"/>
      <c r="FW30" s="254"/>
      <c r="FX30" s="254"/>
      <c r="FY30" s="254"/>
      <c r="FZ30" s="254"/>
      <c r="GA30" s="254"/>
      <c r="GB30" s="254"/>
      <c r="GC30" s="254"/>
      <c r="GD30" s="254"/>
      <c r="GE30" s="254"/>
      <c r="GF30" s="254"/>
      <c r="GG30" s="254"/>
      <c r="GH30" s="254"/>
      <c r="GI30" s="254"/>
      <c r="GJ30" s="254"/>
      <c r="GK30" s="254"/>
      <c r="GL30" s="254"/>
      <c r="GM30" s="254"/>
      <c r="GN30" s="254"/>
      <c r="GO30" s="254"/>
      <c r="GP30" s="254"/>
      <c r="GQ30" s="254"/>
      <c r="GR30" s="254"/>
      <c r="GS30" s="254"/>
      <c r="GT30" s="254"/>
      <c r="GU30" s="254"/>
      <c r="GV30" s="254"/>
      <c r="GW30" s="254"/>
      <c r="GX30" s="254"/>
      <c r="GY30" s="254"/>
      <c r="GZ30" s="254"/>
      <c r="HA30" s="254"/>
      <c r="HB30" s="254"/>
      <c r="HC30" s="254"/>
      <c r="HD30" s="254"/>
      <c r="HE30" s="254"/>
      <c r="HF30" s="254"/>
      <c r="HG30" s="254"/>
      <c r="HH30" s="254"/>
      <c r="HI30" s="254"/>
      <c r="HJ30" s="254"/>
      <c r="HK30" s="254"/>
      <c r="HL30" s="254"/>
      <c r="HM30" s="254"/>
      <c r="HN30" s="254"/>
      <c r="HO30" s="254"/>
      <c r="HP30" s="254"/>
      <c r="HQ30" s="254"/>
      <c r="HR30" s="254"/>
      <c r="HS30" s="254"/>
      <c r="HT30" s="254"/>
      <c r="HU30" s="254"/>
      <c r="HV30" s="254"/>
      <c r="HW30" s="254"/>
      <c r="HX30" s="254"/>
      <c r="HY30" s="254"/>
      <c r="HZ30" s="254"/>
      <c r="IA30" s="254"/>
      <c r="IB30" s="254"/>
      <c r="IC30" s="254"/>
      <c r="ID30" s="254"/>
      <c r="IE30" s="254"/>
      <c r="IF30" s="254"/>
    </row>
    <row r="31" spans="1:240" s="383" customFormat="1" x14ac:dyDescent="0.25">
      <c r="A31" s="263">
        <v>2018</v>
      </c>
      <c r="B31" s="264" t="s">
        <v>281</v>
      </c>
      <c r="C31" s="260">
        <v>45687</v>
      </c>
      <c r="D31" s="264" t="s">
        <v>281</v>
      </c>
      <c r="E31" s="260">
        <v>46210</v>
      </c>
      <c r="F31" s="264" t="s">
        <v>281</v>
      </c>
      <c r="G31" s="260">
        <v>45645</v>
      </c>
      <c r="H31" s="264" t="s">
        <v>281</v>
      </c>
      <c r="I31" s="260">
        <v>44419</v>
      </c>
      <c r="J31" s="260" t="s">
        <v>281</v>
      </c>
      <c r="K31" s="260">
        <v>181961</v>
      </c>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c r="CQ31" s="254"/>
      <c r="CR31" s="254"/>
      <c r="CS31" s="254"/>
      <c r="CT31" s="254"/>
      <c r="CU31" s="254"/>
      <c r="CV31" s="254"/>
      <c r="CW31" s="254"/>
      <c r="CX31" s="254"/>
      <c r="CY31" s="254"/>
      <c r="CZ31" s="254"/>
      <c r="DA31" s="254"/>
      <c r="DB31" s="254"/>
      <c r="DC31" s="254"/>
      <c r="DD31" s="254"/>
      <c r="DE31" s="254"/>
      <c r="DF31" s="254"/>
      <c r="DG31" s="254"/>
      <c r="DH31" s="254"/>
      <c r="DI31" s="254"/>
      <c r="DJ31" s="254"/>
      <c r="DK31" s="254"/>
      <c r="DL31" s="254"/>
      <c r="DM31" s="254"/>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4"/>
      <c r="EJ31" s="254"/>
      <c r="EK31" s="254"/>
      <c r="EL31" s="254"/>
      <c r="EM31" s="254"/>
      <c r="EN31" s="254"/>
      <c r="EO31" s="254"/>
      <c r="EP31" s="254"/>
      <c r="EQ31" s="254"/>
      <c r="ER31" s="254"/>
      <c r="ES31" s="254"/>
      <c r="ET31" s="254"/>
      <c r="EU31" s="254"/>
      <c r="EV31" s="254"/>
      <c r="EW31" s="254"/>
      <c r="EX31" s="254"/>
      <c r="EY31" s="254"/>
      <c r="EZ31" s="254"/>
      <c r="FA31" s="254"/>
      <c r="FB31" s="254"/>
      <c r="FC31" s="254"/>
      <c r="FD31" s="254"/>
      <c r="FE31" s="254"/>
      <c r="FF31" s="254"/>
      <c r="FG31" s="254"/>
      <c r="FH31" s="254"/>
      <c r="FI31" s="254"/>
      <c r="FJ31" s="254"/>
      <c r="FK31" s="254"/>
      <c r="FL31" s="254"/>
      <c r="FM31" s="254"/>
      <c r="FN31" s="254"/>
      <c r="FO31" s="254"/>
      <c r="FP31" s="254"/>
      <c r="FQ31" s="254"/>
      <c r="FR31" s="254"/>
      <c r="FS31" s="254"/>
      <c r="FT31" s="254"/>
      <c r="FU31" s="254"/>
      <c r="FV31" s="254"/>
      <c r="FW31" s="254"/>
      <c r="FX31" s="254"/>
      <c r="FY31" s="254"/>
      <c r="FZ31" s="254"/>
      <c r="GA31" s="254"/>
      <c r="GB31" s="254"/>
      <c r="GC31" s="254"/>
      <c r="GD31" s="254"/>
      <c r="GE31" s="254"/>
      <c r="GF31" s="254"/>
      <c r="GG31" s="254"/>
      <c r="GH31" s="254"/>
      <c r="GI31" s="254"/>
      <c r="GJ31" s="254"/>
      <c r="GK31" s="254"/>
      <c r="GL31" s="254"/>
      <c r="GM31" s="254"/>
      <c r="GN31" s="254"/>
      <c r="GO31" s="254"/>
      <c r="GP31" s="254"/>
      <c r="GQ31" s="254"/>
      <c r="GR31" s="254"/>
      <c r="GS31" s="254"/>
      <c r="GT31" s="254"/>
      <c r="GU31" s="254"/>
      <c r="GV31" s="254"/>
      <c r="GW31" s="254"/>
      <c r="GX31" s="254"/>
      <c r="GY31" s="254"/>
      <c r="GZ31" s="254"/>
      <c r="HA31" s="254"/>
      <c r="HB31" s="254"/>
      <c r="HC31" s="254"/>
      <c r="HD31" s="254"/>
      <c r="HE31" s="254"/>
      <c r="HF31" s="254"/>
      <c r="HG31" s="254"/>
      <c r="HH31" s="254"/>
      <c r="HI31" s="254"/>
      <c r="HJ31" s="254"/>
      <c r="HK31" s="254"/>
      <c r="HL31" s="254"/>
      <c r="HM31" s="254"/>
      <c r="HN31" s="254"/>
      <c r="HO31" s="254"/>
      <c r="HP31" s="254"/>
      <c r="HQ31" s="254"/>
      <c r="HR31" s="254"/>
      <c r="HS31" s="254"/>
      <c r="HT31" s="254"/>
      <c r="HU31" s="254"/>
      <c r="HV31" s="254"/>
      <c r="HW31" s="254"/>
      <c r="HX31" s="254"/>
      <c r="HY31" s="254"/>
      <c r="HZ31" s="254"/>
      <c r="IA31" s="254"/>
      <c r="IB31" s="254"/>
      <c r="IC31" s="254"/>
      <c r="ID31" s="254"/>
      <c r="IE31" s="254"/>
      <c r="IF31" s="254"/>
    </row>
    <row r="32" spans="1:240" s="383" customFormat="1" x14ac:dyDescent="0.25">
      <c r="A32" s="263">
        <v>2019</v>
      </c>
      <c r="B32" s="264" t="s">
        <v>281</v>
      </c>
      <c r="C32" s="260">
        <v>41714</v>
      </c>
      <c r="D32" s="264" t="s">
        <v>281</v>
      </c>
      <c r="E32" s="260">
        <v>34717</v>
      </c>
      <c r="F32" s="264" t="s">
        <v>281</v>
      </c>
      <c r="G32" s="260">
        <v>39465</v>
      </c>
      <c r="H32" s="264" t="s">
        <v>281</v>
      </c>
      <c r="I32" s="260">
        <v>59888</v>
      </c>
      <c r="J32" s="260" t="s">
        <v>281</v>
      </c>
      <c r="K32" s="260">
        <v>175785</v>
      </c>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254"/>
      <c r="BE32" s="254"/>
      <c r="BF32" s="254"/>
      <c r="BG32" s="254"/>
      <c r="BH32" s="254"/>
      <c r="BI32" s="254"/>
      <c r="BJ32" s="254"/>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4"/>
      <c r="CR32" s="254"/>
      <c r="CS32" s="254"/>
      <c r="CT32" s="254"/>
      <c r="CU32" s="254"/>
      <c r="CV32" s="254"/>
      <c r="CW32" s="254"/>
      <c r="CX32" s="254"/>
      <c r="CY32" s="254"/>
      <c r="CZ32" s="254"/>
      <c r="DA32" s="254"/>
      <c r="DB32" s="254"/>
      <c r="DC32" s="254"/>
      <c r="DD32" s="254"/>
      <c r="DE32" s="254"/>
      <c r="DF32" s="254"/>
      <c r="DG32" s="254"/>
      <c r="DH32" s="254"/>
      <c r="DI32" s="254"/>
      <c r="DJ32" s="254"/>
      <c r="DK32" s="254"/>
      <c r="DL32" s="254"/>
      <c r="DM32" s="254"/>
      <c r="DN32" s="254"/>
      <c r="DO32" s="254"/>
      <c r="DP32" s="254"/>
      <c r="DQ32" s="254"/>
      <c r="DR32" s="254"/>
      <c r="DS32" s="254"/>
      <c r="DT32" s="254"/>
      <c r="DU32" s="254"/>
      <c r="DV32" s="254"/>
      <c r="DW32" s="254"/>
      <c r="DX32" s="254"/>
      <c r="DY32" s="254"/>
      <c r="DZ32" s="254"/>
      <c r="EA32" s="254"/>
      <c r="EB32" s="254"/>
      <c r="EC32" s="254"/>
      <c r="ED32" s="254"/>
      <c r="EE32" s="254"/>
      <c r="EF32" s="254"/>
      <c r="EG32" s="254"/>
      <c r="EH32" s="254"/>
      <c r="EI32" s="254"/>
      <c r="EJ32" s="254"/>
      <c r="EK32" s="254"/>
      <c r="EL32" s="254"/>
      <c r="EM32" s="254"/>
      <c r="EN32" s="254"/>
      <c r="EO32" s="254"/>
      <c r="EP32" s="254"/>
      <c r="EQ32" s="254"/>
      <c r="ER32" s="254"/>
      <c r="ES32" s="254"/>
      <c r="ET32" s="254"/>
      <c r="EU32" s="254"/>
      <c r="EV32" s="254"/>
      <c r="EW32" s="254"/>
      <c r="EX32" s="254"/>
      <c r="EY32" s="254"/>
      <c r="EZ32" s="254"/>
      <c r="FA32" s="254"/>
      <c r="FB32" s="254"/>
      <c r="FC32" s="254"/>
      <c r="FD32" s="254"/>
      <c r="FE32" s="254"/>
      <c r="FF32" s="254"/>
      <c r="FG32" s="254"/>
      <c r="FH32" s="254"/>
      <c r="FI32" s="254"/>
      <c r="FJ32" s="254"/>
      <c r="FK32" s="254"/>
      <c r="FL32" s="254"/>
      <c r="FM32" s="254"/>
      <c r="FN32" s="254"/>
      <c r="FO32" s="254"/>
      <c r="FP32" s="254"/>
      <c r="FQ32" s="254"/>
      <c r="FR32" s="254"/>
      <c r="FS32" s="254"/>
      <c r="FT32" s="254"/>
      <c r="FU32" s="254"/>
      <c r="FV32" s="254"/>
      <c r="FW32" s="254"/>
      <c r="FX32" s="254"/>
      <c r="FY32" s="254"/>
      <c r="FZ32" s="254"/>
      <c r="GA32" s="254"/>
      <c r="GB32" s="254"/>
      <c r="GC32" s="254"/>
      <c r="GD32" s="254"/>
      <c r="GE32" s="254"/>
      <c r="GF32" s="254"/>
      <c r="GG32" s="254"/>
      <c r="GH32" s="254"/>
      <c r="GI32" s="254"/>
      <c r="GJ32" s="254"/>
      <c r="GK32" s="254"/>
      <c r="GL32" s="254"/>
      <c r="GM32" s="254"/>
      <c r="GN32" s="254"/>
      <c r="GO32" s="254"/>
      <c r="GP32" s="254"/>
      <c r="GQ32" s="254"/>
      <c r="GR32" s="254"/>
      <c r="GS32" s="254"/>
      <c r="GT32" s="254"/>
      <c r="GU32" s="254"/>
      <c r="GV32" s="254"/>
      <c r="GW32" s="254"/>
      <c r="GX32" s="254"/>
      <c r="GY32" s="254"/>
      <c r="GZ32" s="254"/>
      <c r="HA32" s="254"/>
      <c r="HB32" s="254"/>
      <c r="HC32" s="254"/>
      <c r="HD32" s="254"/>
      <c r="HE32" s="254"/>
      <c r="HF32" s="254"/>
      <c r="HG32" s="254"/>
      <c r="HH32" s="254"/>
      <c r="HI32" s="254"/>
      <c r="HJ32" s="254"/>
      <c r="HK32" s="254"/>
      <c r="HL32" s="254"/>
      <c r="HM32" s="254"/>
      <c r="HN32" s="254"/>
      <c r="HO32" s="254"/>
      <c r="HP32" s="254"/>
      <c r="HQ32" s="254"/>
      <c r="HR32" s="254"/>
      <c r="HS32" s="254"/>
      <c r="HT32" s="254"/>
      <c r="HU32" s="254"/>
      <c r="HV32" s="254"/>
      <c r="HW32" s="254"/>
      <c r="HX32" s="254"/>
      <c r="HY32" s="254"/>
      <c r="HZ32" s="254"/>
      <c r="IA32" s="254"/>
      <c r="IB32" s="254"/>
      <c r="IC32" s="254"/>
      <c r="ID32" s="254"/>
      <c r="IE32" s="254"/>
      <c r="IF32" s="254"/>
    </row>
    <row r="33" spans="1:241" s="383" customFormat="1" x14ac:dyDescent="0.25">
      <c r="A33" s="263">
        <v>2020</v>
      </c>
      <c r="B33" s="260" t="s">
        <v>281</v>
      </c>
      <c r="C33" s="260">
        <v>46286</v>
      </c>
      <c r="D33" s="260" t="s">
        <v>281</v>
      </c>
      <c r="E33" s="260">
        <v>40451</v>
      </c>
      <c r="F33" s="260" t="s">
        <v>281</v>
      </c>
      <c r="G33" s="260">
        <v>44633</v>
      </c>
      <c r="H33" s="260" t="s">
        <v>281</v>
      </c>
      <c r="I33" s="260">
        <v>36061</v>
      </c>
      <c r="J33" s="260" t="s">
        <v>281</v>
      </c>
      <c r="K33" s="260">
        <v>167431</v>
      </c>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4"/>
      <c r="CI33" s="254"/>
      <c r="CJ33" s="254"/>
      <c r="CK33" s="254"/>
      <c r="CL33" s="254"/>
      <c r="CM33" s="254"/>
      <c r="CN33" s="254"/>
      <c r="CO33" s="254"/>
      <c r="CP33" s="254"/>
      <c r="CQ33" s="254"/>
      <c r="CR33" s="254"/>
      <c r="CS33" s="254"/>
      <c r="CT33" s="254"/>
      <c r="CU33" s="254"/>
      <c r="CV33" s="254"/>
      <c r="CW33" s="254"/>
      <c r="CX33" s="254"/>
      <c r="CY33" s="254"/>
      <c r="CZ33" s="254"/>
      <c r="DA33" s="254"/>
      <c r="DB33" s="254"/>
      <c r="DC33" s="254"/>
      <c r="DD33" s="254"/>
      <c r="DE33" s="254"/>
      <c r="DF33" s="254"/>
      <c r="DG33" s="254"/>
      <c r="DH33" s="254"/>
      <c r="DI33" s="254"/>
      <c r="DJ33" s="254"/>
      <c r="DK33" s="254"/>
      <c r="DL33" s="254"/>
      <c r="DM33" s="254"/>
      <c r="DN33" s="254"/>
      <c r="DO33" s="254"/>
      <c r="DP33" s="254"/>
      <c r="DQ33" s="254"/>
      <c r="DR33" s="254"/>
      <c r="DS33" s="254"/>
      <c r="DT33" s="254"/>
      <c r="DU33" s="254"/>
      <c r="DV33" s="254"/>
      <c r="DW33" s="254"/>
      <c r="DX33" s="254"/>
      <c r="DY33" s="254"/>
      <c r="DZ33" s="254"/>
      <c r="EA33" s="254"/>
      <c r="EB33" s="254"/>
      <c r="EC33" s="254"/>
      <c r="ED33" s="254"/>
      <c r="EE33" s="254"/>
      <c r="EF33" s="254"/>
      <c r="EG33" s="254"/>
      <c r="EH33" s="254"/>
      <c r="EI33" s="254"/>
      <c r="EJ33" s="254"/>
      <c r="EK33" s="254"/>
      <c r="EL33" s="254"/>
      <c r="EM33" s="254"/>
      <c r="EN33" s="254"/>
      <c r="EO33" s="254"/>
      <c r="EP33" s="254"/>
      <c r="EQ33" s="254"/>
      <c r="ER33" s="254"/>
      <c r="ES33" s="254"/>
      <c r="ET33" s="254"/>
      <c r="EU33" s="254"/>
      <c r="EV33" s="254"/>
      <c r="EW33" s="254"/>
      <c r="EX33" s="254"/>
      <c r="EY33" s="254"/>
      <c r="EZ33" s="254"/>
      <c r="FA33" s="254"/>
      <c r="FB33" s="254"/>
      <c r="FC33" s="254"/>
      <c r="FD33" s="254"/>
      <c r="FE33" s="254"/>
      <c r="FF33" s="254"/>
      <c r="FG33" s="254"/>
      <c r="FH33" s="254"/>
      <c r="FI33" s="254"/>
      <c r="FJ33" s="254"/>
      <c r="FK33" s="254"/>
      <c r="FL33" s="254"/>
      <c r="FM33" s="254"/>
      <c r="FN33" s="254"/>
      <c r="FO33" s="254"/>
      <c r="FP33" s="254"/>
      <c r="FQ33" s="254"/>
      <c r="FR33" s="254"/>
      <c r="FS33" s="254"/>
      <c r="FT33" s="254"/>
      <c r="FU33" s="254"/>
      <c r="FV33" s="254"/>
      <c r="FW33" s="254"/>
      <c r="FX33" s="254"/>
      <c r="FY33" s="254"/>
      <c r="FZ33" s="254"/>
      <c r="GA33" s="254"/>
      <c r="GB33" s="254"/>
      <c r="GC33" s="254"/>
      <c r="GD33" s="254"/>
      <c r="GE33" s="254"/>
      <c r="GF33" s="254"/>
      <c r="GG33" s="254"/>
      <c r="GH33" s="254"/>
      <c r="GI33" s="254"/>
      <c r="GJ33" s="254"/>
      <c r="GK33" s="254"/>
      <c r="GL33" s="254"/>
      <c r="GM33" s="254"/>
      <c r="GN33" s="254"/>
      <c r="GO33" s="254"/>
      <c r="GP33" s="254"/>
      <c r="GQ33" s="254"/>
      <c r="GR33" s="254"/>
      <c r="GS33" s="254"/>
      <c r="GT33" s="254"/>
      <c r="GU33" s="254"/>
      <c r="GV33" s="254"/>
      <c r="GW33" s="254"/>
      <c r="GX33" s="254"/>
      <c r="GY33" s="254"/>
      <c r="GZ33" s="254"/>
      <c r="HA33" s="254"/>
      <c r="HB33" s="254"/>
      <c r="HC33" s="254"/>
      <c r="HD33" s="254"/>
      <c r="HE33" s="254"/>
      <c r="HF33" s="254"/>
      <c r="HG33" s="254"/>
      <c r="HH33" s="254"/>
      <c r="HI33" s="254"/>
      <c r="HJ33" s="254"/>
      <c r="HK33" s="254"/>
      <c r="HL33" s="254"/>
      <c r="HM33" s="254"/>
      <c r="HN33" s="254"/>
      <c r="HO33" s="254"/>
      <c r="HP33" s="254"/>
      <c r="HQ33" s="254"/>
      <c r="HR33" s="254"/>
      <c r="HS33" s="254"/>
      <c r="HT33" s="254"/>
      <c r="HU33" s="254"/>
      <c r="HV33" s="254"/>
      <c r="HW33" s="254"/>
      <c r="HX33" s="254"/>
      <c r="HY33" s="254"/>
      <c r="HZ33" s="254"/>
      <c r="IA33" s="254"/>
      <c r="IB33" s="254"/>
      <c r="IC33" s="254"/>
      <c r="ID33" s="254"/>
      <c r="IE33" s="254"/>
      <c r="IF33" s="254"/>
    </row>
    <row r="34" spans="1:241" s="383" customFormat="1" x14ac:dyDescent="0.25">
      <c r="A34" s="263">
        <v>2021</v>
      </c>
      <c r="B34" s="260" t="s">
        <v>281</v>
      </c>
      <c r="C34" s="260">
        <v>45590</v>
      </c>
      <c r="D34" s="260" t="s">
        <v>281</v>
      </c>
      <c r="E34" s="260">
        <v>47156</v>
      </c>
      <c r="F34" s="260" t="s">
        <v>281</v>
      </c>
      <c r="G34" s="260">
        <v>55134</v>
      </c>
      <c r="H34" s="260" t="s">
        <v>281</v>
      </c>
      <c r="I34" s="260">
        <v>49729</v>
      </c>
      <c r="J34" s="260" t="s">
        <v>281</v>
      </c>
      <c r="K34" s="260">
        <v>197608</v>
      </c>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4"/>
      <c r="BQ34" s="254"/>
      <c r="BR34" s="254"/>
      <c r="BS34" s="254"/>
      <c r="BT34" s="254"/>
      <c r="BU34" s="254"/>
      <c r="BV34" s="254"/>
      <c r="BW34" s="254"/>
      <c r="BX34" s="254"/>
      <c r="BY34" s="254"/>
      <c r="BZ34" s="254"/>
      <c r="CA34" s="254"/>
      <c r="CB34" s="254"/>
      <c r="CC34" s="254"/>
      <c r="CD34" s="254"/>
      <c r="CE34" s="254"/>
      <c r="CF34" s="254"/>
      <c r="CG34" s="254"/>
      <c r="CH34" s="254"/>
      <c r="CI34" s="254"/>
      <c r="CJ34" s="254"/>
      <c r="CK34" s="254"/>
      <c r="CL34" s="254"/>
      <c r="CM34" s="254"/>
      <c r="CN34" s="254"/>
      <c r="CO34" s="254"/>
      <c r="CP34" s="254"/>
      <c r="CQ34" s="254"/>
      <c r="CR34" s="254"/>
      <c r="CS34" s="254"/>
      <c r="CT34" s="254"/>
      <c r="CU34" s="254"/>
      <c r="CV34" s="254"/>
      <c r="CW34" s="254"/>
      <c r="CX34" s="254"/>
      <c r="CY34" s="254"/>
      <c r="CZ34" s="254"/>
      <c r="DA34" s="254"/>
      <c r="DB34" s="254"/>
      <c r="DC34" s="254"/>
      <c r="DD34" s="254"/>
      <c r="DE34" s="254"/>
      <c r="DF34" s="254"/>
      <c r="DG34" s="254"/>
      <c r="DH34" s="254"/>
      <c r="DI34" s="254"/>
      <c r="DJ34" s="254"/>
      <c r="DK34" s="254"/>
      <c r="DL34" s="254"/>
      <c r="DM34" s="254"/>
      <c r="DN34" s="254"/>
      <c r="DO34" s="254"/>
      <c r="DP34" s="254"/>
      <c r="DQ34" s="254"/>
      <c r="DR34" s="254"/>
      <c r="DS34" s="254"/>
      <c r="DT34" s="254"/>
      <c r="DU34" s="254"/>
      <c r="DV34" s="254"/>
      <c r="DW34" s="254"/>
      <c r="DX34" s="254"/>
      <c r="DY34" s="254"/>
      <c r="DZ34" s="254"/>
      <c r="EA34" s="254"/>
      <c r="EB34" s="254"/>
      <c r="EC34" s="254"/>
      <c r="ED34" s="254"/>
      <c r="EE34" s="254"/>
      <c r="EF34" s="254"/>
      <c r="EG34" s="254"/>
      <c r="EH34" s="254"/>
      <c r="EI34" s="254"/>
      <c r="EJ34" s="254"/>
      <c r="EK34" s="254"/>
      <c r="EL34" s="254"/>
      <c r="EM34" s="254"/>
      <c r="EN34" s="254"/>
      <c r="EO34" s="254"/>
      <c r="EP34" s="254"/>
      <c r="EQ34" s="254"/>
      <c r="ER34" s="254"/>
      <c r="ES34" s="254"/>
      <c r="ET34" s="254"/>
      <c r="EU34" s="254"/>
      <c r="EV34" s="254"/>
      <c r="EW34" s="254"/>
      <c r="EX34" s="254"/>
      <c r="EY34" s="254"/>
      <c r="EZ34" s="254"/>
      <c r="FA34" s="254"/>
      <c r="FB34" s="254"/>
      <c r="FC34" s="254"/>
      <c r="FD34" s="254"/>
      <c r="FE34" s="254"/>
      <c r="FF34" s="254"/>
      <c r="FG34" s="254"/>
      <c r="FH34" s="254"/>
      <c r="FI34" s="254"/>
      <c r="FJ34" s="254"/>
      <c r="FK34" s="254"/>
      <c r="FL34" s="254"/>
      <c r="FM34" s="254"/>
      <c r="FN34" s="254"/>
      <c r="FO34" s="254"/>
      <c r="FP34" s="254"/>
      <c r="FQ34" s="254"/>
      <c r="FR34" s="254"/>
      <c r="FS34" s="254"/>
      <c r="FT34" s="254"/>
      <c r="FU34" s="254"/>
      <c r="FV34" s="254"/>
      <c r="FW34" s="254"/>
      <c r="FX34" s="254"/>
      <c r="FY34" s="254"/>
      <c r="FZ34" s="254"/>
      <c r="GA34" s="254"/>
      <c r="GB34" s="254"/>
      <c r="GC34" s="254"/>
      <c r="GD34" s="254"/>
      <c r="GE34" s="254"/>
      <c r="GF34" s="254"/>
      <c r="GG34" s="254"/>
      <c r="GH34" s="254"/>
      <c r="GI34" s="254"/>
      <c r="GJ34" s="254"/>
      <c r="GK34" s="254"/>
      <c r="GL34" s="254"/>
      <c r="GM34" s="254"/>
      <c r="GN34" s="254"/>
      <c r="GO34" s="254"/>
      <c r="GP34" s="254"/>
      <c r="GQ34" s="254"/>
      <c r="GR34" s="254"/>
      <c r="GS34" s="254"/>
      <c r="GT34" s="254"/>
      <c r="GU34" s="254"/>
      <c r="GV34" s="254"/>
      <c r="GW34" s="254"/>
      <c r="GX34" s="254"/>
      <c r="GY34" s="254"/>
      <c r="GZ34" s="254"/>
      <c r="HA34" s="254"/>
      <c r="HB34" s="254"/>
      <c r="HC34" s="254"/>
      <c r="HD34" s="254"/>
      <c r="HE34" s="254"/>
      <c r="HF34" s="254"/>
      <c r="HG34" s="254"/>
      <c r="HH34" s="254"/>
      <c r="HI34" s="254"/>
      <c r="HJ34" s="254"/>
      <c r="HK34" s="254"/>
      <c r="HL34" s="254"/>
      <c r="HM34" s="254"/>
      <c r="HN34" s="254"/>
      <c r="HO34" s="254"/>
      <c r="HP34" s="254"/>
      <c r="HQ34" s="254"/>
      <c r="HR34" s="254"/>
      <c r="HS34" s="254"/>
      <c r="HT34" s="254"/>
      <c r="HU34" s="254"/>
      <c r="HV34" s="254"/>
      <c r="HW34" s="254"/>
      <c r="HX34" s="254"/>
      <c r="HY34" s="254"/>
      <c r="HZ34" s="254"/>
      <c r="IA34" s="254"/>
      <c r="IB34" s="254"/>
      <c r="IC34" s="254"/>
      <c r="ID34" s="254"/>
      <c r="IE34" s="254"/>
      <c r="IF34" s="254"/>
    </row>
    <row r="35" spans="1:241" ht="13.8" thickBot="1" x14ac:dyDescent="0.3">
      <c r="A35" s="265">
        <v>2022</v>
      </c>
      <c r="B35" s="266" t="s">
        <v>281</v>
      </c>
      <c r="C35" s="266">
        <v>51014</v>
      </c>
      <c r="D35" s="266" t="s">
        <v>281</v>
      </c>
      <c r="E35" s="266">
        <v>34822</v>
      </c>
      <c r="F35" s="266" t="s">
        <v>281</v>
      </c>
      <c r="G35" s="266">
        <v>41355</v>
      </c>
      <c r="H35" s="266" t="s">
        <v>281</v>
      </c>
      <c r="I35" s="266">
        <v>27167</v>
      </c>
      <c r="J35" s="266" t="s">
        <v>281</v>
      </c>
      <c r="K35" s="266">
        <v>154358</v>
      </c>
    </row>
    <row r="36" spans="1:241" x14ac:dyDescent="0.25">
      <c r="A36" s="245"/>
      <c r="B36" s="245"/>
      <c r="C36" s="245"/>
      <c r="D36" s="245"/>
      <c r="E36" s="245"/>
      <c r="F36" s="245"/>
      <c r="G36" s="245"/>
      <c r="H36" s="245"/>
      <c r="I36" s="245"/>
      <c r="J36" s="245"/>
      <c r="K36" s="245"/>
    </row>
    <row r="37" spans="1:241" ht="13.8" thickBot="1" x14ac:dyDescent="0.3">
      <c r="A37" s="265"/>
      <c r="B37" s="266"/>
      <c r="C37" s="266"/>
      <c r="D37" s="266"/>
      <c r="E37" s="266"/>
      <c r="F37" s="266"/>
      <c r="G37" s="266"/>
      <c r="H37" s="266"/>
      <c r="I37" s="266"/>
      <c r="J37" s="266"/>
      <c r="K37" s="266"/>
    </row>
    <row r="38" spans="1:241" x14ac:dyDescent="0.25">
      <c r="A38" s="479" t="s">
        <v>380</v>
      </c>
      <c r="B38" s="479"/>
      <c r="C38" s="479"/>
      <c r="D38" s="479"/>
      <c r="E38" s="479"/>
      <c r="F38" s="479"/>
      <c r="G38" s="479"/>
      <c r="H38" s="479"/>
      <c r="I38" s="479"/>
      <c r="J38" s="479"/>
      <c r="K38" s="479"/>
    </row>
    <row r="39" spans="1:241" x14ac:dyDescent="0.25">
      <c r="A39" s="268"/>
      <c r="B39" s="480" t="s">
        <v>361</v>
      </c>
      <c r="C39" s="480"/>
      <c r="D39" s="480" t="s">
        <v>362</v>
      </c>
      <c r="E39" s="480"/>
      <c r="F39" s="480" t="s">
        <v>363</v>
      </c>
      <c r="G39" s="480"/>
      <c r="H39" s="480" t="s">
        <v>364</v>
      </c>
      <c r="I39" s="480"/>
      <c r="J39" s="480" t="s">
        <v>365</v>
      </c>
      <c r="K39" s="480"/>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259"/>
      <c r="BW39" s="259"/>
      <c r="BX39" s="259"/>
      <c r="BY39" s="259"/>
      <c r="BZ39" s="259"/>
      <c r="CA39" s="259"/>
      <c r="CB39" s="259"/>
      <c r="CC39" s="259"/>
      <c r="CD39" s="259"/>
      <c r="CE39" s="259"/>
      <c r="CF39" s="259"/>
      <c r="CG39" s="259"/>
      <c r="CH39" s="259"/>
      <c r="CI39" s="259"/>
      <c r="CJ39" s="259"/>
      <c r="CK39" s="259"/>
      <c r="CL39" s="259"/>
      <c r="CM39" s="259"/>
      <c r="CN39" s="259"/>
      <c r="CO39" s="259"/>
      <c r="CP39" s="259"/>
      <c r="CQ39" s="259"/>
      <c r="CR39" s="259"/>
      <c r="CS39" s="259"/>
      <c r="CT39" s="259"/>
      <c r="CU39" s="259"/>
      <c r="CV39" s="259"/>
      <c r="CW39" s="259"/>
      <c r="CX39" s="259"/>
      <c r="CY39" s="259"/>
      <c r="CZ39" s="259"/>
      <c r="DA39" s="259"/>
      <c r="DB39" s="259"/>
      <c r="DC39" s="259"/>
      <c r="DD39" s="259"/>
      <c r="DE39" s="259"/>
      <c r="DF39" s="259"/>
      <c r="DG39" s="259"/>
      <c r="DH39" s="259"/>
      <c r="DI39" s="259"/>
      <c r="DJ39" s="259"/>
      <c r="DK39" s="259"/>
      <c r="DL39" s="259"/>
      <c r="DM39" s="259"/>
      <c r="DN39" s="259"/>
      <c r="DO39" s="259"/>
      <c r="DP39" s="259"/>
      <c r="DQ39" s="259"/>
      <c r="DR39" s="259"/>
      <c r="DS39" s="259"/>
      <c r="DT39" s="259"/>
      <c r="DU39" s="259"/>
      <c r="DV39" s="259"/>
      <c r="DW39" s="259"/>
      <c r="DX39" s="259"/>
      <c r="DY39" s="259"/>
      <c r="DZ39" s="259"/>
      <c r="EA39" s="259"/>
      <c r="EB39" s="259"/>
      <c r="EC39" s="259"/>
      <c r="ED39" s="259"/>
      <c r="EE39" s="259"/>
      <c r="EF39" s="259"/>
      <c r="EG39" s="259"/>
      <c r="EH39" s="259"/>
      <c r="EI39" s="259"/>
      <c r="EJ39" s="259"/>
      <c r="EK39" s="259"/>
      <c r="EL39" s="259"/>
      <c r="EM39" s="259"/>
      <c r="EN39" s="259"/>
      <c r="EO39" s="259"/>
      <c r="EP39" s="259"/>
      <c r="EQ39" s="259"/>
      <c r="ER39" s="259"/>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259"/>
      <c r="FO39" s="259"/>
      <c r="FP39" s="259"/>
      <c r="FQ39" s="259"/>
      <c r="FR39" s="259"/>
      <c r="FS39" s="259"/>
      <c r="FT39" s="259"/>
      <c r="FU39" s="259"/>
      <c r="FV39" s="259"/>
      <c r="FW39" s="259"/>
      <c r="FX39" s="259"/>
      <c r="FY39" s="259"/>
      <c r="FZ39" s="259"/>
      <c r="GA39" s="259"/>
      <c r="GB39" s="259"/>
      <c r="GC39" s="259"/>
      <c r="GD39" s="259"/>
      <c r="GE39" s="259"/>
      <c r="GF39" s="259"/>
      <c r="GG39" s="259"/>
      <c r="GH39" s="259"/>
      <c r="GI39" s="259"/>
      <c r="GJ39" s="259"/>
      <c r="GK39" s="259"/>
      <c r="GL39" s="259"/>
      <c r="GM39" s="259"/>
      <c r="GN39" s="259"/>
      <c r="GO39" s="259"/>
      <c r="GP39" s="259"/>
      <c r="GQ39" s="259"/>
      <c r="GR39" s="259"/>
      <c r="GS39" s="259"/>
      <c r="GT39" s="259"/>
      <c r="GU39" s="259"/>
      <c r="GV39" s="259"/>
      <c r="GW39" s="259"/>
      <c r="GX39" s="259"/>
      <c r="GY39" s="259"/>
      <c r="GZ39" s="259"/>
      <c r="HA39" s="259"/>
      <c r="HB39" s="259"/>
      <c r="HC39" s="259"/>
      <c r="HD39" s="259"/>
      <c r="HE39" s="259"/>
      <c r="HF39" s="259"/>
      <c r="HG39" s="259"/>
      <c r="HH39" s="259"/>
      <c r="HI39" s="259"/>
      <c r="HJ39" s="259"/>
      <c r="HK39" s="259"/>
      <c r="HL39" s="259"/>
      <c r="HM39" s="259"/>
      <c r="HN39" s="259"/>
      <c r="HO39" s="259"/>
      <c r="HP39" s="259"/>
      <c r="HQ39" s="259"/>
      <c r="HR39" s="259"/>
      <c r="HS39" s="259"/>
      <c r="HT39" s="259"/>
      <c r="HU39" s="259"/>
      <c r="HV39" s="259"/>
      <c r="HW39" s="259"/>
      <c r="HX39" s="259"/>
      <c r="HY39" s="259"/>
      <c r="HZ39" s="259"/>
      <c r="IA39" s="259"/>
      <c r="IB39" s="259"/>
      <c r="IC39" s="259"/>
      <c r="ID39" s="259"/>
      <c r="IE39" s="259"/>
      <c r="IF39" s="259"/>
    </row>
    <row r="40" spans="1:241" ht="13.8" thickBot="1" x14ac:dyDescent="0.3">
      <c r="A40" s="269"/>
      <c r="B40" s="267" t="s">
        <v>366</v>
      </c>
      <c r="C40" s="267" t="s">
        <v>367</v>
      </c>
      <c r="D40" s="267" t="s">
        <v>366</v>
      </c>
      <c r="E40" s="267" t="s">
        <v>367</v>
      </c>
      <c r="F40" s="267" t="s">
        <v>366</v>
      </c>
      <c r="G40" s="267" t="s">
        <v>367</v>
      </c>
      <c r="H40" s="267" t="s">
        <v>366</v>
      </c>
      <c r="I40" s="267" t="s">
        <v>367</v>
      </c>
      <c r="J40" s="267" t="s">
        <v>366</v>
      </c>
      <c r="K40" s="267" t="s">
        <v>367</v>
      </c>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59"/>
      <c r="BT40" s="259"/>
      <c r="BU40" s="259"/>
      <c r="BV40" s="259"/>
      <c r="BW40" s="259"/>
      <c r="BX40" s="259"/>
      <c r="BY40" s="259"/>
      <c r="BZ40" s="259"/>
      <c r="CA40" s="259"/>
      <c r="CB40" s="259"/>
      <c r="CC40" s="259"/>
      <c r="CD40" s="259"/>
      <c r="CE40" s="259"/>
      <c r="CF40" s="259"/>
      <c r="CG40" s="259"/>
      <c r="CH40" s="259"/>
      <c r="CI40" s="259"/>
      <c r="CJ40" s="259"/>
      <c r="CK40" s="259"/>
      <c r="CL40" s="259"/>
      <c r="CM40" s="259"/>
      <c r="CN40" s="259"/>
      <c r="CO40" s="259"/>
      <c r="CP40" s="259"/>
      <c r="CQ40" s="259"/>
      <c r="CR40" s="259"/>
      <c r="CS40" s="259"/>
      <c r="CT40" s="259"/>
      <c r="CU40" s="259"/>
      <c r="CV40" s="259"/>
      <c r="CW40" s="259"/>
      <c r="CX40" s="259"/>
      <c r="CY40" s="259"/>
      <c r="CZ40" s="259"/>
      <c r="DA40" s="259"/>
      <c r="DB40" s="259"/>
      <c r="DC40" s="259"/>
      <c r="DD40" s="259"/>
      <c r="DE40" s="259"/>
      <c r="DF40" s="259"/>
      <c r="DG40" s="259"/>
      <c r="DH40" s="259"/>
      <c r="DI40" s="259"/>
      <c r="DJ40" s="259"/>
      <c r="DK40" s="259"/>
      <c r="DL40" s="259"/>
      <c r="DM40" s="259"/>
      <c r="DN40" s="259"/>
      <c r="DO40" s="259"/>
      <c r="DP40" s="259"/>
      <c r="DQ40" s="259"/>
      <c r="DR40" s="259"/>
      <c r="DS40" s="259"/>
      <c r="DT40" s="259"/>
      <c r="DU40" s="259"/>
      <c r="DV40" s="259"/>
      <c r="DW40" s="259"/>
      <c r="DX40" s="259"/>
      <c r="DY40" s="259"/>
      <c r="DZ40" s="259"/>
      <c r="EA40" s="259"/>
      <c r="EB40" s="259"/>
      <c r="EC40" s="259"/>
      <c r="ED40" s="259"/>
      <c r="EE40" s="259"/>
      <c r="EF40" s="259"/>
      <c r="EG40" s="259"/>
      <c r="EH40" s="259"/>
      <c r="EI40" s="259"/>
      <c r="EJ40" s="259"/>
      <c r="EK40" s="259"/>
      <c r="EL40" s="259"/>
      <c r="EM40" s="259"/>
      <c r="EN40" s="259"/>
      <c r="EO40" s="259"/>
      <c r="EP40" s="259"/>
      <c r="EQ40" s="259"/>
      <c r="ER40" s="259"/>
      <c r="ES40" s="259"/>
      <c r="ET40" s="259"/>
      <c r="EU40" s="259"/>
      <c r="EV40" s="259"/>
      <c r="EW40" s="259"/>
      <c r="EX40" s="259"/>
      <c r="EY40" s="259"/>
      <c r="EZ40" s="259"/>
      <c r="FA40" s="259"/>
      <c r="FB40" s="259"/>
      <c r="FC40" s="259"/>
      <c r="FD40" s="259"/>
      <c r="FE40" s="259"/>
      <c r="FF40" s="259"/>
      <c r="FG40" s="259"/>
      <c r="FH40" s="259"/>
      <c r="FI40" s="259"/>
      <c r="FJ40" s="259"/>
      <c r="FK40" s="259"/>
      <c r="FL40" s="259"/>
      <c r="FM40" s="259"/>
      <c r="FN40" s="259"/>
      <c r="FO40" s="259"/>
      <c r="FP40" s="259"/>
      <c r="FQ40" s="259"/>
      <c r="FR40" s="259"/>
      <c r="FS40" s="259"/>
      <c r="FT40" s="259"/>
      <c r="FU40" s="259"/>
      <c r="FV40" s="259"/>
      <c r="FW40" s="259"/>
      <c r="FX40" s="259"/>
      <c r="FY40" s="259"/>
      <c r="FZ40" s="259"/>
      <c r="GA40" s="259"/>
      <c r="GB40" s="259"/>
      <c r="GC40" s="259"/>
      <c r="GD40" s="259"/>
      <c r="GE40" s="259"/>
      <c r="GF40" s="259"/>
      <c r="GG40" s="259"/>
      <c r="GH40" s="259"/>
      <c r="GI40" s="259"/>
      <c r="GJ40" s="259"/>
      <c r="GK40" s="259"/>
      <c r="GL40" s="259"/>
      <c r="GM40" s="259"/>
      <c r="GN40" s="259"/>
      <c r="GO40" s="259"/>
      <c r="GP40" s="259"/>
      <c r="GQ40" s="259"/>
      <c r="GR40" s="259"/>
      <c r="GS40" s="259"/>
      <c r="GT40" s="259"/>
      <c r="GU40" s="259"/>
      <c r="GV40" s="259"/>
      <c r="GW40" s="259"/>
      <c r="GX40" s="259"/>
      <c r="GY40" s="259"/>
      <c r="GZ40" s="259"/>
      <c r="HA40" s="259"/>
      <c r="HB40" s="259"/>
      <c r="HC40" s="259"/>
      <c r="HD40" s="259"/>
      <c r="HE40" s="259"/>
      <c r="HF40" s="259"/>
      <c r="HG40" s="259"/>
      <c r="HH40" s="259"/>
      <c r="HI40" s="259"/>
      <c r="HJ40" s="259"/>
      <c r="HK40" s="259"/>
      <c r="HL40" s="259"/>
      <c r="HM40" s="259"/>
      <c r="HN40" s="259"/>
      <c r="HO40" s="259"/>
      <c r="HP40" s="259"/>
      <c r="HQ40" s="259"/>
      <c r="HR40" s="259"/>
      <c r="HS40" s="259"/>
      <c r="HT40" s="259"/>
      <c r="HU40" s="259"/>
      <c r="HV40" s="259"/>
      <c r="HW40" s="259"/>
      <c r="HX40" s="259"/>
      <c r="HY40" s="259"/>
      <c r="HZ40" s="259"/>
      <c r="IA40" s="259"/>
      <c r="IB40" s="259"/>
      <c r="IC40" s="259"/>
      <c r="ID40" s="259"/>
      <c r="IE40" s="259"/>
      <c r="IF40" s="259"/>
    </row>
    <row r="41" spans="1:241" x14ac:dyDescent="0.25">
      <c r="A41" s="263">
        <v>2012</v>
      </c>
      <c r="B41" s="260">
        <v>1749</v>
      </c>
      <c r="C41" s="270">
        <v>1978</v>
      </c>
      <c r="D41" s="260">
        <v>1270</v>
      </c>
      <c r="E41" s="270">
        <v>1552</v>
      </c>
      <c r="F41" s="260">
        <v>1147</v>
      </c>
      <c r="G41" s="270">
        <v>1515</v>
      </c>
      <c r="H41" s="260">
        <v>1018</v>
      </c>
      <c r="I41" s="270">
        <v>1257</v>
      </c>
      <c r="J41" s="260">
        <v>5184</v>
      </c>
      <c r="K41" s="270">
        <v>6303</v>
      </c>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c r="HZ41" s="257"/>
      <c r="IA41" s="257"/>
      <c r="IB41" s="257"/>
      <c r="IC41" s="257"/>
      <c r="ID41" s="257"/>
      <c r="IE41" s="257"/>
      <c r="IF41" s="257"/>
    </row>
    <row r="42" spans="1:241" x14ac:dyDescent="0.25">
      <c r="A42" s="263">
        <v>2013</v>
      </c>
      <c r="B42" s="260">
        <v>1364</v>
      </c>
      <c r="C42" s="270">
        <v>1666</v>
      </c>
      <c r="D42" s="260">
        <v>1461</v>
      </c>
      <c r="E42" s="270">
        <v>1774</v>
      </c>
      <c r="F42" s="260">
        <v>1003</v>
      </c>
      <c r="G42" s="270">
        <v>1351</v>
      </c>
      <c r="H42" s="260">
        <v>1053</v>
      </c>
      <c r="I42" s="270">
        <v>1292</v>
      </c>
      <c r="J42" s="260">
        <v>4881</v>
      </c>
      <c r="K42" s="270">
        <v>6084</v>
      </c>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c r="HZ42" s="257"/>
      <c r="IA42" s="257"/>
      <c r="IB42" s="257"/>
      <c r="IC42" s="257"/>
      <c r="ID42" s="257"/>
      <c r="IE42" s="257"/>
      <c r="IF42" s="257"/>
    </row>
    <row r="43" spans="1:241" x14ac:dyDescent="0.25">
      <c r="A43" s="263">
        <v>2014</v>
      </c>
      <c r="B43" s="260">
        <v>1152</v>
      </c>
      <c r="C43" s="270">
        <v>1435</v>
      </c>
      <c r="D43" s="260">
        <v>1216</v>
      </c>
      <c r="E43" s="270">
        <v>1509</v>
      </c>
      <c r="F43" s="260">
        <v>1132</v>
      </c>
      <c r="G43" s="270">
        <v>1712</v>
      </c>
      <c r="H43" s="260">
        <v>1031</v>
      </c>
      <c r="I43" s="270">
        <v>1352</v>
      </c>
      <c r="J43" s="260">
        <v>4531</v>
      </c>
      <c r="K43" s="270">
        <v>6007</v>
      </c>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c r="HZ43" s="257"/>
      <c r="IA43" s="257"/>
      <c r="IB43" s="257"/>
      <c r="IC43" s="257"/>
      <c r="ID43" s="257"/>
      <c r="IE43" s="257"/>
      <c r="IF43" s="257"/>
    </row>
    <row r="44" spans="1:241" s="383" customFormat="1" x14ac:dyDescent="0.25">
      <c r="A44" s="263">
        <v>2015</v>
      </c>
      <c r="B44" s="264" t="s">
        <v>281</v>
      </c>
      <c r="C44" s="260">
        <v>2047</v>
      </c>
      <c r="D44" s="264" t="s">
        <v>281</v>
      </c>
      <c r="E44" s="260">
        <v>1742</v>
      </c>
      <c r="F44" s="264" t="s">
        <v>281</v>
      </c>
      <c r="G44" s="260">
        <v>1255</v>
      </c>
      <c r="H44" s="264" t="s">
        <v>281</v>
      </c>
      <c r="I44" s="260">
        <v>1187</v>
      </c>
      <c r="J44" s="260" t="s">
        <v>281</v>
      </c>
      <c r="K44" s="260">
        <v>6231</v>
      </c>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257"/>
      <c r="CF44" s="257"/>
      <c r="CG44" s="257"/>
      <c r="CH44" s="257"/>
      <c r="CI44" s="257"/>
      <c r="CJ44" s="257"/>
      <c r="CK44" s="257"/>
      <c r="CL44" s="257"/>
      <c r="CM44" s="257"/>
      <c r="CN44" s="257"/>
      <c r="CO44" s="257"/>
      <c r="CP44" s="257"/>
      <c r="CQ44" s="257"/>
      <c r="CR44" s="257"/>
      <c r="CS44" s="257"/>
      <c r="CT44" s="257"/>
      <c r="CU44" s="257"/>
      <c r="CV44" s="257"/>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c r="EO44" s="257"/>
      <c r="EP44" s="257"/>
      <c r="EQ44" s="257"/>
      <c r="ER44" s="257"/>
      <c r="ES44" s="257"/>
      <c r="ET44" s="257"/>
      <c r="EU44" s="257"/>
      <c r="EV44" s="257"/>
      <c r="EW44" s="257"/>
      <c r="EX44" s="257"/>
      <c r="EY44" s="257"/>
      <c r="EZ44" s="257"/>
      <c r="FA44" s="257"/>
      <c r="FB44" s="257"/>
      <c r="FC44" s="257"/>
      <c r="FD44" s="257"/>
      <c r="FE44" s="257"/>
      <c r="FF44" s="257"/>
      <c r="FG44" s="257"/>
      <c r="FH44" s="257"/>
      <c r="FI44" s="257"/>
      <c r="FJ44" s="257"/>
      <c r="FK44" s="257"/>
      <c r="FL44" s="257"/>
      <c r="FM44" s="257"/>
      <c r="FN44" s="257"/>
      <c r="FO44" s="257"/>
      <c r="FP44" s="257"/>
      <c r="FQ44" s="257"/>
      <c r="FR44" s="257"/>
      <c r="FS44" s="257"/>
      <c r="FT44" s="257"/>
      <c r="FU44" s="257"/>
      <c r="FV44" s="257"/>
      <c r="FW44" s="257"/>
      <c r="FX44" s="257"/>
      <c r="FY44" s="257"/>
      <c r="FZ44" s="257"/>
      <c r="GA44" s="257"/>
      <c r="GB44" s="257"/>
      <c r="GC44" s="257"/>
      <c r="GD44" s="257"/>
      <c r="GE44" s="257"/>
      <c r="GF44" s="257"/>
      <c r="GG44" s="257"/>
      <c r="GH44" s="257"/>
      <c r="GI44" s="257"/>
      <c r="GJ44" s="257"/>
      <c r="GK44" s="257"/>
      <c r="GL44" s="257"/>
      <c r="GM44" s="257"/>
      <c r="GN44" s="257"/>
      <c r="GO44" s="257"/>
      <c r="GP44" s="257"/>
      <c r="GQ44" s="257"/>
      <c r="GR44" s="257"/>
      <c r="GS44" s="257"/>
      <c r="GT44" s="257"/>
      <c r="GU44" s="257"/>
      <c r="GV44" s="257"/>
      <c r="GW44" s="257"/>
      <c r="GX44" s="257"/>
      <c r="GY44" s="257"/>
      <c r="GZ44" s="257"/>
      <c r="HA44" s="257"/>
      <c r="HB44" s="257"/>
      <c r="HC44" s="257"/>
      <c r="HD44" s="257"/>
      <c r="HE44" s="257"/>
      <c r="HF44" s="257"/>
      <c r="HG44" s="257"/>
      <c r="HH44" s="257"/>
      <c r="HI44" s="257"/>
      <c r="HJ44" s="257"/>
      <c r="HK44" s="257"/>
      <c r="HL44" s="257"/>
      <c r="HM44" s="257"/>
      <c r="HN44" s="257"/>
      <c r="HO44" s="257"/>
      <c r="HP44" s="257"/>
      <c r="HQ44" s="257"/>
      <c r="HR44" s="257"/>
      <c r="HS44" s="257"/>
      <c r="HT44" s="257"/>
      <c r="HU44" s="257"/>
      <c r="HV44" s="257"/>
      <c r="HW44" s="257"/>
      <c r="HX44" s="257"/>
      <c r="HY44" s="257"/>
      <c r="HZ44" s="257"/>
      <c r="IA44" s="257"/>
      <c r="IB44" s="257"/>
      <c r="IC44" s="257"/>
      <c r="ID44" s="257"/>
      <c r="IE44" s="257"/>
      <c r="IF44" s="257"/>
    </row>
    <row r="45" spans="1:241" s="383" customFormat="1" x14ac:dyDescent="0.25">
      <c r="A45" s="263">
        <v>2016</v>
      </c>
      <c r="B45" s="264" t="s">
        <v>281</v>
      </c>
      <c r="C45" s="260">
        <v>1614</v>
      </c>
      <c r="D45" s="264" t="s">
        <v>281</v>
      </c>
      <c r="E45" s="260">
        <v>1864</v>
      </c>
      <c r="F45" s="264" t="s">
        <v>281</v>
      </c>
      <c r="G45" s="260">
        <v>1984</v>
      </c>
      <c r="H45" s="264" t="s">
        <v>281</v>
      </c>
      <c r="I45" s="260">
        <v>1110</v>
      </c>
      <c r="J45" s="260" t="s">
        <v>281</v>
      </c>
      <c r="K45" s="260">
        <v>6573</v>
      </c>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c r="HZ45" s="257"/>
      <c r="IA45" s="257"/>
      <c r="IB45" s="257"/>
      <c r="IC45" s="257"/>
      <c r="ID45" s="257"/>
      <c r="IE45" s="257"/>
      <c r="IF45" s="257"/>
    </row>
    <row r="46" spans="1:241" s="383" customFormat="1" x14ac:dyDescent="0.25">
      <c r="A46" s="263">
        <v>2017</v>
      </c>
      <c r="B46" s="264" t="s">
        <v>281</v>
      </c>
      <c r="C46" s="260">
        <v>1469</v>
      </c>
      <c r="D46" s="264" t="s">
        <v>281</v>
      </c>
      <c r="E46" s="260">
        <v>1563</v>
      </c>
      <c r="F46" s="264" t="s">
        <v>281</v>
      </c>
      <c r="G46" s="260">
        <v>1372</v>
      </c>
      <c r="H46" s="264" t="s">
        <v>281</v>
      </c>
      <c r="I46" s="260">
        <v>1659</v>
      </c>
      <c r="J46" s="260" t="s">
        <v>281</v>
      </c>
      <c r="K46" s="260">
        <v>6062</v>
      </c>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c r="HZ46" s="257"/>
      <c r="IA46" s="257"/>
      <c r="IB46" s="257"/>
      <c r="IC46" s="257"/>
      <c r="ID46" s="257"/>
      <c r="IE46" s="257"/>
      <c r="IF46" s="257"/>
    </row>
    <row r="47" spans="1:241" s="383" customFormat="1" x14ac:dyDescent="0.25">
      <c r="A47" s="263">
        <v>2018</v>
      </c>
      <c r="B47" s="264" t="s">
        <v>281</v>
      </c>
      <c r="C47" s="260">
        <v>1226</v>
      </c>
      <c r="D47" s="264" t="s">
        <v>281</v>
      </c>
      <c r="E47" s="260">
        <v>1103</v>
      </c>
      <c r="F47" s="264" t="s">
        <v>281</v>
      </c>
      <c r="G47" s="260">
        <v>1728</v>
      </c>
      <c r="H47" s="264" t="s">
        <v>281</v>
      </c>
      <c r="I47" s="260">
        <v>2019</v>
      </c>
      <c r="J47" s="260" t="s">
        <v>281</v>
      </c>
      <c r="K47" s="260">
        <v>6076</v>
      </c>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c r="HZ47" s="257"/>
      <c r="IA47" s="257"/>
      <c r="IB47" s="257"/>
      <c r="IC47" s="257"/>
      <c r="ID47" s="257"/>
      <c r="IE47" s="257"/>
      <c r="IF47" s="257"/>
      <c r="IG47" s="257"/>
    </row>
    <row r="48" spans="1:241" s="383" customFormat="1" x14ac:dyDescent="0.25">
      <c r="A48" s="263">
        <v>2019</v>
      </c>
      <c r="B48" s="264" t="s">
        <v>281</v>
      </c>
      <c r="C48" s="260">
        <v>1068</v>
      </c>
      <c r="D48" s="264" t="s">
        <v>281</v>
      </c>
      <c r="E48" s="260">
        <v>1281</v>
      </c>
      <c r="F48" s="264" t="s">
        <v>281</v>
      </c>
      <c r="G48" s="260">
        <v>1107</v>
      </c>
      <c r="H48" s="264" t="s">
        <v>281</v>
      </c>
      <c r="I48" s="260">
        <v>1681</v>
      </c>
      <c r="J48" s="260" t="s">
        <v>281</v>
      </c>
      <c r="K48" s="260">
        <v>5137</v>
      </c>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c r="HZ48" s="257"/>
      <c r="IA48" s="257"/>
      <c r="IB48" s="257"/>
      <c r="IC48" s="257"/>
      <c r="ID48" s="257"/>
      <c r="IE48" s="257"/>
      <c r="IF48" s="257"/>
      <c r="IG48" s="257"/>
    </row>
    <row r="49" spans="1:241" s="383" customFormat="1" x14ac:dyDescent="0.25">
      <c r="A49" s="263">
        <v>2020</v>
      </c>
      <c r="B49" s="260" t="s">
        <v>281</v>
      </c>
      <c r="C49" s="260">
        <v>1630</v>
      </c>
      <c r="D49" s="260" t="s">
        <v>281</v>
      </c>
      <c r="E49" s="260">
        <v>1260</v>
      </c>
      <c r="F49" s="260" t="s">
        <v>281</v>
      </c>
      <c r="G49" s="260">
        <v>1276</v>
      </c>
      <c r="H49" s="260" t="s">
        <v>281</v>
      </c>
      <c r="I49" s="260">
        <v>943</v>
      </c>
      <c r="J49" s="260" t="s">
        <v>281</v>
      </c>
      <c r="K49" s="260">
        <v>5108</v>
      </c>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c r="GM49" s="257"/>
      <c r="GN49" s="257"/>
      <c r="GO49" s="257"/>
      <c r="GP49" s="257"/>
      <c r="GQ49" s="257"/>
      <c r="GR49" s="257"/>
      <c r="GS49" s="257"/>
      <c r="GT49" s="257"/>
      <c r="GU49" s="257"/>
      <c r="GV49" s="257"/>
      <c r="GW49" s="257"/>
      <c r="GX49" s="257"/>
      <c r="GY49" s="257"/>
      <c r="GZ49" s="257"/>
      <c r="HA49" s="257"/>
      <c r="HB49" s="257"/>
      <c r="HC49" s="257"/>
      <c r="HD49" s="257"/>
      <c r="HE49" s="257"/>
      <c r="HF49" s="257"/>
      <c r="HG49" s="257"/>
      <c r="HH49" s="257"/>
      <c r="HI49" s="257"/>
      <c r="HJ49" s="257"/>
      <c r="HK49" s="257"/>
      <c r="HL49" s="257"/>
      <c r="HM49" s="257"/>
      <c r="HN49" s="257"/>
      <c r="HO49" s="257"/>
      <c r="HP49" s="257"/>
      <c r="HQ49" s="257"/>
      <c r="HR49" s="257"/>
      <c r="HS49" s="257"/>
      <c r="HT49" s="257"/>
      <c r="HU49" s="257"/>
      <c r="HV49" s="257"/>
      <c r="HW49" s="257"/>
      <c r="HX49" s="257"/>
      <c r="HY49" s="257"/>
      <c r="HZ49" s="257"/>
      <c r="IA49" s="257"/>
      <c r="IB49" s="257"/>
      <c r="IC49" s="257"/>
      <c r="ID49" s="257"/>
      <c r="IE49" s="257"/>
      <c r="IF49" s="257"/>
      <c r="IG49" s="257"/>
    </row>
    <row r="50" spans="1:241" s="383" customFormat="1" x14ac:dyDescent="0.25">
      <c r="A50" s="263">
        <v>2021</v>
      </c>
      <c r="B50" s="260" t="s">
        <v>281</v>
      </c>
      <c r="C50" s="260">
        <v>1158</v>
      </c>
      <c r="D50" s="260" t="s">
        <v>281</v>
      </c>
      <c r="E50" s="260">
        <v>1257</v>
      </c>
      <c r="F50" s="260" t="s">
        <v>281</v>
      </c>
      <c r="G50" s="260">
        <v>1463</v>
      </c>
      <c r="H50" s="260" t="s">
        <v>281</v>
      </c>
      <c r="I50" s="260">
        <v>1623</v>
      </c>
      <c r="J50" s="260" t="s">
        <v>281</v>
      </c>
      <c r="K50" s="260">
        <v>5501</v>
      </c>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c r="HZ50" s="257"/>
      <c r="IA50" s="257"/>
      <c r="IB50" s="257"/>
      <c r="IC50" s="257"/>
      <c r="ID50" s="257"/>
      <c r="IE50" s="257"/>
      <c r="IF50" s="257"/>
      <c r="IG50" s="257"/>
    </row>
    <row r="51" spans="1:241" ht="13.8" thickBot="1" x14ac:dyDescent="0.3">
      <c r="A51" s="265">
        <v>2022</v>
      </c>
      <c r="B51" s="266" t="s">
        <v>281</v>
      </c>
      <c r="C51" s="266">
        <v>1678</v>
      </c>
      <c r="D51" s="266" t="s">
        <v>281</v>
      </c>
      <c r="E51" s="266">
        <v>1136</v>
      </c>
      <c r="F51" s="266" t="s">
        <v>281</v>
      </c>
      <c r="G51" s="266">
        <v>1747</v>
      </c>
      <c r="H51" s="266" t="s">
        <v>281</v>
      </c>
      <c r="I51" s="266">
        <v>843</v>
      </c>
      <c r="J51" s="266" t="s">
        <v>281</v>
      </c>
      <c r="K51" s="266">
        <v>5404</v>
      </c>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c r="HZ51" s="257"/>
      <c r="IA51" s="257"/>
      <c r="IB51" s="257"/>
      <c r="IC51" s="257"/>
      <c r="ID51" s="257"/>
      <c r="IE51" s="257"/>
      <c r="IF51" s="257"/>
      <c r="IG51" s="257"/>
    </row>
    <row r="52" spans="1:241" x14ac:dyDescent="0.25">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c r="HZ52" s="257"/>
      <c r="IA52" s="257"/>
      <c r="IB52" s="257"/>
      <c r="IC52" s="257"/>
      <c r="ID52" s="257"/>
      <c r="IE52" s="257"/>
      <c r="IF52" s="257"/>
      <c r="IG52" s="257"/>
    </row>
    <row r="53" spans="1:241" ht="13.8" thickBot="1" x14ac:dyDescent="0.3">
      <c r="A53" s="265"/>
      <c r="B53" s="266"/>
      <c r="C53" s="266"/>
      <c r="D53" s="266"/>
      <c r="E53" s="266"/>
      <c r="F53" s="266"/>
      <c r="G53" s="266"/>
      <c r="H53" s="266"/>
      <c r="I53" s="266"/>
      <c r="J53" s="266"/>
      <c r="K53" s="266"/>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c r="HZ53" s="257"/>
      <c r="IA53" s="257"/>
      <c r="IB53" s="257"/>
      <c r="IC53" s="257"/>
      <c r="ID53" s="257"/>
      <c r="IE53" s="257"/>
      <c r="IF53" s="257"/>
      <c r="IG53" s="257"/>
    </row>
    <row r="54" spans="1:241" x14ac:dyDescent="0.25">
      <c r="A54" s="479" t="s">
        <v>381</v>
      </c>
      <c r="B54" s="479"/>
      <c r="C54" s="479"/>
      <c r="D54" s="479"/>
      <c r="E54" s="479"/>
      <c r="F54" s="479"/>
      <c r="G54" s="479"/>
      <c r="H54" s="479"/>
      <c r="I54" s="479"/>
      <c r="J54" s="479"/>
      <c r="K54" s="479"/>
    </row>
    <row r="55" spans="1:241" x14ac:dyDescent="0.25">
      <c r="A55" s="268"/>
      <c r="B55" s="480" t="s">
        <v>361</v>
      </c>
      <c r="C55" s="480"/>
      <c r="D55" s="480" t="s">
        <v>362</v>
      </c>
      <c r="E55" s="480"/>
      <c r="F55" s="480" t="s">
        <v>363</v>
      </c>
      <c r="G55" s="480"/>
      <c r="H55" s="480" t="s">
        <v>364</v>
      </c>
      <c r="I55" s="480"/>
      <c r="J55" s="480" t="s">
        <v>365</v>
      </c>
      <c r="K55" s="480"/>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259"/>
      <c r="CC55" s="259"/>
      <c r="CD55" s="259"/>
      <c r="CE55" s="259"/>
      <c r="CF55" s="259"/>
      <c r="CG55" s="259"/>
      <c r="CH55" s="259"/>
      <c r="CI55" s="259"/>
      <c r="CJ55" s="259"/>
      <c r="CK55" s="259"/>
      <c r="CL55" s="259"/>
      <c r="CM55" s="259"/>
      <c r="CN55" s="259"/>
      <c r="CO55" s="259"/>
      <c r="CP55" s="259"/>
      <c r="CQ55" s="259"/>
      <c r="CR55" s="259"/>
      <c r="CS55" s="259"/>
      <c r="CT55" s="259"/>
      <c r="CU55" s="259"/>
      <c r="CV55" s="259"/>
      <c r="CW55" s="259"/>
      <c r="CX55" s="259"/>
      <c r="CY55" s="259"/>
      <c r="CZ55" s="259"/>
      <c r="DA55" s="259"/>
      <c r="DB55" s="259"/>
      <c r="DC55" s="259"/>
      <c r="DD55" s="259"/>
      <c r="DE55" s="259"/>
      <c r="DF55" s="259"/>
      <c r="DG55" s="259"/>
      <c r="DH55" s="259"/>
      <c r="DI55" s="259"/>
      <c r="DJ55" s="259"/>
      <c r="DK55" s="259"/>
      <c r="DL55" s="259"/>
      <c r="DM55" s="259"/>
      <c r="DN55" s="259"/>
      <c r="DO55" s="259"/>
      <c r="DP55" s="259"/>
      <c r="DQ55" s="259"/>
      <c r="DR55" s="259"/>
      <c r="DS55" s="259"/>
      <c r="DT55" s="259"/>
      <c r="DU55" s="259"/>
      <c r="DV55" s="259"/>
      <c r="DW55" s="259"/>
      <c r="DX55" s="259"/>
      <c r="DY55" s="259"/>
      <c r="DZ55" s="259"/>
      <c r="EA55" s="259"/>
      <c r="EB55" s="259"/>
      <c r="EC55" s="259"/>
      <c r="ED55" s="259"/>
      <c r="EE55" s="259"/>
      <c r="EF55" s="259"/>
      <c r="EG55" s="259"/>
      <c r="EH55" s="259"/>
      <c r="EI55" s="259"/>
      <c r="EJ55" s="259"/>
      <c r="EK55" s="259"/>
      <c r="EL55" s="259"/>
      <c r="EM55" s="259"/>
      <c r="EN55" s="259"/>
      <c r="EO55" s="259"/>
      <c r="EP55" s="259"/>
      <c r="EQ55" s="259"/>
      <c r="ER55" s="259"/>
      <c r="ES55" s="259"/>
      <c r="ET55" s="259"/>
      <c r="EU55" s="259"/>
      <c r="EV55" s="259"/>
      <c r="EW55" s="259"/>
      <c r="EX55" s="259"/>
      <c r="EY55" s="259"/>
      <c r="EZ55" s="259"/>
      <c r="FA55" s="259"/>
      <c r="FB55" s="259"/>
      <c r="FC55" s="259"/>
      <c r="FD55" s="259"/>
      <c r="FE55" s="259"/>
      <c r="FF55" s="259"/>
      <c r="FG55" s="259"/>
      <c r="FH55" s="259"/>
      <c r="FI55" s="259"/>
      <c r="FJ55" s="259"/>
      <c r="FK55" s="259"/>
      <c r="FL55" s="259"/>
      <c r="FM55" s="259"/>
      <c r="FN55" s="259"/>
      <c r="FO55" s="259"/>
      <c r="FP55" s="259"/>
      <c r="FQ55" s="259"/>
      <c r="FR55" s="259"/>
      <c r="FS55" s="259"/>
      <c r="FT55" s="259"/>
      <c r="FU55" s="259"/>
      <c r="FV55" s="259"/>
      <c r="FW55" s="259"/>
      <c r="FX55" s="259"/>
      <c r="FY55" s="259"/>
      <c r="FZ55" s="259"/>
      <c r="GA55" s="259"/>
      <c r="GB55" s="259"/>
      <c r="GC55" s="259"/>
      <c r="GD55" s="259"/>
      <c r="GE55" s="259"/>
      <c r="GF55" s="259"/>
      <c r="GG55" s="259"/>
      <c r="GH55" s="259"/>
      <c r="GI55" s="259"/>
      <c r="GJ55" s="259"/>
      <c r="GK55" s="259"/>
      <c r="GL55" s="259"/>
      <c r="GM55" s="259"/>
      <c r="GN55" s="259"/>
      <c r="GO55" s="259"/>
      <c r="GP55" s="259"/>
      <c r="GQ55" s="259"/>
      <c r="GR55" s="259"/>
      <c r="GS55" s="259"/>
      <c r="GT55" s="259"/>
      <c r="GU55" s="259"/>
      <c r="GV55" s="259"/>
      <c r="GW55" s="259"/>
      <c r="GX55" s="259"/>
      <c r="GY55" s="259"/>
      <c r="GZ55" s="259"/>
      <c r="HA55" s="259"/>
      <c r="HB55" s="259"/>
      <c r="HC55" s="259"/>
      <c r="HD55" s="259"/>
      <c r="HE55" s="259"/>
      <c r="HF55" s="259"/>
      <c r="HG55" s="259"/>
      <c r="HH55" s="259"/>
      <c r="HI55" s="259"/>
      <c r="HJ55" s="259"/>
      <c r="HK55" s="259"/>
      <c r="HL55" s="259"/>
      <c r="HM55" s="259"/>
      <c r="HN55" s="259"/>
      <c r="HO55" s="259"/>
      <c r="HP55" s="259"/>
      <c r="HQ55" s="259"/>
      <c r="HR55" s="259"/>
      <c r="HS55" s="259"/>
      <c r="HT55" s="259"/>
      <c r="HU55" s="259"/>
      <c r="HV55" s="259"/>
      <c r="HW55" s="259"/>
      <c r="HX55" s="259"/>
      <c r="HY55" s="259"/>
      <c r="HZ55" s="259"/>
      <c r="IA55" s="259"/>
      <c r="IB55" s="259"/>
      <c r="IC55" s="259"/>
      <c r="ID55" s="259"/>
      <c r="IE55" s="259"/>
      <c r="IF55" s="259"/>
    </row>
    <row r="56" spans="1:241" ht="13.8" thickBot="1" x14ac:dyDescent="0.3">
      <c r="A56" s="269"/>
      <c r="B56" s="267" t="s">
        <v>366</v>
      </c>
      <c r="C56" s="267" t="s">
        <v>367</v>
      </c>
      <c r="D56" s="267" t="s">
        <v>366</v>
      </c>
      <c r="E56" s="267" t="s">
        <v>367</v>
      </c>
      <c r="F56" s="267" t="s">
        <v>366</v>
      </c>
      <c r="G56" s="267" t="s">
        <v>367</v>
      </c>
      <c r="H56" s="267" t="s">
        <v>366</v>
      </c>
      <c r="I56" s="267" t="s">
        <v>367</v>
      </c>
      <c r="J56" s="267" t="s">
        <v>366</v>
      </c>
      <c r="K56" s="267" t="s">
        <v>367</v>
      </c>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259"/>
      <c r="CC56" s="259"/>
      <c r="CD56" s="259"/>
      <c r="CE56" s="259"/>
      <c r="CF56" s="259"/>
      <c r="CG56" s="259"/>
      <c r="CH56" s="259"/>
      <c r="CI56" s="259"/>
      <c r="CJ56" s="259"/>
      <c r="CK56" s="259"/>
      <c r="CL56" s="259"/>
      <c r="CM56" s="259"/>
      <c r="CN56" s="259"/>
      <c r="CO56" s="259"/>
      <c r="CP56" s="259"/>
      <c r="CQ56" s="259"/>
      <c r="CR56" s="259"/>
      <c r="CS56" s="259"/>
      <c r="CT56" s="259"/>
      <c r="CU56" s="259"/>
      <c r="CV56" s="259"/>
      <c r="CW56" s="259"/>
      <c r="CX56" s="259"/>
      <c r="CY56" s="259"/>
      <c r="CZ56" s="259"/>
      <c r="DA56" s="259"/>
      <c r="DB56" s="259"/>
      <c r="DC56" s="259"/>
      <c r="DD56" s="259"/>
      <c r="DE56" s="259"/>
      <c r="DF56" s="259"/>
      <c r="DG56" s="259"/>
      <c r="DH56" s="259"/>
      <c r="DI56" s="259"/>
      <c r="DJ56" s="259"/>
      <c r="DK56" s="259"/>
      <c r="DL56" s="259"/>
      <c r="DM56" s="259"/>
      <c r="DN56" s="259"/>
      <c r="DO56" s="259"/>
      <c r="DP56" s="259"/>
      <c r="DQ56" s="259"/>
      <c r="DR56" s="259"/>
      <c r="DS56" s="259"/>
      <c r="DT56" s="259"/>
      <c r="DU56" s="259"/>
      <c r="DV56" s="259"/>
      <c r="DW56" s="259"/>
      <c r="DX56" s="259"/>
      <c r="DY56" s="259"/>
      <c r="DZ56" s="259"/>
      <c r="EA56" s="259"/>
      <c r="EB56" s="259"/>
      <c r="EC56" s="259"/>
      <c r="ED56" s="259"/>
      <c r="EE56" s="259"/>
      <c r="EF56" s="259"/>
      <c r="EG56" s="259"/>
      <c r="EH56" s="259"/>
      <c r="EI56" s="259"/>
      <c r="EJ56" s="259"/>
      <c r="EK56" s="259"/>
      <c r="EL56" s="259"/>
      <c r="EM56" s="259"/>
      <c r="EN56" s="259"/>
      <c r="EO56" s="259"/>
      <c r="EP56" s="259"/>
      <c r="EQ56" s="259"/>
      <c r="ER56" s="259"/>
      <c r="ES56" s="259"/>
      <c r="ET56" s="259"/>
      <c r="EU56" s="259"/>
      <c r="EV56" s="259"/>
      <c r="EW56" s="259"/>
      <c r="EX56" s="259"/>
      <c r="EY56" s="259"/>
      <c r="EZ56" s="259"/>
      <c r="FA56" s="259"/>
      <c r="FB56" s="259"/>
      <c r="FC56" s="259"/>
      <c r="FD56" s="259"/>
      <c r="FE56" s="259"/>
      <c r="FF56" s="259"/>
      <c r="FG56" s="259"/>
      <c r="FH56" s="259"/>
      <c r="FI56" s="259"/>
      <c r="FJ56" s="259"/>
      <c r="FK56" s="259"/>
      <c r="FL56" s="259"/>
      <c r="FM56" s="259"/>
      <c r="FN56" s="259"/>
      <c r="FO56" s="259"/>
      <c r="FP56" s="259"/>
      <c r="FQ56" s="259"/>
      <c r="FR56" s="259"/>
      <c r="FS56" s="259"/>
      <c r="FT56" s="259"/>
      <c r="FU56" s="259"/>
      <c r="FV56" s="259"/>
      <c r="FW56" s="259"/>
      <c r="FX56" s="259"/>
      <c r="FY56" s="259"/>
      <c r="FZ56" s="259"/>
      <c r="GA56" s="259"/>
      <c r="GB56" s="259"/>
      <c r="GC56" s="259"/>
      <c r="GD56" s="259"/>
      <c r="GE56" s="259"/>
      <c r="GF56" s="259"/>
      <c r="GG56" s="259"/>
      <c r="GH56" s="259"/>
      <c r="GI56" s="259"/>
      <c r="GJ56" s="259"/>
      <c r="GK56" s="259"/>
      <c r="GL56" s="259"/>
      <c r="GM56" s="259"/>
      <c r="GN56" s="259"/>
      <c r="GO56" s="259"/>
      <c r="GP56" s="259"/>
      <c r="GQ56" s="259"/>
      <c r="GR56" s="259"/>
      <c r="GS56" s="259"/>
      <c r="GT56" s="259"/>
      <c r="GU56" s="259"/>
      <c r="GV56" s="259"/>
      <c r="GW56" s="259"/>
      <c r="GX56" s="259"/>
      <c r="GY56" s="259"/>
      <c r="GZ56" s="259"/>
      <c r="HA56" s="259"/>
      <c r="HB56" s="259"/>
      <c r="HC56" s="259"/>
      <c r="HD56" s="259"/>
      <c r="HE56" s="259"/>
      <c r="HF56" s="259"/>
      <c r="HG56" s="259"/>
      <c r="HH56" s="259"/>
      <c r="HI56" s="259"/>
      <c r="HJ56" s="259"/>
      <c r="HK56" s="259"/>
      <c r="HL56" s="259"/>
      <c r="HM56" s="259"/>
      <c r="HN56" s="259"/>
      <c r="HO56" s="259"/>
      <c r="HP56" s="259"/>
      <c r="HQ56" s="259"/>
      <c r="HR56" s="259"/>
      <c r="HS56" s="259"/>
      <c r="HT56" s="259"/>
      <c r="HU56" s="259"/>
      <c r="HV56" s="259"/>
      <c r="HW56" s="259"/>
      <c r="HX56" s="259"/>
      <c r="HY56" s="259"/>
      <c r="HZ56" s="259"/>
      <c r="IA56" s="259"/>
      <c r="IB56" s="259"/>
      <c r="IC56" s="259"/>
      <c r="ID56" s="259"/>
      <c r="IE56" s="259"/>
      <c r="IF56" s="259"/>
    </row>
    <row r="57" spans="1:241" x14ac:dyDescent="0.25">
      <c r="A57" s="263">
        <v>2012</v>
      </c>
      <c r="B57" s="260">
        <v>1007</v>
      </c>
      <c r="C57" s="270">
        <v>1126</v>
      </c>
      <c r="D57" s="260">
        <v>820</v>
      </c>
      <c r="E57" s="270">
        <v>980</v>
      </c>
      <c r="F57" s="260">
        <v>621</v>
      </c>
      <c r="G57" s="270">
        <v>817</v>
      </c>
      <c r="H57" s="260">
        <v>662</v>
      </c>
      <c r="I57" s="270">
        <v>783</v>
      </c>
      <c r="J57" s="260">
        <v>3111</v>
      </c>
      <c r="K57" s="270">
        <v>3706</v>
      </c>
      <c r="IG57" s="254"/>
    </row>
    <row r="58" spans="1:241" x14ac:dyDescent="0.25">
      <c r="A58" s="263">
        <v>2013</v>
      </c>
      <c r="B58" s="260">
        <v>754</v>
      </c>
      <c r="C58" s="270">
        <v>910</v>
      </c>
      <c r="D58" s="260">
        <v>794</v>
      </c>
      <c r="E58" s="270">
        <v>949</v>
      </c>
      <c r="F58" s="260">
        <v>638</v>
      </c>
      <c r="G58" s="270">
        <v>844</v>
      </c>
      <c r="H58" s="260">
        <v>628</v>
      </c>
      <c r="I58" s="270">
        <v>759</v>
      </c>
      <c r="J58" s="260">
        <v>2814</v>
      </c>
      <c r="K58" s="270">
        <v>3461</v>
      </c>
      <c r="IG58" s="254"/>
    </row>
    <row r="59" spans="1:241" x14ac:dyDescent="0.25">
      <c r="A59" s="263">
        <v>2014</v>
      </c>
      <c r="B59" s="260">
        <v>564</v>
      </c>
      <c r="C59" s="270">
        <v>694</v>
      </c>
      <c r="D59" s="260">
        <v>686</v>
      </c>
      <c r="E59" s="270">
        <v>840</v>
      </c>
      <c r="F59" s="260">
        <v>639</v>
      </c>
      <c r="G59" s="270">
        <v>926</v>
      </c>
      <c r="H59" s="260">
        <v>550</v>
      </c>
      <c r="I59" s="270">
        <v>688</v>
      </c>
      <c r="J59" s="260">
        <v>2439</v>
      </c>
      <c r="K59" s="270">
        <v>3148</v>
      </c>
      <c r="IG59" s="254"/>
    </row>
    <row r="60" spans="1:241" s="383" customFormat="1" x14ac:dyDescent="0.25">
      <c r="A60" s="263">
        <v>2015</v>
      </c>
      <c r="B60" s="264" t="s">
        <v>281</v>
      </c>
      <c r="C60" s="260">
        <v>839</v>
      </c>
      <c r="D60" s="264" t="s">
        <v>281</v>
      </c>
      <c r="E60" s="260">
        <v>1004</v>
      </c>
      <c r="F60" s="264" t="s">
        <v>281</v>
      </c>
      <c r="G60" s="260">
        <v>886</v>
      </c>
      <c r="H60" s="264" t="s">
        <v>281</v>
      </c>
      <c r="I60" s="260">
        <v>668</v>
      </c>
      <c r="J60" s="260" t="s">
        <v>281</v>
      </c>
      <c r="K60" s="260">
        <v>3396</v>
      </c>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c r="FJ60" s="254"/>
      <c r="FK60" s="254"/>
      <c r="FL60" s="254"/>
      <c r="FM60" s="254"/>
      <c r="FN60" s="254"/>
      <c r="FO60" s="254"/>
      <c r="FP60" s="254"/>
      <c r="FQ60" s="254"/>
      <c r="FR60" s="254"/>
      <c r="FS60" s="254"/>
      <c r="FT60" s="254"/>
      <c r="FU60" s="254"/>
      <c r="FV60" s="254"/>
      <c r="FW60" s="254"/>
      <c r="FX60" s="254"/>
      <c r="FY60" s="254"/>
      <c r="FZ60" s="254"/>
      <c r="GA60" s="254"/>
      <c r="GB60" s="254"/>
      <c r="GC60" s="254"/>
      <c r="GD60" s="254"/>
      <c r="GE60" s="254"/>
      <c r="GF60" s="254"/>
      <c r="GG60" s="254"/>
      <c r="GH60" s="254"/>
      <c r="GI60" s="254"/>
      <c r="GJ60" s="254"/>
      <c r="GK60" s="254"/>
      <c r="GL60" s="254"/>
      <c r="GM60" s="254"/>
      <c r="GN60" s="254"/>
      <c r="GO60" s="254"/>
      <c r="GP60" s="254"/>
      <c r="GQ60" s="254"/>
      <c r="GR60" s="254"/>
      <c r="GS60" s="254"/>
      <c r="GT60" s="254"/>
      <c r="GU60" s="254"/>
      <c r="GV60" s="254"/>
      <c r="GW60" s="254"/>
      <c r="GX60" s="254"/>
      <c r="GY60" s="254"/>
      <c r="GZ60" s="254"/>
      <c r="HA60" s="254"/>
      <c r="HB60" s="254"/>
      <c r="HC60" s="254"/>
      <c r="HD60" s="254"/>
      <c r="HE60" s="254"/>
      <c r="HF60" s="254"/>
      <c r="HG60" s="254"/>
      <c r="HH60" s="254"/>
      <c r="HI60" s="254"/>
      <c r="HJ60" s="254"/>
      <c r="HK60" s="254"/>
      <c r="HL60" s="254"/>
      <c r="HM60" s="254"/>
      <c r="HN60" s="254"/>
      <c r="HO60" s="254"/>
      <c r="HP60" s="254"/>
      <c r="HQ60" s="254"/>
      <c r="HR60" s="254"/>
      <c r="HS60" s="254"/>
      <c r="HT60" s="254"/>
      <c r="HU60" s="254"/>
      <c r="HV60" s="254"/>
      <c r="HW60" s="254"/>
      <c r="HX60" s="254"/>
      <c r="HY60" s="254"/>
      <c r="HZ60" s="254"/>
      <c r="IA60" s="254"/>
      <c r="IB60" s="254"/>
      <c r="IC60" s="254"/>
      <c r="ID60" s="254"/>
      <c r="IE60" s="254"/>
      <c r="IF60" s="254"/>
      <c r="IG60" s="254"/>
    </row>
    <row r="61" spans="1:241" s="383" customFormat="1" x14ac:dyDescent="0.25">
      <c r="A61" s="263">
        <v>2016</v>
      </c>
      <c r="B61" s="264" t="s">
        <v>281</v>
      </c>
      <c r="C61" s="260">
        <v>975</v>
      </c>
      <c r="D61" s="264" t="s">
        <v>281</v>
      </c>
      <c r="E61" s="260">
        <v>846</v>
      </c>
      <c r="F61" s="264" t="s">
        <v>281</v>
      </c>
      <c r="G61" s="260">
        <v>991</v>
      </c>
      <c r="H61" s="264" t="s">
        <v>281</v>
      </c>
      <c r="I61" s="260">
        <v>600</v>
      </c>
      <c r="J61" s="260" t="s">
        <v>281</v>
      </c>
      <c r="K61" s="260">
        <v>3413</v>
      </c>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4"/>
      <c r="CP61" s="254"/>
      <c r="CQ61" s="254"/>
      <c r="CR61" s="254"/>
      <c r="CS61" s="254"/>
      <c r="CT61" s="254"/>
      <c r="CU61" s="254"/>
      <c r="CV61" s="254"/>
      <c r="CW61" s="254"/>
      <c r="CX61" s="254"/>
      <c r="CY61" s="254"/>
      <c r="CZ61" s="254"/>
      <c r="DA61" s="254"/>
      <c r="DB61" s="254"/>
      <c r="DC61" s="254"/>
      <c r="DD61" s="254"/>
      <c r="DE61" s="254"/>
      <c r="DF61" s="254"/>
      <c r="DG61" s="254"/>
      <c r="DH61" s="254"/>
      <c r="DI61" s="254"/>
      <c r="DJ61" s="254"/>
      <c r="DK61" s="254"/>
      <c r="DL61" s="254"/>
      <c r="DM61" s="254"/>
      <c r="DN61" s="254"/>
      <c r="DO61" s="254"/>
      <c r="DP61" s="254"/>
      <c r="DQ61" s="254"/>
      <c r="DR61" s="254"/>
      <c r="DS61" s="254"/>
      <c r="DT61" s="254"/>
      <c r="DU61" s="254"/>
      <c r="DV61" s="254"/>
      <c r="DW61" s="254"/>
      <c r="DX61" s="254"/>
      <c r="DY61" s="254"/>
      <c r="DZ61" s="254"/>
      <c r="EA61" s="254"/>
      <c r="EB61" s="254"/>
      <c r="EC61" s="254"/>
      <c r="ED61" s="254"/>
      <c r="EE61" s="254"/>
      <c r="EF61" s="254"/>
      <c r="EG61" s="254"/>
      <c r="EH61" s="254"/>
      <c r="EI61" s="254"/>
      <c r="EJ61" s="254"/>
      <c r="EK61" s="254"/>
      <c r="EL61" s="254"/>
      <c r="EM61" s="254"/>
      <c r="EN61" s="254"/>
      <c r="EO61" s="254"/>
      <c r="EP61" s="254"/>
      <c r="EQ61" s="254"/>
      <c r="ER61" s="254"/>
      <c r="ES61" s="254"/>
      <c r="ET61" s="254"/>
      <c r="EU61" s="254"/>
      <c r="EV61" s="254"/>
      <c r="EW61" s="254"/>
      <c r="EX61" s="254"/>
      <c r="EY61" s="254"/>
      <c r="EZ61" s="254"/>
      <c r="FA61" s="254"/>
      <c r="FB61" s="254"/>
      <c r="FC61" s="254"/>
      <c r="FD61" s="254"/>
      <c r="FE61" s="254"/>
      <c r="FF61" s="254"/>
      <c r="FG61" s="254"/>
      <c r="FH61" s="254"/>
      <c r="FI61" s="254"/>
      <c r="FJ61" s="254"/>
      <c r="FK61" s="254"/>
      <c r="FL61" s="254"/>
      <c r="FM61" s="254"/>
      <c r="FN61" s="254"/>
      <c r="FO61" s="254"/>
      <c r="FP61" s="254"/>
      <c r="FQ61" s="254"/>
      <c r="FR61" s="254"/>
      <c r="FS61" s="254"/>
      <c r="FT61" s="254"/>
      <c r="FU61" s="254"/>
      <c r="FV61" s="254"/>
      <c r="FW61" s="254"/>
      <c r="FX61" s="254"/>
      <c r="FY61" s="254"/>
      <c r="FZ61" s="254"/>
      <c r="GA61" s="254"/>
      <c r="GB61" s="254"/>
      <c r="GC61" s="254"/>
      <c r="GD61" s="254"/>
      <c r="GE61" s="254"/>
      <c r="GF61" s="254"/>
      <c r="GG61" s="254"/>
      <c r="GH61" s="254"/>
      <c r="GI61" s="254"/>
      <c r="GJ61" s="254"/>
      <c r="GK61" s="254"/>
      <c r="GL61" s="254"/>
      <c r="GM61" s="254"/>
      <c r="GN61" s="254"/>
      <c r="GO61" s="254"/>
      <c r="GP61" s="254"/>
      <c r="GQ61" s="254"/>
      <c r="GR61" s="254"/>
      <c r="GS61" s="254"/>
      <c r="GT61" s="254"/>
      <c r="GU61" s="254"/>
      <c r="GV61" s="254"/>
      <c r="GW61" s="254"/>
      <c r="GX61" s="254"/>
      <c r="GY61" s="254"/>
      <c r="GZ61" s="254"/>
      <c r="HA61" s="254"/>
      <c r="HB61" s="254"/>
      <c r="HC61" s="254"/>
      <c r="HD61" s="254"/>
      <c r="HE61" s="254"/>
      <c r="HF61" s="254"/>
      <c r="HG61" s="254"/>
      <c r="HH61" s="254"/>
      <c r="HI61" s="254"/>
      <c r="HJ61" s="254"/>
      <c r="HK61" s="254"/>
      <c r="HL61" s="254"/>
      <c r="HM61" s="254"/>
      <c r="HN61" s="254"/>
      <c r="HO61" s="254"/>
      <c r="HP61" s="254"/>
      <c r="HQ61" s="254"/>
      <c r="HR61" s="254"/>
      <c r="HS61" s="254"/>
      <c r="HT61" s="254"/>
      <c r="HU61" s="254"/>
      <c r="HV61" s="254"/>
      <c r="HW61" s="254"/>
      <c r="HX61" s="254"/>
      <c r="HY61" s="254"/>
      <c r="HZ61" s="254"/>
      <c r="IA61" s="254"/>
      <c r="IB61" s="254"/>
      <c r="IC61" s="254"/>
      <c r="ID61" s="254"/>
      <c r="IE61" s="254"/>
      <c r="IF61" s="254"/>
      <c r="IG61" s="254"/>
    </row>
    <row r="62" spans="1:241" s="383" customFormat="1" x14ac:dyDescent="0.25">
      <c r="A62" s="263">
        <v>2017</v>
      </c>
      <c r="B62" s="264" t="s">
        <v>281</v>
      </c>
      <c r="C62" s="260">
        <v>791</v>
      </c>
      <c r="D62" s="264" t="s">
        <v>281</v>
      </c>
      <c r="E62" s="260">
        <v>828</v>
      </c>
      <c r="F62" s="264" t="s">
        <v>281</v>
      </c>
      <c r="G62" s="260">
        <v>710</v>
      </c>
      <c r="H62" s="264" t="s">
        <v>281</v>
      </c>
      <c r="I62" s="260">
        <v>965</v>
      </c>
      <c r="J62" s="260" t="s">
        <v>281</v>
      </c>
      <c r="K62" s="260">
        <v>3295</v>
      </c>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4"/>
      <c r="DM62" s="254"/>
      <c r="DN62" s="254"/>
      <c r="DO62" s="254"/>
      <c r="DP62" s="254"/>
      <c r="DQ62" s="254"/>
      <c r="DR62" s="254"/>
      <c r="DS62" s="254"/>
      <c r="DT62" s="254"/>
      <c r="DU62" s="254"/>
      <c r="DV62" s="254"/>
      <c r="DW62" s="254"/>
      <c r="DX62" s="254"/>
      <c r="DY62" s="254"/>
      <c r="DZ62" s="254"/>
      <c r="EA62" s="254"/>
      <c r="EB62" s="254"/>
      <c r="EC62" s="254"/>
      <c r="ED62" s="254"/>
      <c r="EE62" s="254"/>
      <c r="EF62" s="254"/>
      <c r="EG62" s="254"/>
      <c r="EH62" s="254"/>
      <c r="EI62" s="254"/>
      <c r="EJ62" s="254"/>
      <c r="EK62" s="254"/>
      <c r="EL62" s="254"/>
      <c r="EM62" s="254"/>
      <c r="EN62" s="254"/>
      <c r="EO62" s="254"/>
      <c r="EP62" s="254"/>
      <c r="EQ62" s="254"/>
      <c r="ER62" s="254"/>
      <c r="ES62" s="254"/>
      <c r="ET62" s="254"/>
      <c r="EU62" s="254"/>
      <c r="EV62" s="254"/>
      <c r="EW62" s="254"/>
      <c r="EX62" s="254"/>
      <c r="EY62" s="254"/>
      <c r="EZ62" s="254"/>
      <c r="FA62" s="254"/>
      <c r="FB62" s="254"/>
      <c r="FC62" s="254"/>
      <c r="FD62" s="254"/>
      <c r="FE62" s="254"/>
      <c r="FF62" s="254"/>
      <c r="FG62" s="254"/>
      <c r="FH62" s="254"/>
      <c r="FI62" s="254"/>
      <c r="FJ62" s="254"/>
      <c r="FK62" s="254"/>
      <c r="FL62" s="254"/>
      <c r="FM62" s="254"/>
      <c r="FN62" s="254"/>
      <c r="FO62" s="254"/>
      <c r="FP62" s="254"/>
      <c r="FQ62" s="254"/>
      <c r="FR62" s="254"/>
      <c r="FS62" s="254"/>
      <c r="FT62" s="254"/>
      <c r="FU62" s="254"/>
      <c r="FV62" s="254"/>
      <c r="FW62" s="254"/>
      <c r="FX62" s="254"/>
      <c r="FY62" s="254"/>
      <c r="FZ62" s="254"/>
      <c r="GA62" s="254"/>
      <c r="GB62" s="254"/>
      <c r="GC62" s="254"/>
      <c r="GD62" s="254"/>
      <c r="GE62" s="254"/>
      <c r="GF62" s="254"/>
      <c r="GG62" s="254"/>
      <c r="GH62" s="254"/>
      <c r="GI62" s="254"/>
      <c r="GJ62" s="254"/>
      <c r="GK62" s="254"/>
      <c r="GL62" s="254"/>
      <c r="GM62" s="254"/>
      <c r="GN62" s="254"/>
      <c r="GO62" s="254"/>
      <c r="GP62" s="254"/>
      <c r="GQ62" s="254"/>
      <c r="GR62" s="254"/>
      <c r="GS62" s="254"/>
      <c r="GT62" s="254"/>
      <c r="GU62" s="254"/>
      <c r="GV62" s="254"/>
      <c r="GW62" s="254"/>
      <c r="GX62" s="254"/>
      <c r="GY62" s="254"/>
      <c r="GZ62" s="254"/>
      <c r="HA62" s="254"/>
      <c r="HB62" s="254"/>
      <c r="HC62" s="254"/>
      <c r="HD62" s="254"/>
      <c r="HE62" s="254"/>
      <c r="HF62" s="254"/>
      <c r="HG62" s="254"/>
      <c r="HH62" s="254"/>
      <c r="HI62" s="254"/>
      <c r="HJ62" s="254"/>
      <c r="HK62" s="254"/>
      <c r="HL62" s="254"/>
      <c r="HM62" s="254"/>
      <c r="HN62" s="254"/>
      <c r="HO62" s="254"/>
      <c r="HP62" s="254"/>
      <c r="HQ62" s="254"/>
      <c r="HR62" s="254"/>
      <c r="HS62" s="254"/>
      <c r="HT62" s="254"/>
      <c r="HU62" s="254"/>
      <c r="HV62" s="254"/>
      <c r="HW62" s="254"/>
      <c r="HX62" s="254"/>
      <c r="HY62" s="254"/>
      <c r="HZ62" s="254"/>
      <c r="IA62" s="254"/>
      <c r="IB62" s="254"/>
      <c r="IC62" s="254"/>
      <c r="ID62" s="254"/>
      <c r="IE62" s="254"/>
      <c r="IF62" s="254"/>
      <c r="IG62" s="254"/>
    </row>
    <row r="63" spans="1:241" s="383" customFormat="1" x14ac:dyDescent="0.25">
      <c r="A63" s="263">
        <v>2018</v>
      </c>
      <c r="B63" s="264" t="s">
        <v>281</v>
      </c>
      <c r="C63" s="260">
        <v>735</v>
      </c>
      <c r="D63" s="264" t="s">
        <v>281</v>
      </c>
      <c r="E63" s="260">
        <v>565</v>
      </c>
      <c r="F63" s="264" t="s">
        <v>281</v>
      </c>
      <c r="G63" s="260">
        <v>862</v>
      </c>
      <c r="H63" s="264" t="s">
        <v>281</v>
      </c>
      <c r="I63" s="260">
        <v>653</v>
      </c>
      <c r="J63" s="260" t="s">
        <v>281</v>
      </c>
      <c r="K63" s="260">
        <v>2816</v>
      </c>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254"/>
      <c r="BJ63" s="254"/>
      <c r="BK63" s="254"/>
      <c r="BL63" s="254"/>
      <c r="BM63" s="254"/>
      <c r="BN63" s="254"/>
      <c r="BO63" s="254"/>
      <c r="BP63" s="254"/>
      <c r="BQ63" s="254"/>
      <c r="BR63" s="254"/>
      <c r="BS63" s="254"/>
      <c r="BT63" s="254"/>
      <c r="BU63" s="254"/>
      <c r="BV63" s="254"/>
      <c r="BW63" s="254"/>
      <c r="BX63" s="254"/>
      <c r="BY63" s="254"/>
      <c r="BZ63" s="254"/>
      <c r="CA63" s="254"/>
      <c r="CB63" s="254"/>
      <c r="CC63" s="254"/>
      <c r="CD63" s="254"/>
      <c r="CE63" s="254"/>
      <c r="CF63" s="254"/>
      <c r="CG63" s="254"/>
      <c r="CH63" s="254"/>
      <c r="CI63" s="254"/>
      <c r="CJ63" s="254"/>
      <c r="CK63" s="254"/>
      <c r="CL63" s="254"/>
      <c r="CM63" s="254"/>
      <c r="CN63" s="254"/>
      <c r="CO63" s="254"/>
      <c r="CP63" s="254"/>
      <c r="CQ63" s="254"/>
      <c r="CR63" s="254"/>
      <c r="CS63" s="254"/>
      <c r="CT63" s="254"/>
      <c r="CU63" s="254"/>
      <c r="CV63" s="254"/>
      <c r="CW63" s="254"/>
      <c r="CX63" s="254"/>
      <c r="CY63" s="254"/>
      <c r="CZ63" s="254"/>
      <c r="DA63" s="254"/>
      <c r="DB63" s="254"/>
      <c r="DC63" s="254"/>
      <c r="DD63" s="254"/>
      <c r="DE63" s="254"/>
      <c r="DF63" s="254"/>
      <c r="DG63" s="254"/>
      <c r="DH63" s="254"/>
      <c r="DI63" s="254"/>
      <c r="DJ63" s="254"/>
      <c r="DK63" s="254"/>
      <c r="DL63" s="254"/>
      <c r="DM63" s="254"/>
      <c r="DN63" s="254"/>
      <c r="DO63" s="254"/>
      <c r="DP63" s="254"/>
      <c r="DQ63" s="254"/>
      <c r="DR63" s="254"/>
      <c r="DS63" s="254"/>
      <c r="DT63" s="254"/>
      <c r="DU63" s="254"/>
      <c r="DV63" s="254"/>
      <c r="DW63" s="254"/>
      <c r="DX63" s="254"/>
      <c r="DY63" s="254"/>
      <c r="DZ63" s="254"/>
      <c r="EA63" s="254"/>
      <c r="EB63" s="254"/>
      <c r="EC63" s="254"/>
      <c r="ED63" s="254"/>
      <c r="EE63" s="254"/>
      <c r="EF63" s="254"/>
      <c r="EG63" s="254"/>
      <c r="EH63" s="254"/>
      <c r="EI63" s="254"/>
      <c r="EJ63" s="254"/>
      <c r="EK63" s="254"/>
      <c r="EL63" s="254"/>
      <c r="EM63" s="254"/>
      <c r="EN63" s="254"/>
      <c r="EO63" s="254"/>
      <c r="EP63" s="254"/>
      <c r="EQ63" s="254"/>
      <c r="ER63" s="254"/>
      <c r="ES63" s="254"/>
      <c r="ET63" s="254"/>
      <c r="EU63" s="254"/>
      <c r="EV63" s="254"/>
      <c r="EW63" s="254"/>
      <c r="EX63" s="254"/>
      <c r="EY63" s="254"/>
      <c r="EZ63" s="254"/>
      <c r="FA63" s="254"/>
      <c r="FB63" s="254"/>
      <c r="FC63" s="254"/>
      <c r="FD63" s="254"/>
      <c r="FE63" s="254"/>
      <c r="FF63" s="254"/>
      <c r="FG63" s="254"/>
      <c r="FH63" s="254"/>
      <c r="FI63" s="254"/>
      <c r="FJ63" s="254"/>
      <c r="FK63" s="254"/>
      <c r="FL63" s="254"/>
      <c r="FM63" s="254"/>
      <c r="FN63" s="254"/>
      <c r="FO63" s="254"/>
      <c r="FP63" s="254"/>
      <c r="FQ63" s="254"/>
      <c r="FR63" s="254"/>
      <c r="FS63" s="254"/>
      <c r="FT63" s="254"/>
      <c r="FU63" s="254"/>
      <c r="FV63" s="254"/>
      <c r="FW63" s="254"/>
      <c r="FX63" s="254"/>
      <c r="FY63" s="254"/>
      <c r="FZ63" s="254"/>
      <c r="GA63" s="254"/>
      <c r="GB63" s="254"/>
      <c r="GC63" s="254"/>
      <c r="GD63" s="254"/>
      <c r="GE63" s="254"/>
      <c r="GF63" s="254"/>
      <c r="GG63" s="254"/>
      <c r="GH63" s="254"/>
      <c r="GI63" s="254"/>
      <c r="GJ63" s="254"/>
      <c r="GK63" s="254"/>
      <c r="GL63" s="254"/>
      <c r="GM63" s="254"/>
      <c r="GN63" s="254"/>
      <c r="GO63" s="254"/>
      <c r="GP63" s="254"/>
      <c r="GQ63" s="254"/>
      <c r="GR63" s="254"/>
      <c r="GS63" s="254"/>
      <c r="GT63" s="254"/>
      <c r="GU63" s="254"/>
      <c r="GV63" s="254"/>
      <c r="GW63" s="254"/>
      <c r="GX63" s="254"/>
      <c r="GY63" s="254"/>
      <c r="GZ63" s="254"/>
      <c r="HA63" s="254"/>
      <c r="HB63" s="254"/>
      <c r="HC63" s="254"/>
      <c r="HD63" s="254"/>
      <c r="HE63" s="254"/>
      <c r="HF63" s="254"/>
      <c r="HG63" s="254"/>
      <c r="HH63" s="254"/>
      <c r="HI63" s="254"/>
      <c r="HJ63" s="254"/>
      <c r="HK63" s="254"/>
      <c r="HL63" s="254"/>
      <c r="HM63" s="254"/>
      <c r="HN63" s="254"/>
      <c r="HO63" s="254"/>
      <c r="HP63" s="254"/>
      <c r="HQ63" s="254"/>
      <c r="HR63" s="254"/>
      <c r="HS63" s="254"/>
      <c r="HT63" s="254"/>
      <c r="HU63" s="254"/>
      <c r="HV63" s="254"/>
      <c r="HW63" s="254"/>
      <c r="HX63" s="254"/>
      <c r="HY63" s="254"/>
      <c r="HZ63" s="254"/>
      <c r="IA63" s="254"/>
      <c r="IB63" s="254"/>
      <c r="IC63" s="254"/>
      <c r="ID63" s="254"/>
      <c r="IE63" s="254"/>
      <c r="IF63" s="254"/>
      <c r="IG63" s="254"/>
    </row>
    <row r="64" spans="1:241" s="383" customFormat="1" x14ac:dyDescent="0.25">
      <c r="A64" s="263">
        <v>2019</v>
      </c>
      <c r="B64" s="264" t="s">
        <v>281</v>
      </c>
      <c r="C64" s="260">
        <v>578</v>
      </c>
      <c r="D64" s="264" t="s">
        <v>281</v>
      </c>
      <c r="E64" s="260">
        <v>523</v>
      </c>
      <c r="F64" s="264" t="s">
        <v>281</v>
      </c>
      <c r="G64" s="260">
        <v>512</v>
      </c>
      <c r="H64" s="264" t="s">
        <v>281</v>
      </c>
      <c r="I64" s="260">
        <v>880</v>
      </c>
      <c r="J64" s="260" t="s">
        <v>281</v>
      </c>
      <c r="K64" s="260">
        <v>2492</v>
      </c>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c r="AY64" s="254"/>
      <c r="AZ64" s="254"/>
      <c r="BA64" s="254"/>
      <c r="BB64" s="254"/>
      <c r="BC64" s="254"/>
      <c r="BD64" s="254"/>
      <c r="BE64" s="254"/>
      <c r="BF64" s="254"/>
      <c r="BG64" s="254"/>
      <c r="BH64" s="254"/>
      <c r="BI64" s="254"/>
      <c r="BJ64" s="254"/>
      <c r="BK64" s="254"/>
      <c r="BL64" s="254"/>
      <c r="BM64" s="254"/>
      <c r="BN64" s="254"/>
      <c r="BO64" s="254"/>
      <c r="BP64" s="254"/>
      <c r="BQ64" s="254"/>
      <c r="BR64" s="254"/>
      <c r="BS64" s="254"/>
      <c r="BT64" s="254"/>
      <c r="BU64" s="254"/>
      <c r="BV64" s="254"/>
      <c r="BW64" s="254"/>
      <c r="BX64" s="254"/>
      <c r="BY64" s="254"/>
      <c r="BZ64" s="254"/>
      <c r="CA64" s="254"/>
      <c r="CB64" s="254"/>
      <c r="CC64" s="254"/>
      <c r="CD64" s="254"/>
      <c r="CE64" s="254"/>
      <c r="CF64" s="254"/>
      <c r="CG64" s="254"/>
      <c r="CH64" s="254"/>
      <c r="CI64" s="254"/>
      <c r="CJ64" s="254"/>
      <c r="CK64" s="254"/>
      <c r="CL64" s="254"/>
      <c r="CM64" s="254"/>
      <c r="CN64" s="254"/>
      <c r="CO64" s="254"/>
      <c r="CP64" s="254"/>
      <c r="CQ64" s="254"/>
      <c r="CR64" s="254"/>
      <c r="CS64" s="254"/>
      <c r="CT64" s="254"/>
      <c r="CU64" s="254"/>
      <c r="CV64" s="254"/>
      <c r="CW64" s="254"/>
      <c r="CX64" s="254"/>
      <c r="CY64" s="254"/>
      <c r="CZ64" s="254"/>
      <c r="DA64" s="254"/>
      <c r="DB64" s="254"/>
      <c r="DC64" s="254"/>
      <c r="DD64" s="254"/>
      <c r="DE64" s="254"/>
      <c r="DF64" s="254"/>
      <c r="DG64" s="254"/>
      <c r="DH64" s="254"/>
      <c r="DI64" s="254"/>
      <c r="DJ64" s="254"/>
      <c r="DK64" s="254"/>
      <c r="DL64" s="254"/>
      <c r="DM64" s="254"/>
      <c r="DN64" s="254"/>
      <c r="DO64" s="254"/>
      <c r="DP64" s="254"/>
      <c r="DQ64" s="254"/>
      <c r="DR64" s="254"/>
      <c r="DS64" s="254"/>
      <c r="DT64" s="254"/>
      <c r="DU64" s="254"/>
      <c r="DV64" s="254"/>
      <c r="DW64" s="254"/>
      <c r="DX64" s="254"/>
      <c r="DY64" s="254"/>
      <c r="DZ64" s="254"/>
      <c r="EA64" s="254"/>
      <c r="EB64" s="254"/>
      <c r="EC64" s="254"/>
      <c r="ED64" s="254"/>
      <c r="EE64" s="254"/>
      <c r="EF64" s="254"/>
      <c r="EG64" s="254"/>
      <c r="EH64" s="254"/>
      <c r="EI64" s="254"/>
      <c r="EJ64" s="254"/>
      <c r="EK64" s="254"/>
      <c r="EL64" s="254"/>
      <c r="EM64" s="254"/>
      <c r="EN64" s="254"/>
      <c r="EO64" s="254"/>
      <c r="EP64" s="254"/>
      <c r="EQ64" s="254"/>
      <c r="ER64" s="254"/>
      <c r="ES64" s="254"/>
      <c r="ET64" s="254"/>
      <c r="EU64" s="254"/>
      <c r="EV64" s="254"/>
      <c r="EW64" s="254"/>
      <c r="EX64" s="254"/>
      <c r="EY64" s="254"/>
      <c r="EZ64" s="254"/>
      <c r="FA64" s="254"/>
      <c r="FB64" s="254"/>
      <c r="FC64" s="254"/>
      <c r="FD64" s="254"/>
      <c r="FE64" s="254"/>
      <c r="FF64" s="254"/>
      <c r="FG64" s="254"/>
      <c r="FH64" s="254"/>
      <c r="FI64" s="254"/>
      <c r="FJ64" s="254"/>
      <c r="FK64" s="254"/>
      <c r="FL64" s="254"/>
      <c r="FM64" s="254"/>
      <c r="FN64" s="254"/>
      <c r="FO64" s="254"/>
      <c r="FP64" s="254"/>
      <c r="FQ64" s="254"/>
      <c r="FR64" s="254"/>
      <c r="FS64" s="254"/>
      <c r="FT64" s="254"/>
      <c r="FU64" s="254"/>
      <c r="FV64" s="254"/>
      <c r="FW64" s="254"/>
      <c r="FX64" s="254"/>
      <c r="FY64" s="254"/>
      <c r="FZ64" s="254"/>
      <c r="GA64" s="254"/>
      <c r="GB64" s="254"/>
      <c r="GC64" s="254"/>
      <c r="GD64" s="254"/>
      <c r="GE64" s="254"/>
      <c r="GF64" s="254"/>
      <c r="GG64" s="254"/>
      <c r="GH64" s="254"/>
      <c r="GI64" s="254"/>
      <c r="GJ64" s="254"/>
      <c r="GK64" s="254"/>
      <c r="GL64" s="254"/>
      <c r="GM64" s="254"/>
      <c r="GN64" s="254"/>
      <c r="GO64" s="254"/>
      <c r="GP64" s="254"/>
      <c r="GQ64" s="254"/>
      <c r="GR64" s="254"/>
      <c r="GS64" s="254"/>
      <c r="GT64" s="254"/>
      <c r="GU64" s="254"/>
      <c r="GV64" s="254"/>
      <c r="GW64" s="254"/>
      <c r="GX64" s="254"/>
      <c r="GY64" s="254"/>
      <c r="GZ64" s="254"/>
      <c r="HA64" s="254"/>
      <c r="HB64" s="254"/>
      <c r="HC64" s="254"/>
      <c r="HD64" s="254"/>
      <c r="HE64" s="254"/>
      <c r="HF64" s="254"/>
      <c r="HG64" s="254"/>
      <c r="HH64" s="254"/>
      <c r="HI64" s="254"/>
      <c r="HJ64" s="254"/>
      <c r="HK64" s="254"/>
      <c r="HL64" s="254"/>
      <c r="HM64" s="254"/>
      <c r="HN64" s="254"/>
      <c r="HO64" s="254"/>
      <c r="HP64" s="254"/>
      <c r="HQ64" s="254"/>
      <c r="HR64" s="254"/>
      <c r="HS64" s="254"/>
      <c r="HT64" s="254"/>
      <c r="HU64" s="254"/>
      <c r="HV64" s="254"/>
      <c r="HW64" s="254"/>
      <c r="HX64" s="254"/>
      <c r="HY64" s="254"/>
      <c r="HZ64" s="254"/>
      <c r="IA64" s="254"/>
      <c r="IB64" s="254"/>
      <c r="IC64" s="254"/>
      <c r="ID64" s="254"/>
      <c r="IE64" s="254"/>
      <c r="IF64" s="254"/>
      <c r="IG64" s="254"/>
    </row>
    <row r="65" spans="1:241" s="383" customFormat="1" x14ac:dyDescent="0.25">
      <c r="A65" s="263">
        <v>2020</v>
      </c>
      <c r="B65" s="260" t="s">
        <v>281</v>
      </c>
      <c r="C65" s="260">
        <v>666</v>
      </c>
      <c r="D65" s="260" t="s">
        <v>281</v>
      </c>
      <c r="E65" s="260">
        <v>594</v>
      </c>
      <c r="F65" s="260" t="s">
        <v>281</v>
      </c>
      <c r="G65" s="260">
        <v>698</v>
      </c>
      <c r="H65" s="260" t="s">
        <v>281</v>
      </c>
      <c r="I65" s="260">
        <v>514</v>
      </c>
      <c r="J65" s="260" t="s">
        <v>281</v>
      </c>
      <c r="K65" s="260">
        <v>2473</v>
      </c>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c r="AY65" s="254"/>
      <c r="AZ65" s="254"/>
      <c r="BA65" s="254"/>
      <c r="BB65" s="254"/>
      <c r="BC65" s="254"/>
      <c r="BD65" s="254"/>
      <c r="BE65" s="254"/>
      <c r="BF65" s="254"/>
      <c r="BG65" s="254"/>
      <c r="BH65" s="254"/>
      <c r="BI65" s="254"/>
      <c r="BJ65" s="254"/>
      <c r="BK65" s="254"/>
      <c r="BL65" s="254"/>
      <c r="BM65" s="254"/>
      <c r="BN65" s="254"/>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4"/>
      <c r="CN65" s="254"/>
      <c r="CO65" s="254"/>
      <c r="CP65" s="254"/>
      <c r="CQ65" s="254"/>
      <c r="CR65" s="254"/>
      <c r="CS65" s="254"/>
      <c r="CT65" s="254"/>
      <c r="CU65" s="254"/>
      <c r="CV65" s="254"/>
      <c r="CW65" s="254"/>
      <c r="CX65" s="254"/>
      <c r="CY65" s="254"/>
      <c r="CZ65" s="254"/>
      <c r="DA65" s="254"/>
      <c r="DB65" s="254"/>
      <c r="DC65" s="254"/>
      <c r="DD65" s="254"/>
      <c r="DE65" s="254"/>
      <c r="DF65" s="254"/>
      <c r="DG65" s="254"/>
      <c r="DH65" s="254"/>
      <c r="DI65" s="254"/>
      <c r="DJ65" s="254"/>
      <c r="DK65" s="254"/>
      <c r="DL65" s="254"/>
      <c r="DM65" s="254"/>
      <c r="DN65" s="254"/>
      <c r="DO65" s="254"/>
      <c r="DP65" s="254"/>
      <c r="DQ65" s="254"/>
      <c r="DR65" s="254"/>
      <c r="DS65" s="254"/>
      <c r="DT65" s="254"/>
      <c r="DU65" s="254"/>
      <c r="DV65" s="254"/>
      <c r="DW65" s="254"/>
      <c r="DX65" s="254"/>
      <c r="DY65" s="254"/>
      <c r="DZ65" s="254"/>
      <c r="EA65" s="254"/>
      <c r="EB65" s="254"/>
      <c r="EC65" s="254"/>
      <c r="ED65" s="254"/>
      <c r="EE65" s="254"/>
      <c r="EF65" s="254"/>
      <c r="EG65" s="254"/>
      <c r="EH65" s="254"/>
      <c r="EI65" s="254"/>
      <c r="EJ65" s="254"/>
      <c r="EK65" s="254"/>
      <c r="EL65" s="254"/>
      <c r="EM65" s="254"/>
      <c r="EN65" s="254"/>
      <c r="EO65" s="254"/>
      <c r="EP65" s="254"/>
      <c r="EQ65" s="254"/>
      <c r="ER65" s="254"/>
      <c r="ES65" s="254"/>
      <c r="ET65" s="254"/>
      <c r="EU65" s="254"/>
      <c r="EV65" s="254"/>
      <c r="EW65" s="254"/>
      <c r="EX65" s="254"/>
      <c r="EY65" s="254"/>
      <c r="EZ65" s="254"/>
      <c r="FA65" s="254"/>
      <c r="FB65" s="254"/>
      <c r="FC65" s="254"/>
      <c r="FD65" s="254"/>
      <c r="FE65" s="254"/>
      <c r="FF65" s="254"/>
      <c r="FG65" s="254"/>
      <c r="FH65" s="254"/>
      <c r="FI65" s="254"/>
      <c r="FJ65" s="254"/>
      <c r="FK65" s="254"/>
      <c r="FL65" s="254"/>
      <c r="FM65" s="254"/>
      <c r="FN65" s="254"/>
      <c r="FO65" s="254"/>
      <c r="FP65" s="254"/>
      <c r="FQ65" s="254"/>
      <c r="FR65" s="254"/>
      <c r="FS65" s="254"/>
      <c r="FT65" s="254"/>
      <c r="FU65" s="254"/>
      <c r="FV65" s="254"/>
      <c r="FW65" s="254"/>
      <c r="FX65" s="254"/>
      <c r="FY65" s="254"/>
      <c r="FZ65" s="254"/>
      <c r="GA65" s="254"/>
      <c r="GB65" s="254"/>
      <c r="GC65" s="254"/>
      <c r="GD65" s="254"/>
      <c r="GE65" s="254"/>
      <c r="GF65" s="254"/>
      <c r="GG65" s="254"/>
      <c r="GH65" s="254"/>
      <c r="GI65" s="254"/>
      <c r="GJ65" s="254"/>
      <c r="GK65" s="254"/>
      <c r="GL65" s="254"/>
      <c r="GM65" s="254"/>
      <c r="GN65" s="254"/>
      <c r="GO65" s="254"/>
      <c r="GP65" s="254"/>
      <c r="GQ65" s="254"/>
      <c r="GR65" s="254"/>
      <c r="GS65" s="254"/>
      <c r="GT65" s="254"/>
      <c r="GU65" s="254"/>
      <c r="GV65" s="254"/>
      <c r="GW65" s="254"/>
      <c r="GX65" s="254"/>
      <c r="GY65" s="254"/>
      <c r="GZ65" s="254"/>
      <c r="HA65" s="254"/>
      <c r="HB65" s="254"/>
      <c r="HC65" s="254"/>
      <c r="HD65" s="254"/>
      <c r="HE65" s="254"/>
      <c r="HF65" s="254"/>
      <c r="HG65" s="254"/>
      <c r="HH65" s="254"/>
      <c r="HI65" s="254"/>
      <c r="HJ65" s="254"/>
      <c r="HK65" s="254"/>
      <c r="HL65" s="254"/>
      <c r="HM65" s="254"/>
      <c r="HN65" s="254"/>
      <c r="HO65" s="254"/>
      <c r="HP65" s="254"/>
      <c r="HQ65" s="254"/>
      <c r="HR65" s="254"/>
      <c r="HS65" s="254"/>
      <c r="HT65" s="254"/>
      <c r="HU65" s="254"/>
      <c r="HV65" s="254"/>
      <c r="HW65" s="254"/>
      <c r="HX65" s="254"/>
      <c r="HY65" s="254"/>
      <c r="HZ65" s="254"/>
      <c r="IA65" s="254"/>
      <c r="IB65" s="254"/>
      <c r="IC65" s="254"/>
      <c r="ID65" s="254"/>
      <c r="IE65" s="254"/>
      <c r="IF65" s="254"/>
      <c r="IG65" s="254"/>
    </row>
    <row r="66" spans="1:241" s="383" customFormat="1" x14ac:dyDescent="0.25">
      <c r="A66" s="263">
        <v>2021</v>
      </c>
      <c r="B66" s="260" t="s">
        <v>281</v>
      </c>
      <c r="C66" s="260">
        <v>601</v>
      </c>
      <c r="D66" s="260" t="s">
        <v>281</v>
      </c>
      <c r="E66" s="260">
        <v>617</v>
      </c>
      <c r="F66" s="260" t="s">
        <v>281</v>
      </c>
      <c r="G66" s="260">
        <v>745</v>
      </c>
      <c r="H66" s="260" t="s">
        <v>281</v>
      </c>
      <c r="I66" s="260">
        <v>746</v>
      </c>
      <c r="J66" s="260" t="s">
        <v>281</v>
      </c>
      <c r="K66" s="260">
        <v>2708</v>
      </c>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254"/>
      <c r="BI66" s="254"/>
      <c r="BJ66" s="254"/>
      <c r="BK66" s="254"/>
      <c r="BL66" s="254"/>
      <c r="BM66" s="254"/>
      <c r="BN66" s="254"/>
      <c r="BO66" s="254"/>
      <c r="BP66" s="254"/>
      <c r="BQ66" s="254"/>
      <c r="BR66" s="254"/>
      <c r="BS66" s="254"/>
      <c r="BT66" s="254"/>
      <c r="BU66" s="254"/>
      <c r="BV66" s="254"/>
      <c r="BW66" s="254"/>
      <c r="BX66" s="254"/>
      <c r="BY66" s="254"/>
      <c r="BZ66" s="254"/>
      <c r="CA66" s="254"/>
      <c r="CB66" s="254"/>
      <c r="CC66" s="254"/>
      <c r="CD66" s="254"/>
      <c r="CE66" s="254"/>
      <c r="CF66" s="254"/>
      <c r="CG66" s="254"/>
      <c r="CH66" s="254"/>
      <c r="CI66" s="254"/>
      <c r="CJ66" s="254"/>
      <c r="CK66" s="254"/>
      <c r="CL66" s="254"/>
      <c r="CM66" s="254"/>
      <c r="CN66" s="254"/>
      <c r="CO66" s="254"/>
      <c r="CP66" s="254"/>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254"/>
      <c r="DO66" s="254"/>
      <c r="DP66" s="254"/>
      <c r="DQ66" s="254"/>
      <c r="DR66" s="254"/>
      <c r="DS66" s="254"/>
      <c r="DT66" s="254"/>
      <c r="DU66" s="254"/>
      <c r="DV66" s="254"/>
      <c r="DW66" s="254"/>
      <c r="DX66" s="254"/>
      <c r="DY66" s="254"/>
      <c r="DZ66" s="254"/>
      <c r="EA66" s="254"/>
      <c r="EB66" s="254"/>
      <c r="EC66" s="254"/>
      <c r="ED66" s="254"/>
      <c r="EE66" s="254"/>
      <c r="EF66" s="254"/>
      <c r="EG66" s="254"/>
      <c r="EH66" s="254"/>
      <c r="EI66" s="254"/>
      <c r="EJ66" s="254"/>
      <c r="EK66" s="254"/>
      <c r="EL66" s="254"/>
      <c r="EM66" s="254"/>
      <c r="EN66" s="254"/>
      <c r="EO66" s="254"/>
      <c r="EP66" s="254"/>
      <c r="EQ66" s="254"/>
      <c r="ER66" s="254"/>
      <c r="ES66" s="254"/>
      <c r="ET66" s="254"/>
      <c r="EU66" s="254"/>
      <c r="EV66" s="254"/>
      <c r="EW66" s="254"/>
      <c r="EX66" s="254"/>
      <c r="EY66" s="254"/>
      <c r="EZ66" s="254"/>
      <c r="FA66" s="254"/>
      <c r="FB66" s="254"/>
      <c r="FC66" s="254"/>
      <c r="FD66" s="254"/>
      <c r="FE66" s="254"/>
      <c r="FF66" s="254"/>
      <c r="FG66" s="254"/>
      <c r="FH66" s="254"/>
      <c r="FI66" s="254"/>
      <c r="FJ66" s="254"/>
      <c r="FK66" s="254"/>
      <c r="FL66" s="254"/>
      <c r="FM66" s="254"/>
      <c r="FN66" s="254"/>
      <c r="FO66" s="254"/>
      <c r="FP66" s="254"/>
      <c r="FQ66" s="254"/>
      <c r="FR66" s="254"/>
      <c r="FS66" s="254"/>
      <c r="FT66" s="254"/>
      <c r="FU66" s="254"/>
      <c r="FV66" s="254"/>
      <c r="FW66" s="254"/>
      <c r="FX66" s="254"/>
      <c r="FY66" s="254"/>
      <c r="FZ66" s="254"/>
      <c r="GA66" s="254"/>
      <c r="GB66" s="254"/>
      <c r="GC66" s="254"/>
      <c r="GD66" s="254"/>
      <c r="GE66" s="254"/>
      <c r="GF66" s="254"/>
      <c r="GG66" s="254"/>
      <c r="GH66" s="254"/>
      <c r="GI66" s="254"/>
      <c r="GJ66" s="254"/>
      <c r="GK66" s="254"/>
      <c r="GL66" s="254"/>
      <c r="GM66" s="254"/>
      <c r="GN66" s="254"/>
      <c r="GO66" s="254"/>
      <c r="GP66" s="254"/>
      <c r="GQ66" s="254"/>
      <c r="GR66" s="254"/>
      <c r="GS66" s="254"/>
      <c r="GT66" s="254"/>
      <c r="GU66" s="254"/>
      <c r="GV66" s="254"/>
      <c r="GW66" s="254"/>
      <c r="GX66" s="254"/>
      <c r="GY66" s="254"/>
      <c r="GZ66" s="254"/>
      <c r="HA66" s="254"/>
      <c r="HB66" s="254"/>
      <c r="HC66" s="254"/>
      <c r="HD66" s="254"/>
      <c r="HE66" s="254"/>
      <c r="HF66" s="254"/>
      <c r="HG66" s="254"/>
      <c r="HH66" s="254"/>
      <c r="HI66" s="254"/>
      <c r="HJ66" s="254"/>
      <c r="HK66" s="254"/>
      <c r="HL66" s="254"/>
      <c r="HM66" s="254"/>
      <c r="HN66" s="254"/>
      <c r="HO66" s="254"/>
      <c r="HP66" s="254"/>
      <c r="HQ66" s="254"/>
      <c r="HR66" s="254"/>
      <c r="HS66" s="254"/>
      <c r="HT66" s="254"/>
      <c r="HU66" s="254"/>
      <c r="HV66" s="254"/>
      <c r="HW66" s="254"/>
      <c r="HX66" s="254"/>
      <c r="HY66" s="254"/>
      <c r="HZ66" s="254"/>
      <c r="IA66" s="254"/>
      <c r="IB66" s="254"/>
      <c r="IC66" s="254"/>
      <c r="ID66" s="254"/>
      <c r="IE66" s="254"/>
      <c r="IF66" s="254"/>
      <c r="IG66" s="254"/>
    </row>
    <row r="67" spans="1:241" ht="13.8" thickBot="1" x14ac:dyDescent="0.3">
      <c r="A67" s="265">
        <v>2022</v>
      </c>
      <c r="B67" s="245" t="s">
        <v>281</v>
      </c>
      <c r="C67" s="260">
        <v>644</v>
      </c>
      <c r="D67" s="260" t="s">
        <v>281</v>
      </c>
      <c r="E67" s="260">
        <v>535</v>
      </c>
      <c r="F67" s="260" t="s">
        <v>281</v>
      </c>
      <c r="G67" s="260">
        <v>581</v>
      </c>
      <c r="H67" s="260" t="s">
        <v>281</v>
      </c>
      <c r="I67" s="260">
        <v>347</v>
      </c>
      <c r="J67" s="260" t="s">
        <v>281</v>
      </c>
      <c r="K67" s="260">
        <v>2106</v>
      </c>
      <c r="IG67" s="254"/>
    </row>
    <row r="68" spans="1:241" ht="11.25" customHeight="1" x14ac:dyDescent="0.25">
      <c r="A68" s="484" t="s">
        <v>442</v>
      </c>
      <c r="B68" s="484"/>
      <c r="C68" s="484"/>
      <c r="D68" s="484"/>
      <c r="E68" s="484"/>
      <c r="F68" s="484"/>
      <c r="G68" s="484"/>
      <c r="H68" s="484"/>
      <c r="I68" s="484"/>
      <c r="J68" s="484"/>
      <c r="K68" s="484"/>
    </row>
    <row r="69" spans="1:241" ht="11.25" customHeight="1" x14ac:dyDescent="0.25">
      <c r="A69" s="481"/>
      <c r="B69" s="481"/>
      <c r="C69" s="481"/>
      <c r="D69" s="481"/>
      <c r="E69" s="481"/>
      <c r="F69" s="481"/>
      <c r="G69" s="481"/>
      <c r="H69" s="481"/>
      <c r="I69" s="481"/>
      <c r="J69" s="481"/>
      <c r="K69" s="481"/>
    </row>
    <row r="70" spans="1:241" ht="11.25" customHeight="1" x14ac:dyDescent="0.25">
      <c r="A70" s="481"/>
      <c r="B70" s="481"/>
      <c r="C70" s="481"/>
      <c r="D70" s="481"/>
      <c r="E70" s="481"/>
      <c r="F70" s="481"/>
      <c r="G70" s="481"/>
      <c r="H70" s="481"/>
      <c r="I70" s="481"/>
      <c r="J70" s="481"/>
      <c r="K70" s="481"/>
    </row>
    <row r="71" spans="1:241" ht="11.25" customHeight="1" x14ac:dyDescent="0.25">
      <c r="A71" s="481"/>
      <c r="B71" s="481"/>
      <c r="C71" s="481"/>
      <c r="D71" s="481"/>
      <c r="E71" s="481"/>
      <c r="F71" s="481"/>
      <c r="G71" s="481"/>
      <c r="H71" s="481"/>
      <c r="I71" s="481"/>
      <c r="J71" s="481"/>
      <c r="K71" s="481"/>
    </row>
    <row r="72" spans="1:241" x14ac:dyDescent="0.25">
      <c r="A72" s="257"/>
      <c r="B72" s="257"/>
      <c r="C72" s="257"/>
      <c r="D72" s="257"/>
      <c r="E72" s="257"/>
      <c r="F72" s="257"/>
      <c r="G72" s="257"/>
      <c r="H72" s="257"/>
      <c r="I72" s="257"/>
      <c r="J72" s="257"/>
      <c r="K72" s="257"/>
    </row>
    <row r="73" spans="1:241" x14ac:dyDescent="0.25">
      <c r="A73" s="257"/>
      <c r="B73" s="257"/>
      <c r="C73" s="257"/>
      <c r="D73" s="257"/>
      <c r="E73" s="257"/>
      <c r="F73" s="257"/>
      <c r="G73" s="257"/>
      <c r="H73" s="257"/>
      <c r="I73" s="257"/>
      <c r="J73" s="257"/>
      <c r="K73" s="257"/>
    </row>
    <row r="74" spans="1:241" x14ac:dyDescent="0.25">
      <c r="A74" s="257"/>
      <c r="B74" s="257"/>
      <c r="C74" s="257"/>
      <c r="D74" s="257"/>
      <c r="E74" s="257"/>
      <c r="F74" s="257"/>
      <c r="G74" s="257"/>
      <c r="H74" s="257"/>
      <c r="I74" s="257"/>
      <c r="J74" s="257"/>
      <c r="K74" s="257"/>
    </row>
    <row r="75" spans="1:241" x14ac:dyDescent="0.25">
      <c r="A75" s="257"/>
      <c r="B75" s="257"/>
      <c r="C75" s="257"/>
      <c r="D75" s="257"/>
      <c r="E75" s="257"/>
      <c r="F75" s="257"/>
      <c r="G75" s="257"/>
      <c r="H75" s="257"/>
      <c r="I75" s="257"/>
      <c r="J75" s="257"/>
      <c r="K75" s="257"/>
    </row>
    <row r="76" spans="1:241" x14ac:dyDescent="0.25">
      <c r="A76" s="257"/>
      <c r="B76" s="257"/>
      <c r="C76" s="257"/>
      <c r="D76" s="257"/>
      <c r="E76" s="257"/>
      <c r="F76" s="257"/>
      <c r="G76" s="257"/>
      <c r="H76" s="257"/>
      <c r="I76" s="257"/>
      <c r="J76" s="257"/>
      <c r="K76" s="257"/>
    </row>
    <row r="77" spans="1:241" x14ac:dyDescent="0.25">
      <c r="A77" s="257"/>
      <c r="B77" s="257"/>
      <c r="C77" s="257"/>
      <c r="D77" s="257"/>
      <c r="E77" s="257"/>
      <c r="F77" s="257"/>
      <c r="G77" s="257"/>
      <c r="H77" s="257"/>
      <c r="I77" s="257"/>
      <c r="J77" s="257"/>
      <c r="K77" s="257"/>
    </row>
    <row r="78" spans="1:241" x14ac:dyDescent="0.25">
      <c r="A78" s="257"/>
      <c r="B78" s="257"/>
      <c r="C78" s="257"/>
      <c r="D78" s="257"/>
      <c r="E78" s="257"/>
      <c r="F78" s="257"/>
      <c r="G78" s="257"/>
      <c r="H78" s="257"/>
      <c r="I78" s="257"/>
      <c r="J78" s="257"/>
      <c r="K78" s="257"/>
    </row>
    <row r="79" spans="1:241" x14ac:dyDescent="0.25">
      <c r="A79" s="257"/>
      <c r="B79" s="257"/>
      <c r="C79" s="257"/>
      <c r="D79" s="257"/>
      <c r="E79" s="257"/>
      <c r="F79" s="257"/>
      <c r="G79" s="257"/>
      <c r="H79" s="257"/>
      <c r="I79" s="257"/>
      <c r="J79" s="257"/>
      <c r="K79" s="257"/>
    </row>
    <row r="80" spans="1:241" x14ac:dyDescent="0.25">
      <c r="A80" s="257"/>
      <c r="B80" s="257"/>
      <c r="C80" s="257"/>
      <c r="D80" s="257"/>
      <c r="E80" s="257"/>
      <c r="F80" s="257"/>
      <c r="G80" s="257"/>
      <c r="H80" s="257"/>
      <c r="I80" s="257"/>
      <c r="J80" s="257"/>
      <c r="K80" s="257"/>
    </row>
    <row r="81" spans="1:11" x14ac:dyDescent="0.25">
      <c r="A81" s="257"/>
      <c r="B81" s="257"/>
      <c r="C81" s="257"/>
      <c r="D81" s="257"/>
      <c r="E81" s="257"/>
      <c r="F81" s="257"/>
      <c r="G81" s="257"/>
      <c r="H81" s="257"/>
      <c r="I81" s="257"/>
      <c r="J81" s="257"/>
      <c r="K81" s="257"/>
    </row>
    <row r="82" spans="1:11" x14ac:dyDescent="0.25">
      <c r="A82" s="257"/>
      <c r="B82" s="257"/>
      <c r="C82" s="257"/>
      <c r="D82" s="257"/>
      <c r="E82" s="257"/>
      <c r="F82" s="257"/>
      <c r="G82" s="257"/>
      <c r="H82" s="257"/>
      <c r="I82" s="257"/>
      <c r="J82" s="257"/>
      <c r="K82" s="257"/>
    </row>
    <row r="83" spans="1:11" x14ac:dyDescent="0.25">
      <c r="A83" s="257"/>
      <c r="B83" s="257"/>
      <c r="C83" s="257"/>
      <c r="D83" s="257"/>
      <c r="E83" s="257"/>
      <c r="F83" s="257"/>
      <c r="G83" s="257"/>
      <c r="H83" s="257"/>
      <c r="I83" s="257"/>
      <c r="J83" s="257"/>
      <c r="K83" s="257"/>
    </row>
    <row r="84" spans="1:11" x14ac:dyDescent="0.25">
      <c r="A84" s="257"/>
      <c r="B84" s="257"/>
      <c r="C84" s="257"/>
      <c r="D84" s="257"/>
      <c r="E84" s="257"/>
      <c r="F84" s="257"/>
      <c r="G84" s="257"/>
      <c r="H84" s="257"/>
      <c r="I84" s="257"/>
      <c r="J84" s="257"/>
      <c r="K84" s="257"/>
    </row>
    <row r="85" spans="1:11" x14ac:dyDescent="0.25">
      <c r="A85" s="257"/>
      <c r="B85" s="257"/>
      <c r="C85" s="257"/>
      <c r="D85" s="257"/>
      <c r="E85" s="257"/>
      <c r="F85" s="257"/>
      <c r="G85" s="257"/>
      <c r="H85" s="257"/>
      <c r="I85" s="257"/>
      <c r="J85" s="257"/>
      <c r="K85" s="257"/>
    </row>
    <row r="86" spans="1:11" x14ac:dyDescent="0.25">
      <c r="A86" s="257"/>
      <c r="B86" s="257"/>
      <c r="C86" s="257"/>
      <c r="D86" s="257"/>
      <c r="E86" s="257"/>
      <c r="F86" s="257"/>
      <c r="G86" s="257"/>
      <c r="H86" s="257"/>
      <c r="I86" s="257"/>
      <c r="J86" s="257"/>
      <c r="K86" s="257"/>
    </row>
  </sheetData>
  <mergeCells count="27">
    <mergeCell ref="A2:K2"/>
    <mergeCell ref="A4:K4"/>
    <mergeCell ref="A68:K71"/>
    <mergeCell ref="A6:K6"/>
    <mergeCell ref="A38:K38"/>
    <mergeCell ref="B7:C7"/>
    <mergeCell ref="D7:E7"/>
    <mergeCell ref="F7:G7"/>
    <mergeCell ref="H7:I7"/>
    <mergeCell ref="D39:E39"/>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D3D2-5D06-4195-A19E-D0BA36630283}">
  <dimension ref="A1:DB111"/>
  <sheetViews>
    <sheetView zoomScaleNormal="100" zoomScaleSheetLayoutView="95" workbookViewId="0">
      <selection sqref="A1:M1"/>
    </sheetView>
  </sheetViews>
  <sheetFormatPr defaultColWidth="9.109375" defaultRowHeight="13.2" x14ac:dyDescent="0.25"/>
  <cols>
    <col min="1" max="8" width="9.109375" style="294"/>
    <col min="9" max="9" width="10.44140625" style="294" customWidth="1"/>
    <col min="10" max="106" width="9.109375" style="294"/>
    <col min="107" max="16384" width="9.109375" style="293"/>
  </cols>
  <sheetData>
    <row r="1" spans="1:13" ht="30.75" customHeight="1" x14ac:dyDescent="0.25">
      <c r="A1" s="432" t="s">
        <v>478</v>
      </c>
      <c r="B1" s="432"/>
      <c r="C1" s="432"/>
      <c r="D1" s="432"/>
      <c r="E1" s="432"/>
      <c r="F1" s="432"/>
      <c r="G1" s="432"/>
      <c r="H1" s="432"/>
      <c r="I1" s="432"/>
      <c r="J1" s="432"/>
      <c r="K1" s="432"/>
      <c r="L1" s="432"/>
      <c r="M1" s="432"/>
    </row>
    <row r="2" spans="1:13" ht="6" customHeight="1" x14ac:dyDescent="0.25"/>
    <row r="3" spans="1:13" ht="12.75" customHeight="1" x14ac:dyDescent="0.25">
      <c r="A3" s="415" t="s">
        <v>307</v>
      </c>
      <c r="B3" s="415"/>
      <c r="C3" s="415"/>
      <c r="D3" s="415"/>
      <c r="E3" s="415"/>
      <c r="F3" s="415"/>
      <c r="G3" s="415"/>
      <c r="H3" s="415"/>
      <c r="I3" s="415"/>
      <c r="J3" s="415"/>
      <c r="K3" s="415"/>
      <c r="L3" s="415"/>
      <c r="M3" s="415"/>
    </row>
    <row r="4" spans="1:13" ht="12.75" customHeight="1" x14ac:dyDescent="0.25">
      <c r="A4" s="428" t="s">
        <v>308</v>
      </c>
      <c r="B4" s="428"/>
      <c r="C4" s="428"/>
      <c r="D4" s="428"/>
      <c r="E4" s="428"/>
      <c r="F4" s="428"/>
      <c r="G4" s="428"/>
      <c r="H4" s="428"/>
      <c r="I4" s="428"/>
      <c r="J4" s="428"/>
      <c r="K4" s="428"/>
      <c r="L4" s="428"/>
      <c r="M4" s="428"/>
    </row>
    <row r="5" spans="1:13" ht="12.75" customHeight="1" x14ac:dyDescent="0.25">
      <c r="A5" s="429"/>
      <c r="B5" s="429"/>
      <c r="C5" s="429"/>
      <c r="D5" s="429"/>
      <c r="E5" s="429"/>
      <c r="F5" s="429"/>
      <c r="G5" s="429"/>
      <c r="H5" s="429"/>
      <c r="I5" s="429"/>
      <c r="J5" s="429"/>
      <c r="K5" s="429"/>
      <c r="L5" s="429"/>
      <c r="M5" s="429"/>
    </row>
    <row r="6" spans="1:13" ht="25.5" customHeight="1" x14ac:dyDescent="0.25">
      <c r="A6" s="415" t="s">
        <v>309</v>
      </c>
      <c r="B6" s="415"/>
      <c r="C6" s="415"/>
      <c r="D6" s="415"/>
      <c r="E6" s="415"/>
      <c r="F6" s="415"/>
      <c r="G6" s="415"/>
      <c r="H6" s="415"/>
      <c r="I6" s="415"/>
      <c r="J6" s="415"/>
      <c r="K6" s="415"/>
      <c r="L6" s="415"/>
      <c r="M6" s="415"/>
    </row>
    <row r="7" spans="1:13" ht="38.25" customHeight="1" x14ac:dyDescent="0.25">
      <c r="A7" s="428" t="s">
        <v>310</v>
      </c>
      <c r="B7" s="428"/>
      <c r="C7" s="428"/>
      <c r="D7" s="428"/>
      <c r="E7" s="428"/>
      <c r="F7" s="428"/>
      <c r="G7" s="428"/>
      <c r="H7" s="428"/>
      <c r="I7" s="428"/>
      <c r="J7" s="428"/>
      <c r="K7" s="428"/>
      <c r="L7" s="428"/>
      <c r="M7" s="428"/>
    </row>
    <row r="8" spans="1:13" ht="12.75" customHeight="1" x14ac:dyDescent="0.25">
      <c r="A8" s="415"/>
      <c r="B8" s="415"/>
      <c r="C8" s="415"/>
      <c r="D8" s="415"/>
      <c r="E8" s="415"/>
      <c r="F8" s="415"/>
      <c r="G8" s="415"/>
      <c r="H8" s="415"/>
      <c r="I8" s="415"/>
      <c r="J8" s="415"/>
      <c r="K8" s="415"/>
      <c r="L8" s="415"/>
      <c r="M8" s="415"/>
    </row>
    <row r="9" spans="1:13" ht="12.75" customHeight="1" x14ac:dyDescent="0.25">
      <c r="A9" s="415" t="s">
        <v>311</v>
      </c>
      <c r="B9" s="415"/>
      <c r="C9" s="415"/>
      <c r="D9" s="415"/>
      <c r="E9" s="415"/>
      <c r="F9" s="415"/>
      <c r="G9" s="415"/>
      <c r="H9" s="415"/>
      <c r="I9" s="415"/>
      <c r="J9" s="415"/>
      <c r="K9" s="415"/>
      <c r="L9" s="415"/>
      <c r="M9" s="415"/>
    </row>
    <row r="10" spans="1:13" ht="12.75" customHeight="1" x14ac:dyDescent="0.25">
      <c r="A10" s="428" t="s">
        <v>312</v>
      </c>
      <c r="B10" s="428"/>
      <c r="C10" s="428"/>
      <c r="D10" s="428"/>
      <c r="E10" s="428"/>
      <c r="F10" s="428"/>
      <c r="G10" s="428"/>
      <c r="H10" s="428"/>
      <c r="I10" s="428"/>
      <c r="J10" s="428"/>
      <c r="K10" s="428"/>
      <c r="L10" s="428"/>
      <c r="M10" s="428"/>
    </row>
    <row r="11" spans="1:13" ht="12.75" customHeight="1" x14ac:dyDescent="0.25">
      <c r="A11" s="415"/>
      <c r="B11" s="415"/>
      <c r="C11" s="415"/>
      <c r="D11" s="415"/>
      <c r="E11" s="415"/>
      <c r="F11" s="415"/>
      <c r="G11" s="415"/>
      <c r="H11" s="415"/>
      <c r="I11" s="415"/>
      <c r="J11" s="415"/>
      <c r="K11" s="415"/>
      <c r="L11" s="415"/>
      <c r="M11" s="415"/>
    </row>
    <row r="12" spans="1:13" ht="12.75" customHeight="1" x14ac:dyDescent="0.25">
      <c r="A12" s="415" t="s">
        <v>313</v>
      </c>
      <c r="B12" s="415"/>
      <c r="C12" s="415"/>
      <c r="D12" s="415"/>
      <c r="E12" s="415"/>
      <c r="F12" s="415"/>
      <c r="G12" s="415"/>
      <c r="H12" s="415"/>
      <c r="I12" s="415"/>
      <c r="J12" s="415"/>
      <c r="K12" s="415"/>
      <c r="L12" s="415"/>
      <c r="M12" s="415"/>
    </row>
    <row r="13" spans="1:13" ht="12.75" customHeight="1" x14ac:dyDescent="0.25">
      <c r="A13" s="428" t="s">
        <v>314</v>
      </c>
      <c r="B13" s="428"/>
      <c r="C13" s="428"/>
      <c r="D13" s="428"/>
      <c r="E13" s="428"/>
      <c r="F13" s="428"/>
      <c r="G13" s="428"/>
      <c r="H13" s="428"/>
      <c r="I13" s="428"/>
      <c r="J13" s="428"/>
      <c r="K13" s="428"/>
      <c r="L13" s="428"/>
      <c r="M13" s="428"/>
    </row>
    <row r="14" spans="1:13" ht="12.75" customHeight="1" x14ac:dyDescent="0.25">
      <c r="A14" s="415"/>
      <c r="B14" s="415"/>
      <c r="C14" s="415"/>
      <c r="D14" s="415"/>
      <c r="E14" s="415"/>
      <c r="F14" s="415"/>
      <c r="G14" s="415"/>
      <c r="H14" s="415"/>
      <c r="I14" s="415"/>
      <c r="J14" s="415"/>
      <c r="K14" s="415"/>
      <c r="L14" s="415"/>
      <c r="M14" s="415"/>
    </row>
    <row r="15" spans="1:13" ht="12.75" customHeight="1" x14ac:dyDescent="0.25">
      <c r="A15" s="415" t="s">
        <v>315</v>
      </c>
      <c r="B15" s="415"/>
      <c r="C15" s="415"/>
      <c r="D15" s="415"/>
      <c r="E15" s="415"/>
      <c r="F15" s="415"/>
      <c r="G15" s="415"/>
      <c r="H15" s="415"/>
      <c r="I15" s="415"/>
      <c r="J15" s="415"/>
      <c r="K15" s="415"/>
      <c r="L15" s="415"/>
      <c r="M15" s="415"/>
    </row>
    <row r="16" spans="1:13" ht="12.75" customHeight="1" x14ac:dyDescent="0.25">
      <c r="A16" s="429" t="s">
        <v>316</v>
      </c>
      <c r="B16" s="429"/>
      <c r="C16" s="429"/>
      <c r="D16" s="429"/>
      <c r="E16" s="429"/>
      <c r="F16" s="429"/>
      <c r="G16" s="429"/>
      <c r="H16" s="429"/>
      <c r="I16" s="429"/>
      <c r="J16" s="429"/>
      <c r="K16" s="429"/>
      <c r="L16" s="429"/>
      <c r="M16" s="429"/>
    </row>
    <row r="17" spans="1:13" ht="12.75" customHeight="1" x14ac:dyDescent="0.25">
      <c r="A17" s="428"/>
      <c r="B17" s="428"/>
      <c r="C17" s="428"/>
      <c r="D17" s="428"/>
      <c r="E17" s="428"/>
      <c r="F17" s="428"/>
      <c r="G17" s="428"/>
      <c r="H17" s="428"/>
      <c r="I17" s="428"/>
      <c r="J17" s="428"/>
      <c r="K17" s="428"/>
      <c r="L17" s="428"/>
      <c r="M17" s="428"/>
    </row>
    <row r="18" spans="1:13" ht="63" customHeight="1" x14ac:dyDescent="0.25">
      <c r="A18" s="431" t="s">
        <v>317</v>
      </c>
      <c r="B18" s="431"/>
      <c r="C18" s="431"/>
      <c r="D18" s="431"/>
      <c r="E18" s="431"/>
      <c r="F18" s="431"/>
      <c r="G18" s="431"/>
      <c r="H18" s="431"/>
      <c r="I18" s="431"/>
      <c r="J18" s="431"/>
      <c r="K18" s="431"/>
      <c r="L18" s="431"/>
      <c r="M18" s="431"/>
    </row>
    <row r="19" spans="1:13" ht="60" customHeight="1" x14ac:dyDescent="0.25">
      <c r="A19" s="428" t="s">
        <v>474</v>
      </c>
      <c r="B19" s="428"/>
      <c r="C19" s="428"/>
      <c r="D19" s="428"/>
      <c r="E19" s="428"/>
      <c r="F19" s="428"/>
      <c r="G19" s="428"/>
      <c r="H19" s="428"/>
      <c r="I19" s="428"/>
      <c r="J19" s="428"/>
      <c r="K19" s="428"/>
      <c r="L19" s="428"/>
      <c r="M19" s="428"/>
    </row>
    <row r="20" spans="1:13" ht="12.75" customHeight="1" x14ac:dyDescent="0.25">
      <c r="A20" s="431"/>
      <c r="B20" s="431"/>
      <c r="C20" s="431"/>
      <c r="D20" s="431"/>
      <c r="E20" s="431"/>
      <c r="F20" s="431"/>
      <c r="G20" s="431"/>
      <c r="H20" s="431"/>
      <c r="I20" s="431"/>
      <c r="J20" s="431"/>
      <c r="K20" s="431"/>
      <c r="L20" s="431"/>
      <c r="M20" s="431"/>
    </row>
    <row r="21" spans="1:13" ht="12.75" customHeight="1" x14ac:dyDescent="0.25">
      <c r="A21" s="431" t="s">
        <v>318</v>
      </c>
      <c r="B21" s="431"/>
      <c r="C21" s="431"/>
      <c r="D21" s="431"/>
      <c r="E21" s="431"/>
      <c r="F21" s="431"/>
      <c r="G21" s="431"/>
      <c r="H21" s="431"/>
      <c r="I21" s="431"/>
      <c r="J21" s="431"/>
      <c r="K21" s="431"/>
      <c r="L21" s="431"/>
      <c r="M21" s="431"/>
    </row>
    <row r="22" spans="1:13" ht="37.5" customHeight="1" x14ac:dyDescent="0.25">
      <c r="A22" s="428" t="s">
        <v>319</v>
      </c>
      <c r="B22" s="428"/>
      <c r="C22" s="428"/>
      <c r="D22" s="428"/>
      <c r="E22" s="428"/>
      <c r="F22" s="428"/>
      <c r="G22" s="428"/>
      <c r="H22" s="428"/>
      <c r="I22" s="428"/>
      <c r="J22" s="428"/>
      <c r="K22" s="428"/>
      <c r="L22" s="428"/>
      <c r="M22" s="428"/>
    </row>
    <row r="23" spans="1:13" ht="12.75" customHeight="1" x14ac:dyDescent="0.25">
      <c r="A23" s="431"/>
      <c r="B23" s="431"/>
      <c r="C23" s="431"/>
      <c r="D23" s="431"/>
      <c r="E23" s="431"/>
      <c r="F23" s="431"/>
      <c r="G23" s="431"/>
      <c r="H23" s="431"/>
      <c r="I23" s="431"/>
      <c r="J23" s="431"/>
      <c r="K23" s="431"/>
      <c r="L23" s="431"/>
      <c r="M23" s="431"/>
    </row>
    <row r="24" spans="1:13" ht="12.75" customHeight="1" x14ac:dyDescent="0.25">
      <c r="A24" s="431" t="s">
        <v>320</v>
      </c>
      <c r="B24" s="431"/>
      <c r="C24" s="431"/>
      <c r="D24" s="431"/>
      <c r="E24" s="431"/>
      <c r="F24" s="431"/>
      <c r="G24" s="431"/>
      <c r="H24" s="431"/>
      <c r="I24" s="431"/>
      <c r="J24" s="431"/>
      <c r="K24" s="431"/>
      <c r="L24" s="431"/>
      <c r="M24" s="431"/>
    </row>
    <row r="25" spans="1:13" ht="24" customHeight="1" x14ac:dyDescent="0.25">
      <c r="A25" s="428" t="s">
        <v>321</v>
      </c>
      <c r="B25" s="428"/>
      <c r="C25" s="428"/>
      <c r="D25" s="428"/>
      <c r="E25" s="428"/>
      <c r="F25" s="428"/>
      <c r="G25" s="428"/>
      <c r="H25" s="428"/>
      <c r="I25" s="428"/>
      <c r="J25" s="428"/>
      <c r="K25" s="428"/>
      <c r="L25" s="428"/>
      <c r="M25" s="428"/>
    </row>
    <row r="26" spans="1:13" ht="12.75" customHeight="1" x14ac:dyDescent="0.25">
      <c r="A26" s="431"/>
      <c r="B26" s="431"/>
      <c r="C26" s="431"/>
      <c r="D26" s="431"/>
      <c r="E26" s="431"/>
      <c r="F26" s="431"/>
      <c r="G26" s="431"/>
      <c r="H26" s="431"/>
      <c r="I26" s="431"/>
      <c r="J26" s="431"/>
      <c r="K26" s="431"/>
      <c r="L26" s="431"/>
      <c r="M26" s="431"/>
    </row>
    <row r="27" spans="1:13" ht="12.75" customHeight="1" x14ac:dyDescent="0.25">
      <c r="A27" s="431" t="s">
        <v>283</v>
      </c>
      <c r="B27" s="431"/>
      <c r="C27" s="431"/>
      <c r="D27" s="431"/>
      <c r="E27" s="431"/>
      <c r="F27" s="431"/>
      <c r="G27" s="431"/>
      <c r="H27" s="431"/>
      <c r="I27" s="431"/>
      <c r="J27" s="431"/>
      <c r="K27" s="431"/>
      <c r="L27" s="431"/>
      <c r="M27" s="431"/>
    </row>
    <row r="28" spans="1:13" ht="12.75" customHeight="1" x14ac:dyDescent="0.25">
      <c r="A28" s="429" t="s">
        <v>322</v>
      </c>
      <c r="B28" s="429"/>
      <c r="C28" s="429"/>
      <c r="D28" s="429"/>
      <c r="E28" s="429"/>
      <c r="F28" s="429"/>
      <c r="G28" s="429"/>
      <c r="H28" s="429"/>
      <c r="I28" s="429"/>
      <c r="J28" s="429"/>
      <c r="K28" s="429"/>
      <c r="L28" s="429"/>
      <c r="M28" s="429"/>
    </row>
    <row r="29" spans="1:13" ht="12.75" customHeight="1" x14ac:dyDescent="0.25">
      <c r="A29" s="415"/>
      <c r="B29" s="415"/>
      <c r="C29" s="415"/>
      <c r="D29" s="415"/>
      <c r="E29" s="415"/>
      <c r="F29" s="415"/>
      <c r="G29" s="415"/>
      <c r="H29" s="415"/>
      <c r="I29" s="415"/>
      <c r="J29" s="415"/>
      <c r="K29" s="415"/>
      <c r="L29" s="415"/>
      <c r="M29" s="415"/>
    </row>
    <row r="30" spans="1:13" ht="41.25" customHeight="1" x14ac:dyDescent="0.25">
      <c r="A30" s="428" t="s">
        <v>284</v>
      </c>
      <c r="B30" s="428"/>
      <c r="C30" s="428"/>
      <c r="D30" s="428"/>
      <c r="E30" s="428"/>
      <c r="F30" s="428"/>
      <c r="G30" s="428"/>
      <c r="H30" s="428"/>
      <c r="I30" s="428"/>
      <c r="J30" s="428"/>
      <c r="K30" s="428"/>
      <c r="L30" s="428"/>
      <c r="M30" s="428"/>
    </row>
    <row r="31" spans="1:13" ht="41.25" customHeight="1" x14ac:dyDescent="0.25">
      <c r="A31" s="428" t="s">
        <v>323</v>
      </c>
      <c r="B31" s="428"/>
      <c r="C31" s="428"/>
      <c r="D31" s="428"/>
      <c r="E31" s="428"/>
      <c r="F31" s="428"/>
      <c r="G31" s="428"/>
      <c r="H31" s="428"/>
      <c r="I31" s="428"/>
      <c r="J31" s="428"/>
      <c r="K31" s="428"/>
      <c r="L31" s="428"/>
      <c r="M31" s="428"/>
    </row>
    <row r="32" spans="1:13" ht="12.75" customHeight="1" x14ac:dyDescent="0.25">
      <c r="A32" s="428"/>
      <c r="B32" s="428"/>
      <c r="C32" s="428"/>
      <c r="D32" s="428"/>
      <c r="E32" s="428"/>
      <c r="F32" s="428"/>
      <c r="G32" s="428"/>
      <c r="H32" s="428"/>
      <c r="I32" s="428"/>
      <c r="J32" s="428"/>
      <c r="K32" s="428"/>
      <c r="L32" s="428"/>
      <c r="M32" s="428"/>
    </row>
    <row r="33" spans="1:13" ht="12.75" customHeight="1" x14ac:dyDescent="0.25">
      <c r="A33" s="428" t="s">
        <v>285</v>
      </c>
      <c r="B33" s="428"/>
      <c r="C33" s="428"/>
      <c r="D33" s="428"/>
      <c r="E33" s="428"/>
      <c r="F33" s="428"/>
      <c r="G33" s="428"/>
      <c r="H33" s="428"/>
      <c r="I33" s="428"/>
      <c r="J33" s="428"/>
      <c r="K33" s="428"/>
      <c r="L33" s="428"/>
      <c r="M33" s="428"/>
    </row>
    <row r="34" spans="1:13" ht="25.5" customHeight="1" x14ac:dyDescent="0.25">
      <c r="A34" s="428" t="s">
        <v>324</v>
      </c>
      <c r="B34" s="428"/>
      <c r="C34" s="428"/>
      <c r="D34" s="428"/>
      <c r="E34" s="428"/>
      <c r="F34" s="428"/>
      <c r="G34" s="428"/>
      <c r="H34" s="428"/>
      <c r="I34" s="428"/>
      <c r="J34" s="428"/>
      <c r="K34" s="428"/>
      <c r="L34" s="428"/>
      <c r="M34" s="428"/>
    </row>
    <row r="35" spans="1:13" ht="12.75" customHeight="1" x14ac:dyDescent="0.25">
      <c r="A35" s="429"/>
      <c r="B35" s="429"/>
      <c r="C35" s="429"/>
      <c r="D35" s="429"/>
      <c r="E35" s="429"/>
      <c r="F35" s="429"/>
      <c r="G35" s="429"/>
      <c r="H35" s="429"/>
      <c r="I35" s="429"/>
      <c r="J35" s="429"/>
      <c r="K35" s="429"/>
      <c r="L35" s="429"/>
      <c r="M35" s="429"/>
    </row>
    <row r="36" spans="1:13" ht="12.75" customHeight="1" x14ac:dyDescent="0.25">
      <c r="A36" s="430" t="s">
        <v>325</v>
      </c>
      <c r="B36" s="430"/>
      <c r="C36" s="430"/>
      <c r="D36" s="430"/>
      <c r="E36" s="430"/>
      <c r="F36" s="430"/>
      <c r="G36" s="430"/>
      <c r="H36" s="430"/>
      <c r="I36" s="430"/>
      <c r="J36" s="430"/>
      <c r="K36" s="430"/>
      <c r="L36" s="430"/>
      <c r="M36" s="430"/>
    </row>
    <row r="37" spans="1:13" ht="25.5" customHeight="1" x14ac:dyDescent="0.25">
      <c r="A37" s="429" t="s">
        <v>326</v>
      </c>
      <c r="B37" s="429"/>
      <c r="C37" s="429"/>
      <c r="D37" s="429"/>
      <c r="E37" s="429"/>
      <c r="F37" s="429"/>
      <c r="G37" s="429"/>
      <c r="H37" s="429"/>
      <c r="I37" s="429"/>
      <c r="J37" s="429"/>
      <c r="K37" s="429"/>
      <c r="L37" s="429"/>
      <c r="M37" s="429"/>
    </row>
    <row r="38" spans="1:13" ht="12.75" customHeight="1" x14ac:dyDescent="0.25">
      <c r="A38" s="424"/>
      <c r="B38" s="424"/>
      <c r="C38" s="424"/>
      <c r="D38" s="424"/>
      <c r="E38" s="424"/>
      <c r="F38" s="424"/>
      <c r="G38" s="424"/>
      <c r="H38" s="424"/>
      <c r="I38" s="424"/>
      <c r="J38" s="424"/>
      <c r="K38" s="424"/>
      <c r="L38" s="424"/>
      <c r="M38" s="424"/>
    </row>
    <row r="39" spans="1:13" ht="12.75" customHeight="1" x14ac:dyDescent="0.25">
      <c r="A39" s="419" t="s">
        <v>327</v>
      </c>
      <c r="B39" s="419"/>
      <c r="C39" s="419"/>
      <c r="D39" s="419"/>
      <c r="E39" s="419"/>
      <c r="F39" s="419"/>
      <c r="G39" s="419"/>
      <c r="H39" s="419"/>
      <c r="I39" s="419"/>
      <c r="J39" s="419"/>
      <c r="K39" s="419"/>
      <c r="L39" s="419"/>
      <c r="M39" s="419"/>
    </row>
    <row r="40" spans="1:13" ht="12.75" customHeight="1" x14ac:dyDescent="0.25">
      <c r="A40" s="425" t="s">
        <v>328</v>
      </c>
      <c r="B40" s="425"/>
      <c r="C40" s="425"/>
      <c r="D40" s="425"/>
      <c r="E40" s="425"/>
      <c r="F40" s="425"/>
      <c r="G40" s="425"/>
      <c r="H40" s="425"/>
      <c r="I40" s="425"/>
      <c r="J40" s="425"/>
      <c r="K40" s="425"/>
      <c r="L40" s="425"/>
      <c r="M40" s="425"/>
    </row>
    <row r="41" spans="1:13" ht="12.75" customHeight="1" x14ac:dyDescent="0.25">
      <c r="A41" s="295"/>
      <c r="I41" s="296"/>
    </row>
    <row r="42" spans="1:13" ht="11.25" customHeight="1" x14ac:dyDescent="0.25">
      <c r="A42" s="297"/>
      <c r="B42" s="298"/>
      <c r="C42" s="298"/>
    </row>
    <row r="43" spans="1:13" ht="12.75" customHeight="1" x14ac:dyDescent="0.25">
      <c r="A43" s="299" t="s">
        <v>387</v>
      </c>
    </row>
    <row r="44" spans="1:13" ht="12.75" customHeight="1" thickBot="1" x14ac:dyDescent="0.3">
      <c r="A44" s="300"/>
      <c r="B44" s="426"/>
      <c r="C44" s="426"/>
      <c r="D44" s="301"/>
      <c r="E44" s="301"/>
      <c r="F44" s="301"/>
      <c r="G44" s="301"/>
    </row>
    <row r="45" spans="1:13" ht="12.75" customHeight="1" x14ac:dyDescent="0.25">
      <c r="A45" s="427" t="s">
        <v>329</v>
      </c>
      <c r="B45" s="427"/>
      <c r="C45" s="427"/>
      <c r="D45" s="302"/>
      <c r="E45" s="423" t="s">
        <v>329</v>
      </c>
      <c r="F45" s="423"/>
      <c r="G45" s="423"/>
    </row>
    <row r="46" spans="1:13" ht="12.75" customHeight="1" x14ac:dyDescent="0.25">
      <c r="A46" s="303"/>
      <c r="B46" s="303"/>
      <c r="C46" s="303"/>
      <c r="D46" s="410"/>
      <c r="E46" s="410"/>
      <c r="F46" s="410"/>
      <c r="G46" s="410"/>
    </row>
    <row r="47" spans="1:13" ht="12.75" customHeight="1" thickBot="1" x14ac:dyDescent="0.3">
      <c r="A47" s="304" t="s">
        <v>388</v>
      </c>
      <c r="B47" s="303"/>
      <c r="C47" s="303"/>
      <c r="D47" s="410"/>
      <c r="E47" s="410"/>
      <c r="F47" s="410"/>
      <c r="G47" s="410"/>
    </row>
    <row r="48" spans="1:13" ht="12.75" customHeight="1" x14ac:dyDescent="0.25">
      <c r="A48" s="305">
        <v>1</v>
      </c>
      <c r="B48" s="418" t="s">
        <v>116</v>
      </c>
      <c r="C48" s="418"/>
      <c r="D48" s="418"/>
      <c r="E48" s="418"/>
      <c r="F48" s="423"/>
      <c r="G48" s="423"/>
    </row>
    <row r="49" spans="1:10" ht="12.75" customHeight="1" x14ac:dyDescent="0.25">
      <c r="A49" s="306"/>
      <c r="B49" s="307"/>
      <c r="C49" s="307"/>
      <c r="D49" s="307"/>
      <c r="E49" s="307"/>
      <c r="F49" s="307"/>
      <c r="G49" s="307"/>
    </row>
    <row r="50" spans="1:10" ht="12.75" customHeight="1" thickBot="1" x14ac:dyDescent="0.3">
      <c r="A50" s="308" t="s">
        <v>394</v>
      </c>
      <c r="B50" s="309"/>
      <c r="C50" s="309"/>
      <c r="D50" s="310"/>
      <c r="E50" s="310"/>
      <c r="F50" s="310"/>
      <c r="G50" s="310"/>
    </row>
    <row r="51" spans="1:10" ht="12.75" customHeight="1" x14ac:dyDescent="0.25">
      <c r="A51" s="306">
        <v>3</v>
      </c>
      <c r="B51" s="419" t="s">
        <v>32</v>
      </c>
      <c r="C51" s="419"/>
      <c r="E51" s="306">
        <v>18</v>
      </c>
      <c r="F51" s="311" t="s">
        <v>44</v>
      </c>
      <c r="G51" s="311"/>
      <c r="J51" s="312"/>
    </row>
    <row r="52" spans="1:10" ht="12.75" customHeight="1" x14ac:dyDescent="0.25">
      <c r="A52" s="306">
        <v>4</v>
      </c>
      <c r="B52" s="419" t="s">
        <v>395</v>
      </c>
      <c r="C52" s="420"/>
      <c r="E52" s="313">
        <v>19</v>
      </c>
      <c r="F52" s="307" t="s">
        <v>397</v>
      </c>
      <c r="G52" s="307"/>
    </row>
    <row r="53" spans="1:10" ht="12.75" customHeight="1" thickBot="1" x14ac:dyDescent="0.3">
      <c r="A53" s="310">
        <v>5</v>
      </c>
      <c r="B53" s="421" t="s">
        <v>396</v>
      </c>
      <c r="C53" s="422"/>
      <c r="D53" s="310"/>
      <c r="E53" s="310"/>
      <c r="F53" s="416"/>
      <c r="G53" s="416"/>
    </row>
    <row r="54" spans="1:10" ht="12.75" customHeight="1" x14ac:dyDescent="0.25">
      <c r="A54" s="311"/>
      <c r="B54" s="403"/>
      <c r="C54" s="403"/>
      <c r="D54" s="311"/>
      <c r="E54" s="311"/>
      <c r="F54" s="311"/>
      <c r="G54" s="311"/>
    </row>
    <row r="55" spans="1:10" ht="12.75" customHeight="1" thickBot="1" x14ac:dyDescent="0.3">
      <c r="A55" s="308" t="s">
        <v>398</v>
      </c>
      <c r="B55" s="308"/>
      <c r="C55" s="314"/>
      <c r="D55" s="314"/>
      <c r="E55" s="314"/>
      <c r="F55" s="314"/>
      <c r="G55" s="314"/>
    </row>
    <row r="56" spans="1:10" ht="12.75" customHeight="1" x14ac:dyDescent="0.25">
      <c r="A56" s="306">
        <v>6</v>
      </c>
      <c r="B56" s="419" t="s">
        <v>399</v>
      </c>
      <c r="C56" s="419"/>
      <c r="E56" s="306">
        <v>8</v>
      </c>
      <c r="F56" s="311" t="s">
        <v>37</v>
      </c>
      <c r="G56" s="311"/>
      <c r="J56" s="312"/>
    </row>
    <row r="57" spans="1:10" ht="12.75" customHeight="1" thickBot="1" x14ac:dyDescent="0.3">
      <c r="A57" s="310">
        <v>7</v>
      </c>
      <c r="B57" s="416" t="s">
        <v>400</v>
      </c>
      <c r="C57" s="416"/>
      <c r="D57" s="315"/>
      <c r="E57" s="310">
        <v>9</v>
      </c>
      <c r="F57" s="416" t="s">
        <v>401</v>
      </c>
      <c r="G57" s="416"/>
    </row>
    <row r="58" spans="1:10" s="294" customFormat="1" ht="12.75" customHeight="1" x14ac:dyDescent="0.25">
      <c r="A58" s="311"/>
      <c r="B58" s="403"/>
      <c r="C58" s="403"/>
      <c r="D58" s="311"/>
      <c r="E58" s="311"/>
      <c r="F58" s="311"/>
      <c r="G58" s="311"/>
    </row>
    <row r="59" spans="1:10" s="294" customFormat="1" ht="12.75" customHeight="1" thickBot="1" x14ac:dyDescent="0.3">
      <c r="A59" s="414" t="s">
        <v>402</v>
      </c>
      <c r="B59" s="414"/>
      <c r="C59" s="417"/>
      <c r="D59" s="417"/>
      <c r="E59" s="417"/>
      <c r="F59" s="417"/>
      <c r="G59" s="417"/>
    </row>
    <row r="60" spans="1:10" s="294" customFormat="1" ht="12.75" customHeight="1" x14ac:dyDescent="0.25">
      <c r="A60" s="316">
        <v>10</v>
      </c>
      <c r="B60" s="418" t="s">
        <v>39</v>
      </c>
      <c r="C60" s="418"/>
      <c r="D60" s="317"/>
      <c r="E60" s="305">
        <v>12</v>
      </c>
      <c r="F60" s="316" t="s">
        <v>40</v>
      </c>
      <c r="G60" s="316"/>
    </row>
    <row r="61" spans="1:10" s="294" customFormat="1" ht="12.75" customHeight="1" x14ac:dyDescent="0.25">
      <c r="A61" s="306"/>
      <c r="B61" s="307"/>
      <c r="C61" s="307"/>
      <c r="E61" s="306"/>
      <c r="F61" s="311"/>
      <c r="G61" s="311"/>
    </row>
    <row r="62" spans="1:10" s="294" customFormat="1" ht="12.75" customHeight="1" thickBot="1" x14ac:dyDescent="0.3">
      <c r="A62" s="414" t="s">
        <v>403</v>
      </c>
      <c r="B62" s="414"/>
      <c r="C62" s="318"/>
      <c r="D62" s="315"/>
      <c r="E62" s="319"/>
      <c r="F62" s="310"/>
      <c r="G62" s="311"/>
    </row>
    <row r="63" spans="1:10" s="294" customFormat="1" ht="12.75" customHeight="1" x14ac:dyDescent="0.25">
      <c r="A63" s="316">
        <v>13</v>
      </c>
      <c r="B63" s="411" t="s">
        <v>404</v>
      </c>
      <c r="C63" s="411"/>
      <c r="D63" s="317"/>
      <c r="E63" s="316">
        <v>14</v>
      </c>
      <c r="F63" s="411" t="s">
        <v>405</v>
      </c>
      <c r="G63" s="411"/>
    </row>
    <row r="64" spans="1:10" s="294" customFormat="1" ht="12.75" customHeight="1" x14ac:dyDescent="0.25">
      <c r="A64" s="311"/>
      <c r="B64" s="320"/>
      <c r="C64" s="320"/>
      <c r="E64" s="311"/>
      <c r="F64" s="320"/>
      <c r="G64" s="320"/>
    </row>
    <row r="65" spans="1:9" s="294" customFormat="1" ht="12.75" customHeight="1" thickBot="1" x14ac:dyDescent="0.3">
      <c r="A65" s="414" t="s">
        <v>406</v>
      </c>
      <c r="B65" s="414"/>
      <c r="C65" s="414"/>
      <c r="D65" s="315"/>
      <c r="E65" s="310"/>
      <c r="F65" s="321"/>
      <c r="G65" s="321"/>
    </row>
    <row r="66" spans="1:9" s="294" customFormat="1" ht="12.75" customHeight="1" x14ac:dyDescent="0.25">
      <c r="A66" s="311">
        <v>17</v>
      </c>
      <c r="B66" s="415" t="s">
        <v>407</v>
      </c>
      <c r="C66" s="415"/>
      <c r="E66" s="311">
        <v>21</v>
      </c>
      <c r="F66" s="415" t="s">
        <v>409</v>
      </c>
      <c r="G66" s="415"/>
    </row>
    <row r="67" spans="1:9" s="294" customFormat="1" ht="12.75" customHeight="1" thickBot="1" x14ac:dyDescent="0.3">
      <c r="A67" s="310">
        <v>20</v>
      </c>
      <c r="B67" s="321" t="s">
        <v>408</v>
      </c>
      <c r="C67" s="321"/>
      <c r="D67" s="315"/>
      <c r="E67" s="310"/>
      <c r="F67" s="321"/>
      <c r="G67" s="321"/>
    </row>
    <row r="68" spans="1:9" s="294" customFormat="1" ht="12.75" customHeight="1" x14ac:dyDescent="0.25">
      <c r="A68" s="311"/>
      <c r="B68" s="320"/>
      <c r="C68" s="320"/>
      <c r="E68" s="311"/>
      <c r="F68" s="320"/>
      <c r="G68" s="320"/>
    </row>
    <row r="69" spans="1:9" s="294" customFormat="1" ht="12.75" customHeight="1" thickBot="1" x14ac:dyDescent="0.3">
      <c r="A69" s="410" t="s">
        <v>410</v>
      </c>
      <c r="B69" s="410"/>
      <c r="C69" s="410"/>
      <c r="E69" s="311"/>
      <c r="F69" s="320"/>
      <c r="G69" s="320"/>
    </row>
    <row r="70" spans="1:9" s="294" customFormat="1" ht="12.75" customHeight="1" x14ac:dyDescent="0.25">
      <c r="A70" s="316">
        <v>22</v>
      </c>
      <c r="B70" s="411" t="s">
        <v>412</v>
      </c>
      <c r="C70" s="412"/>
      <c r="D70" s="317"/>
      <c r="E70" s="316">
        <v>23</v>
      </c>
      <c r="F70" s="322" t="s">
        <v>413</v>
      </c>
      <c r="G70" s="322"/>
    </row>
    <row r="71" spans="1:9" s="294" customFormat="1" ht="12.75" customHeight="1" x14ac:dyDescent="0.25">
      <c r="A71" s="311"/>
      <c r="B71" s="320"/>
      <c r="C71" s="320"/>
      <c r="E71" s="311"/>
      <c r="F71" s="320"/>
      <c r="G71" s="320"/>
    </row>
    <row r="72" spans="1:9" s="294" customFormat="1" ht="12.75" customHeight="1" thickBot="1" x14ac:dyDescent="0.3">
      <c r="A72" s="410" t="s">
        <v>411</v>
      </c>
      <c r="B72" s="410"/>
      <c r="C72" s="410"/>
      <c r="E72" s="311"/>
      <c r="F72" s="320"/>
      <c r="G72" s="320"/>
    </row>
    <row r="73" spans="1:9" s="294" customFormat="1" ht="12.75" customHeight="1" x14ac:dyDescent="0.25">
      <c r="A73" s="316">
        <v>24</v>
      </c>
      <c r="B73" s="411" t="s">
        <v>414</v>
      </c>
      <c r="C73" s="412"/>
      <c r="D73" s="317"/>
      <c r="E73" s="316">
        <v>25</v>
      </c>
      <c r="F73" s="411" t="s">
        <v>415</v>
      </c>
      <c r="G73" s="412"/>
    </row>
    <row r="74" spans="1:9" s="294" customFormat="1" ht="12.75" customHeight="1" x14ac:dyDescent="0.25">
      <c r="A74" s="311"/>
      <c r="B74" s="320"/>
      <c r="C74" s="320"/>
      <c r="E74" s="311"/>
      <c r="F74" s="320"/>
      <c r="G74" s="320"/>
    </row>
    <row r="75" spans="1:9" s="294" customFormat="1" ht="12.75" customHeight="1" x14ac:dyDescent="0.25">
      <c r="A75" s="311"/>
      <c r="B75" s="320"/>
      <c r="C75" s="320"/>
      <c r="E75" s="311"/>
      <c r="F75" s="320"/>
      <c r="G75" s="320"/>
    </row>
    <row r="76" spans="1:9" s="294" customFormat="1" ht="29.25" customHeight="1" thickBot="1" x14ac:dyDescent="0.3">
      <c r="A76" s="323"/>
      <c r="B76" s="413"/>
      <c r="C76" s="413"/>
      <c r="D76" s="323"/>
      <c r="E76" s="323"/>
      <c r="F76" s="323"/>
      <c r="G76" s="323"/>
    </row>
    <row r="77" spans="1:9" s="294" customFormat="1" ht="12.75" customHeight="1" thickTop="1" x14ac:dyDescent="0.25">
      <c r="A77" s="311"/>
      <c r="B77" s="311"/>
      <c r="C77" s="311"/>
      <c r="D77" s="311"/>
      <c r="E77" s="311"/>
      <c r="F77" s="311"/>
      <c r="G77" s="311"/>
      <c r="H77" s="324"/>
    </row>
    <row r="78" spans="1:9" s="294" customFormat="1" ht="12.75" customHeight="1" x14ac:dyDescent="0.25">
      <c r="A78" s="299" t="s">
        <v>330</v>
      </c>
    </row>
    <row r="79" spans="1:9" s="294" customFormat="1" ht="12.75" customHeight="1" thickBot="1" x14ac:dyDescent="0.3">
      <c r="A79" s="325"/>
      <c r="B79" s="325"/>
      <c r="C79" s="325"/>
      <c r="D79" s="325"/>
      <c r="E79" s="325"/>
      <c r="F79" s="325"/>
      <c r="G79" s="325"/>
      <c r="H79" s="325"/>
    </row>
    <row r="80" spans="1:9" s="294" customFormat="1" ht="25.5" customHeight="1" thickTop="1" x14ac:dyDescent="0.25">
      <c r="A80" s="409" t="s">
        <v>331</v>
      </c>
      <c r="B80" s="409"/>
      <c r="C80" s="409"/>
      <c r="D80" s="409"/>
      <c r="E80" s="409" t="s">
        <v>332</v>
      </c>
      <c r="F80" s="409"/>
      <c r="G80" s="409"/>
      <c r="H80" s="409"/>
      <c r="I80" s="311"/>
    </row>
    <row r="81" spans="1:8" s="294" customFormat="1" ht="12.75" customHeight="1" thickBot="1" x14ac:dyDescent="0.3">
      <c r="A81" s="326"/>
      <c r="B81" s="326"/>
      <c r="C81" s="326"/>
      <c r="D81" s="326"/>
      <c r="E81" s="326"/>
      <c r="F81" s="326"/>
      <c r="G81" s="326"/>
      <c r="H81" s="326"/>
    </row>
    <row r="82" spans="1:8" s="294" customFormat="1" ht="25.5" customHeight="1" thickTop="1" thickBot="1" x14ac:dyDescent="0.3">
      <c r="A82" s="405" t="s">
        <v>359</v>
      </c>
      <c r="B82" s="405"/>
      <c r="C82" s="405"/>
      <c r="D82" s="327"/>
      <c r="E82" s="405"/>
      <c r="F82" s="405"/>
      <c r="G82" s="405"/>
      <c r="H82" s="405"/>
    </row>
    <row r="83" spans="1:8" s="294" customFormat="1" ht="14.4" thickTop="1" thickBot="1" x14ac:dyDescent="0.3">
      <c r="A83" s="323" t="s">
        <v>29</v>
      </c>
      <c r="B83" s="406" t="s">
        <v>333</v>
      </c>
      <c r="C83" s="406"/>
      <c r="D83" s="323"/>
      <c r="E83" s="323" t="s">
        <v>29</v>
      </c>
      <c r="F83" s="406" t="s">
        <v>333</v>
      </c>
      <c r="G83" s="406"/>
      <c r="H83" s="406"/>
    </row>
    <row r="84" spans="1:8" ht="13.8" thickTop="1" x14ac:dyDescent="0.25">
      <c r="A84" s="328">
        <v>14</v>
      </c>
      <c r="B84" s="329">
        <v>40</v>
      </c>
      <c r="C84" s="407" t="s">
        <v>334</v>
      </c>
      <c r="D84" s="407"/>
      <c r="E84" s="328">
        <v>14</v>
      </c>
      <c r="F84" s="311">
        <v>62</v>
      </c>
      <c r="G84" s="407" t="s">
        <v>335</v>
      </c>
      <c r="H84" s="407"/>
    </row>
    <row r="85" spans="1:8" ht="12.75" customHeight="1" x14ac:dyDescent="0.25">
      <c r="A85" s="328">
        <v>14</v>
      </c>
      <c r="B85" s="329">
        <v>89</v>
      </c>
      <c r="C85" s="403" t="s">
        <v>336</v>
      </c>
      <c r="D85" s="403"/>
      <c r="E85" s="328">
        <v>14</v>
      </c>
      <c r="F85" s="311">
        <v>81</v>
      </c>
      <c r="G85" s="403" t="s">
        <v>337</v>
      </c>
      <c r="H85" s="403"/>
    </row>
    <row r="86" spans="1:8" ht="12.75" customHeight="1" x14ac:dyDescent="0.25">
      <c r="A86" s="328">
        <v>14</v>
      </c>
      <c r="B86" s="329">
        <v>80</v>
      </c>
      <c r="C86" s="403" t="s">
        <v>338</v>
      </c>
      <c r="D86" s="403"/>
      <c r="E86" s="328">
        <v>14</v>
      </c>
      <c r="F86" s="311">
        <v>2</v>
      </c>
      <c r="G86" s="403" t="s">
        <v>339</v>
      </c>
      <c r="H86" s="403"/>
    </row>
    <row r="87" spans="1:8" ht="12.75" customHeight="1" x14ac:dyDescent="0.25">
      <c r="A87" s="328">
        <v>14</v>
      </c>
      <c r="B87" s="329">
        <v>1</v>
      </c>
      <c r="C87" s="403" t="s">
        <v>340</v>
      </c>
      <c r="D87" s="403"/>
      <c r="E87" s="328">
        <v>14</v>
      </c>
      <c r="F87" s="311">
        <v>15</v>
      </c>
      <c r="G87" s="403" t="s">
        <v>341</v>
      </c>
      <c r="H87" s="403"/>
    </row>
    <row r="88" spans="1:8" ht="12.75" customHeight="1" x14ac:dyDescent="0.25">
      <c r="A88" s="328">
        <v>13</v>
      </c>
      <c r="B88" s="329">
        <v>84</v>
      </c>
      <c r="C88" s="403" t="s">
        <v>342</v>
      </c>
      <c r="D88" s="403"/>
      <c r="E88" s="328">
        <v>14</v>
      </c>
      <c r="F88" s="311">
        <v>19</v>
      </c>
      <c r="G88" s="403" t="s">
        <v>343</v>
      </c>
      <c r="H88" s="403"/>
    </row>
    <row r="89" spans="1:8" ht="12.75" customHeight="1" x14ac:dyDescent="0.25">
      <c r="A89" s="328">
        <v>14</v>
      </c>
      <c r="B89" s="329">
        <v>82</v>
      </c>
      <c r="C89" s="403" t="s">
        <v>344</v>
      </c>
      <c r="D89" s="403"/>
      <c r="E89" s="328">
        <v>14</v>
      </c>
      <c r="F89" s="311">
        <v>7</v>
      </c>
      <c r="G89" s="403" t="s">
        <v>345</v>
      </c>
      <c r="H89" s="403"/>
    </row>
    <row r="90" spans="1:8" ht="12.75" customHeight="1" x14ac:dyDescent="0.25">
      <c r="A90" s="328">
        <v>14</v>
      </c>
      <c r="B90" s="329">
        <v>41</v>
      </c>
      <c r="C90" s="403" t="s">
        <v>346</v>
      </c>
      <c r="D90" s="403"/>
      <c r="E90" s="311"/>
      <c r="F90" s="311"/>
      <c r="G90" s="403"/>
      <c r="H90" s="403"/>
    </row>
    <row r="91" spans="1:8" ht="7.5" customHeight="1" thickBot="1" x14ac:dyDescent="0.3">
      <c r="A91" s="323"/>
      <c r="B91" s="408"/>
      <c r="C91" s="408"/>
      <c r="D91" s="323"/>
      <c r="E91" s="323"/>
      <c r="F91" s="323"/>
      <c r="G91" s="408"/>
      <c r="H91" s="408"/>
    </row>
    <row r="92" spans="1:8" ht="14.4" thickTop="1" thickBot="1" x14ac:dyDescent="0.3">
      <c r="A92" s="323"/>
      <c r="B92" s="408"/>
      <c r="C92" s="408"/>
      <c r="D92" s="323"/>
      <c r="E92" s="323"/>
      <c r="F92" s="323"/>
      <c r="G92" s="408"/>
      <c r="H92" s="408"/>
    </row>
    <row r="93" spans="1:8" ht="25.5" customHeight="1" thickTop="1" thickBot="1" x14ac:dyDescent="0.3">
      <c r="A93" s="405" t="s">
        <v>360</v>
      </c>
      <c r="B93" s="405"/>
      <c r="C93" s="405"/>
      <c r="D93" s="405"/>
      <c r="E93" s="405"/>
      <c r="F93" s="405"/>
      <c r="G93" s="405"/>
      <c r="H93" s="405"/>
    </row>
    <row r="94" spans="1:8" ht="14.4" thickTop="1" thickBot="1" x14ac:dyDescent="0.3">
      <c r="A94" s="323" t="s">
        <v>29</v>
      </c>
      <c r="B94" s="406" t="s">
        <v>333</v>
      </c>
      <c r="C94" s="406"/>
      <c r="D94" s="323"/>
      <c r="E94" s="323" t="s">
        <v>29</v>
      </c>
      <c r="F94" s="406" t="s">
        <v>333</v>
      </c>
      <c r="G94" s="406"/>
      <c r="H94" s="323"/>
    </row>
    <row r="95" spans="1:8" ht="13.8" thickTop="1" x14ac:dyDescent="0.25">
      <c r="A95" s="328">
        <v>12</v>
      </c>
      <c r="B95" s="311">
        <v>31</v>
      </c>
      <c r="C95" s="407" t="s">
        <v>347</v>
      </c>
      <c r="D95" s="407"/>
      <c r="E95" s="328">
        <v>12</v>
      </c>
      <c r="F95" s="311">
        <v>80</v>
      </c>
      <c r="G95" s="407" t="s">
        <v>348</v>
      </c>
      <c r="H95" s="407"/>
    </row>
    <row r="96" spans="1:8" ht="12.75" customHeight="1" x14ac:dyDescent="0.25">
      <c r="A96" s="328">
        <v>12</v>
      </c>
      <c r="B96" s="311">
        <v>85</v>
      </c>
      <c r="C96" s="403" t="s">
        <v>349</v>
      </c>
      <c r="D96" s="403"/>
      <c r="E96" s="328">
        <v>12</v>
      </c>
      <c r="F96" s="311">
        <v>64</v>
      </c>
      <c r="G96" s="403" t="s">
        <v>350</v>
      </c>
      <c r="H96" s="403"/>
    </row>
    <row r="97" spans="1:8" ht="12.75" customHeight="1" x14ac:dyDescent="0.25">
      <c r="A97" s="328">
        <v>12</v>
      </c>
      <c r="B97" s="311">
        <v>67</v>
      </c>
      <c r="C97" s="403" t="s">
        <v>351</v>
      </c>
      <c r="D97" s="403"/>
      <c r="E97" s="328">
        <v>12</v>
      </c>
      <c r="F97" s="311">
        <v>30</v>
      </c>
      <c r="G97" s="403" t="s">
        <v>352</v>
      </c>
      <c r="H97" s="403"/>
    </row>
    <row r="98" spans="1:8" ht="12.75" customHeight="1" x14ac:dyDescent="0.25">
      <c r="A98" s="328">
        <v>12</v>
      </c>
      <c r="B98" s="311">
        <v>61</v>
      </c>
      <c r="C98" s="403" t="s">
        <v>353</v>
      </c>
      <c r="D98" s="403"/>
      <c r="E98" s="328">
        <v>12</v>
      </c>
      <c r="F98" s="311">
        <v>63</v>
      </c>
      <c r="G98" s="403" t="s">
        <v>354</v>
      </c>
      <c r="H98" s="403"/>
    </row>
    <row r="99" spans="1:8" ht="12.75" customHeight="1" x14ac:dyDescent="0.25">
      <c r="A99" s="328">
        <v>12</v>
      </c>
      <c r="B99" s="311">
        <v>62</v>
      </c>
      <c r="C99" s="403" t="s">
        <v>355</v>
      </c>
      <c r="D99" s="403"/>
      <c r="E99" s="328">
        <v>12</v>
      </c>
      <c r="F99" s="311">
        <v>87</v>
      </c>
      <c r="G99" s="403" t="s">
        <v>356</v>
      </c>
      <c r="H99" s="403"/>
    </row>
    <row r="100" spans="1:8" ht="12.75" customHeight="1" x14ac:dyDescent="0.25">
      <c r="A100" s="328">
        <v>12</v>
      </c>
      <c r="B100" s="311">
        <v>81</v>
      </c>
      <c r="C100" s="403" t="s">
        <v>357</v>
      </c>
      <c r="D100" s="403"/>
      <c r="E100" s="328">
        <v>12</v>
      </c>
      <c r="F100" s="311">
        <v>33</v>
      </c>
      <c r="G100" s="403" t="s">
        <v>358</v>
      </c>
      <c r="H100" s="403"/>
    </row>
    <row r="101" spans="1:8" ht="13.8" thickBot="1" x14ac:dyDescent="0.3">
      <c r="A101" s="404"/>
      <c r="B101" s="404"/>
      <c r="C101" s="330"/>
      <c r="D101" s="330"/>
      <c r="E101" s="330"/>
      <c r="F101" s="404"/>
      <c r="G101" s="404"/>
      <c r="H101" s="330"/>
    </row>
    <row r="102" spans="1:8" ht="13.8" thickTop="1" x14ac:dyDescent="0.25">
      <c r="A102" s="306"/>
    </row>
    <row r="104" spans="1:8" x14ac:dyDescent="0.25">
      <c r="A104" s="378" t="s">
        <v>536</v>
      </c>
    </row>
    <row r="105" spans="1:8" x14ac:dyDescent="0.25">
      <c r="A105" s="380" t="s">
        <v>537</v>
      </c>
      <c r="B105" s="379"/>
      <c r="C105" s="379"/>
      <c r="D105" s="380" t="s">
        <v>538</v>
      </c>
      <c r="E105" s="379"/>
      <c r="F105" s="379"/>
    </row>
    <row r="106" spans="1:8" x14ac:dyDescent="0.25">
      <c r="A106" s="294" t="s">
        <v>174</v>
      </c>
      <c r="D106" s="381" t="s">
        <v>539</v>
      </c>
    </row>
    <row r="107" spans="1:8" ht="13.5" customHeight="1" x14ac:dyDescent="0.25">
      <c r="A107" s="294" t="s">
        <v>175</v>
      </c>
      <c r="D107" s="381" t="s">
        <v>539</v>
      </c>
    </row>
    <row r="108" spans="1:8" ht="41.25" customHeight="1" x14ac:dyDescent="0.25">
      <c r="A108" s="401" t="s">
        <v>237</v>
      </c>
      <c r="B108" s="401"/>
      <c r="C108" s="401"/>
      <c r="D108" s="402" t="s">
        <v>541</v>
      </c>
      <c r="E108" s="402"/>
      <c r="F108" s="402"/>
    </row>
    <row r="109" spans="1:8" ht="13.5" customHeight="1" x14ac:dyDescent="0.25">
      <c r="A109" s="294" t="s">
        <v>176</v>
      </c>
      <c r="D109" s="294" t="s">
        <v>176</v>
      </c>
    </row>
    <row r="110" spans="1:8" ht="13.5" customHeight="1" x14ac:dyDescent="0.25">
      <c r="A110" s="294" t="s">
        <v>177</v>
      </c>
      <c r="D110" s="381" t="s">
        <v>540</v>
      </c>
    </row>
    <row r="111" spans="1:8" ht="13.5" customHeight="1" x14ac:dyDescent="0.25"/>
  </sheetData>
  <mergeCells count="117">
    <mergeCell ref="A1:M1"/>
    <mergeCell ref="A3:M3"/>
    <mergeCell ref="A4:M4"/>
    <mergeCell ref="A5:M5"/>
    <mergeCell ref="A6:M6"/>
    <mergeCell ref="A7:M7"/>
    <mergeCell ref="A14:M14"/>
    <mergeCell ref="A15:M15"/>
    <mergeCell ref="A16:M16"/>
    <mergeCell ref="A17:M17"/>
    <mergeCell ref="A18:M18"/>
    <mergeCell ref="A19:M19"/>
    <mergeCell ref="A8:M8"/>
    <mergeCell ref="A9:M9"/>
    <mergeCell ref="A10:M10"/>
    <mergeCell ref="A11:M11"/>
    <mergeCell ref="A12:M12"/>
    <mergeCell ref="A13:M13"/>
    <mergeCell ref="A26:M26"/>
    <mergeCell ref="A27:M27"/>
    <mergeCell ref="A28:M28"/>
    <mergeCell ref="A29:M29"/>
    <mergeCell ref="A30:M30"/>
    <mergeCell ref="A31:M31"/>
    <mergeCell ref="A20:M20"/>
    <mergeCell ref="A21:M21"/>
    <mergeCell ref="A22:M22"/>
    <mergeCell ref="A23:M23"/>
    <mergeCell ref="A24:M24"/>
    <mergeCell ref="A25:M25"/>
    <mergeCell ref="A38:M38"/>
    <mergeCell ref="A39:M39"/>
    <mergeCell ref="A40:M40"/>
    <mergeCell ref="B44:C44"/>
    <mergeCell ref="A45:C45"/>
    <mergeCell ref="E45:G45"/>
    <mergeCell ref="A32:M32"/>
    <mergeCell ref="A33:M33"/>
    <mergeCell ref="A34:M34"/>
    <mergeCell ref="A35:M35"/>
    <mergeCell ref="A36:M36"/>
    <mergeCell ref="A37:M37"/>
    <mergeCell ref="B51:C51"/>
    <mergeCell ref="B52:C52"/>
    <mergeCell ref="B53:C53"/>
    <mergeCell ref="F53:G53"/>
    <mergeCell ref="B54:C54"/>
    <mergeCell ref="B56:C56"/>
    <mergeCell ref="D46:D47"/>
    <mergeCell ref="E46:E47"/>
    <mergeCell ref="F46:F47"/>
    <mergeCell ref="G46:G47"/>
    <mergeCell ref="B48:C48"/>
    <mergeCell ref="D48:E48"/>
    <mergeCell ref="F48:G48"/>
    <mergeCell ref="A62:B62"/>
    <mergeCell ref="B63:C63"/>
    <mergeCell ref="F63:G63"/>
    <mergeCell ref="A65:C65"/>
    <mergeCell ref="B66:C66"/>
    <mergeCell ref="F66:G66"/>
    <mergeCell ref="B57:C57"/>
    <mergeCell ref="F57:G57"/>
    <mergeCell ref="B58:C58"/>
    <mergeCell ref="A59:B59"/>
    <mergeCell ref="C59:G59"/>
    <mergeCell ref="B60:C60"/>
    <mergeCell ref="A80:D80"/>
    <mergeCell ref="E80:H80"/>
    <mergeCell ref="A82:C82"/>
    <mergeCell ref="E82:H82"/>
    <mergeCell ref="B83:C83"/>
    <mergeCell ref="F83:H83"/>
    <mergeCell ref="A69:C69"/>
    <mergeCell ref="B70:C70"/>
    <mergeCell ref="A72:C72"/>
    <mergeCell ref="B73:C73"/>
    <mergeCell ref="F73:G73"/>
    <mergeCell ref="B76:C76"/>
    <mergeCell ref="C87:D87"/>
    <mergeCell ref="G87:H87"/>
    <mergeCell ref="C88:D88"/>
    <mergeCell ref="G88:H88"/>
    <mergeCell ref="C89:D89"/>
    <mergeCell ref="G89:H89"/>
    <mergeCell ref="C84:D84"/>
    <mergeCell ref="G84:H84"/>
    <mergeCell ref="C85:D85"/>
    <mergeCell ref="G85:H85"/>
    <mergeCell ref="C86:D86"/>
    <mergeCell ref="G86:H86"/>
    <mergeCell ref="A93:D93"/>
    <mergeCell ref="E93:H93"/>
    <mergeCell ref="B94:C94"/>
    <mergeCell ref="F94:G94"/>
    <mergeCell ref="C95:D95"/>
    <mergeCell ref="G95:H95"/>
    <mergeCell ref="C90:D90"/>
    <mergeCell ref="G90:H90"/>
    <mergeCell ref="B91:C91"/>
    <mergeCell ref="G91:H91"/>
    <mergeCell ref="B92:C92"/>
    <mergeCell ref="G92:H92"/>
    <mergeCell ref="A108:C108"/>
    <mergeCell ref="D108:F108"/>
    <mergeCell ref="C99:D99"/>
    <mergeCell ref="G99:H99"/>
    <mergeCell ref="C100:D100"/>
    <mergeCell ref="G100:H100"/>
    <mergeCell ref="A101:B101"/>
    <mergeCell ref="F101:G101"/>
    <mergeCell ref="C96:D96"/>
    <mergeCell ref="G96:H96"/>
    <mergeCell ref="C97:D97"/>
    <mergeCell ref="G97:H97"/>
    <mergeCell ref="C98:D98"/>
    <mergeCell ref="G98:H98"/>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0CF7-65B9-4A70-ABB8-C40A0A23C811}">
  <sheetPr>
    <pageSetUpPr fitToPage="1"/>
  </sheetPr>
  <dimension ref="A1:D23"/>
  <sheetViews>
    <sheetView workbookViewId="0">
      <selection sqref="A1:XFD1"/>
    </sheetView>
  </sheetViews>
  <sheetFormatPr defaultColWidth="9.109375" defaultRowHeight="13.2" x14ac:dyDescent="0.25"/>
  <cols>
    <col min="1" max="1" width="4.44140625" style="241" bestFit="1" customWidth="1"/>
    <col min="2" max="2" width="68.88671875" style="241" customWidth="1"/>
    <col min="3" max="3" width="82" style="241" customWidth="1"/>
    <col min="4" max="16384" width="9.109375" style="241"/>
  </cols>
  <sheetData>
    <row r="1" spans="1:4" ht="30.75" customHeight="1" x14ac:dyDescent="0.25">
      <c r="A1" s="433" t="s">
        <v>479</v>
      </c>
      <c r="B1" s="433"/>
      <c r="C1" s="433"/>
    </row>
    <row r="3" spans="1:4" x14ac:dyDescent="0.25">
      <c r="A3" s="279" t="s">
        <v>449</v>
      </c>
      <c r="B3" s="280" t="s">
        <v>450</v>
      </c>
      <c r="C3" s="283" t="s">
        <v>471</v>
      </c>
      <c r="D3" s="282"/>
    </row>
    <row r="4" spans="1:4" x14ac:dyDescent="0.25">
      <c r="A4" s="281" t="s">
        <v>185</v>
      </c>
      <c r="B4" s="285" t="s">
        <v>112</v>
      </c>
      <c r="C4" s="284" t="s">
        <v>452</v>
      </c>
      <c r="D4" s="282"/>
    </row>
    <row r="5" spans="1:4" x14ac:dyDescent="0.25">
      <c r="A5" s="281" t="s">
        <v>186</v>
      </c>
      <c r="B5" s="285" t="s">
        <v>96</v>
      </c>
      <c r="C5" s="284" t="s">
        <v>453</v>
      </c>
      <c r="D5" s="282"/>
    </row>
    <row r="6" spans="1:4" x14ac:dyDescent="0.25">
      <c r="A6" s="281" t="s">
        <v>187</v>
      </c>
      <c r="B6" s="285" t="s">
        <v>139</v>
      </c>
      <c r="C6" s="284" t="s">
        <v>454</v>
      </c>
      <c r="D6" s="282"/>
    </row>
    <row r="7" spans="1:4" x14ac:dyDescent="0.25">
      <c r="A7" s="281" t="s">
        <v>188</v>
      </c>
      <c r="B7" s="285" t="s">
        <v>98</v>
      </c>
      <c r="C7" s="284" t="s">
        <v>455</v>
      </c>
      <c r="D7" s="282"/>
    </row>
    <row r="8" spans="1:4" x14ac:dyDescent="0.25">
      <c r="A8" s="281" t="s">
        <v>189</v>
      </c>
      <c r="B8" s="285" t="s">
        <v>140</v>
      </c>
      <c r="C8" s="284" t="s">
        <v>456</v>
      </c>
      <c r="D8" s="282"/>
    </row>
    <row r="9" spans="1:4" ht="22.8" x14ac:dyDescent="0.25">
      <c r="A9" s="281" t="s">
        <v>190</v>
      </c>
      <c r="B9" s="285" t="s">
        <v>141</v>
      </c>
      <c r="C9" s="284" t="s">
        <v>457</v>
      </c>
      <c r="D9" s="282"/>
    </row>
    <row r="10" spans="1:4" x14ac:dyDescent="0.25">
      <c r="A10" s="281" t="s">
        <v>191</v>
      </c>
      <c r="B10" s="285" t="s">
        <v>142</v>
      </c>
      <c r="C10" s="284" t="s">
        <v>458</v>
      </c>
      <c r="D10" s="282"/>
    </row>
    <row r="11" spans="1:4" x14ac:dyDescent="0.25">
      <c r="A11" s="281" t="s">
        <v>192</v>
      </c>
      <c r="B11" s="285" t="s">
        <v>113</v>
      </c>
      <c r="C11" s="284" t="s">
        <v>459</v>
      </c>
      <c r="D11" s="282"/>
    </row>
    <row r="12" spans="1:4" x14ac:dyDescent="0.25">
      <c r="A12" s="281" t="s">
        <v>193</v>
      </c>
      <c r="B12" s="285" t="s">
        <v>103</v>
      </c>
      <c r="C12" s="284" t="s">
        <v>460</v>
      </c>
      <c r="D12" s="282"/>
    </row>
    <row r="13" spans="1:4" x14ac:dyDescent="0.25">
      <c r="A13" s="279">
        <v>10</v>
      </c>
      <c r="B13" s="285" t="s">
        <v>104</v>
      </c>
      <c r="C13" s="284" t="s">
        <v>461</v>
      </c>
      <c r="D13" s="282"/>
    </row>
    <row r="14" spans="1:4" x14ac:dyDescent="0.25">
      <c r="A14" s="279">
        <v>11</v>
      </c>
      <c r="B14" s="285" t="s">
        <v>105</v>
      </c>
      <c r="C14" s="284" t="s">
        <v>472</v>
      </c>
      <c r="D14" s="282"/>
    </row>
    <row r="15" spans="1:4" x14ac:dyDescent="0.25">
      <c r="A15" s="279">
        <v>12</v>
      </c>
      <c r="B15" s="285" t="s">
        <v>106</v>
      </c>
      <c r="C15" s="284" t="s">
        <v>462</v>
      </c>
      <c r="D15" s="282"/>
    </row>
    <row r="16" spans="1:4" x14ac:dyDescent="0.25">
      <c r="A16" s="279">
        <v>13</v>
      </c>
      <c r="B16" s="285" t="s">
        <v>107</v>
      </c>
      <c r="C16" s="284" t="s">
        <v>463</v>
      </c>
      <c r="D16" s="282"/>
    </row>
    <row r="17" spans="1:4" x14ac:dyDescent="0.25">
      <c r="A17" s="279">
        <v>14</v>
      </c>
      <c r="B17" s="285" t="s">
        <v>143</v>
      </c>
      <c r="C17" s="284" t="s">
        <v>464</v>
      </c>
      <c r="D17" s="282"/>
    </row>
    <row r="18" spans="1:4" x14ac:dyDescent="0.25">
      <c r="A18" s="279">
        <v>15</v>
      </c>
      <c r="B18" s="285" t="s">
        <v>108</v>
      </c>
      <c r="C18" s="284" t="s">
        <v>465</v>
      </c>
      <c r="D18" s="282"/>
    </row>
    <row r="19" spans="1:4" x14ac:dyDescent="0.25">
      <c r="A19" s="279">
        <v>16</v>
      </c>
      <c r="B19" s="285" t="s">
        <v>451</v>
      </c>
      <c r="C19" s="284" t="s">
        <v>466</v>
      </c>
      <c r="D19" s="282"/>
    </row>
    <row r="20" spans="1:4" ht="22.8" x14ac:dyDescent="0.25">
      <c r="A20" s="279">
        <v>17</v>
      </c>
      <c r="B20" s="285" t="s">
        <v>109</v>
      </c>
      <c r="C20" s="284" t="s">
        <v>467</v>
      </c>
      <c r="D20" s="282"/>
    </row>
    <row r="21" spans="1:4" x14ac:dyDescent="0.25">
      <c r="A21" s="279">
        <v>18</v>
      </c>
      <c r="B21" s="285" t="s">
        <v>110</v>
      </c>
      <c r="C21" s="284" t="s">
        <v>468</v>
      </c>
      <c r="D21" s="282"/>
    </row>
    <row r="22" spans="1:4" ht="22.8" x14ac:dyDescent="0.25">
      <c r="A22" s="279">
        <v>19</v>
      </c>
      <c r="B22" s="285" t="s">
        <v>114</v>
      </c>
      <c r="C22" s="284" t="s">
        <v>469</v>
      </c>
      <c r="D22" s="282"/>
    </row>
    <row r="23" spans="1:4" x14ac:dyDescent="0.25">
      <c r="A23" s="279">
        <v>20</v>
      </c>
      <c r="B23" s="285" t="s">
        <v>111</v>
      </c>
      <c r="C23" s="284" t="s">
        <v>470</v>
      </c>
    </row>
  </sheetData>
  <mergeCells count="1">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D610-BF16-4BA4-8AAB-D3AED9CF38A3}">
  <dimension ref="A1:C11"/>
  <sheetViews>
    <sheetView zoomScaleNormal="100" zoomScaleSheetLayoutView="93" workbookViewId="0">
      <selection sqref="A1:C1"/>
    </sheetView>
  </sheetViews>
  <sheetFormatPr defaultColWidth="9.109375" defaultRowHeight="13.2" x14ac:dyDescent="0.25"/>
  <cols>
    <col min="1" max="1" width="4.44140625" style="334" bestFit="1" customWidth="1"/>
    <col min="2" max="2" width="47.5546875" style="334" customWidth="1"/>
    <col min="3" max="3" width="49.88671875" style="334" customWidth="1"/>
    <col min="4" max="16384" width="9.109375" style="334"/>
  </cols>
  <sheetData>
    <row r="1" spans="1:3" ht="30.75" customHeight="1" x14ac:dyDescent="0.25">
      <c r="A1" s="397" t="s">
        <v>485</v>
      </c>
      <c r="B1" s="397"/>
      <c r="C1" s="397"/>
    </row>
    <row r="3" spans="1:3" x14ac:dyDescent="0.25">
      <c r="A3" s="335" t="s">
        <v>486</v>
      </c>
      <c r="C3" s="336" t="s">
        <v>487</v>
      </c>
    </row>
    <row r="4" spans="1:3" x14ac:dyDescent="0.25">
      <c r="A4" s="337"/>
    </row>
    <row r="5" spans="1:3" x14ac:dyDescent="0.25">
      <c r="A5" s="338" t="s">
        <v>488</v>
      </c>
      <c r="B5" s="334" t="s">
        <v>489</v>
      </c>
      <c r="C5" s="334" t="s">
        <v>490</v>
      </c>
    </row>
    <row r="6" spans="1:3" x14ac:dyDescent="0.25">
      <c r="A6" s="338" t="s">
        <v>491</v>
      </c>
      <c r="B6" s="334" t="s">
        <v>492</v>
      </c>
      <c r="C6" s="334" t="s">
        <v>493</v>
      </c>
    </row>
    <row r="7" spans="1:3" ht="13.8" x14ac:dyDescent="0.3">
      <c r="A7" s="339" t="s">
        <v>21</v>
      </c>
      <c r="B7" s="340" t="s">
        <v>494</v>
      </c>
      <c r="C7" s="334" t="s">
        <v>495</v>
      </c>
    </row>
    <row r="8" spans="1:3" x14ac:dyDescent="0.25">
      <c r="A8" s="341">
        <v>0</v>
      </c>
      <c r="B8" s="334" t="s">
        <v>496</v>
      </c>
      <c r="C8" s="334" t="s">
        <v>497</v>
      </c>
    </row>
    <row r="9" spans="1:3" x14ac:dyDescent="0.25">
      <c r="A9" s="338" t="s">
        <v>498</v>
      </c>
      <c r="B9" s="340" t="s">
        <v>499</v>
      </c>
      <c r="C9" s="334" t="s">
        <v>500</v>
      </c>
    </row>
    <row r="10" spans="1:3" x14ac:dyDescent="0.25">
      <c r="A10" s="338" t="s">
        <v>501</v>
      </c>
      <c r="B10" s="340" t="s">
        <v>502</v>
      </c>
      <c r="C10" s="334" t="s">
        <v>503</v>
      </c>
    </row>
    <row r="11" spans="1:3" ht="26.4" x14ac:dyDescent="0.25">
      <c r="A11" s="342" t="s">
        <v>504</v>
      </c>
      <c r="B11" s="343" t="s">
        <v>505</v>
      </c>
      <c r="C11" s="344" t="s">
        <v>506</v>
      </c>
    </row>
  </sheetData>
  <mergeCells count="1">
    <mergeCell ref="A1:C1"/>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N98"/>
  <sheetViews>
    <sheetView zoomScaleNormal="100" workbookViewId="0"/>
  </sheetViews>
  <sheetFormatPr defaultColWidth="9.109375" defaultRowHeight="13.2" x14ac:dyDescent="0.25"/>
  <cols>
    <col min="1" max="1" width="1.5546875" style="1" customWidth="1"/>
    <col min="2" max="2" width="30.5546875" style="8" customWidth="1"/>
    <col min="3" max="5" width="30.5546875" style="8" hidden="1" customWidth="1"/>
    <col min="6" max="6" width="9.109375" style="1" bestFit="1"/>
    <col min="7" max="7" width="1.88671875" style="1" bestFit="1" customWidth="1"/>
    <col min="8" max="8" width="7.109375" style="33" customWidth="1"/>
    <col min="9" max="9" width="9.109375" style="1" bestFit="1"/>
    <col min="10" max="10" width="2.33203125" style="1" customWidth="1"/>
    <col min="11" max="11" width="7.109375" style="1" customWidth="1"/>
    <col min="12" max="16384" width="9.109375" style="1"/>
  </cols>
  <sheetData>
    <row r="1" spans="1:14" ht="6.75" customHeight="1" x14ac:dyDescent="0.3">
      <c r="B1" s="2"/>
      <c r="C1" s="2"/>
      <c r="D1" s="2"/>
      <c r="E1" s="2"/>
    </row>
    <row r="2" spans="1:14" s="141" customFormat="1" ht="12.75" customHeight="1" x14ac:dyDescent="0.25">
      <c r="A2" s="78" t="s">
        <v>551</v>
      </c>
      <c r="B2" s="151"/>
      <c r="C2" s="151"/>
      <c r="D2" s="151"/>
      <c r="E2" s="151"/>
      <c r="H2" s="147"/>
      <c r="L2" s="152"/>
      <c r="N2" s="287" t="s">
        <v>281</v>
      </c>
    </row>
    <row r="3" spans="1:14" s="141" customFormat="1" ht="12.75" hidden="1" customHeight="1" x14ac:dyDescent="0.25">
      <c r="A3" s="78"/>
      <c r="B3" s="151"/>
      <c r="C3" s="151"/>
      <c r="D3" s="151"/>
      <c r="E3" s="151"/>
      <c r="H3" s="147"/>
    </row>
    <row r="4" spans="1:14" ht="13.8" thickBot="1" x14ac:dyDescent="0.3">
      <c r="A4" s="187" t="s">
        <v>552</v>
      </c>
      <c r="B4" s="34"/>
      <c r="C4" s="34"/>
      <c r="D4" s="34"/>
      <c r="E4" s="34"/>
      <c r="F4" s="188"/>
      <c r="G4" s="188"/>
      <c r="H4" s="37"/>
      <c r="I4" s="109"/>
      <c r="J4" s="109"/>
      <c r="K4" s="35"/>
    </row>
    <row r="5" spans="1:14" ht="14.4" hidden="1" thickBot="1" x14ac:dyDescent="0.3">
      <c r="A5" s="36"/>
      <c r="B5" s="34"/>
      <c r="C5" s="34"/>
      <c r="D5" s="34"/>
      <c r="E5" s="34"/>
      <c r="F5" s="188"/>
      <c r="G5" s="188"/>
      <c r="H5" s="37"/>
      <c r="I5" s="109"/>
      <c r="J5" s="109"/>
      <c r="K5" s="35"/>
    </row>
    <row r="6" spans="1:14" ht="13.8" thickBot="1" x14ac:dyDescent="0.3">
      <c r="A6" s="34"/>
      <c r="B6" s="34"/>
      <c r="C6" s="34"/>
      <c r="D6" s="34"/>
      <c r="E6" s="34"/>
      <c r="F6" s="20">
        <v>2022</v>
      </c>
      <c r="G6" s="3"/>
      <c r="H6" s="120" t="s">
        <v>124</v>
      </c>
      <c r="I6" s="20">
        <v>2021</v>
      </c>
      <c r="J6" s="3"/>
      <c r="K6" s="120" t="s">
        <v>124</v>
      </c>
    </row>
    <row r="7" spans="1:14" hidden="1" x14ac:dyDescent="0.25">
      <c r="A7" s="358"/>
      <c r="B7" s="358"/>
      <c r="C7" s="358"/>
      <c r="D7" s="358"/>
      <c r="E7" s="358"/>
      <c r="F7" s="202"/>
      <c r="G7" s="99"/>
      <c r="H7" s="99"/>
      <c r="I7" s="202"/>
      <c r="J7" s="99"/>
      <c r="K7" s="99"/>
    </row>
    <row r="8" spans="1:14" ht="6.75" customHeight="1" x14ac:dyDescent="0.25">
      <c r="B8" s="4"/>
      <c r="C8" s="4"/>
      <c r="D8" s="4"/>
      <c r="E8" s="4"/>
      <c r="G8" s="189"/>
      <c r="J8" s="189"/>
      <c r="K8" s="33"/>
    </row>
    <row r="9" spans="1:14" ht="6.75" hidden="1" customHeight="1" x14ac:dyDescent="0.25">
      <c r="B9" s="4"/>
      <c r="C9" s="4"/>
      <c r="D9" s="4"/>
      <c r="E9" s="4"/>
      <c r="G9" s="189"/>
      <c r="J9" s="189"/>
      <c r="K9" s="33"/>
    </row>
    <row r="10" spans="1:14" ht="6.75" hidden="1" customHeight="1" x14ac:dyDescent="0.25">
      <c r="B10" s="4"/>
      <c r="C10" s="4"/>
      <c r="D10" s="4"/>
      <c r="E10" s="4"/>
      <c r="G10" s="189"/>
      <c r="J10" s="189"/>
      <c r="K10" s="33"/>
    </row>
    <row r="11" spans="1:14" ht="11.25" customHeight="1" x14ac:dyDescent="0.25">
      <c r="A11" s="7" t="s">
        <v>275</v>
      </c>
      <c r="F11" s="9">
        <v>66856</v>
      </c>
      <c r="G11" s="118"/>
      <c r="H11" s="9"/>
      <c r="I11" s="9">
        <v>65806</v>
      </c>
      <c r="J11" s="118"/>
      <c r="K11" s="9"/>
    </row>
    <row r="12" spans="1:14" ht="10.5" customHeight="1" x14ac:dyDescent="0.25">
      <c r="A12" s="288" t="s">
        <v>5</v>
      </c>
      <c r="B12" s="13"/>
      <c r="C12" s="13"/>
      <c r="D12" s="13"/>
      <c r="E12" s="13"/>
      <c r="F12" s="9"/>
      <c r="G12" s="118"/>
      <c r="H12" s="22"/>
      <c r="I12" s="9"/>
      <c r="J12" s="118"/>
      <c r="K12" s="22"/>
    </row>
    <row r="13" spans="1:14" ht="10.5" customHeight="1" x14ac:dyDescent="0.25">
      <c r="B13" s="13" t="s">
        <v>0</v>
      </c>
      <c r="C13" s="13"/>
      <c r="D13" s="13"/>
      <c r="E13" s="13"/>
      <c r="F13" s="359">
        <v>51574</v>
      </c>
      <c r="G13" s="359"/>
      <c r="H13" s="360"/>
      <c r="I13" s="359">
        <v>50247</v>
      </c>
      <c r="J13" s="359"/>
      <c r="K13" s="360"/>
      <c r="L13" s="190"/>
    </row>
    <row r="14" spans="1:14" ht="10.5" customHeight="1" x14ac:dyDescent="0.25">
      <c r="B14" s="13" t="s">
        <v>1</v>
      </c>
      <c r="C14" s="13"/>
      <c r="D14" s="13"/>
      <c r="E14" s="13"/>
      <c r="F14" s="359">
        <v>15282</v>
      </c>
      <c r="G14" s="359"/>
      <c r="H14" s="360"/>
      <c r="I14" s="359">
        <v>15560</v>
      </c>
      <c r="J14" s="359"/>
      <c r="K14" s="360"/>
    </row>
    <row r="15" spans="1:14" ht="5.25" customHeight="1" x14ac:dyDescent="0.25">
      <c r="A15" s="15"/>
      <c r="B15" s="15"/>
      <c r="C15" s="15"/>
      <c r="D15" s="15"/>
      <c r="E15" s="15"/>
      <c r="F15" s="23"/>
      <c r="G15" s="115"/>
      <c r="H15" s="23"/>
      <c r="I15" s="23"/>
      <c r="J15" s="115"/>
      <c r="K15" s="23"/>
    </row>
    <row r="16" spans="1:14" ht="6" customHeight="1" x14ac:dyDescent="0.25">
      <c r="B16" s="7"/>
      <c r="C16" s="7"/>
      <c r="D16" s="7"/>
      <c r="E16" s="7"/>
      <c r="F16" s="22"/>
      <c r="G16" s="118"/>
      <c r="H16" s="22"/>
      <c r="I16" s="22"/>
      <c r="J16" s="118"/>
      <c r="K16" s="22"/>
    </row>
    <row r="17" spans="1:11" ht="11.25" customHeight="1" x14ac:dyDescent="0.25">
      <c r="A17" s="7" t="s">
        <v>17</v>
      </c>
      <c r="F17" s="361">
        <v>42966.436999999998</v>
      </c>
      <c r="G17" s="191" t="s">
        <v>4</v>
      </c>
      <c r="H17" s="362">
        <v>1962.6220000000001</v>
      </c>
      <c r="I17" s="361">
        <v>44023.082000000002</v>
      </c>
      <c r="J17" s="191" t="s">
        <v>4</v>
      </c>
      <c r="K17" s="362">
        <v>2357.5920000000001</v>
      </c>
    </row>
    <row r="18" spans="1:11" ht="6" customHeight="1" x14ac:dyDescent="0.25">
      <c r="B18" s="13"/>
      <c r="C18" s="13"/>
      <c r="D18" s="13"/>
      <c r="E18" s="13"/>
      <c r="F18" s="22"/>
      <c r="G18" s="118"/>
      <c r="H18" s="22"/>
      <c r="I18" s="22"/>
      <c r="J18" s="118"/>
      <c r="K18" s="22"/>
    </row>
    <row r="19" spans="1:11" ht="11.25" customHeight="1" x14ac:dyDescent="0.25">
      <c r="A19" s="7" t="s">
        <v>3</v>
      </c>
      <c r="F19" s="361">
        <v>42550.116999999998</v>
      </c>
      <c r="G19" s="191" t="s">
        <v>4</v>
      </c>
      <c r="H19" s="362">
        <v>1963.26</v>
      </c>
      <c r="I19" s="361">
        <v>43569.851999999999</v>
      </c>
      <c r="J19" s="191" t="s">
        <v>4</v>
      </c>
      <c r="K19" s="362">
        <v>2359.087</v>
      </c>
    </row>
    <row r="20" spans="1:11" ht="10.5" customHeight="1" x14ac:dyDescent="0.25">
      <c r="A20" s="288" t="s">
        <v>5</v>
      </c>
      <c r="B20" s="13"/>
      <c r="C20" s="13"/>
      <c r="D20" s="13"/>
      <c r="E20" s="13"/>
      <c r="F20" s="22"/>
      <c r="G20" s="118"/>
      <c r="H20" s="22"/>
      <c r="I20" s="22"/>
      <c r="J20" s="118"/>
      <c r="K20" s="22"/>
    </row>
    <row r="21" spans="1:11" ht="10.5" customHeight="1" x14ac:dyDescent="0.25">
      <c r="B21" s="13" t="s">
        <v>13</v>
      </c>
      <c r="C21" s="13"/>
      <c r="D21" s="13"/>
      <c r="E21" s="13"/>
      <c r="F21" s="359">
        <v>27371.725999999999</v>
      </c>
      <c r="G21" s="191" t="s">
        <v>4</v>
      </c>
      <c r="H21" s="360">
        <v>1422.819</v>
      </c>
      <c r="I21" s="359">
        <v>29199.741000000002</v>
      </c>
      <c r="J21" s="191" t="s">
        <v>4</v>
      </c>
      <c r="K21" s="360">
        <v>1812.4949999999999</v>
      </c>
    </row>
    <row r="22" spans="1:11" ht="10.5" customHeight="1" x14ac:dyDescent="0.25">
      <c r="B22" s="13" t="s">
        <v>14</v>
      </c>
      <c r="C22" s="13"/>
      <c r="D22" s="13"/>
      <c r="E22" s="13"/>
      <c r="F22" s="359">
        <v>9552.8259999999991</v>
      </c>
      <c r="G22" s="191" t="s">
        <v>4</v>
      </c>
      <c r="H22" s="360">
        <v>784.64700000000005</v>
      </c>
      <c r="I22" s="359">
        <v>8632.61</v>
      </c>
      <c r="J22" s="191" t="s">
        <v>4</v>
      </c>
      <c r="K22" s="360">
        <v>784.41</v>
      </c>
    </row>
    <row r="23" spans="1:11" ht="10.5" customHeight="1" x14ac:dyDescent="0.25">
      <c r="B23" s="13" t="s">
        <v>15</v>
      </c>
      <c r="C23" s="13"/>
      <c r="D23" s="13"/>
      <c r="E23" s="13"/>
      <c r="F23" s="359">
        <v>4083.0129999999999</v>
      </c>
      <c r="G23" s="191" t="s">
        <v>4</v>
      </c>
      <c r="H23" s="360">
        <v>560.21500000000003</v>
      </c>
      <c r="I23" s="359">
        <v>4415.4380000000001</v>
      </c>
      <c r="J23" s="191" t="s">
        <v>4</v>
      </c>
      <c r="K23" s="360">
        <v>646.74699999999996</v>
      </c>
    </row>
    <row r="24" spans="1:11" ht="10.5" customHeight="1" x14ac:dyDescent="0.25">
      <c r="B24" s="13" t="s">
        <v>16</v>
      </c>
      <c r="C24" s="13"/>
      <c r="D24" s="13"/>
      <c r="E24" s="13"/>
      <c r="F24" s="359">
        <v>1542.5509999999999</v>
      </c>
      <c r="G24" s="191" t="s">
        <v>4</v>
      </c>
      <c r="H24" s="360">
        <v>319.36500000000001</v>
      </c>
      <c r="I24" s="359">
        <v>1322.0630000000001</v>
      </c>
      <c r="J24" s="191" t="s">
        <v>4</v>
      </c>
      <c r="K24" s="360">
        <v>296.38200000000001</v>
      </c>
    </row>
    <row r="25" spans="1:11" ht="6" customHeight="1" x14ac:dyDescent="0.25">
      <c r="B25" s="7"/>
      <c r="C25" s="7"/>
      <c r="D25" s="7"/>
      <c r="E25" s="7"/>
      <c r="F25" s="22"/>
      <c r="G25" s="118"/>
      <c r="H25" s="22"/>
      <c r="I25" s="22"/>
      <c r="J25" s="118"/>
      <c r="K25" s="22"/>
    </row>
    <row r="26" spans="1:11" ht="11.25" customHeight="1" x14ac:dyDescent="0.25">
      <c r="A26" s="7" t="s">
        <v>6</v>
      </c>
      <c r="F26" s="361">
        <v>416.32</v>
      </c>
      <c r="G26" s="191" t="s">
        <v>4</v>
      </c>
      <c r="H26" s="362">
        <v>78.932000000000002</v>
      </c>
      <c r="I26" s="361">
        <v>453.23</v>
      </c>
      <c r="J26" s="191" t="s">
        <v>4</v>
      </c>
      <c r="K26" s="362">
        <v>80.012</v>
      </c>
    </row>
    <row r="27" spans="1:11" ht="11.25" customHeight="1" x14ac:dyDescent="0.25">
      <c r="A27" s="288" t="s">
        <v>5</v>
      </c>
      <c r="B27" s="13"/>
      <c r="C27" s="13"/>
      <c r="D27" s="13"/>
      <c r="E27" s="13"/>
      <c r="F27" s="22"/>
      <c r="G27" s="118"/>
      <c r="H27" s="22"/>
      <c r="I27" s="22"/>
      <c r="J27" s="118"/>
      <c r="K27" s="22"/>
    </row>
    <row r="28" spans="1:11" ht="11.25" customHeight="1" x14ac:dyDescent="0.25">
      <c r="B28" s="13" t="s">
        <v>121</v>
      </c>
      <c r="C28" s="13"/>
      <c r="D28" s="13"/>
      <c r="E28" s="13"/>
      <c r="F28" s="359">
        <v>295.40100000000001</v>
      </c>
      <c r="G28" s="191" t="s">
        <v>4</v>
      </c>
      <c r="H28" s="360">
        <v>56.904000000000003</v>
      </c>
      <c r="I28" s="359">
        <v>331.75400000000002</v>
      </c>
      <c r="J28" s="191" t="s">
        <v>4</v>
      </c>
      <c r="K28" s="360">
        <v>56.965000000000003</v>
      </c>
    </row>
    <row r="29" spans="1:11" ht="11.25" customHeight="1" x14ac:dyDescent="0.25">
      <c r="B29" s="13" t="s">
        <v>122</v>
      </c>
      <c r="C29" s="13"/>
      <c r="D29" s="13"/>
      <c r="E29" s="13"/>
      <c r="F29" s="359">
        <v>120.92</v>
      </c>
      <c r="G29" s="191" t="s">
        <v>4</v>
      </c>
      <c r="H29" s="360">
        <v>31.361000000000001</v>
      </c>
      <c r="I29" s="359">
        <v>121.476</v>
      </c>
      <c r="J29" s="191" t="s">
        <v>4</v>
      </c>
      <c r="K29" s="360">
        <v>30.678000000000001</v>
      </c>
    </row>
    <row r="30" spans="1:11" ht="11.25" customHeight="1" x14ac:dyDescent="0.25">
      <c r="A30" s="354" t="s">
        <v>5</v>
      </c>
      <c r="B30" s="363"/>
      <c r="C30" s="13"/>
      <c r="D30" s="13"/>
      <c r="E30" s="13"/>
      <c r="F30" s="359"/>
      <c r="G30" s="191"/>
      <c r="H30" s="360"/>
      <c r="I30" s="359"/>
      <c r="J30" s="191"/>
      <c r="K30" s="360"/>
    </row>
    <row r="31" spans="1:11" s="241" customFormat="1" ht="11.25" customHeight="1" x14ac:dyDescent="0.25">
      <c r="A31" s="354"/>
      <c r="B31" s="363" t="s">
        <v>7</v>
      </c>
      <c r="C31" s="290"/>
      <c r="D31" s="290"/>
      <c r="E31" s="290"/>
      <c r="F31" s="364">
        <v>176.41</v>
      </c>
      <c r="G31" s="292" t="s">
        <v>4</v>
      </c>
      <c r="H31" s="365">
        <v>35.732999999999997</v>
      </c>
      <c r="I31" s="364">
        <v>177.21199999999999</v>
      </c>
      <c r="J31" s="292" t="s">
        <v>4</v>
      </c>
      <c r="K31" s="365">
        <v>35.113</v>
      </c>
    </row>
    <row r="32" spans="1:11" s="241" customFormat="1" ht="11.25" customHeight="1" x14ac:dyDescent="0.25">
      <c r="A32" s="354"/>
      <c r="B32" s="363" t="s">
        <v>8</v>
      </c>
      <c r="C32" s="290"/>
      <c r="D32" s="290"/>
      <c r="E32" s="290"/>
      <c r="F32" s="364">
        <v>160.05600000000001</v>
      </c>
      <c r="G32" s="292" t="s">
        <v>4</v>
      </c>
      <c r="H32" s="365">
        <v>32.536999999999999</v>
      </c>
      <c r="I32" s="364">
        <v>185.59100000000001</v>
      </c>
      <c r="J32" s="292" t="s">
        <v>4</v>
      </c>
      <c r="K32" s="365">
        <v>35.700000000000003</v>
      </c>
    </row>
    <row r="33" spans="1:12" s="241" customFormat="1" ht="11.25" customHeight="1" x14ac:dyDescent="0.25">
      <c r="A33" s="351"/>
      <c r="B33" s="363" t="s">
        <v>9</v>
      </c>
      <c r="C33" s="290"/>
      <c r="D33" s="290"/>
      <c r="E33" s="290"/>
      <c r="F33" s="364">
        <v>66.376999999999995</v>
      </c>
      <c r="G33" s="292" t="s">
        <v>4</v>
      </c>
      <c r="H33" s="365">
        <v>27.69</v>
      </c>
      <c r="I33" s="364">
        <v>67.430000000000007</v>
      </c>
      <c r="J33" s="292" t="s">
        <v>4</v>
      </c>
      <c r="K33" s="365">
        <v>20.87</v>
      </c>
    </row>
    <row r="34" spans="1:12" s="241" customFormat="1" ht="11.25" customHeight="1" x14ac:dyDescent="0.25">
      <c r="A34" s="351"/>
      <c r="B34" s="363" t="s">
        <v>10</v>
      </c>
      <c r="C34" s="290"/>
      <c r="D34" s="290"/>
      <c r="E34" s="290"/>
      <c r="F34" s="364">
        <v>13.477</v>
      </c>
      <c r="G34" s="292" t="s">
        <v>4</v>
      </c>
      <c r="H34" s="365">
        <v>8.4369999999999994</v>
      </c>
      <c r="I34" s="364">
        <v>22.997</v>
      </c>
      <c r="J34" s="292" t="s">
        <v>4</v>
      </c>
      <c r="K34" s="365">
        <v>9.1530000000000005</v>
      </c>
    </row>
    <row r="35" spans="1:12" ht="5.25" customHeight="1" x14ac:dyDescent="0.25">
      <c r="A35" s="15"/>
      <c r="B35" s="15"/>
      <c r="C35" s="15"/>
      <c r="D35" s="15"/>
      <c r="E35" s="15"/>
      <c r="F35" s="16"/>
      <c r="G35" s="192"/>
      <c r="H35" s="16"/>
      <c r="I35" s="16"/>
      <c r="J35" s="192"/>
      <c r="K35" s="16"/>
    </row>
    <row r="36" spans="1:12" ht="6.75" customHeight="1" x14ac:dyDescent="0.25">
      <c r="B36" s="7"/>
      <c r="C36" s="7"/>
      <c r="D36" s="7"/>
      <c r="E36" s="7"/>
      <c r="F36" s="22"/>
      <c r="G36" s="118"/>
      <c r="H36" s="22"/>
      <c r="I36" s="22"/>
      <c r="J36" s="118"/>
      <c r="K36" s="22"/>
    </row>
    <row r="37" spans="1:12" ht="11.25" customHeight="1" x14ac:dyDescent="0.25">
      <c r="A37" s="7" t="s">
        <v>12</v>
      </c>
      <c r="F37" s="384">
        <v>3549227.4789999998</v>
      </c>
      <c r="G37" s="191" t="s">
        <v>4</v>
      </c>
      <c r="H37" s="362">
        <v>123810.91</v>
      </c>
      <c r="I37" s="384">
        <v>3353101.56</v>
      </c>
      <c r="J37" s="191" t="s">
        <v>4</v>
      </c>
      <c r="K37" s="362">
        <v>107796.291</v>
      </c>
    </row>
    <row r="38" spans="1:12" ht="6" customHeight="1" x14ac:dyDescent="0.25">
      <c r="B38" s="7"/>
      <c r="C38" s="7"/>
      <c r="D38" s="7"/>
      <c r="E38" s="7"/>
      <c r="F38" s="22"/>
      <c r="G38" s="118"/>
      <c r="H38" s="22"/>
      <c r="I38" s="22"/>
      <c r="J38" s="118"/>
      <c r="K38" s="22"/>
    </row>
    <row r="39" spans="1:12" ht="11.25" customHeight="1" x14ac:dyDescent="0.25">
      <c r="A39" s="7" t="s">
        <v>3</v>
      </c>
      <c r="F39" s="384">
        <v>3394869.6809999999</v>
      </c>
      <c r="G39" s="191" t="s">
        <v>4</v>
      </c>
      <c r="H39" s="362">
        <v>122536.70600000001</v>
      </c>
      <c r="I39" s="384">
        <v>3155493.4679999999</v>
      </c>
      <c r="J39" s="191" t="s">
        <v>4</v>
      </c>
      <c r="K39" s="362">
        <v>105622.40399999999</v>
      </c>
    </row>
    <row r="40" spans="1:12" ht="10.5" customHeight="1" x14ac:dyDescent="0.25">
      <c r="A40" s="288" t="s">
        <v>5</v>
      </c>
      <c r="B40" s="13"/>
      <c r="C40" s="13"/>
      <c r="D40" s="13"/>
      <c r="E40" s="13"/>
      <c r="F40" s="22"/>
      <c r="G40" s="118"/>
      <c r="H40" s="22"/>
      <c r="I40" s="22"/>
      <c r="J40" s="118"/>
      <c r="K40" s="22"/>
    </row>
    <row r="41" spans="1:12" ht="10.5" customHeight="1" x14ac:dyDescent="0.25">
      <c r="B41" s="13" t="s">
        <v>13</v>
      </c>
      <c r="C41" s="13"/>
      <c r="D41" s="13"/>
      <c r="E41" s="13"/>
      <c r="F41" s="385">
        <v>2537948.8810000001</v>
      </c>
      <c r="G41" s="191" t="s">
        <v>4</v>
      </c>
      <c r="H41" s="360">
        <v>108597.33199999999</v>
      </c>
      <c r="I41" s="385">
        <v>2392802.1230000001</v>
      </c>
      <c r="J41" s="191" t="s">
        <v>4</v>
      </c>
      <c r="K41" s="360">
        <v>90642.937000000005</v>
      </c>
    </row>
    <row r="42" spans="1:12" ht="10.5" customHeight="1" x14ac:dyDescent="0.25">
      <c r="B42" s="13" t="s">
        <v>14</v>
      </c>
      <c r="C42" s="13"/>
      <c r="D42" s="13"/>
      <c r="E42" s="13"/>
      <c r="F42" s="385">
        <v>526849.58700000006</v>
      </c>
      <c r="G42" s="191" t="s">
        <v>4</v>
      </c>
      <c r="H42" s="360">
        <v>34532.499000000003</v>
      </c>
      <c r="I42" s="385">
        <v>448947.31199999998</v>
      </c>
      <c r="J42" s="191" t="s">
        <v>4</v>
      </c>
      <c r="K42" s="360">
        <v>33081.222000000002</v>
      </c>
    </row>
    <row r="43" spans="1:12" ht="10.5" customHeight="1" x14ac:dyDescent="0.25">
      <c r="B43" s="13" t="s">
        <v>15</v>
      </c>
      <c r="C43" s="13"/>
      <c r="D43" s="13"/>
      <c r="E43" s="13"/>
      <c r="F43" s="359">
        <v>260847.89799999999</v>
      </c>
      <c r="G43" s="191" t="s">
        <v>4</v>
      </c>
      <c r="H43" s="360">
        <v>36600.555999999997</v>
      </c>
      <c r="I43" s="359">
        <v>260019.557</v>
      </c>
      <c r="J43" s="191" t="s">
        <v>4</v>
      </c>
      <c r="K43" s="360">
        <v>37267.663</v>
      </c>
    </row>
    <row r="44" spans="1:12" ht="10.5" customHeight="1" x14ac:dyDescent="0.25">
      <c r="B44" s="13" t="s">
        <v>16</v>
      </c>
      <c r="C44" s="13"/>
      <c r="D44" s="13"/>
      <c r="E44" s="13"/>
      <c r="F44" s="359">
        <v>69223.315000000002</v>
      </c>
      <c r="G44" s="191" t="s">
        <v>4</v>
      </c>
      <c r="H44" s="360">
        <v>12416.208000000001</v>
      </c>
      <c r="I44" s="359">
        <v>53724.476000000002</v>
      </c>
      <c r="J44" s="191" t="s">
        <v>4</v>
      </c>
      <c r="K44" s="360">
        <v>10931.335999999999</v>
      </c>
    </row>
    <row r="45" spans="1:12" ht="6" customHeight="1" x14ac:dyDescent="0.25">
      <c r="B45" s="13"/>
      <c r="C45" s="13"/>
      <c r="D45" s="13"/>
      <c r="E45" s="13"/>
      <c r="F45" s="22"/>
      <c r="G45" s="118"/>
      <c r="H45" s="22"/>
      <c r="I45" s="22"/>
      <c r="J45" s="118"/>
      <c r="K45" s="22"/>
    </row>
    <row r="46" spans="1:12" ht="11.25" customHeight="1" x14ac:dyDescent="0.25">
      <c r="A46" s="7" t="s">
        <v>6</v>
      </c>
      <c r="F46" s="361">
        <v>154357.79800000001</v>
      </c>
      <c r="G46" s="191" t="s">
        <v>4</v>
      </c>
      <c r="H46" s="362">
        <v>27758.940999999999</v>
      </c>
      <c r="I46" s="361">
        <v>197608.092</v>
      </c>
      <c r="J46" s="191" t="s">
        <v>4</v>
      </c>
      <c r="K46" s="362">
        <v>33798.6</v>
      </c>
    </row>
    <row r="47" spans="1:12" ht="11.25" customHeight="1" x14ac:dyDescent="0.25">
      <c r="A47" s="288" t="s">
        <v>5</v>
      </c>
      <c r="B47" s="13"/>
      <c r="C47" s="13"/>
      <c r="D47" s="13"/>
      <c r="E47" s="13"/>
      <c r="F47" s="25"/>
      <c r="G47" s="118"/>
      <c r="H47" s="25"/>
      <c r="I47" s="25"/>
      <c r="J47" s="118"/>
      <c r="K47" s="25"/>
    </row>
    <row r="48" spans="1:12" ht="11.25" customHeight="1" x14ac:dyDescent="0.25">
      <c r="B48" s="13" t="s">
        <v>121</v>
      </c>
      <c r="C48" s="13"/>
      <c r="D48" s="13"/>
      <c r="E48" s="13"/>
      <c r="F48" s="386">
        <v>127513.79700000001</v>
      </c>
      <c r="G48" s="191" t="s">
        <v>4</v>
      </c>
      <c r="H48" s="228">
        <v>24243.267</v>
      </c>
      <c r="I48" s="386">
        <v>172381.89300000001</v>
      </c>
      <c r="J48" s="191" t="s">
        <v>4</v>
      </c>
      <c r="K48" s="228">
        <v>31315.690999999999</v>
      </c>
      <c r="L48" s="193"/>
    </row>
    <row r="49" spans="1:12" ht="11.25" customHeight="1" x14ac:dyDescent="0.25">
      <c r="B49" s="13" t="s">
        <v>122</v>
      </c>
      <c r="C49" s="13"/>
      <c r="D49" s="13"/>
      <c r="E49" s="13"/>
      <c r="F49" s="366">
        <v>26844.001</v>
      </c>
      <c r="G49" s="191" t="s">
        <v>4</v>
      </c>
      <c r="H49" s="228">
        <v>7547.41</v>
      </c>
      <c r="I49" s="366">
        <v>25226.198</v>
      </c>
      <c r="J49" s="191" t="s">
        <v>4</v>
      </c>
      <c r="K49" s="228">
        <v>5878.8320000000003</v>
      </c>
      <c r="L49" s="193"/>
    </row>
    <row r="50" spans="1:12" s="241" customFormat="1" ht="11.25" customHeight="1" x14ac:dyDescent="0.25">
      <c r="A50" s="289" t="s">
        <v>5</v>
      </c>
      <c r="B50" s="290"/>
      <c r="C50" s="290"/>
      <c r="D50" s="290"/>
      <c r="E50" s="290"/>
      <c r="F50" s="367"/>
      <c r="G50" s="292"/>
      <c r="H50" s="368"/>
      <c r="I50" s="367"/>
      <c r="J50" s="292"/>
      <c r="K50" s="368"/>
      <c r="L50" s="291"/>
    </row>
    <row r="51" spans="1:12" ht="11.25" customHeight="1" x14ac:dyDescent="0.25">
      <c r="B51" s="13" t="s">
        <v>7</v>
      </c>
      <c r="C51" s="13"/>
      <c r="D51" s="13"/>
      <c r="E51" s="13"/>
      <c r="F51" s="359">
        <v>76474.168000000005</v>
      </c>
      <c r="G51" s="191" t="s">
        <v>4</v>
      </c>
      <c r="H51" s="360">
        <v>14976.406000000001</v>
      </c>
      <c r="I51" s="359">
        <v>84292.235000000001</v>
      </c>
      <c r="J51" s="191" t="s">
        <v>4</v>
      </c>
      <c r="K51" s="360">
        <v>16707.902999999998</v>
      </c>
      <c r="L51" s="193"/>
    </row>
    <row r="52" spans="1:12" ht="11.25" customHeight="1" x14ac:dyDescent="0.25">
      <c r="B52" s="13" t="s">
        <v>8</v>
      </c>
      <c r="C52" s="13"/>
      <c r="D52" s="13"/>
      <c r="E52" s="13"/>
      <c r="F52" s="366">
        <v>62598.658000000003</v>
      </c>
      <c r="G52" s="191" t="s">
        <v>4</v>
      </c>
      <c r="H52" s="228">
        <v>12524.697</v>
      </c>
      <c r="I52" s="366">
        <v>87245.607000000004</v>
      </c>
      <c r="J52" s="191" t="s">
        <v>4</v>
      </c>
      <c r="K52" s="228">
        <v>16567.864000000001</v>
      </c>
      <c r="L52" s="193"/>
    </row>
    <row r="53" spans="1:12" ht="11.25" customHeight="1" x14ac:dyDescent="0.25">
      <c r="B53" s="13" t="s">
        <v>9</v>
      </c>
      <c r="C53" s="13"/>
      <c r="D53" s="13"/>
      <c r="E53" s="13"/>
      <c r="F53" s="366">
        <v>8202.01</v>
      </c>
      <c r="G53" s="191" t="s">
        <v>4</v>
      </c>
      <c r="H53" s="228">
        <v>4010.2649999999999</v>
      </c>
      <c r="I53" s="366">
        <v>9905.1939999999995</v>
      </c>
      <c r="J53" s="191" t="s">
        <v>4</v>
      </c>
      <c r="K53" s="228">
        <v>3969.402</v>
      </c>
      <c r="L53" s="193"/>
    </row>
    <row r="54" spans="1:12" ht="11.25" customHeight="1" x14ac:dyDescent="0.25">
      <c r="B54" s="13" t="s">
        <v>10</v>
      </c>
      <c r="C54" s="13"/>
      <c r="D54" s="13"/>
      <c r="E54" s="13"/>
      <c r="F54" s="385">
        <v>7082.9620000000004</v>
      </c>
      <c r="G54" s="191" t="s">
        <v>4</v>
      </c>
      <c r="H54" s="360">
        <v>5726.3549999999996</v>
      </c>
      <c r="I54" s="385">
        <v>16165.056</v>
      </c>
      <c r="J54" s="191" t="s">
        <v>4</v>
      </c>
      <c r="K54" s="360">
        <v>7034.02</v>
      </c>
    </row>
    <row r="55" spans="1:12" ht="5.25" customHeight="1" x14ac:dyDescent="0.25">
      <c r="A55" s="15"/>
      <c r="B55" s="15"/>
      <c r="C55" s="15"/>
      <c r="D55" s="15"/>
      <c r="E55" s="15"/>
      <c r="F55" s="23"/>
      <c r="G55" s="192"/>
      <c r="H55" s="23"/>
      <c r="I55" s="23"/>
      <c r="J55" s="192"/>
      <c r="K55" s="23"/>
    </row>
    <row r="56" spans="1:12" ht="6" customHeight="1" x14ac:dyDescent="0.25">
      <c r="B56" s="13"/>
      <c r="C56" s="13"/>
      <c r="D56" s="13"/>
      <c r="E56" s="13"/>
      <c r="F56" s="22"/>
      <c r="G56" s="118"/>
      <c r="H56" s="22"/>
      <c r="I56" s="22"/>
      <c r="J56" s="118"/>
      <c r="K56" s="22"/>
    </row>
    <row r="57" spans="1:12" ht="11.25" customHeight="1" x14ac:dyDescent="0.25">
      <c r="A57" s="7" t="s">
        <v>2</v>
      </c>
      <c r="F57" s="361">
        <v>476969.26699999999</v>
      </c>
      <c r="G57" s="191" t="s">
        <v>4</v>
      </c>
      <c r="H57" s="362">
        <v>23012.409</v>
      </c>
      <c r="I57" s="361">
        <v>492463.97100000002</v>
      </c>
      <c r="J57" s="191" t="s">
        <v>4</v>
      </c>
      <c r="K57" s="362">
        <v>26311.963</v>
      </c>
    </row>
    <row r="58" spans="1:12" ht="6" customHeight="1" x14ac:dyDescent="0.25">
      <c r="B58" s="17"/>
      <c r="C58" s="17"/>
      <c r="D58" s="17"/>
      <c r="E58" s="17"/>
      <c r="F58" s="22"/>
      <c r="G58" s="118"/>
      <c r="H58" s="22"/>
      <c r="I58" s="22"/>
      <c r="J58" s="118"/>
      <c r="K58" s="22"/>
    </row>
    <row r="59" spans="1:12" ht="11.25" customHeight="1" x14ac:dyDescent="0.25">
      <c r="A59" s="7" t="s">
        <v>3</v>
      </c>
      <c r="F59" s="361">
        <v>471564.826</v>
      </c>
      <c r="G59" s="191" t="s">
        <v>4</v>
      </c>
      <c r="H59" s="362">
        <v>23004.398000000001</v>
      </c>
      <c r="I59" s="361">
        <v>486962.67599999998</v>
      </c>
      <c r="J59" s="191" t="s">
        <v>4</v>
      </c>
      <c r="K59" s="362">
        <v>26330.959999999999</v>
      </c>
      <c r="L59" s="252"/>
    </row>
    <row r="60" spans="1:12" ht="10.5" customHeight="1" x14ac:dyDescent="0.25">
      <c r="A60" s="288" t="s">
        <v>5</v>
      </c>
      <c r="B60" s="13"/>
      <c r="C60" s="13"/>
      <c r="D60" s="13"/>
      <c r="E60" s="13"/>
      <c r="F60" s="22"/>
      <c r="G60" s="118"/>
      <c r="H60" s="22"/>
      <c r="I60" s="22"/>
      <c r="J60" s="118"/>
      <c r="K60" s="22"/>
    </row>
    <row r="61" spans="1:12" ht="10.5" customHeight="1" x14ac:dyDescent="0.25">
      <c r="B61" s="13" t="s">
        <v>0</v>
      </c>
      <c r="C61" s="13"/>
      <c r="D61" s="13"/>
      <c r="E61" s="13"/>
      <c r="F61" s="359">
        <v>426780.94099999999</v>
      </c>
      <c r="G61" s="191" t="s">
        <v>4</v>
      </c>
      <c r="H61" s="360">
        <v>22195.617999999999</v>
      </c>
      <c r="I61" s="359">
        <v>438704.78899999999</v>
      </c>
      <c r="J61" s="191" t="s">
        <v>4</v>
      </c>
      <c r="K61" s="360">
        <v>25482.545999999998</v>
      </c>
    </row>
    <row r="62" spans="1:12" ht="10.5" customHeight="1" x14ac:dyDescent="0.25">
      <c r="B62" s="13" t="s">
        <v>1</v>
      </c>
      <c r="C62" s="13"/>
      <c r="D62" s="13"/>
      <c r="E62" s="13"/>
      <c r="F62" s="359">
        <v>44783.885000000002</v>
      </c>
      <c r="G62" s="191" t="s">
        <v>4</v>
      </c>
      <c r="H62" s="360">
        <v>8012.3410000000003</v>
      </c>
      <c r="I62" s="359">
        <v>48257.887000000002</v>
      </c>
      <c r="J62" s="191" t="s">
        <v>4</v>
      </c>
      <c r="K62" s="360">
        <v>8465.3860000000004</v>
      </c>
    </row>
    <row r="63" spans="1:12" ht="6" customHeight="1" x14ac:dyDescent="0.25">
      <c r="B63" s="7"/>
      <c r="C63" s="7"/>
      <c r="D63" s="7"/>
      <c r="E63" s="7"/>
      <c r="F63" s="22"/>
      <c r="G63" s="118"/>
      <c r="H63" s="22"/>
      <c r="I63" s="22"/>
      <c r="J63" s="118"/>
      <c r="K63" s="22"/>
    </row>
    <row r="64" spans="1:12" ht="11.25" customHeight="1" x14ac:dyDescent="0.25">
      <c r="A64" s="7" t="s">
        <v>6</v>
      </c>
      <c r="F64" s="361">
        <v>5404.4409999999998</v>
      </c>
      <c r="G64" s="191" t="s">
        <v>4</v>
      </c>
      <c r="H64" s="362">
        <v>1289.662</v>
      </c>
      <c r="I64" s="361">
        <v>5501.2950000000001</v>
      </c>
      <c r="J64" s="191" t="s">
        <v>4</v>
      </c>
      <c r="K64" s="362">
        <v>1127.56</v>
      </c>
    </row>
    <row r="65" spans="1:12" ht="10.5" customHeight="1" x14ac:dyDescent="0.25">
      <c r="A65" s="288" t="s">
        <v>5</v>
      </c>
      <c r="B65" s="13"/>
      <c r="C65" s="13"/>
      <c r="D65" s="13"/>
      <c r="E65" s="13"/>
      <c r="F65" s="22"/>
      <c r="G65" s="118"/>
      <c r="H65" s="22"/>
      <c r="I65" s="22"/>
      <c r="J65" s="118"/>
      <c r="K65" s="22"/>
    </row>
    <row r="66" spans="1:12" ht="10.5" customHeight="1" x14ac:dyDescent="0.25">
      <c r="B66" s="13" t="s">
        <v>7</v>
      </c>
      <c r="C66" s="13"/>
      <c r="D66" s="13"/>
      <c r="E66" s="13"/>
      <c r="F66" s="359">
        <v>3424.701</v>
      </c>
      <c r="G66" s="191" t="s">
        <v>4</v>
      </c>
      <c r="H66" s="360">
        <v>1079.2829999999999</v>
      </c>
      <c r="I66" s="359">
        <v>2779.3240000000001</v>
      </c>
      <c r="J66" s="191" t="s">
        <v>4</v>
      </c>
      <c r="K66" s="360">
        <v>751.03</v>
      </c>
    </row>
    <row r="67" spans="1:12" ht="10.5" customHeight="1" x14ac:dyDescent="0.25">
      <c r="B67" s="13" t="s">
        <v>8</v>
      </c>
      <c r="C67" s="13"/>
      <c r="D67" s="13"/>
      <c r="E67" s="13"/>
      <c r="F67" s="386">
        <v>1459.961</v>
      </c>
      <c r="G67" s="191" t="s">
        <v>4</v>
      </c>
      <c r="H67" s="228">
        <v>356.75200000000001</v>
      </c>
      <c r="I67" s="386">
        <v>2138.7849999999999</v>
      </c>
      <c r="J67" s="191" t="s">
        <v>4</v>
      </c>
      <c r="K67" s="228">
        <v>483.98099999999999</v>
      </c>
    </row>
    <row r="68" spans="1:12" ht="10.5" customHeight="1" x14ac:dyDescent="0.25">
      <c r="B68" s="13" t="s">
        <v>9</v>
      </c>
      <c r="C68" s="13"/>
      <c r="D68" s="13"/>
      <c r="E68" s="13"/>
      <c r="F68" s="366">
        <v>419.601</v>
      </c>
      <c r="G68" s="191" t="s">
        <v>4</v>
      </c>
      <c r="H68" s="228">
        <v>243.70099999999999</v>
      </c>
      <c r="I68" s="366">
        <v>325.36200000000002</v>
      </c>
      <c r="J68" s="191" t="s">
        <v>4</v>
      </c>
      <c r="K68" s="228">
        <v>200.904</v>
      </c>
    </row>
    <row r="69" spans="1:12" ht="10.5" customHeight="1" x14ac:dyDescent="0.25">
      <c r="B69" s="13" t="s">
        <v>10</v>
      </c>
      <c r="C69" s="13"/>
      <c r="D69" s="13"/>
      <c r="E69" s="13"/>
      <c r="F69" s="386">
        <v>100.179</v>
      </c>
      <c r="G69" s="191" t="s">
        <v>4</v>
      </c>
      <c r="H69" s="228">
        <v>69.685000000000002</v>
      </c>
      <c r="I69" s="386">
        <v>257.82400000000001</v>
      </c>
      <c r="J69" s="191" t="s">
        <v>4</v>
      </c>
      <c r="K69" s="228">
        <v>104.20399999999999</v>
      </c>
    </row>
    <row r="70" spans="1:12" ht="5.25" customHeight="1" x14ac:dyDescent="0.25">
      <c r="A70" s="15"/>
      <c r="B70" s="15"/>
      <c r="C70" s="15"/>
      <c r="D70" s="15"/>
      <c r="E70" s="15"/>
      <c r="F70" s="16"/>
      <c r="G70" s="192"/>
      <c r="H70" s="16"/>
      <c r="I70" s="16"/>
      <c r="J70" s="192"/>
      <c r="K70" s="16"/>
    </row>
    <row r="71" spans="1:12" ht="6" customHeight="1" x14ac:dyDescent="0.25">
      <c r="B71" s="7"/>
      <c r="C71" s="7"/>
      <c r="D71" s="7"/>
      <c r="E71" s="7"/>
      <c r="F71" s="10"/>
      <c r="G71" s="118"/>
      <c r="H71" s="10"/>
      <c r="I71" s="10"/>
      <c r="J71" s="118"/>
      <c r="K71" s="10"/>
    </row>
    <row r="72" spans="1:12" ht="11.25" customHeight="1" x14ac:dyDescent="0.25">
      <c r="A72" s="7" t="s">
        <v>123</v>
      </c>
      <c r="F72" s="369">
        <v>47869.951000000001</v>
      </c>
      <c r="G72" s="191" t="s">
        <v>4</v>
      </c>
      <c r="H72" s="370">
        <v>2205.855</v>
      </c>
      <c r="I72" s="369">
        <v>47481.199000000001</v>
      </c>
      <c r="J72" s="191" t="s">
        <v>4</v>
      </c>
      <c r="K72" s="370">
        <v>2076.3429999999998</v>
      </c>
    </row>
    <row r="73" spans="1:12" ht="6" customHeight="1" x14ac:dyDescent="0.25">
      <c r="B73" s="7"/>
      <c r="C73" s="7"/>
      <c r="D73" s="7"/>
      <c r="E73" s="7"/>
      <c r="F73" s="10"/>
      <c r="G73" s="118"/>
      <c r="H73" s="10"/>
      <c r="I73" s="10"/>
      <c r="J73" s="118"/>
      <c r="K73" s="10"/>
    </row>
    <row r="74" spans="1:12" ht="11.25" customHeight="1" x14ac:dyDescent="0.25">
      <c r="A74" s="7" t="s">
        <v>3</v>
      </c>
      <c r="F74" s="369">
        <v>45763.71</v>
      </c>
      <c r="G74" s="191" t="s">
        <v>4</v>
      </c>
      <c r="H74" s="370">
        <v>2189.6089999999999</v>
      </c>
      <c r="I74" s="369">
        <v>44772.853000000003</v>
      </c>
      <c r="J74" s="191" t="s">
        <v>4</v>
      </c>
      <c r="K74" s="370">
        <v>2049.9789999999998</v>
      </c>
      <c r="L74" s="252"/>
    </row>
    <row r="75" spans="1:12" ht="10.5" customHeight="1" x14ac:dyDescent="0.25">
      <c r="A75" s="288" t="s">
        <v>5</v>
      </c>
      <c r="B75" s="13"/>
      <c r="C75" s="13"/>
      <c r="D75" s="13"/>
      <c r="E75" s="13"/>
      <c r="F75" s="10"/>
      <c r="G75" s="118"/>
      <c r="H75" s="10"/>
      <c r="I75" s="10"/>
      <c r="J75" s="118"/>
      <c r="K75" s="10"/>
    </row>
    <row r="76" spans="1:12" ht="10.5" customHeight="1" x14ac:dyDescent="0.25">
      <c r="B76" s="13" t="s">
        <v>0</v>
      </c>
      <c r="C76" s="13"/>
      <c r="D76" s="13"/>
      <c r="E76" s="13"/>
      <c r="F76" s="366">
        <v>43074.618999999999</v>
      </c>
      <c r="G76" s="191" t="s">
        <v>4</v>
      </c>
      <c r="H76" s="228">
        <v>2174.3960000000002</v>
      </c>
      <c r="I76" s="366">
        <v>42123.872000000003</v>
      </c>
      <c r="J76" s="191" t="s">
        <v>4</v>
      </c>
      <c r="K76" s="228">
        <v>2039.095</v>
      </c>
    </row>
    <row r="77" spans="1:12" ht="10.5" customHeight="1" x14ac:dyDescent="0.25">
      <c r="B77" s="13" t="s">
        <v>1</v>
      </c>
      <c r="C77" s="13"/>
      <c r="D77" s="13"/>
      <c r="E77" s="13"/>
      <c r="F77" s="366">
        <v>2689.0909999999999</v>
      </c>
      <c r="G77" s="191" t="s">
        <v>4</v>
      </c>
      <c r="H77" s="228">
        <v>501.46899999999999</v>
      </c>
      <c r="I77" s="366">
        <v>2648.98</v>
      </c>
      <c r="J77" s="191" t="s">
        <v>4</v>
      </c>
      <c r="K77" s="228">
        <v>476.42500000000001</v>
      </c>
    </row>
    <row r="78" spans="1:12" ht="6" customHeight="1" x14ac:dyDescent="0.25">
      <c r="B78" s="7"/>
      <c r="C78" s="7"/>
      <c r="D78" s="7"/>
      <c r="E78" s="7"/>
      <c r="F78" s="10"/>
      <c r="G78" s="118"/>
      <c r="H78" s="10"/>
      <c r="I78" s="10"/>
      <c r="J78" s="118"/>
      <c r="K78" s="10"/>
    </row>
    <row r="79" spans="1:12" ht="11.25" customHeight="1" x14ac:dyDescent="0.25">
      <c r="A79" s="7" t="s">
        <v>6</v>
      </c>
      <c r="F79" s="369">
        <v>2106.241</v>
      </c>
      <c r="G79" s="191" t="s">
        <v>4</v>
      </c>
      <c r="H79" s="370">
        <v>389.44799999999998</v>
      </c>
      <c r="I79" s="369">
        <v>2708.346</v>
      </c>
      <c r="J79" s="191" t="s">
        <v>4</v>
      </c>
      <c r="K79" s="370">
        <v>507.70600000000002</v>
      </c>
    </row>
    <row r="80" spans="1:12" ht="10.5" customHeight="1" x14ac:dyDescent="0.25">
      <c r="A80" s="288" t="s">
        <v>5</v>
      </c>
      <c r="B80" s="13"/>
      <c r="C80" s="13"/>
      <c r="D80" s="13"/>
      <c r="E80" s="13"/>
      <c r="F80" s="10"/>
      <c r="G80" s="118"/>
      <c r="H80" s="10"/>
      <c r="I80" s="10"/>
      <c r="J80" s="118"/>
      <c r="K80" s="10"/>
    </row>
    <row r="81" spans="1:11" ht="10.5" customHeight="1" x14ac:dyDescent="0.25">
      <c r="B81" s="13" t="s">
        <v>7</v>
      </c>
      <c r="C81" s="13"/>
      <c r="D81" s="13"/>
      <c r="E81" s="13"/>
      <c r="F81" s="366">
        <v>1287.116</v>
      </c>
      <c r="G81" s="191" t="s">
        <v>4</v>
      </c>
      <c r="H81" s="228">
        <v>279.22899999999998</v>
      </c>
      <c r="I81" s="366">
        <v>1248.021</v>
      </c>
      <c r="J81" s="191" t="s">
        <v>4</v>
      </c>
      <c r="K81" s="228">
        <v>265.61799999999999</v>
      </c>
    </row>
    <row r="82" spans="1:11" ht="10.5" customHeight="1" x14ac:dyDescent="0.25">
      <c r="B82" s="13" t="s">
        <v>8</v>
      </c>
      <c r="C82" s="13"/>
      <c r="D82" s="13"/>
      <c r="E82" s="13"/>
      <c r="F82" s="386">
        <v>690.36400000000003</v>
      </c>
      <c r="G82" s="191" t="s">
        <v>4</v>
      </c>
      <c r="H82" s="228">
        <v>167.75299999999999</v>
      </c>
      <c r="I82" s="386">
        <v>1152.1400000000001</v>
      </c>
      <c r="J82" s="191" t="s">
        <v>4</v>
      </c>
      <c r="K82" s="228">
        <v>263.37099999999998</v>
      </c>
    </row>
    <row r="83" spans="1:11" ht="10.5" customHeight="1" x14ac:dyDescent="0.25">
      <c r="B83" s="13" t="s">
        <v>9</v>
      </c>
      <c r="C83" s="13"/>
      <c r="D83" s="13"/>
      <c r="E83" s="13"/>
      <c r="F83" s="366">
        <v>68.378</v>
      </c>
      <c r="G83" s="191" t="s">
        <v>4</v>
      </c>
      <c r="H83" s="228">
        <v>36.837000000000003</v>
      </c>
      <c r="I83" s="366">
        <v>90.855999999999995</v>
      </c>
      <c r="J83" s="191" t="s">
        <v>4</v>
      </c>
      <c r="K83" s="228">
        <v>64.997</v>
      </c>
    </row>
    <row r="84" spans="1:11" ht="10.5" customHeight="1" x14ac:dyDescent="0.25">
      <c r="B84" s="13" t="s">
        <v>10</v>
      </c>
      <c r="C84" s="13"/>
      <c r="D84" s="13"/>
      <c r="E84" s="13"/>
      <c r="F84" s="386">
        <v>60.383000000000003</v>
      </c>
      <c r="G84" s="191" t="s">
        <v>4</v>
      </c>
      <c r="H84" s="228">
        <v>41.698</v>
      </c>
      <c r="I84" s="386">
        <v>217.32900000000001</v>
      </c>
      <c r="J84" s="191" t="s">
        <v>4</v>
      </c>
      <c r="K84" s="228">
        <v>91.055999999999997</v>
      </c>
    </row>
    <row r="85" spans="1:11" ht="5.25" customHeight="1" x14ac:dyDescent="0.25">
      <c r="A85" s="15"/>
      <c r="B85" s="15"/>
      <c r="C85" s="15"/>
      <c r="D85" s="15"/>
      <c r="E85" s="15"/>
      <c r="F85" s="16"/>
      <c r="G85" s="192"/>
      <c r="H85" s="16"/>
      <c r="I85" s="16"/>
      <c r="J85" s="192"/>
      <c r="K85" s="16"/>
    </row>
    <row r="86" spans="1:11" ht="6" customHeight="1" x14ac:dyDescent="0.25">
      <c r="B86" s="13"/>
      <c r="C86" s="13"/>
      <c r="D86" s="13"/>
      <c r="E86" s="13"/>
      <c r="F86" s="10"/>
      <c r="G86" s="118"/>
      <c r="H86" s="10"/>
      <c r="I86" s="10"/>
      <c r="J86" s="118"/>
      <c r="K86" s="10"/>
    </row>
    <row r="87" spans="1:11" ht="11.25" customHeight="1" x14ac:dyDescent="0.25">
      <c r="A87" s="7" t="s">
        <v>11</v>
      </c>
      <c r="F87" s="369">
        <v>10828.782999999999</v>
      </c>
      <c r="G87" s="191" t="s">
        <v>4</v>
      </c>
      <c r="H87" s="370">
        <v>2512.7330000000002</v>
      </c>
      <c r="I87" s="369">
        <v>9225.4369999999999</v>
      </c>
      <c r="J87" s="191" t="s">
        <v>4</v>
      </c>
      <c r="K87" s="370">
        <v>2462.3980000000001</v>
      </c>
    </row>
    <row r="88" spans="1:11" ht="10.5" customHeight="1" x14ac:dyDescent="0.25">
      <c r="A88" s="288" t="s">
        <v>5</v>
      </c>
      <c r="B88" s="13"/>
      <c r="C88" s="13"/>
      <c r="D88" s="13"/>
      <c r="E88" s="13"/>
      <c r="F88" s="369"/>
      <c r="G88" s="191"/>
      <c r="H88" s="370"/>
      <c r="I88" s="369"/>
      <c r="J88" s="191"/>
      <c r="K88" s="370"/>
    </row>
    <row r="89" spans="1:11" ht="10.5" customHeight="1" x14ac:dyDescent="0.25">
      <c r="A89" s="7"/>
      <c r="B89" s="13" t="s">
        <v>159</v>
      </c>
      <c r="C89" s="13"/>
      <c r="D89" s="13"/>
      <c r="E89" s="13"/>
      <c r="F89" s="366">
        <v>10557.414000000001</v>
      </c>
      <c r="G89" s="191" t="s">
        <v>4</v>
      </c>
      <c r="H89" s="228">
        <v>2503.248</v>
      </c>
      <c r="I89" s="366">
        <v>8920.0869999999995</v>
      </c>
      <c r="J89" s="191" t="s">
        <v>4</v>
      </c>
      <c r="K89" s="228">
        <v>2452.2510000000002</v>
      </c>
    </row>
    <row r="90" spans="1:11" ht="10.5" customHeight="1" x14ac:dyDescent="0.25">
      <c r="A90" s="7"/>
      <c r="B90" s="13" t="s">
        <v>160</v>
      </c>
      <c r="C90" s="13"/>
      <c r="D90" s="13"/>
      <c r="E90" s="13"/>
      <c r="F90" s="366">
        <v>271.37</v>
      </c>
      <c r="G90" s="191" t="s">
        <v>4</v>
      </c>
      <c r="H90" s="228">
        <v>210.386</v>
      </c>
      <c r="I90" s="366">
        <v>305.35000000000002</v>
      </c>
      <c r="J90" s="191" t="s">
        <v>4</v>
      </c>
      <c r="K90" s="228">
        <v>184.565</v>
      </c>
    </row>
    <row r="91" spans="1:11" ht="6" customHeight="1" x14ac:dyDescent="0.25">
      <c r="A91" s="7"/>
      <c r="F91" s="369"/>
      <c r="G91" s="191"/>
      <c r="H91" s="370"/>
      <c r="I91" s="369"/>
      <c r="J91" s="191"/>
      <c r="K91" s="370"/>
    </row>
    <row r="92" spans="1:11" ht="11.25" customHeight="1" x14ac:dyDescent="0.25">
      <c r="A92" s="7" t="s">
        <v>295</v>
      </c>
      <c r="F92" s="369">
        <v>1937.3910000000001</v>
      </c>
      <c r="G92" s="191" t="s">
        <v>4</v>
      </c>
      <c r="H92" s="370">
        <v>479.18</v>
      </c>
      <c r="I92" s="369">
        <v>1875.59</v>
      </c>
      <c r="J92" s="191" t="s">
        <v>4</v>
      </c>
      <c r="K92" s="370">
        <v>506.30700000000002</v>
      </c>
    </row>
    <row r="93" spans="1:11" ht="10.5" customHeight="1" x14ac:dyDescent="0.25">
      <c r="A93" s="288" t="s">
        <v>5</v>
      </c>
      <c r="B93" s="13"/>
      <c r="C93" s="13"/>
      <c r="D93" s="13"/>
      <c r="E93" s="13"/>
      <c r="F93" s="369"/>
      <c r="G93" s="191"/>
      <c r="H93" s="370"/>
      <c r="I93" s="369"/>
      <c r="J93" s="191"/>
      <c r="K93" s="370"/>
    </row>
    <row r="94" spans="1:11" ht="10.5" customHeight="1" x14ac:dyDescent="0.25">
      <c r="A94" s="7"/>
      <c r="B94" s="13" t="s">
        <v>159</v>
      </c>
      <c r="C94" s="13"/>
      <c r="D94" s="13"/>
      <c r="E94" s="13"/>
      <c r="F94" s="366">
        <v>1762.8409999999999</v>
      </c>
      <c r="G94" s="191" t="s">
        <v>4</v>
      </c>
      <c r="H94" s="228">
        <v>459.51499999999999</v>
      </c>
      <c r="I94" s="366">
        <v>1682.348</v>
      </c>
      <c r="J94" s="191" t="s">
        <v>4</v>
      </c>
      <c r="K94" s="228">
        <v>492.94600000000003</v>
      </c>
    </row>
    <row r="95" spans="1:11" ht="10.5" customHeight="1" x14ac:dyDescent="0.25">
      <c r="A95" s="7"/>
      <c r="B95" s="13" t="s">
        <v>160</v>
      </c>
      <c r="C95" s="13"/>
      <c r="D95" s="13"/>
      <c r="E95" s="13"/>
      <c r="F95" s="366">
        <v>174.55</v>
      </c>
      <c r="G95" s="191" t="s">
        <v>4</v>
      </c>
      <c r="H95" s="228">
        <v>136.864</v>
      </c>
      <c r="I95" s="366">
        <v>193.24299999999999</v>
      </c>
      <c r="J95" s="191" t="s">
        <v>4</v>
      </c>
      <c r="K95" s="228">
        <v>110.723</v>
      </c>
    </row>
    <row r="96" spans="1:11" ht="4.5" customHeight="1" thickBot="1" x14ac:dyDescent="0.3">
      <c r="A96" s="18"/>
      <c r="B96" s="18"/>
      <c r="C96" s="18"/>
      <c r="D96" s="18"/>
      <c r="E96" s="18"/>
      <c r="F96" s="19"/>
      <c r="G96" s="194"/>
      <c r="H96" s="19"/>
      <c r="I96" s="248"/>
      <c r="J96" s="249"/>
      <c r="K96" s="248"/>
    </row>
    <row r="97" spans="1:1" ht="12.75" customHeight="1" thickTop="1" x14ac:dyDescent="0.25">
      <c r="A97" s="238" t="s">
        <v>529</v>
      </c>
    </row>
    <row r="98" spans="1:1" x14ac:dyDescent="0.25">
      <c r="A98" s="238"/>
    </row>
  </sheetData>
  <phoneticPr fontId="19" type="noConversion"/>
  <pageMargins left="0.75" right="0.75" top="1" bottom="1" header="0.5" footer="0.5"/>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AH63"/>
  <sheetViews>
    <sheetView zoomScaleNormal="100" zoomScaleSheetLayoutView="80" workbookViewId="0"/>
  </sheetViews>
  <sheetFormatPr defaultColWidth="9.109375" defaultRowHeight="13.2" x14ac:dyDescent="0.25"/>
  <cols>
    <col min="1" max="1" width="2.88671875" style="168" customWidth="1"/>
    <col min="2" max="2" width="2.88671875" style="1" customWidth="1"/>
    <col min="3" max="3" width="1.109375" style="1" customWidth="1"/>
    <col min="4" max="4" width="4.44140625" style="1" customWidth="1"/>
    <col min="5" max="5" width="4.44140625" style="1" hidden="1" customWidth="1"/>
    <col min="6" max="6" width="9.33203125" style="1" bestFit="1" customWidth="1"/>
    <col min="7" max="7" width="1.88671875" style="33" customWidth="1"/>
    <col min="8" max="8" width="6.88671875" style="1" bestFit="1" customWidth="1"/>
    <col min="9" max="9" width="1.109375" style="1" customWidth="1"/>
    <col min="10" max="10" width="7.88671875" style="1" bestFit="1" customWidth="1"/>
    <col min="11" max="11" width="1.88671875" style="33" bestFit="1" customWidth="1"/>
    <col min="12" max="12" width="7.109375" style="1" customWidth="1"/>
    <col min="13" max="13" width="1.109375" style="1" customWidth="1"/>
    <col min="14" max="14" width="8.6640625" style="1" customWidth="1"/>
    <col min="15" max="15" width="1.88671875" style="33" bestFit="1" customWidth="1"/>
    <col min="16" max="16" width="6.88671875" style="1" bestFit="1" customWidth="1"/>
    <col min="17" max="17" width="1.109375" style="1" customWidth="1"/>
    <col min="18" max="18" width="9.44140625" style="1" customWidth="1"/>
    <col min="19" max="19" width="1.88671875" style="33" bestFit="1" customWidth="1"/>
    <col min="20" max="20" width="5.44140625" style="1" customWidth="1"/>
    <col min="21" max="21" width="2.33203125" style="1" customWidth="1"/>
    <col min="22" max="16384" width="9.109375" style="1"/>
  </cols>
  <sheetData>
    <row r="1" spans="1:34" ht="6.75" customHeight="1" x14ac:dyDescent="0.25"/>
    <row r="2" spans="1:34" ht="13.8" x14ac:dyDescent="0.25">
      <c r="A2" s="169" t="s">
        <v>216</v>
      </c>
      <c r="B2" s="24"/>
    </row>
    <row r="3" spans="1:34" ht="13.8" x14ac:dyDescent="0.25">
      <c r="A3" s="78" t="s">
        <v>553</v>
      </c>
      <c r="B3" s="24"/>
      <c r="U3" s="124"/>
    </row>
    <row r="4" spans="1:34" ht="13.8" x14ac:dyDescent="0.25">
      <c r="A4" s="152" t="s">
        <v>305</v>
      </c>
      <c r="B4" s="24"/>
      <c r="U4" s="124"/>
    </row>
    <row r="5" spans="1:34" ht="16.5" customHeight="1" thickBot="1" x14ac:dyDescent="0.3">
      <c r="A5" s="152" t="s">
        <v>554</v>
      </c>
      <c r="B5" s="24"/>
      <c r="U5" s="124"/>
      <c r="W5" s="170"/>
      <c r="X5" s="170"/>
      <c r="Y5" s="170"/>
      <c r="Z5" s="170"/>
      <c r="AA5" s="170"/>
      <c r="AB5" s="170"/>
      <c r="AC5" s="170"/>
      <c r="AD5" s="170"/>
      <c r="AE5" s="170"/>
      <c r="AF5" s="170"/>
      <c r="AG5" s="170"/>
      <c r="AH5" s="170"/>
    </row>
    <row r="6" spans="1:34" s="12" customFormat="1" ht="11.25" customHeight="1" x14ac:dyDescent="0.25">
      <c r="A6" s="171"/>
      <c r="B6" s="171"/>
      <c r="C6" s="171"/>
      <c r="D6" s="171"/>
      <c r="E6" s="171"/>
      <c r="F6" s="436" t="s">
        <v>20</v>
      </c>
      <c r="G6" s="436"/>
      <c r="H6" s="436"/>
      <c r="I6" s="172"/>
      <c r="J6" s="436" t="s">
        <v>117</v>
      </c>
      <c r="K6" s="436"/>
      <c r="L6" s="436"/>
      <c r="M6" s="172"/>
      <c r="N6" s="436" t="s">
        <v>18</v>
      </c>
      <c r="O6" s="436"/>
      <c r="P6" s="436"/>
      <c r="Q6" s="172"/>
      <c r="R6" s="436" t="s">
        <v>147</v>
      </c>
      <c r="S6" s="436"/>
      <c r="T6" s="436"/>
      <c r="W6" s="170"/>
      <c r="X6" s="170"/>
      <c r="Y6" s="170"/>
      <c r="Z6" s="170"/>
      <c r="AA6" s="170"/>
      <c r="AB6" s="170"/>
      <c r="AC6" s="170"/>
      <c r="AD6" s="170"/>
      <c r="AE6" s="170"/>
      <c r="AF6" s="170"/>
      <c r="AG6" s="170"/>
      <c r="AH6" s="170"/>
    </row>
    <row r="7" spans="1:34" s="12" customFormat="1" ht="11.25" customHeight="1" x14ac:dyDescent="0.25">
      <c r="A7" s="99"/>
      <c r="B7" s="99"/>
      <c r="C7" s="99"/>
      <c r="D7" s="99"/>
      <c r="E7" s="99"/>
      <c r="F7" s="437" t="s">
        <v>178</v>
      </c>
      <c r="G7" s="437"/>
      <c r="H7" s="437"/>
      <c r="I7" s="163"/>
      <c r="J7" s="437" t="s">
        <v>195</v>
      </c>
      <c r="K7" s="437"/>
      <c r="L7" s="437"/>
      <c r="M7" s="163"/>
      <c r="N7" s="437" t="s">
        <v>196</v>
      </c>
      <c r="O7" s="437"/>
      <c r="P7" s="437"/>
      <c r="Q7" s="163"/>
      <c r="R7" s="437" t="s">
        <v>19</v>
      </c>
      <c r="S7" s="437"/>
      <c r="T7" s="437"/>
      <c r="W7" s="170"/>
      <c r="X7" s="170"/>
      <c r="Y7" s="170"/>
      <c r="Z7" s="170"/>
      <c r="AA7" s="170"/>
      <c r="AB7" s="170"/>
      <c r="AC7" s="170"/>
      <c r="AD7" s="170"/>
      <c r="AE7" s="170"/>
      <c r="AF7" s="170"/>
      <c r="AG7" s="170"/>
      <c r="AH7" s="170"/>
    </row>
    <row r="8" spans="1:34" s="12" customFormat="1" ht="12" customHeight="1" thickBot="1" x14ac:dyDescent="0.25">
      <c r="A8" s="3"/>
      <c r="B8" s="3"/>
      <c r="C8" s="3"/>
      <c r="D8" s="3"/>
      <c r="E8" s="3"/>
      <c r="F8" s="3" t="s">
        <v>22</v>
      </c>
      <c r="G8" s="173"/>
      <c r="H8" s="173" t="s">
        <v>124</v>
      </c>
      <c r="I8" s="173"/>
      <c r="J8" s="3" t="s">
        <v>22</v>
      </c>
      <c r="K8" s="173"/>
      <c r="L8" s="173" t="s">
        <v>124</v>
      </c>
      <c r="M8" s="173"/>
      <c r="N8" s="3" t="s">
        <v>22</v>
      </c>
      <c r="O8" s="173"/>
      <c r="P8" s="173" t="s">
        <v>124</v>
      </c>
      <c r="Q8" s="173"/>
      <c r="R8" s="3" t="s">
        <v>22</v>
      </c>
      <c r="S8" s="173"/>
      <c r="T8" s="173" t="s">
        <v>124</v>
      </c>
    </row>
    <row r="9" spans="1:34" s="175" customFormat="1" ht="11.25" customHeight="1" x14ac:dyDescent="0.2">
      <c r="A9" s="100"/>
      <c r="B9" s="100"/>
      <c r="C9" s="100"/>
      <c r="D9" s="100"/>
      <c r="E9" s="100"/>
      <c r="F9" s="174"/>
      <c r="G9" s="174"/>
      <c r="H9" s="174"/>
      <c r="I9" s="174"/>
      <c r="J9" s="174"/>
      <c r="K9" s="174"/>
      <c r="L9" s="174"/>
      <c r="M9" s="174"/>
      <c r="N9" s="174"/>
      <c r="O9" s="174"/>
      <c r="P9" s="174"/>
      <c r="Q9" s="174"/>
      <c r="R9" s="174"/>
      <c r="S9" s="174"/>
      <c r="T9" s="174"/>
    </row>
    <row r="10" spans="1:34" s="175" customFormat="1" ht="11.25" customHeight="1" x14ac:dyDescent="0.2">
      <c r="A10" s="183" t="s">
        <v>126</v>
      </c>
      <c r="B10" s="183"/>
      <c r="C10" s="183"/>
      <c r="D10" s="183"/>
      <c r="E10" s="183"/>
      <c r="F10" s="183"/>
      <c r="G10" s="174"/>
      <c r="H10" s="174"/>
      <c r="I10" s="174"/>
      <c r="J10" s="174"/>
      <c r="K10" s="174"/>
      <c r="L10" s="174"/>
      <c r="M10" s="174"/>
      <c r="N10" s="174"/>
      <c r="O10" s="174"/>
      <c r="P10" s="174"/>
      <c r="Q10" s="174"/>
      <c r="R10" s="174"/>
      <c r="S10" s="174"/>
      <c r="T10" s="174"/>
    </row>
    <row r="11" spans="1:34" s="175" customFormat="1" ht="11.25" customHeight="1" x14ac:dyDescent="0.2">
      <c r="A11" s="167" t="s">
        <v>22</v>
      </c>
      <c r="B11" s="167"/>
      <c r="C11" s="167"/>
      <c r="D11" s="167"/>
      <c r="E11" s="167"/>
      <c r="F11" s="11">
        <v>42550.116999999998</v>
      </c>
      <c r="G11" s="111" t="s">
        <v>4</v>
      </c>
      <c r="H11" s="11">
        <v>1963.26</v>
      </c>
      <c r="I11" s="11" t="s">
        <v>281</v>
      </c>
      <c r="J11" s="11">
        <v>3394869.6809999999</v>
      </c>
      <c r="K11" s="111" t="s">
        <v>4</v>
      </c>
      <c r="L11" s="11">
        <v>122536.70600000001</v>
      </c>
      <c r="M11" s="11" t="s">
        <v>281</v>
      </c>
      <c r="N11" s="11">
        <v>471564.826</v>
      </c>
      <c r="O11" s="176" t="s">
        <v>4</v>
      </c>
      <c r="P11" s="11">
        <v>23004.398000000001</v>
      </c>
      <c r="Q11" s="11" t="s">
        <v>281</v>
      </c>
      <c r="R11" s="11">
        <v>45763.71</v>
      </c>
      <c r="S11" s="111" t="s">
        <v>4</v>
      </c>
      <c r="T11" s="11">
        <v>2189.6089999999999</v>
      </c>
    </row>
    <row r="12" spans="1:34" s="175" customFormat="1" ht="11.25" customHeight="1" x14ac:dyDescent="0.2">
      <c r="A12" s="177"/>
      <c r="B12" s="371"/>
      <c r="C12" s="273" t="s">
        <v>21</v>
      </c>
      <c r="D12" s="372">
        <v>9.9</v>
      </c>
      <c r="E12" s="178"/>
      <c r="F12" s="14">
        <v>79.673000000000002</v>
      </c>
      <c r="G12" s="111" t="s">
        <v>4</v>
      </c>
      <c r="H12" s="14">
        <v>65.647999999999996</v>
      </c>
      <c r="I12" s="179" t="s">
        <v>281</v>
      </c>
      <c r="J12" s="179">
        <v>4012.68</v>
      </c>
      <c r="K12" s="111" t="s">
        <v>4</v>
      </c>
      <c r="L12" s="179">
        <v>3682.9290000000001</v>
      </c>
      <c r="M12" s="179" t="s">
        <v>281</v>
      </c>
      <c r="N12" s="179">
        <v>98.436000000000007</v>
      </c>
      <c r="O12" s="176" t="s">
        <v>4</v>
      </c>
      <c r="P12" s="179">
        <v>89.197000000000003</v>
      </c>
      <c r="Q12" s="179" t="s">
        <v>281</v>
      </c>
      <c r="R12" s="179">
        <v>4.0030000000000001</v>
      </c>
      <c r="S12" s="111" t="s">
        <v>4</v>
      </c>
      <c r="T12" s="179">
        <v>3.8650000000000002</v>
      </c>
    </row>
    <row r="13" spans="1:34" s="175" customFormat="1" ht="11.25" customHeight="1" x14ac:dyDescent="0.2">
      <c r="A13" s="177"/>
      <c r="B13" s="273">
        <v>10</v>
      </c>
      <c r="C13" s="273" t="s">
        <v>21</v>
      </c>
      <c r="D13" s="372">
        <v>19.899999999999999</v>
      </c>
      <c r="E13" s="174"/>
      <c r="F13" s="14">
        <v>4077.2040000000002</v>
      </c>
      <c r="G13" s="111" t="s">
        <v>4</v>
      </c>
      <c r="H13" s="179">
        <v>869.07</v>
      </c>
      <c r="I13" s="179" t="s">
        <v>281</v>
      </c>
      <c r="J13" s="179">
        <v>331004.58100000001</v>
      </c>
      <c r="K13" s="111" t="s">
        <v>4</v>
      </c>
      <c r="L13" s="179">
        <v>56172.470999999998</v>
      </c>
      <c r="M13" s="179" t="s">
        <v>281</v>
      </c>
      <c r="N13" s="179">
        <v>11710.933999999999</v>
      </c>
      <c r="O13" s="176" t="s">
        <v>4</v>
      </c>
      <c r="P13" s="179">
        <v>2289.92</v>
      </c>
      <c r="Q13" s="179" t="s">
        <v>281</v>
      </c>
      <c r="R13" s="179">
        <v>670.33</v>
      </c>
      <c r="S13" s="111" t="s">
        <v>4</v>
      </c>
      <c r="T13" s="179">
        <v>138.56700000000001</v>
      </c>
    </row>
    <row r="14" spans="1:34" s="175" customFormat="1" ht="11.25" customHeight="1" x14ac:dyDescent="0.2">
      <c r="A14" s="177"/>
      <c r="B14" s="273">
        <v>20</v>
      </c>
      <c r="C14" s="273" t="s">
        <v>21</v>
      </c>
      <c r="D14" s="372">
        <v>29.9</v>
      </c>
      <c r="E14" s="174"/>
      <c r="F14" s="14">
        <v>8473.598</v>
      </c>
      <c r="G14" s="111" t="s">
        <v>4</v>
      </c>
      <c r="H14" s="179">
        <v>901.44600000000003</v>
      </c>
      <c r="I14" s="179" t="s">
        <v>281</v>
      </c>
      <c r="J14" s="179">
        <v>503093.24699999997</v>
      </c>
      <c r="K14" s="111" t="s">
        <v>4</v>
      </c>
      <c r="L14" s="179">
        <v>49314.923999999999</v>
      </c>
      <c r="M14" s="179" t="s">
        <v>281</v>
      </c>
      <c r="N14" s="179">
        <v>41633.440000000002</v>
      </c>
      <c r="O14" s="176" t="s">
        <v>4</v>
      </c>
      <c r="P14" s="179">
        <v>4881.9669999999996</v>
      </c>
      <c r="Q14" s="179" t="s">
        <v>281</v>
      </c>
      <c r="R14" s="179">
        <v>1952.624</v>
      </c>
      <c r="S14" s="111" t="s">
        <v>4</v>
      </c>
      <c r="T14" s="179">
        <v>236.62899999999999</v>
      </c>
    </row>
    <row r="15" spans="1:34" s="175" customFormat="1" ht="11.25" customHeight="1" x14ac:dyDescent="0.2">
      <c r="A15" s="180"/>
      <c r="B15" s="273">
        <v>30</v>
      </c>
      <c r="C15" s="273" t="s">
        <v>21</v>
      </c>
      <c r="D15" s="372">
        <v>39.9</v>
      </c>
      <c r="E15" s="174"/>
      <c r="F15" s="14">
        <v>7784.02</v>
      </c>
      <c r="G15" s="111" t="s">
        <v>4</v>
      </c>
      <c r="H15" s="179">
        <v>978.73500000000001</v>
      </c>
      <c r="I15" s="179" t="s">
        <v>281</v>
      </c>
      <c r="J15" s="179">
        <v>199577.20600000001</v>
      </c>
      <c r="K15" s="111" t="s">
        <v>4</v>
      </c>
      <c r="L15" s="179">
        <v>24791.182000000001</v>
      </c>
      <c r="M15" s="179" t="s">
        <v>281</v>
      </c>
      <c r="N15" s="179">
        <v>55998.968999999997</v>
      </c>
      <c r="O15" s="176" t="s">
        <v>4</v>
      </c>
      <c r="P15" s="179">
        <v>7944.665</v>
      </c>
      <c r="Q15" s="179" t="s">
        <v>281</v>
      </c>
      <c r="R15" s="179">
        <v>1251.6030000000001</v>
      </c>
      <c r="S15" s="111" t="s">
        <v>4</v>
      </c>
      <c r="T15" s="179">
        <v>209.47399999999999</v>
      </c>
    </row>
    <row r="16" spans="1:34" s="175" customFormat="1" ht="11.25" customHeight="1" x14ac:dyDescent="0.2">
      <c r="A16" s="180"/>
      <c r="B16" s="273">
        <v>40</v>
      </c>
      <c r="C16" s="273" t="s">
        <v>21</v>
      </c>
      <c r="D16" s="372">
        <v>49.9</v>
      </c>
      <c r="E16" s="174"/>
      <c r="F16" s="14">
        <v>1024.1030000000001</v>
      </c>
      <c r="G16" s="111" t="s">
        <v>4</v>
      </c>
      <c r="H16" s="179">
        <v>546.56299999999999</v>
      </c>
      <c r="I16" s="179" t="s">
        <v>281</v>
      </c>
      <c r="J16" s="179">
        <v>35260.961000000003</v>
      </c>
      <c r="K16" s="111" t="s">
        <v>4</v>
      </c>
      <c r="L16" s="179">
        <v>12971.489</v>
      </c>
      <c r="M16" s="179" t="s">
        <v>281</v>
      </c>
      <c r="N16" s="179">
        <v>8824.3580000000002</v>
      </c>
      <c r="O16" s="176" t="s">
        <v>4</v>
      </c>
      <c r="P16" s="179">
        <v>4738.3410000000003</v>
      </c>
      <c r="Q16" s="179" t="s">
        <v>281</v>
      </c>
      <c r="R16" s="179">
        <v>293.339</v>
      </c>
      <c r="S16" s="111" t="s">
        <v>4</v>
      </c>
      <c r="T16" s="179">
        <v>145.566</v>
      </c>
    </row>
    <row r="17" spans="1:20" s="175" customFormat="1" ht="11.25" customHeight="1" x14ac:dyDescent="0.2">
      <c r="A17" s="180"/>
      <c r="B17" s="273">
        <v>50</v>
      </c>
      <c r="C17" s="273" t="s">
        <v>21</v>
      </c>
      <c r="D17" s="372">
        <v>59.9</v>
      </c>
      <c r="E17" s="174"/>
      <c r="F17" s="14">
        <v>3020.8440000000001</v>
      </c>
      <c r="G17" s="111" t="s">
        <v>4</v>
      </c>
      <c r="H17" s="179">
        <v>618.18700000000001</v>
      </c>
      <c r="I17" s="179" t="s">
        <v>281</v>
      </c>
      <c r="J17" s="179">
        <v>238640.23</v>
      </c>
      <c r="K17" s="111" t="s">
        <v>4</v>
      </c>
      <c r="L17" s="179">
        <v>46701.794000000002</v>
      </c>
      <c r="M17" s="179" t="s">
        <v>281</v>
      </c>
      <c r="N17" s="179">
        <v>44724.377</v>
      </c>
      <c r="O17" s="176" t="s">
        <v>4</v>
      </c>
      <c r="P17" s="179">
        <v>9716.8379999999997</v>
      </c>
      <c r="Q17" s="179" t="s">
        <v>281</v>
      </c>
      <c r="R17" s="179">
        <v>3129.73</v>
      </c>
      <c r="S17" s="111" t="s">
        <v>4</v>
      </c>
      <c r="T17" s="179">
        <v>702.63099999999997</v>
      </c>
    </row>
    <row r="18" spans="1:20" s="175" customFormat="1" ht="11.25" customHeight="1" x14ac:dyDescent="0.2">
      <c r="A18" s="180"/>
      <c r="B18" s="373">
        <v>60</v>
      </c>
      <c r="C18" s="273" t="s">
        <v>21</v>
      </c>
      <c r="D18" s="271">
        <v>69.900000000000006</v>
      </c>
      <c r="E18" s="174"/>
      <c r="F18" s="14">
        <v>12350.161</v>
      </c>
      <c r="G18" s="111" t="s">
        <v>4</v>
      </c>
      <c r="H18" s="179">
        <v>907.11599999999999</v>
      </c>
      <c r="I18" s="179" t="s">
        <v>281</v>
      </c>
      <c r="J18" s="179">
        <v>1579964.36</v>
      </c>
      <c r="K18" s="111" t="s">
        <v>4</v>
      </c>
      <c r="L18" s="179">
        <v>96312.179000000004</v>
      </c>
      <c r="M18" s="179" t="s">
        <v>281</v>
      </c>
      <c r="N18" s="179">
        <v>203630.35399999999</v>
      </c>
      <c r="O18" s="176" t="s">
        <v>4</v>
      </c>
      <c r="P18" s="179">
        <v>15364.602999999999</v>
      </c>
      <c r="Q18" s="179" t="s">
        <v>281</v>
      </c>
      <c r="R18" s="179">
        <v>28650.21</v>
      </c>
      <c r="S18" s="111" t="s">
        <v>4</v>
      </c>
      <c r="T18" s="179">
        <v>1982.8009999999999</v>
      </c>
    </row>
    <row r="19" spans="1:20" s="175" customFormat="1" ht="11.25" customHeight="1" x14ac:dyDescent="0.2">
      <c r="A19" s="180"/>
      <c r="B19" s="373">
        <v>70</v>
      </c>
      <c r="C19" s="273" t="s">
        <v>21</v>
      </c>
      <c r="D19" s="271"/>
      <c r="E19" s="174"/>
      <c r="F19" s="14">
        <v>5740.5140000000001</v>
      </c>
      <c r="G19" s="111" t="s">
        <v>4</v>
      </c>
      <c r="H19" s="179">
        <v>740.95899999999995</v>
      </c>
      <c r="I19" s="179" t="s">
        <v>281</v>
      </c>
      <c r="J19" s="179">
        <v>503316.41600000003</v>
      </c>
      <c r="K19" s="111" t="s">
        <v>4</v>
      </c>
      <c r="L19" s="179">
        <v>52715.040999999997</v>
      </c>
      <c r="M19" s="179" t="s">
        <v>281</v>
      </c>
      <c r="N19" s="179">
        <v>104943.959</v>
      </c>
      <c r="O19" s="176" t="s">
        <v>4</v>
      </c>
      <c r="P19" s="179">
        <v>13345.456</v>
      </c>
      <c r="Q19" s="179" t="s">
        <v>281</v>
      </c>
      <c r="R19" s="179">
        <v>9811.8709999999992</v>
      </c>
      <c r="S19" s="111" t="s">
        <v>4</v>
      </c>
      <c r="T19" s="179">
        <v>1143.5160000000001</v>
      </c>
    </row>
    <row r="20" spans="1:20" s="175" customFormat="1" ht="5.25" customHeight="1" x14ac:dyDescent="0.2">
      <c r="A20" s="154"/>
      <c r="B20" s="15"/>
      <c r="C20" s="15"/>
      <c r="D20" s="15"/>
      <c r="E20" s="15"/>
      <c r="F20" s="15"/>
      <c r="G20" s="222"/>
      <c r="H20" s="15"/>
      <c r="I20" s="15"/>
      <c r="J20" s="15"/>
      <c r="K20" s="222"/>
      <c r="L20" s="15"/>
      <c r="M20" s="15"/>
      <c r="N20" s="15"/>
      <c r="O20" s="223"/>
      <c r="P20" s="15"/>
      <c r="Q20" s="15"/>
      <c r="R20" s="15"/>
      <c r="S20" s="222"/>
      <c r="T20" s="15"/>
    </row>
    <row r="21" spans="1:20" s="175" customFormat="1" ht="6" customHeight="1" x14ac:dyDescent="0.2">
      <c r="A21" s="181"/>
      <c r="B21" s="98"/>
      <c r="C21" s="98"/>
      <c r="D21" s="98"/>
      <c r="E21" s="98"/>
      <c r="F21" s="7"/>
      <c r="G21" s="111"/>
      <c r="K21" s="111"/>
      <c r="O21" s="176"/>
      <c r="S21" s="111"/>
    </row>
    <row r="22" spans="1:20" s="175" customFormat="1" ht="11.25" customHeight="1" x14ac:dyDescent="0.2">
      <c r="A22" s="184" t="s">
        <v>200</v>
      </c>
      <c r="B22" s="184"/>
      <c r="C22" s="184"/>
      <c r="D22" s="184"/>
      <c r="E22" s="184"/>
      <c r="F22" s="184"/>
      <c r="G22" s="111"/>
      <c r="H22" s="174"/>
      <c r="I22" s="174"/>
      <c r="J22" s="174"/>
      <c r="K22" s="111"/>
      <c r="L22" s="174"/>
      <c r="M22" s="174"/>
      <c r="N22" s="174"/>
      <c r="O22" s="176"/>
      <c r="P22" s="174"/>
      <c r="Q22" s="174"/>
      <c r="R22" s="174"/>
      <c r="S22" s="111"/>
      <c r="T22" s="174"/>
    </row>
    <row r="23" spans="1:20" s="175" customFormat="1" ht="11.25" customHeight="1" x14ac:dyDescent="0.2">
      <c r="A23" s="100" t="s">
        <v>22</v>
      </c>
      <c r="B23" s="100"/>
      <c r="C23" s="100"/>
      <c r="D23" s="100"/>
      <c r="E23" s="100"/>
      <c r="F23" s="11">
        <v>42550.116999999998</v>
      </c>
      <c r="G23" s="111" t="s">
        <v>4</v>
      </c>
      <c r="H23" s="11">
        <v>1963.26</v>
      </c>
      <c r="I23" s="11" t="s">
        <v>281</v>
      </c>
      <c r="J23" s="11">
        <v>3394869.6809999999</v>
      </c>
      <c r="K23" s="111" t="s">
        <v>4</v>
      </c>
      <c r="L23" s="11">
        <v>122536.70600000001</v>
      </c>
      <c r="M23" s="11" t="s">
        <v>281</v>
      </c>
      <c r="N23" s="11">
        <v>471564.826</v>
      </c>
      <c r="O23" s="176" t="s">
        <v>4</v>
      </c>
      <c r="P23" s="11">
        <v>23004.398000000001</v>
      </c>
      <c r="Q23" s="11" t="s">
        <v>281</v>
      </c>
      <c r="R23" s="11">
        <v>45763.71</v>
      </c>
      <c r="S23" s="111" t="s">
        <v>4</v>
      </c>
      <c r="T23" s="11">
        <v>2189.6089999999999</v>
      </c>
    </row>
    <row r="24" spans="1:20" s="175" customFormat="1" ht="11.25" customHeight="1" x14ac:dyDescent="0.2">
      <c r="A24" s="180"/>
      <c r="B24" s="239">
        <v>3.5</v>
      </c>
      <c r="C24" s="98" t="s">
        <v>21</v>
      </c>
      <c r="D24" s="182">
        <v>9.9</v>
      </c>
      <c r="E24" s="182"/>
      <c r="F24" s="14">
        <v>4911.99</v>
      </c>
      <c r="G24" s="111" t="s">
        <v>4</v>
      </c>
      <c r="H24" s="179">
        <v>903.24599999999998</v>
      </c>
      <c r="I24" s="179" t="s">
        <v>281</v>
      </c>
      <c r="J24" s="179">
        <v>414147.43699999998</v>
      </c>
      <c r="K24" s="111" t="s">
        <v>4</v>
      </c>
      <c r="L24" s="179">
        <v>59317.764000000003</v>
      </c>
      <c r="M24" s="179" t="s">
        <v>281</v>
      </c>
      <c r="N24" s="179">
        <v>13444.787</v>
      </c>
      <c r="O24" s="176" t="s">
        <v>4</v>
      </c>
      <c r="P24" s="179">
        <v>2307.6610000000001</v>
      </c>
      <c r="Q24" s="179" t="s">
        <v>281</v>
      </c>
      <c r="R24" s="179">
        <v>844.85</v>
      </c>
      <c r="S24" s="111" t="s">
        <v>4</v>
      </c>
      <c r="T24" s="179">
        <v>158.69999999999999</v>
      </c>
    </row>
    <row r="25" spans="1:20" s="175" customFormat="1" ht="11.25" customHeight="1" x14ac:dyDescent="0.2">
      <c r="A25" s="180"/>
      <c r="B25" s="98">
        <v>10</v>
      </c>
      <c r="C25" s="98" t="s">
        <v>21</v>
      </c>
      <c r="D25" s="182">
        <v>19.899999999999999</v>
      </c>
      <c r="E25" s="182"/>
      <c r="F25" s="14">
        <v>13231.531999999999</v>
      </c>
      <c r="G25" s="111" t="s">
        <v>4</v>
      </c>
      <c r="H25" s="179">
        <v>1191.3800000000001</v>
      </c>
      <c r="I25" s="179" t="s">
        <v>281</v>
      </c>
      <c r="J25" s="179">
        <v>575594.43400000001</v>
      </c>
      <c r="K25" s="111" t="s">
        <v>4</v>
      </c>
      <c r="L25" s="179">
        <v>46944.027999999998</v>
      </c>
      <c r="M25" s="179" t="s">
        <v>281</v>
      </c>
      <c r="N25" s="179">
        <v>77652.490000000005</v>
      </c>
      <c r="O25" s="176" t="s">
        <v>4</v>
      </c>
      <c r="P25" s="179">
        <v>8303.76</v>
      </c>
      <c r="Q25" s="179" t="s">
        <v>281</v>
      </c>
      <c r="R25" s="179">
        <v>2692.0259999999998</v>
      </c>
      <c r="S25" s="111" t="s">
        <v>4</v>
      </c>
      <c r="T25" s="179">
        <v>294.79500000000002</v>
      </c>
    </row>
    <row r="26" spans="1:20" s="175" customFormat="1" ht="11.25" customHeight="1" x14ac:dyDescent="0.2">
      <c r="A26" s="180"/>
      <c r="B26" s="98">
        <v>20</v>
      </c>
      <c r="C26" s="98" t="s">
        <v>21</v>
      </c>
      <c r="D26" s="182">
        <v>29.9</v>
      </c>
      <c r="E26" s="182"/>
      <c r="F26" s="14">
        <v>4489.3059999999996</v>
      </c>
      <c r="G26" s="111" t="s">
        <v>4</v>
      </c>
      <c r="H26" s="179">
        <v>814.87099999999998</v>
      </c>
      <c r="I26" s="179" t="s">
        <v>281</v>
      </c>
      <c r="J26" s="179">
        <v>207719.33799999999</v>
      </c>
      <c r="K26" s="111" t="s">
        <v>4</v>
      </c>
      <c r="L26" s="179">
        <v>33998.192000000003</v>
      </c>
      <c r="M26" s="179" t="s">
        <v>281</v>
      </c>
      <c r="N26" s="179">
        <v>38883.328000000001</v>
      </c>
      <c r="O26" s="176" t="s">
        <v>4</v>
      </c>
      <c r="P26" s="179">
        <v>7199.13</v>
      </c>
      <c r="Q26" s="179" t="s">
        <v>281</v>
      </c>
      <c r="R26" s="179">
        <v>1860.4659999999999</v>
      </c>
      <c r="S26" s="111" t="s">
        <v>4</v>
      </c>
      <c r="T26" s="179">
        <v>317.91000000000003</v>
      </c>
    </row>
    <row r="27" spans="1:20" s="175" customFormat="1" ht="11.25" customHeight="1" x14ac:dyDescent="0.2">
      <c r="A27" s="180"/>
      <c r="B27" s="98">
        <v>30</v>
      </c>
      <c r="C27" s="98" t="s">
        <v>21</v>
      </c>
      <c r="D27" s="182">
        <v>39.9</v>
      </c>
      <c r="E27" s="182"/>
      <c r="F27" s="14">
        <v>6420.2809999999999</v>
      </c>
      <c r="G27" s="111" t="s">
        <v>4</v>
      </c>
      <c r="H27" s="179">
        <v>836.57299999999998</v>
      </c>
      <c r="I27" s="179" t="s">
        <v>281</v>
      </c>
      <c r="J27" s="179">
        <v>592986.64</v>
      </c>
      <c r="K27" s="111" t="s">
        <v>4</v>
      </c>
      <c r="L27" s="179">
        <v>63774.311999999998</v>
      </c>
      <c r="M27" s="179" t="s">
        <v>281</v>
      </c>
      <c r="N27" s="179">
        <v>94123.112999999998</v>
      </c>
      <c r="O27" s="176" t="s">
        <v>4</v>
      </c>
      <c r="P27" s="179">
        <v>12486.32</v>
      </c>
      <c r="Q27" s="179" t="s">
        <v>281</v>
      </c>
      <c r="R27" s="179">
        <v>8840.8639999999996</v>
      </c>
      <c r="S27" s="111" t="s">
        <v>4</v>
      </c>
      <c r="T27" s="179">
        <v>1062.8969999999999</v>
      </c>
    </row>
    <row r="28" spans="1:20" s="175" customFormat="1" ht="11.25" customHeight="1" x14ac:dyDescent="0.2">
      <c r="A28" s="180"/>
      <c r="B28" s="98">
        <v>40</v>
      </c>
      <c r="C28" s="98" t="s">
        <v>21</v>
      </c>
      <c r="D28" s="182">
        <v>49.9</v>
      </c>
      <c r="E28" s="182"/>
      <c r="F28" s="14">
        <v>10927.612999999999</v>
      </c>
      <c r="G28" s="111" t="s">
        <v>4</v>
      </c>
      <c r="H28" s="179">
        <v>850.04300000000001</v>
      </c>
      <c r="I28" s="179" t="s">
        <v>281</v>
      </c>
      <c r="J28" s="179">
        <v>1370915.139</v>
      </c>
      <c r="K28" s="111" t="s">
        <v>4</v>
      </c>
      <c r="L28" s="179">
        <v>89736.254000000001</v>
      </c>
      <c r="M28" s="179" t="s">
        <v>281</v>
      </c>
      <c r="N28" s="179">
        <v>195971.23300000001</v>
      </c>
      <c r="O28" s="176" t="s">
        <v>4</v>
      </c>
      <c r="P28" s="179">
        <v>15901.800999999999</v>
      </c>
      <c r="Q28" s="179" t="s">
        <v>281</v>
      </c>
      <c r="R28" s="179">
        <v>26619.313999999998</v>
      </c>
      <c r="S28" s="111" t="s">
        <v>4</v>
      </c>
      <c r="T28" s="179">
        <v>1971.81</v>
      </c>
    </row>
    <row r="29" spans="1:20" s="175" customFormat="1" ht="11.25" customHeight="1" x14ac:dyDescent="0.2">
      <c r="A29" s="180"/>
      <c r="B29" s="98">
        <v>50</v>
      </c>
      <c r="C29" s="98" t="s">
        <v>21</v>
      </c>
      <c r="D29" s="182"/>
      <c r="E29" s="182"/>
      <c r="F29" s="14">
        <v>2569.3939999999998</v>
      </c>
      <c r="G29" s="111" t="s">
        <v>4</v>
      </c>
      <c r="H29" s="179">
        <v>454.738</v>
      </c>
      <c r="I29" s="179" t="s">
        <v>281</v>
      </c>
      <c r="J29" s="179">
        <v>233506.69399999999</v>
      </c>
      <c r="K29" s="111" t="s">
        <v>4</v>
      </c>
      <c r="L29" s="179">
        <v>34629.836000000003</v>
      </c>
      <c r="M29" s="179" t="s">
        <v>281</v>
      </c>
      <c r="N29" s="179">
        <v>51489.875</v>
      </c>
      <c r="O29" s="176" t="s">
        <v>4</v>
      </c>
      <c r="P29" s="179">
        <v>9337.9159999999993</v>
      </c>
      <c r="Q29" s="179" t="s">
        <v>281</v>
      </c>
      <c r="R29" s="179">
        <v>4906.1899999999996</v>
      </c>
      <c r="S29" s="111" t="s">
        <v>4</v>
      </c>
      <c r="T29" s="179">
        <v>774.48099999999999</v>
      </c>
    </row>
    <row r="30" spans="1:20" s="32" customFormat="1" ht="6" customHeight="1" x14ac:dyDescent="0.2">
      <c r="A30" s="154"/>
      <c r="B30" s="15"/>
      <c r="C30" s="15"/>
      <c r="D30" s="15"/>
      <c r="E30" s="15"/>
      <c r="F30" s="15"/>
      <c r="G30" s="222"/>
      <c r="H30" s="15"/>
      <c r="I30" s="15"/>
      <c r="J30" s="15"/>
      <c r="K30" s="222"/>
      <c r="L30" s="15"/>
      <c r="M30" s="15"/>
      <c r="N30" s="15"/>
      <c r="O30" s="223"/>
      <c r="P30" s="15"/>
      <c r="Q30" s="15"/>
      <c r="R30" s="15"/>
      <c r="S30" s="222"/>
      <c r="T30" s="15"/>
    </row>
    <row r="31" spans="1:20" s="175" customFormat="1" ht="6" customHeight="1" x14ac:dyDescent="0.2">
      <c r="A31" s="98"/>
      <c r="B31" s="98"/>
      <c r="C31" s="98"/>
      <c r="D31" s="98"/>
      <c r="E31" s="98"/>
      <c r="F31" s="12"/>
      <c r="G31" s="111"/>
      <c r="K31" s="111"/>
      <c r="O31" s="176"/>
      <c r="S31" s="111"/>
    </row>
    <row r="32" spans="1:20" s="175" customFormat="1" ht="11.25" customHeight="1" x14ac:dyDescent="0.2">
      <c r="A32" s="184" t="s">
        <v>23</v>
      </c>
      <c r="B32" s="184"/>
      <c r="C32" s="184"/>
      <c r="D32" s="184"/>
      <c r="E32" s="184"/>
      <c r="F32" s="184"/>
      <c r="G32" s="111"/>
      <c r="H32" s="174"/>
      <c r="I32" s="174"/>
      <c r="J32" s="174"/>
      <c r="K32" s="111"/>
      <c r="L32" s="174"/>
      <c r="M32" s="174"/>
      <c r="N32" s="174"/>
      <c r="O32" s="176"/>
      <c r="P32" s="174"/>
      <c r="Q32" s="174"/>
      <c r="R32" s="174"/>
      <c r="S32" s="111"/>
      <c r="T32" s="174"/>
    </row>
    <row r="33" spans="1:22" s="175" customFormat="1" ht="11.25" customHeight="1" x14ac:dyDescent="0.2">
      <c r="A33" s="100" t="s">
        <v>22</v>
      </c>
      <c r="B33" s="100"/>
      <c r="C33" s="100"/>
      <c r="D33" s="100"/>
      <c r="E33" s="100"/>
      <c r="F33" s="11">
        <v>42550.116999999998</v>
      </c>
      <c r="G33" s="111" t="s">
        <v>4</v>
      </c>
      <c r="H33" s="11">
        <v>1963.26</v>
      </c>
      <c r="I33" s="11" t="s">
        <v>281</v>
      </c>
      <c r="J33" s="11">
        <v>3394869.6809999999</v>
      </c>
      <c r="K33" s="111" t="s">
        <v>4</v>
      </c>
      <c r="L33" s="11">
        <v>122536.70600000001</v>
      </c>
      <c r="M33" s="11" t="s">
        <v>281</v>
      </c>
      <c r="N33" s="11">
        <v>471564.826</v>
      </c>
      <c r="O33" s="176" t="s">
        <v>4</v>
      </c>
      <c r="P33" s="11">
        <v>23004.398000000001</v>
      </c>
      <c r="Q33" s="11" t="s">
        <v>281</v>
      </c>
      <c r="R33" s="11">
        <v>45763.71</v>
      </c>
      <c r="S33" s="111" t="s">
        <v>4</v>
      </c>
      <c r="T33" s="11">
        <v>2189.6089999999999</v>
      </c>
    </row>
    <row r="34" spans="1:22" s="175" customFormat="1" ht="11.25" customHeight="1" x14ac:dyDescent="0.2">
      <c r="A34" s="180"/>
      <c r="B34" s="98">
        <v>2</v>
      </c>
      <c r="C34" s="98"/>
      <c r="D34" s="99"/>
      <c r="E34" s="99"/>
      <c r="F34" s="14">
        <v>4698.8379999999997</v>
      </c>
      <c r="G34" s="111" t="s">
        <v>4</v>
      </c>
      <c r="H34" s="179">
        <v>906.26199999999994</v>
      </c>
      <c r="I34" s="179" t="s">
        <v>281</v>
      </c>
      <c r="J34" s="179">
        <v>367654.08</v>
      </c>
      <c r="K34" s="111" t="s">
        <v>4</v>
      </c>
      <c r="L34" s="179">
        <v>57051.63</v>
      </c>
      <c r="M34" s="179" t="s">
        <v>281</v>
      </c>
      <c r="N34" s="179">
        <v>13361.517</v>
      </c>
      <c r="O34" s="176" t="s">
        <v>4</v>
      </c>
      <c r="P34" s="179">
        <v>2333.6579999999999</v>
      </c>
      <c r="Q34" s="179" t="s">
        <v>281</v>
      </c>
      <c r="R34" s="179">
        <v>750.33299999999997</v>
      </c>
      <c r="S34" s="111" t="s">
        <v>4</v>
      </c>
      <c r="T34" s="179">
        <v>142.803</v>
      </c>
      <c r="V34" s="253"/>
    </row>
    <row r="35" spans="1:22" s="175" customFormat="1" ht="11.25" customHeight="1" x14ac:dyDescent="0.2">
      <c r="A35" s="180"/>
      <c r="B35" s="98">
        <v>3</v>
      </c>
      <c r="C35" s="98"/>
      <c r="D35" s="99"/>
      <c r="E35" s="99"/>
      <c r="F35" s="14">
        <v>8773.3919999999998</v>
      </c>
      <c r="G35" s="111" t="s">
        <v>4</v>
      </c>
      <c r="H35" s="179">
        <v>905.85799999999995</v>
      </c>
      <c r="I35" s="179" t="s">
        <v>281</v>
      </c>
      <c r="J35" s="179">
        <v>493378.93300000002</v>
      </c>
      <c r="K35" s="111" t="s">
        <v>4</v>
      </c>
      <c r="L35" s="179">
        <v>46771.332000000002</v>
      </c>
      <c r="M35" s="179" t="s">
        <v>281</v>
      </c>
      <c r="N35" s="179">
        <v>44477.012000000002</v>
      </c>
      <c r="O35" s="176" t="s">
        <v>4</v>
      </c>
      <c r="P35" s="179">
        <v>5186.5339999999997</v>
      </c>
      <c r="Q35" s="179" t="s">
        <v>281</v>
      </c>
      <c r="R35" s="179">
        <v>2036.973</v>
      </c>
      <c r="S35" s="111" t="s">
        <v>4</v>
      </c>
      <c r="T35" s="179">
        <v>272.25099999999998</v>
      </c>
      <c r="V35" s="253"/>
    </row>
    <row r="36" spans="1:22" s="175" customFormat="1" ht="11.25" customHeight="1" x14ac:dyDescent="0.2">
      <c r="A36" s="180"/>
      <c r="B36" s="98">
        <v>4</v>
      </c>
      <c r="C36" s="98"/>
      <c r="D36" s="99"/>
      <c r="E36" s="99"/>
      <c r="F36" s="14">
        <v>8150.7380000000003</v>
      </c>
      <c r="G36" s="111" t="s">
        <v>4</v>
      </c>
      <c r="H36" s="179">
        <v>1106.5899999999999</v>
      </c>
      <c r="I36" s="179" t="s">
        <v>281</v>
      </c>
      <c r="J36" s="179">
        <v>222347.12700000001</v>
      </c>
      <c r="K36" s="111" t="s">
        <v>4</v>
      </c>
      <c r="L36" s="179">
        <v>36418.502999999997</v>
      </c>
      <c r="M36" s="179" t="s">
        <v>281</v>
      </c>
      <c r="N36" s="179">
        <v>61585.864000000001</v>
      </c>
      <c r="O36" s="176" t="s">
        <v>4</v>
      </c>
      <c r="P36" s="179">
        <v>9291.5650000000005</v>
      </c>
      <c r="Q36" s="179" t="s">
        <v>281</v>
      </c>
      <c r="R36" s="179">
        <v>1423.9490000000001</v>
      </c>
      <c r="S36" s="111" t="s">
        <v>4</v>
      </c>
      <c r="T36" s="179">
        <v>227.833</v>
      </c>
      <c r="V36" s="253"/>
    </row>
    <row r="37" spans="1:22" s="175" customFormat="1" ht="11.25" customHeight="1" x14ac:dyDescent="0.2">
      <c r="A37" s="180"/>
      <c r="B37" s="98">
        <v>5</v>
      </c>
      <c r="C37" s="98"/>
      <c r="D37" s="99"/>
      <c r="E37" s="99"/>
      <c r="F37" s="14">
        <v>702.25</v>
      </c>
      <c r="G37" s="111" t="s">
        <v>4</v>
      </c>
      <c r="H37" s="179">
        <v>213.33699999999999</v>
      </c>
      <c r="I37" s="179" t="s">
        <v>281</v>
      </c>
      <c r="J37" s="179">
        <v>86388.75</v>
      </c>
      <c r="K37" s="111" t="s">
        <v>4</v>
      </c>
      <c r="L37" s="179">
        <v>24090.45</v>
      </c>
      <c r="M37" s="179" t="s">
        <v>281</v>
      </c>
      <c r="N37" s="179">
        <v>6099.5529999999999</v>
      </c>
      <c r="O37" s="176" t="s">
        <v>4</v>
      </c>
      <c r="P37" s="179">
        <v>1986.1130000000001</v>
      </c>
      <c r="Q37" s="179" t="s">
        <v>281</v>
      </c>
      <c r="R37" s="179">
        <v>779.16700000000003</v>
      </c>
      <c r="S37" s="111" t="s">
        <v>4</v>
      </c>
      <c r="T37" s="179">
        <v>243.28299999999999</v>
      </c>
      <c r="V37" s="253"/>
    </row>
    <row r="38" spans="1:22" s="175" customFormat="1" ht="11.25" customHeight="1" x14ac:dyDescent="0.2">
      <c r="A38" s="180"/>
      <c r="B38" s="98">
        <v>6</v>
      </c>
      <c r="C38" s="98"/>
      <c r="D38" s="99"/>
      <c r="E38" s="99"/>
      <c r="F38" s="14">
        <v>4084.9609999999998</v>
      </c>
      <c r="G38" s="111" t="s">
        <v>4</v>
      </c>
      <c r="H38" s="179">
        <v>654.11599999999999</v>
      </c>
      <c r="I38" s="179" t="s">
        <v>281</v>
      </c>
      <c r="J38" s="179">
        <v>387409.11200000002</v>
      </c>
      <c r="K38" s="111" t="s">
        <v>4</v>
      </c>
      <c r="L38" s="179">
        <v>47122.500999999997</v>
      </c>
      <c r="M38" s="179" t="s">
        <v>281</v>
      </c>
      <c r="N38" s="179">
        <v>52703.214</v>
      </c>
      <c r="O38" s="176" t="s">
        <v>4</v>
      </c>
      <c r="P38" s="179">
        <v>8565.9689999999991</v>
      </c>
      <c r="Q38" s="179" t="s">
        <v>281</v>
      </c>
      <c r="R38" s="179">
        <v>5044.2870000000003</v>
      </c>
      <c r="S38" s="111" t="s">
        <v>4</v>
      </c>
      <c r="T38" s="179">
        <v>729.35199999999998</v>
      </c>
      <c r="V38" s="253"/>
    </row>
    <row r="39" spans="1:22" s="175" customFormat="1" ht="11.25" customHeight="1" x14ac:dyDescent="0.2">
      <c r="A39" s="180"/>
      <c r="B39" s="98">
        <v>7</v>
      </c>
      <c r="C39" s="98"/>
      <c r="D39" s="99"/>
      <c r="E39" s="99"/>
      <c r="F39" s="14">
        <v>10706.049000000001</v>
      </c>
      <c r="G39" s="111" t="s">
        <v>4</v>
      </c>
      <c r="H39" s="179">
        <v>869.09400000000005</v>
      </c>
      <c r="I39" s="179" t="s">
        <v>281</v>
      </c>
      <c r="J39" s="179">
        <v>1280925.152</v>
      </c>
      <c r="K39" s="111" t="s">
        <v>4</v>
      </c>
      <c r="L39" s="179">
        <v>88031.661999999997</v>
      </c>
      <c r="M39" s="179" t="s">
        <v>281</v>
      </c>
      <c r="N39" s="179">
        <v>185888.807</v>
      </c>
      <c r="O39" s="176" t="s">
        <v>4</v>
      </c>
      <c r="P39" s="179">
        <v>15440.92</v>
      </c>
      <c r="Q39" s="179" t="s">
        <v>281</v>
      </c>
      <c r="R39" s="179">
        <v>24225.330999999998</v>
      </c>
      <c r="S39" s="111" t="s">
        <v>4</v>
      </c>
      <c r="T39" s="179">
        <v>1893.6089999999999</v>
      </c>
      <c r="V39" s="253"/>
    </row>
    <row r="40" spans="1:22" s="175" customFormat="1" ht="11.25" customHeight="1" x14ac:dyDescent="0.2">
      <c r="A40" s="180"/>
      <c r="B40" s="98" t="s">
        <v>161</v>
      </c>
      <c r="C40" s="98"/>
      <c r="D40" s="98"/>
      <c r="E40" s="98"/>
      <c r="F40" s="14">
        <v>5433.89</v>
      </c>
      <c r="G40" s="111" t="s">
        <v>4</v>
      </c>
      <c r="H40" s="179">
        <v>684.04300000000001</v>
      </c>
      <c r="I40" s="179" t="s">
        <v>281</v>
      </c>
      <c r="J40" s="179">
        <v>556766.527</v>
      </c>
      <c r="K40" s="111" t="s">
        <v>4</v>
      </c>
      <c r="L40" s="179">
        <v>60306.016000000003</v>
      </c>
      <c r="M40" s="179" t="s">
        <v>281</v>
      </c>
      <c r="N40" s="179">
        <v>107448.85799999999</v>
      </c>
      <c r="O40" s="176" t="s">
        <v>4</v>
      </c>
      <c r="P40" s="179">
        <v>13881.415000000001</v>
      </c>
      <c r="Q40" s="179" t="s">
        <v>281</v>
      </c>
      <c r="R40" s="179">
        <v>11503.669</v>
      </c>
      <c r="S40" s="111" t="s">
        <v>4</v>
      </c>
      <c r="T40" s="179">
        <v>1324.731</v>
      </c>
      <c r="V40" s="253"/>
    </row>
    <row r="41" spans="1:22" s="32" customFormat="1" ht="5.25" customHeight="1" x14ac:dyDescent="0.2">
      <c r="A41" s="154"/>
      <c r="B41" s="15"/>
      <c r="C41" s="15"/>
      <c r="D41" s="15"/>
      <c r="E41" s="15"/>
      <c r="F41" s="15"/>
      <c r="G41" s="222"/>
      <c r="H41" s="15"/>
      <c r="I41" s="15"/>
      <c r="J41" s="15"/>
      <c r="K41" s="222"/>
      <c r="L41" s="15"/>
      <c r="M41" s="15"/>
      <c r="N41" s="15"/>
      <c r="O41" s="223"/>
      <c r="P41" s="15"/>
      <c r="Q41" s="15"/>
      <c r="R41" s="15"/>
      <c r="S41" s="222"/>
      <c r="T41" s="15"/>
    </row>
    <row r="42" spans="1:22" s="175" customFormat="1" ht="6" customHeight="1" x14ac:dyDescent="0.2">
      <c r="A42" s="98"/>
      <c r="B42" s="98"/>
      <c r="C42" s="98"/>
      <c r="D42" s="98"/>
      <c r="E42" s="98"/>
      <c r="F42" s="12"/>
      <c r="G42" s="111"/>
      <c r="K42" s="111"/>
      <c r="O42" s="176"/>
      <c r="S42" s="111"/>
    </row>
    <row r="43" spans="1:22" s="175" customFormat="1" ht="11.25" customHeight="1" x14ac:dyDescent="0.2">
      <c r="A43" s="184" t="s">
        <v>212</v>
      </c>
      <c r="B43" s="184"/>
      <c r="C43" s="184"/>
      <c r="D43" s="184"/>
      <c r="E43" s="184"/>
      <c r="F43" s="183"/>
      <c r="G43" s="224"/>
      <c r="H43" s="183"/>
      <c r="I43" s="184"/>
      <c r="J43" s="185"/>
      <c r="K43" s="111"/>
      <c r="L43" s="185"/>
      <c r="M43" s="185"/>
      <c r="N43" s="185"/>
      <c r="O43" s="176"/>
      <c r="P43" s="185"/>
      <c r="Q43" s="185"/>
      <c r="R43" s="185"/>
      <c r="S43" s="111"/>
      <c r="T43" s="185"/>
    </row>
    <row r="44" spans="1:22" s="175" customFormat="1" ht="11.25" customHeight="1" x14ac:dyDescent="0.2">
      <c r="A44" s="100" t="s">
        <v>22</v>
      </c>
      <c r="B44" s="100"/>
      <c r="C44" s="100"/>
      <c r="D44" s="100"/>
      <c r="E44" s="100"/>
      <c r="F44" s="11">
        <v>42550.116999999998</v>
      </c>
      <c r="G44" s="111" t="s">
        <v>4</v>
      </c>
      <c r="H44" s="11">
        <v>1963.26</v>
      </c>
      <c r="I44" s="11" t="s">
        <v>281</v>
      </c>
      <c r="J44" s="11">
        <v>3394869.6809999999</v>
      </c>
      <c r="K44" s="111" t="s">
        <v>4</v>
      </c>
      <c r="L44" s="11">
        <v>122536.70600000001</v>
      </c>
      <c r="M44" s="11" t="s">
        <v>281</v>
      </c>
      <c r="N44" s="11">
        <v>471564.826</v>
      </c>
      <c r="O44" s="176" t="s">
        <v>4</v>
      </c>
      <c r="P44" s="11">
        <v>23004.398000000001</v>
      </c>
      <c r="Q44" s="11" t="s">
        <v>281</v>
      </c>
      <c r="R44" s="11">
        <v>45763.71</v>
      </c>
      <c r="S44" s="111" t="s">
        <v>4</v>
      </c>
      <c r="T44" s="11">
        <v>2189.6089999999999</v>
      </c>
    </row>
    <row r="45" spans="1:22" s="175" customFormat="1" ht="11.25" customHeight="1" x14ac:dyDescent="0.2">
      <c r="A45" s="177"/>
      <c r="B45" s="98">
        <v>0</v>
      </c>
      <c r="C45" s="100"/>
      <c r="D45" s="100"/>
      <c r="E45" s="100"/>
      <c r="F45" s="14">
        <v>1512.4549999999999</v>
      </c>
      <c r="G45" s="111" t="s">
        <v>4</v>
      </c>
      <c r="H45" s="179">
        <v>380.61099999999999</v>
      </c>
      <c r="I45" s="179" t="s">
        <v>281</v>
      </c>
      <c r="J45" s="179">
        <v>147691.514</v>
      </c>
      <c r="K45" s="111" t="s">
        <v>4</v>
      </c>
      <c r="L45" s="179">
        <v>33190.92</v>
      </c>
      <c r="M45" s="179" t="s">
        <v>281</v>
      </c>
      <c r="N45" s="179">
        <v>17509.081999999999</v>
      </c>
      <c r="O45" s="176" t="s">
        <v>4</v>
      </c>
      <c r="P45" s="179">
        <v>4737.3469999999998</v>
      </c>
      <c r="Q45" s="179" t="s">
        <v>281</v>
      </c>
      <c r="R45" s="179">
        <v>2106.37</v>
      </c>
      <c r="S45" s="111" t="s">
        <v>4</v>
      </c>
      <c r="T45" s="179">
        <v>599.08199999999999</v>
      </c>
    </row>
    <row r="46" spans="1:22" s="175" customFormat="1" ht="11.25" customHeight="1" x14ac:dyDescent="0.2">
      <c r="A46" s="177"/>
      <c r="B46" s="98">
        <v>1</v>
      </c>
      <c r="C46" s="100"/>
      <c r="D46" s="100"/>
      <c r="E46" s="100"/>
      <c r="F46" s="14">
        <v>4995.3149999999996</v>
      </c>
      <c r="G46" s="111" t="s">
        <v>4</v>
      </c>
      <c r="H46" s="179">
        <v>673.18700000000001</v>
      </c>
      <c r="I46" s="179" t="s">
        <v>281</v>
      </c>
      <c r="J46" s="179">
        <v>465525.55800000002</v>
      </c>
      <c r="K46" s="111" t="s">
        <v>4</v>
      </c>
      <c r="L46" s="179">
        <v>57076.167999999998</v>
      </c>
      <c r="M46" s="179" t="s">
        <v>281</v>
      </c>
      <c r="N46" s="179">
        <v>60225.517</v>
      </c>
      <c r="O46" s="176" t="s">
        <v>4</v>
      </c>
      <c r="P46" s="179">
        <v>8437.9069999999992</v>
      </c>
      <c r="Q46" s="179" t="s">
        <v>281</v>
      </c>
      <c r="R46" s="179">
        <v>6929.558</v>
      </c>
      <c r="S46" s="111" t="s">
        <v>4</v>
      </c>
      <c r="T46" s="179">
        <v>1034.8869999999999</v>
      </c>
    </row>
    <row r="47" spans="1:22" s="175" customFormat="1" ht="11.25" customHeight="1" x14ac:dyDescent="0.2">
      <c r="A47" s="177"/>
      <c r="B47" s="98">
        <v>2</v>
      </c>
      <c r="C47" s="100"/>
      <c r="D47" s="100"/>
      <c r="E47" s="100"/>
      <c r="F47" s="14">
        <v>4137.7280000000001</v>
      </c>
      <c r="G47" s="111" t="s">
        <v>4</v>
      </c>
      <c r="H47" s="179">
        <v>688.95100000000002</v>
      </c>
      <c r="I47" s="179" t="s">
        <v>281</v>
      </c>
      <c r="J47" s="179">
        <v>398383.60399999999</v>
      </c>
      <c r="K47" s="111" t="s">
        <v>4</v>
      </c>
      <c r="L47" s="179">
        <v>54111.294999999998</v>
      </c>
      <c r="M47" s="179" t="s">
        <v>281</v>
      </c>
      <c r="N47" s="179">
        <v>51620.408000000003</v>
      </c>
      <c r="O47" s="176" t="s">
        <v>4</v>
      </c>
      <c r="P47" s="179">
        <v>8819.0560000000005</v>
      </c>
      <c r="Q47" s="179" t="s">
        <v>281</v>
      </c>
      <c r="R47" s="179">
        <v>6215.1840000000002</v>
      </c>
      <c r="S47" s="111" t="s">
        <v>4</v>
      </c>
      <c r="T47" s="179">
        <v>1049.9739999999999</v>
      </c>
    </row>
    <row r="48" spans="1:22" s="175" customFormat="1" ht="11.25" customHeight="1" x14ac:dyDescent="0.2">
      <c r="A48" s="177"/>
      <c r="B48" s="98">
        <v>3</v>
      </c>
      <c r="C48" s="100"/>
      <c r="D48" s="100"/>
      <c r="E48" s="100"/>
      <c r="F48" s="14">
        <v>5302.5590000000002</v>
      </c>
      <c r="G48" s="111" t="s">
        <v>4</v>
      </c>
      <c r="H48" s="179">
        <v>722.43700000000001</v>
      </c>
      <c r="I48" s="179" t="s">
        <v>281</v>
      </c>
      <c r="J48" s="179">
        <v>433354.326</v>
      </c>
      <c r="K48" s="111" t="s">
        <v>4</v>
      </c>
      <c r="L48" s="179">
        <v>51986.892</v>
      </c>
      <c r="M48" s="179" t="s">
        <v>281</v>
      </c>
      <c r="N48" s="179">
        <v>63300.158000000003</v>
      </c>
      <c r="O48" s="176" t="s">
        <v>4</v>
      </c>
      <c r="P48" s="179">
        <v>9519.2900000000009</v>
      </c>
      <c r="Q48" s="179" t="s">
        <v>281</v>
      </c>
      <c r="R48" s="179">
        <v>6182.9219999999996</v>
      </c>
      <c r="S48" s="111" t="s">
        <v>4</v>
      </c>
      <c r="T48" s="179">
        <v>962.13699999999994</v>
      </c>
    </row>
    <row r="49" spans="1:20" s="175" customFormat="1" ht="11.25" customHeight="1" x14ac:dyDescent="0.2">
      <c r="A49" s="177"/>
      <c r="B49" s="98">
        <v>4</v>
      </c>
      <c r="C49" s="100"/>
      <c r="D49" s="100"/>
      <c r="E49" s="100"/>
      <c r="F49" s="14">
        <v>4131.6450000000004</v>
      </c>
      <c r="G49" s="111" t="s">
        <v>4</v>
      </c>
      <c r="H49" s="179">
        <v>545.98900000000003</v>
      </c>
      <c r="I49" s="179" t="s">
        <v>281</v>
      </c>
      <c r="J49" s="179">
        <v>362492.935</v>
      </c>
      <c r="K49" s="111" t="s">
        <v>4</v>
      </c>
      <c r="L49" s="179">
        <v>46524.536999999997</v>
      </c>
      <c r="M49" s="179" t="s">
        <v>281</v>
      </c>
      <c r="N49" s="179">
        <v>52516.175999999999</v>
      </c>
      <c r="O49" s="176" t="s">
        <v>4</v>
      </c>
      <c r="P49" s="179">
        <v>7954.2389999999996</v>
      </c>
      <c r="Q49" s="179" t="s">
        <v>281</v>
      </c>
      <c r="R49" s="179">
        <v>5687.7759999999998</v>
      </c>
      <c r="S49" s="111" t="s">
        <v>4</v>
      </c>
      <c r="T49" s="179">
        <v>912.36800000000005</v>
      </c>
    </row>
    <row r="50" spans="1:20" s="175" customFormat="1" ht="11.25" customHeight="1" x14ac:dyDescent="0.2">
      <c r="A50" s="177"/>
      <c r="B50" s="98">
        <v>5</v>
      </c>
      <c r="C50" s="100"/>
      <c r="D50" s="100"/>
      <c r="E50" s="100"/>
      <c r="F50" s="14">
        <v>4611.6769999999997</v>
      </c>
      <c r="G50" s="111" t="s">
        <v>4</v>
      </c>
      <c r="H50" s="179">
        <v>728.577</v>
      </c>
      <c r="I50" s="179" t="s">
        <v>281</v>
      </c>
      <c r="J50" s="179">
        <v>309612.96399999998</v>
      </c>
      <c r="K50" s="111" t="s">
        <v>4</v>
      </c>
      <c r="L50" s="179">
        <v>41697.360999999997</v>
      </c>
      <c r="M50" s="179" t="s">
        <v>281</v>
      </c>
      <c r="N50" s="179">
        <v>50469.728000000003</v>
      </c>
      <c r="O50" s="176" t="s">
        <v>4</v>
      </c>
      <c r="P50" s="179">
        <v>9574.9369999999999</v>
      </c>
      <c r="Q50" s="179" t="s">
        <v>281</v>
      </c>
      <c r="R50" s="179">
        <v>3769.3389999999999</v>
      </c>
      <c r="S50" s="111" t="s">
        <v>4</v>
      </c>
      <c r="T50" s="179">
        <v>688.41200000000003</v>
      </c>
    </row>
    <row r="51" spans="1:20" s="175" customFormat="1" ht="11.25" customHeight="1" x14ac:dyDescent="0.2">
      <c r="A51" s="177"/>
      <c r="B51" s="98">
        <v>6</v>
      </c>
      <c r="C51" s="100"/>
      <c r="D51" s="100"/>
      <c r="E51" s="100"/>
      <c r="F51" s="14">
        <v>4187.6809999999996</v>
      </c>
      <c r="G51" s="111" t="s">
        <v>4</v>
      </c>
      <c r="H51" s="179">
        <v>804.71799999999996</v>
      </c>
      <c r="I51" s="179" t="s">
        <v>281</v>
      </c>
      <c r="J51" s="179">
        <v>291932.99800000002</v>
      </c>
      <c r="K51" s="111" t="s">
        <v>4</v>
      </c>
      <c r="L51" s="179">
        <v>44464.303</v>
      </c>
      <c r="M51" s="179" t="s">
        <v>281</v>
      </c>
      <c r="N51" s="179">
        <v>46987.017</v>
      </c>
      <c r="O51" s="176" t="s">
        <v>4</v>
      </c>
      <c r="P51" s="179">
        <v>9482.2150000000001</v>
      </c>
      <c r="Q51" s="179" t="s">
        <v>281</v>
      </c>
      <c r="R51" s="179">
        <v>3711.6280000000002</v>
      </c>
      <c r="S51" s="111" t="s">
        <v>4</v>
      </c>
      <c r="T51" s="179">
        <v>707.7</v>
      </c>
    </row>
    <row r="52" spans="1:20" s="175" customFormat="1" ht="11.25" customHeight="1" x14ac:dyDescent="0.2">
      <c r="A52" s="177"/>
      <c r="B52" s="98">
        <v>7</v>
      </c>
      <c r="C52" s="100"/>
      <c r="D52" s="100"/>
      <c r="E52" s="100"/>
      <c r="F52" s="14">
        <v>3076.16</v>
      </c>
      <c r="G52" s="111" t="s">
        <v>4</v>
      </c>
      <c r="H52" s="179">
        <v>683.75599999999997</v>
      </c>
      <c r="I52" s="179" t="s">
        <v>281</v>
      </c>
      <c r="J52" s="179">
        <v>245462.372</v>
      </c>
      <c r="K52" s="111" t="s">
        <v>4</v>
      </c>
      <c r="L52" s="179">
        <v>41184.321000000004</v>
      </c>
      <c r="M52" s="179" t="s">
        <v>281</v>
      </c>
      <c r="N52" s="179">
        <v>33502.379999999997</v>
      </c>
      <c r="O52" s="176" t="s">
        <v>4</v>
      </c>
      <c r="P52" s="179">
        <v>7285.3549999999996</v>
      </c>
      <c r="Q52" s="179" t="s">
        <v>281</v>
      </c>
      <c r="R52" s="179">
        <v>3369.69</v>
      </c>
      <c r="S52" s="111" t="s">
        <v>4</v>
      </c>
      <c r="T52" s="179">
        <v>705.99199999999996</v>
      </c>
    </row>
    <row r="53" spans="1:20" s="175" customFormat="1" ht="11.25" customHeight="1" x14ac:dyDescent="0.2">
      <c r="A53" s="177"/>
      <c r="B53" s="98">
        <v>8</v>
      </c>
      <c r="C53" s="100"/>
      <c r="D53" s="100"/>
      <c r="E53" s="100"/>
      <c r="F53" s="14">
        <v>1693.28</v>
      </c>
      <c r="G53" s="111" t="s">
        <v>4</v>
      </c>
      <c r="H53" s="179">
        <v>390.59100000000001</v>
      </c>
      <c r="I53" s="179" t="s">
        <v>281</v>
      </c>
      <c r="J53" s="179">
        <v>173158.72700000001</v>
      </c>
      <c r="K53" s="111" t="s">
        <v>4</v>
      </c>
      <c r="L53" s="179">
        <v>39473.898999999998</v>
      </c>
      <c r="M53" s="179" t="s">
        <v>281</v>
      </c>
      <c r="N53" s="179">
        <v>17163.923999999999</v>
      </c>
      <c r="O53" s="176" t="s">
        <v>4</v>
      </c>
      <c r="P53" s="179">
        <v>3991.7640000000001</v>
      </c>
      <c r="Q53" s="179" t="s">
        <v>281</v>
      </c>
      <c r="R53" s="179">
        <v>2218.596</v>
      </c>
      <c r="S53" s="111" t="s">
        <v>4</v>
      </c>
      <c r="T53" s="179">
        <v>655.78700000000003</v>
      </c>
    </row>
    <row r="54" spans="1:20" s="175" customFormat="1" ht="11.25" customHeight="1" x14ac:dyDescent="0.2">
      <c r="A54" s="177"/>
      <c r="B54" s="98">
        <v>9</v>
      </c>
      <c r="C54" s="100"/>
      <c r="D54" s="100"/>
      <c r="E54" s="100"/>
      <c r="F54" s="14">
        <v>1836.5550000000001</v>
      </c>
      <c r="G54" s="111" t="s">
        <v>4</v>
      </c>
      <c r="H54" s="179">
        <v>504.67599999999999</v>
      </c>
      <c r="I54" s="179" t="s">
        <v>281</v>
      </c>
      <c r="J54" s="179">
        <v>147774.32</v>
      </c>
      <c r="K54" s="111" t="s">
        <v>4</v>
      </c>
      <c r="L54" s="179">
        <v>45886.131000000001</v>
      </c>
      <c r="M54" s="179" t="s">
        <v>281</v>
      </c>
      <c r="N54" s="179">
        <v>16373.876</v>
      </c>
      <c r="O54" s="176" t="s">
        <v>4</v>
      </c>
      <c r="P54" s="179">
        <v>4795.3389999999999</v>
      </c>
      <c r="Q54" s="179" t="s">
        <v>281</v>
      </c>
      <c r="R54" s="179">
        <v>1398.348</v>
      </c>
      <c r="S54" s="111" t="s">
        <v>4</v>
      </c>
      <c r="T54" s="179">
        <v>425.31700000000001</v>
      </c>
    </row>
    <row r="55" spans="1:20" s="175" customFormat="1" ht="11.25" customHeight="1" x14ac:dyDescent="0.2">
      <c r="A55" s="177"/>
      <c r="B55" s="98" t="s">
        <v>162</v>
      </c>
      <c r="C55" s="98"/>
      <c r="D55" s="98"/>
      <c r="E55" s="98"/>
      <c r="F55" s="14">
        <v>7065.0619999999999</v>
      </c>
      <c r="G55" s="111" t="s">
        <v>4</v>
      </c>
      <c r="H55" s="179">
        <v>1001.8920000000001</v>
      </c>
      <c r="I55" s="179" t="s">
        <v>281</v>
      </c>
      <c r="J55" s="179">
        <v>419480.36300000001</v>
      </c>
      <c r="K55" s="111" t="s">
        <v>4</v>
      </c>
      <c r="L55" s="179">
        <v>51015.930999999997</v>
      </c>
      <c r="M55" s="179" t="s">
        <v>281</v>
      </c>
      <c r="N55" s="179">
        <v>61896.56</v>
      </c>
      <c r="O55" s="176" t="s">
        <v>4</v>
      </c>
      <c r="P55" s="179">
        <v>8444.5470000000005</v>
      </c>
      <c r="Q55" s="179" t="s">
        <v>281</v>
      </c>
      <c r="R55" s="179">
        <v>4174.299</v>
      </c>
      <c r="S55" s="111" t="s">
        <v>4</v>
      </c>
      <c r="T55" s="179">
        <v>638.18200000000002</v>
      </c>
    </row>
    <row r="56" spans="1:20" s="12" customFormat="1" ht="5.25" customHeight="1" thickBot="1" x14ac:dyDescent="0.3">
      <c r="A56" s="186"/>
      <c r="B56" s="36"/>
      <c r="C56" s="35"/>
      <c r="D56" s="35"/>
      <c r="E56" s="35"/>
      <c r="F56" s="35"/>
      <c r="G56" s="120"/>
      <c r="H56" s="109"/>
      <c r="I56" s="109"/>
      <c r="J56" s="109"/>
      <c r="K56" s="120"/>
      <c r="L56" s="109"/>
      <c r="M56" s="109"/>
      <c r="N56" s="109"/>
      <c r="O56" s="120"/>
      <c r="P56" s="109"/>
      <c r="Q56" s="109"/>
      <c r="R56" s="109"/>
      <c r="S56" s="120"/>
      <c r="T56" s="109"/>
    </row>
    <row r="57" spans="1:20" ht="12.75" customHeight="1" x14ac:dyDescent="0.25">
      <c r="A57" s="434" t="s">
        <v>444</v>
      </c>
      <c r="B57" s="434"/>
      <c r="C57" s="434"/>
      <c r="D57" s="434"/>
      <c r="E57" s="434"/>
      <c r="F57" s="434"/>
      <c r="G57" s="434"/>
      <c r="H57" s="434"/>
      <c r="I57" s="434"/>
      <c r="J57" s="434"/>
      <c r="K57" s="434"/>
      <c r="L57" s="434"/>
      <c r="M57" s="434"/>
      <c r="N57" s="434"/>
      <c r="O57" s="434"/>
      <c r="P57" s="434"/>
      <c r="Q57" s="434"/>
      <c r="R57" s="434"/>
      <c r="S57" s="434"/>
      <c r="T57" s="434"/>
    </row>
    <row r="58" spans="1:20" ht="12.75" customHeight="1" x14ac:dyDescent="0.25">
      <c r="A58" s="435"/>
      <c r="B58" s="435"/>
      <c r="C58" s="435"/>
      <c r="D58" s="435"/>
      <c r="E58" s="435"/>
      <c r="F58" s="435"/>
      <c r="G58" s="435"/>
      <c r="H58" s="435"/>
      <c r="I58" s="435"/>
      <c r="J58" s="435"/>
      <c r="K58" s="435"/>
      <c r="L58" s="435"/>
      <c r="M58" s="435"/>
      <c r="N58" s="435"/>
      <c r="O58" s="435"/>
      <c r="P58" s="435"/>
      <c r="Q58" s="435"/>
      <c r="R58" s="435"/>
      <c r="S58" s="435"/>
      <c r="T58" s="435"/>
    </row>
    <row r="59" spans="1:20" ht="12.75" customHeight="1" x14ac:dyDescent="0.25"/>
    <row r="60" spans="1:20" ht="12.75" customHeight="1" x14ac:dyDescent="0.25"/>
    <row r="61" spans="1:20" ht="12.75" customHeight="1" x14ac:dyDescent="0.25"/>
    <row r="62" spans="1:20" ht="12.75" customHeight="1" x14ac:dyDescent="0.25"/>
    <row r="63" spans="1:20" ht="12.75" customHeight="1" x14ac:dyDescent="0.25"/>
  </sheetData>
  <sheetProtection formatCells="0" formatColumns="0" formatRows="0"/>
  <mergeCells count="9">
    <mergeCell ref="A57:T58"/>
    <mergeCell ref="R6:T6"/>
    <mergeCell ref="R7:T7"/>
    <mergeCell ref="F6:H6"/>
    <mergeCell ref="F7:H7"/>
    <mergeCell ref="J6:L6"/>
    <mergeCell ref="J7:L7"/>
    <mergeCell ref="N6:P6"/>
    <mergeCell ref="N7:P7"/>
  </mergeCells>
  <phoneticPr fontId="14" type="noConversion"/>
  <pageMargins left="0.75" right="0.75" top="1" bottom="1" header="0.5" footer="0.5"/>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V81"/>
  <sheetViews>
    <sheetView zoomScaleNormal="100" workbookViewId="0"/>
  </sheetViews>
  <sheetFormatPr defaultColWidth="9.109375" defaultRowHeight="13.2" x14ac:dyDescent="0.25"/>
  <cols>
    <col min="1" max="1" width="2.88671875" style="1" customWidth="1"/>
    <col min="2" max="4" width="2.88671875" style="1" hidden="1" customWidth="1"/>
    <col min="5" max="5" width="17.6640625" style="1" customWidth="1"/>
    <col min="6" max="6" width="8.109375" style="1" customWidth="1"/>
    <col min="7" max="7" width="1.88671875" style="33" customWidth="1"/>
    <col min="8" max="8" width="6.5546875" style="1" customWidth="1"/>
    <col min="9" max="9" width="1.109375" style="1" customWidth="1"/>
    <col min="10" max="10" width="8.109375" style="1" customWidth="1"/>
    <col min="11" max="11" width="1.88671875" style="33" bestFit="1" customWidth="1"/>
    <col min="12" max="12" width="7.109375" style="1" customWidth="1"/>
    <col min="13" max="13" width="1.109375" style="1" customWidth="1"/>
    <col min="14" max="14" width="8.109375" style="1" customWidth="1"/>
    <col min="15" max="15" width="1.88671875" style="33" bestFit="1" customWidth="1"/>
    <col min="16" max="16" width="6.88671875" style="1" bestFit="1" customWidth="1"/>
    <col min="17" max="17" width="1.109375" style="1" customWidth="1"/>
    <col min="18" max="18" width="7" style="1" customWidth="1"/>
    <col min="19" max="19" width="1.88671875" style="33" bestFit="1" customWidth="1"/>
    <col min="20" max="20" width="5.44140625" style="1" customWidth="1"/>
    <col min="21" max="16384" width="9.109375" style="1"/>
  </cols>
  <sheetData>
    <row r="1" spans="1:22" ht="6.75" customHeight="1" x14ac:dyDescent="0.25"/>
    <row r="2" spans="1:22" ht="13.8" x14ac:dyDescent="0.25">
      <c r="A2" s="78" t="s">
        <v>158</v>
      </c>
      <c r="B2" s="78"/>
      <c r="C2" s="78"/>
      <c r="D2" s="78"/>
      <c r="E2" s="24"/>
    </row>
    <row r="3" spans="1:22" ht="13.8" x14ac:dyDescent="0.25">
      <c r="A3" s="78" t="s">
        <v>555</v>
      </c>
      <c r="B3" s="78"/>
      <c r="C3" s="78"/>
      <c r="D3" s="78"/>
      <c r="E3" s="24"/>
    </row>
    <row r="4" spans="1:22" ht="13.8" x14ac:dyDescent="0.25">
      <c r="A4" s="152" t="s">
        <v>228</v>
      </c>
      <c r="B4" s="152"/>
      <c r="C4" s="152"/>
      <c r="D4" s="152"/>
      <c r="E4" s="24"/>
    </row>
    <row r="5" spans="1:22" ht="14.4" thickBot="1" x14ac:dyDescent="0.3">
      <c r="A5" s="152" t="s">
        <v>556</v>
      </c>
      <c r="B5" s="24"/>
      <c r="C5" s="24"/>
      <c r="D5" s="24"/>
      <c r="E5" s="24"/>
      <c r="I5" s="35"/>
      <c r="Q5" s="35"/>
    </row>
    <row r="6" spans="1:22" s="12" customFormat="1" ht="11.25" customHeight="1" x14ac:dyDescent="0.25">
      <c r="A6" s="195"/>
      <c r="B6" s="195"/>
      <c r="C6" s="195"/>
      <c r="D6" s="195"/>
      <c r="E6" s="195"/>
      <c r="F6" s="436" t="s">
        <v>20</v>
      </c>
      <c r="G6" s="436"/>
      <c r="H6" s="436"/>
      <c r="I6" s="163"/>
      <c r="J6" s="436" t="s">
        <v>117</v>
      </c>
      <c r="K6" s="436"/>
      <c r="L6" s="436"/>
      <c r="M6" s="436" t="s">
        <v>18</v>
      </c>
      <c r="N6" s="436"/>
      <c r="O6" s="436"/>
      <c r="P6" s="436"/>
      <c r="Q6" s="436" t="s">
        <v>147</v>
      </c>
      <c r="R6" s="436"/>
      <c r="S6" s="436"/>
      <c r="T6" s="436"/>
      <c r="V6" s="152"/>
    </row>
    <row r="7" spans="1:22" s="12" customFormat="1" ht="11.25" customHeight="1" x14ac:dyDescent="0.2">
      <c r="A7" s="196"/>
      <c r="B7" s="196"/>
      <c r="C7" s="196"/>
      <c r="D7" s="196"/>
      <c r="E7" s="196"/>
      <c r="F7" s="437" t="s">
        <v>178</v>
      </c>
      <c r="G7" s="437"/>
      <c r="H7" s="437"/>
      <c r="I7" s="163"/>
      <c r="J7" s="437" t="s">
        <v>195</v>
      </c>
      <c r="K7" s="437"/>
      <c r="L7" s="437"/>
      <c r="M7" s="163"/>
      <c r="N7" s="437" t="s">
        <v>196</v>
      </c>
      <c r="O7" s="437"/>
      <c r="P7" s="437"/>
      <c r="Q7" s="163"/>
      <c r="R7" s="437" t="s">
        <v>19</v>
      </c>
      <c r="S7" s="437"/>
      <c r="T7" s="437"/>
    </row>
    <row r="8" spans="1:22" s="12" customFormat="1" ht="12" customHeight="1" thickBot="1" x14ac:dyDescent="0.25">
      <c r="A8" s="197"/>
      <c r="B8" s="197"/>
      <c r="C8" s="197"/>
      <c r="D8" s="197"/>
      <c r="E8" s="197"/>
      <c r="F8" s="3" t="s">
        <v>22</v>
      </c>
      <c r="G8" s="173"/>
      <c r="H8" s="173" t="s">
        <v>124</v>
      </c>
      <c r="I8" s="173"/>
      <c r="J8" s="3" t="s">
        <v>22</v>
      </c>
      <c r="K8" s="173"/>
      <c r="L8" s="173" t="s">
        <v>124</v>
      </c>
      <c r="M8" s="173"/>
      <c r="N8" s="3" t="s">
        <v>22</v>
      </c>
      <c r="O8" s="173"/>
      <c r="P8" s="173" t="s">
        <v>124</v>
      </c>
      <c r="Q8" s="109"/>
      <c r="R8" s="3" t="s">
        <v>22</v>
      </c>
      <c r="S8" s="173"/>
      <c r="T8" s="173" t="s">
        <v>124</v>
      </c>
    </row>
    <row r="9" spans="1:22" s="12" customFormat="1" ht="12" hidden="1" customHeight="1" x14ac:dyDescent="0.2">
      <c r="A9" s="196"/>
      <c r="B9" s="196"/>
      <c r="C9" s="196"/>
      <c r="D9" s="196"/>
      <c r="E9" s="196"/>
      <c r="F9" s="99"/>
      <c r="G9" s="199"/>
      <c r="H9" s="199"/>
      <c r="I9" s="199"/>
      <c r="J9" s="99"/>
      <c r="K9" s="199"/>
      <c r="L9" s="199"/>
      <c r="M9" s="199"/>
      <c r="N9" s="99"/>
      <c r="O9" s="199"/>
      <c r="P9" s="199"/>
      <c r="R9" s="99"/>
      <c r="S9" s="199"/>
      <c r="T9" s="199"/>
    </row>
    <row r="10" spans="1:22" s="12" customFormat="1" ht="5.25" customHeight="1" x14ac:dyDescent="0.2">
      <c r="A10" s="100"/>
      <c r="B10" s="100"/>
      <c r="C10" s="100"/>
      <c r="D10" s="100"/>
      <c r="E10" s="100"/>
      <c r="F10" s="99"/>
      <c r="G10" s="99"/>
      <c r="H10" s="99"/>
      <c r="I10" s="99"/>
      <c r="J10" s="99"/>
      <c r="K10" s="99"/>
      <c r="L10" s="99"/>
      <c r="M10" s="99"/>
      <c r="N10" s="99"/>
      <c r="O10" s="99"/>
      <c r="P10" s="99"/>
      <c r="Q10" s="99"/>
      <c r="R10" s="99"/>
      <c r="S10" s="99"/>
      <c r="T10" s="99"/>
    </row>
    <row r="11" spans="1:22" s="12" customFormat="1" ht="11.25" customHeight="1" x14ac:dyDescent="0.2">
      <c r="A11" s="100" t="s">
        <v>22</v>
      </c>
      <c r="B11" s="100"/>
      <c r="C11" s="100"/>
      <c r="D11" s="100"/>
      <c r="E11" s="100"/>
      <c r="F11" s="11">
        <v>42550.116999999998</v>
      </c>
      <c r="G11" s="111" t="s">
        <v>4</v>
      </c>
      <c r="H11" s="11">
        <v>1963.26</v>
      </c>
      <c r="I11" s="11" t="s">
        <v>281</v>
      </c>
      <c r="J11" s="11">
        <v>3394869.6809999999</v>
      </c>
      <c r="K11" s="111" t="s">
        <v>4</v>
      </c>
      <c r="L11" s="11">
        <v>122536.70600000001</v>
      </c>
      <c r="M11" s="11" t="s">
        <v>281</v>
      </c>
      <c r="N11" s="11">
        <v>471564.826</v>
      </c>
      <c r="O11" s="111" t="s">
        <v>4</v>
      </c>
      <c r="P11" s="11">
        <v>23004.398000000001</v>
      </c>
      <c r="Q11" s="11" t="s">
        <v>281</v>
      </c>
      <c r="R11" s="11">
        <v>45763.71</v>
      </c>
      <c r="S11" s="111" t="s">
        <v>4</v>
      </c>
      <c r="T11" s="11">
        <v>2189.6089999999999</v>
      </c>
    </row>
    <row r="12" spans="1:22" s="12" customFormat="1" ht="5.25" customHeight="1" x14ac:dyDescent="0.2">
      <c r="A12" s="100"/>
      <c r="B12" s="100"/>
      <c r="C12" s="100"/>
      <c r="D12" s="100"/>
      <c r="E12" s="100"/>
      <c r="F12" s="99"/>
      <c r="G12" s="174"/>
      <c r="H12" s="99"/>
      <c r="I12" s="99"/>
      <c r="J12" s="99"/>
      <c r="K12" s="174"/>
      <c r="L12" s="99"/>
      <c r="M12" s="99"/>
      <c r="N12" s="99"/>
      <c r="O12" s="174"/>
      <c r="P12" s="99"/>
      <c r="Q12" s="99"/>
      <c r="R12" s="99"/>
      <c r="S12" s="174"/>
      <c r="T12" s="99"/>
    </row>
    <row r="13" spans="1:22" s="12" customFormat="1" ht="11.25" customHeight="1" x14ac:dyDescent="0.2">
      <c r="A13" s="184" t="s">
        <v>127</v>
      </c>
      <c r="B13" s="184"/>
      <c r="C13" s="184"/>
      <c r="D13" s="184"/>
      <c r="E13" s="184"/>
      <c r="F13" s="184"/>
      <c r="G13" s="174"/>
      <c r="H13" s="99"/>
      <c r="I13" s="99"/>
      <c r="J13" s="99"/>
      <c r="K13" s="174"/>
      <c r="L13" s="99"/>
      <c r="M13" s="99"/>
      <c r="N13" s="99"/>
      <c r="O13" s="174"/>
      <c r="P13" s="99"/>
      <c r="Q13" s="99"/>
      <c r="R13" s="99"/>
      <c r="S13" s="174"/>
      <c r="T13" s="99"/>
    </row>
    <row r="14" spans="1:22" s="12" customFormat="1" ht="11.25" customHeight="1" x14ac:dyDescent="0.2">
      <c r="A14" s="100" t="s">
        <v>22</v>
      </c>
      <c r="B14" s="100"/>
      <c r="C14" s="100"/>
      <c r="D14" s="100"/>
      <c r="E14" s="100"/>
      <c r="F14" s="11">
        <v>20938.524000000001</v>
      </c>
      <c r="G14" s="111" t="s">
        <v>4</v>
      </c>
      <c r="H14" s="11">
        <v>1609.72</v>
      </c>
      <c r="I14" s="11" t="s">
        <v>281</v>
      </c>
      <c r="J14" s="11">
        <v>1010367.209</v>
      </c>
      <c r="K14" s="111" t="s">
        <v>4</v>
      </c>
      <c r="L14" s="11">
        <v>72104.207999999999</v>
      </c>
      <c r="M14" s="11" t="s">
        <v>281</v>
      </c>
      <c r="N14" s="11">
        <v>115199.95699999999</v>
      </c>
      <c r="O14" s="111" t="s">
        <v>4</v>
      </c>
      <c r="P14" s="11">
        <v>10397.24</v>
      </c>
      <c r="Q14" s="11" t="s">
        <v>281</v>
      </c>
      <c r="R14" s="11">
        <v>3807.5949999999998</v>
      </c>
      <c r="S14" s="111" t="s">
        <v>4</v>
      </c>
      <c r="T14" s="11">
        <v>327.49</v>
      </c>
    </row>
    <row r="15" spans="1:22" s="12" customFormat="1" ht="10.5" customHeight="1" x14ac:dyDescent="0.2">
      <c r="A15" s="200" t="s">
        <v>163</v>
      </c>
      <c r="E15" s="98"/>
      <c r="F15" s="14"/>
      <c r="G15" s="111"/>
      <c r="H15" s="14"/>
      <c r="I15" s="14"/>
      <c r="J15" s="14"/>
      <c r="K15" s="111"/>
      <c r="L15" s="14"/>
      <c r="M15" s="14"/>
      <c r="N15" s="14"/>
      <c r="O15" s="111"/>
      <c r="P15" s="14"/>
      <c r="Q15" s="14"/>
      <c r="R15" s="14"/>
      <c r="S15" s="111"/>
      <c r="T15" s="14"/>
    </row>
    <row r="16" spans="1:22" s="12" customFormat="1" ht="10.5" customHeight="1" x14ac:dyDescent="0.2">
      <c r="E16" s="98" t="s">
        <v>164</v>
      </c>
      <c r="F16" s="14">
        <v>4686.4170000000004</v>
      </c>
      <c r="G16" s="111" t="s">
        <v>4</v>
      </c>
      <c r="H16" s="14">
        <v>906.21500000000003</v>
      </c>
      <c r="I16" s="14" t="s">
        <v>281</v>
      </c>
      <c r="J16" s="14">
        <v>366756.21899999998</v>
      </c>
      <c r="K16" s="111" t="s">
        <v>4</v>
      </c>
      <c r="L16" s="14">
        <v>57042.194000000003</v>
      </c>
      <c r="M16" s="14" t="s">
        <v>281</v>
      </c>
      <c r="N16" s="14">
        <v>13361.517</v>
      </c>
      <c r="O16" s="111" t="s">
        <v>4</v>
      </c>
      <c r="P16" s="14">
        <v>2333.6579999999999</v>
      </c>
      <c r="Q16" s="14" t="s">
        <v>281</v>
      </c>
      <c r="R16" s="14">
        <v>750.33299999999997</v>
      </c>
      <c r="S16" s="111" t="s">
        <v>4</v>
      </c>
      <c r="T16" s="14">
        <v>142.803</v>
      </c>
    </row>
    <row r="17" spans="1:20" s="12" customFormat="1" ht="10.5" customHeight="1" x14ac:dyDescent="0.2">
      <c r="E17" s="98" t="s">
        <v>165</v>
      </c>
      <c r="F17" s="14">
        <v>8655.2549999999992</v>
      </c>
      <c r="G17" s="111" t="s">
        <v>4</v>
      </c>
      <c r="H17" s="14">
        <v>904.87599999999998</v>
      </c>
      <c r="I17" s="14" t="s">
        <v>281</v>
      </c>
      <c r="J17" s="14">
        <v>481474.321</v>
      </c>
      <c r="K17" s="111" t="s">
        <v>4</v>
      </c>
      <c r="L17" s="14">
        <v>46494.838000000003</v>
      </c>
      <c r="M17" s="14" t="s">
        <v>281</v>
      </c>
      <c r="N17" s="14">
        <v>44472.351999999999</v>
      </c>
      <c r="O17" s="111" t="s">
        <v>4</v>
      </c>
      <c r="P17" s="14">
        <v>5186.5259999999998</v>
      </c>
      <c r="Q17" s="14" t="s">
        <v>281</v>
      </c>
      <c r="R17" s="14">
        <v>2036.1579999999999</v>
      </c>
      <c r="S17" s="111" t="s">
        <v>4</v>
      </c>
      <c r="T17" s="14">
        <v>272.24700000000001</v>
      </c>
    </row>
    <row r="18" spans="1:20" s="12" customFormat="1" ht="10.5" customHeight="1" x14ac:dyDescent="0.2">
      <c r="E18" s="98" t="s">
        <v>166</v>
      </c>
      <c r="F18" s="14">
        <v>7596.8509999999997</v>
      </c>
      <c r="G18" s="111" t="s">
        <v>4</v>
      </c>
      <c r="H18" s="14">
        <v>1063.6400000000001</v>
      </c>
      <c r="I18" s="14" t="s">
        <v>281</v>
      </c>
      <c r="J18" s="14">
        <v>162136.66899999999</v>
      </c>
      <c r="K18" s="111" t="s">
        <v>4</v>
      </c>
      <c r="L18" s="14">
        <v>20363.519</v>
      </c>
      <c r="M18" s="14" t="s">
        <v>281</v>
      </c>
      <c r="N18" s="14">
        <v>57366.088000000003</v>
      </c>
      <c r="O18" s="111" t="s">
        <v>4</v>
      </c>
      <c r="P18" s="14">
        <v>8964.8970000000008</v>
      </c>
      <c r="Q18" s="14" t="s">
        <v>281</v>
      </c>
      <c r="R18" s="14">
        <v>1021.104</v>
      </c>
      <c r="S18" s="111" t="s">
        <v>4</v>
      </c>
      <c r="T18" s="14">
        <v>135.22900000000001</v>
      </c>
    </row>
    <row r="19" spans="1:20" s="12" customFormat="1" ht="10.5" customHeight="1" x14ac:dyDescent="0.2">
      <c r="E19" s="98" t="s">
        <v>167</v>
      </c>
      <c r="F19" s="14" t="s">
        <v>280</v>
      </c>
      <c r="G19" s="111" t="s">
        <v>4</v>
      </c>
      <c r="H19" s="14" t="s">
        <v>280</v>
      </c>
      <c r="I19" s="14" t="s">
        <v>281</v>
      </c>
      <c r="J19" s="14" t="s">
        <v>280</v>
      </c>
      <c r="K19" s="111" t="s">
        <v>4</v>
      </c>
      <c r="L19" s="14" t="s">
        <v>280</v>
      </c>
      <c r="M19" s="14" t="s">
        <v>281</v>
      </c>
      <c r="N19" s="14" t="s">
        <v>280</v>
      </c>
      <c r="O19" s="111" t="s">
        <v>4</v>
      </c>
      <c r="P19" s="14" t="s">
        <v>280</v>
      </c>
      <c r="Q19" s="14" t="s">
        <v>281</v>
      </c>
      <c r="R19" s="14" t="s">
        <v>280</v>
      </c>
      <c r="S19" s="111" t="s">
        <v>4</v>
      </c>
      <c r="T19" s="14" t="s">
        <v>280</v>
      </c>
    </row>
    <row r="20" spans="1:20" s="12" customFormat="1" ht="5.25" customHeight="1" x14ac:dyDescent="0.2">
      <c r="A20" s="15"/>
      <c r="B20" s="15"/>
      <c r="C20" s="15"/>
      <c r="D20" s="15"/>
      <c r="E20" s="15"/>
      <c r="F20" s="15"/>
      <c r="G20" s="222"/>
      <c r="H20" s="15"/>
      <c r="I20" s="15"/>
      <c r="J20" s="15"/>
      <c r="K20" s="222"/>
      <c r="L20" s="15"/>
      <c r="M20" s="15"/>
      <c r="N20" s="15"/>
      <c r="O20" s="222"/>
      <c r="P20" s="15"/>
      <c r="Q20" s="15"/>
      <c r="R20" s="15"/>
      <c r="S20" s="222"/>
      <c r="T20" s="15"/>
    </row>
    <row r="21" spans="1:20" s="12" customFormat="1" ht="5.25" customHeight="1" x14ac:dyDescent="0.2">
      <c r="A21" s="98"/>
      <c r="B21" s="98"/>
      <c r="C21" s="98"/>
      <c r="D21" s="98"/>
      <c r="E21" s="98"/>
      <c r="F21" s="7"/>
      <c r="G21" s="111"/>
      <c r="K21" s="111"/>
      <c r="O21" s="111"/>
      <c r="S21" s="111"/>
    </row>
    <row r="22" spans="1:20" s="12" customFormat="1" ht="11.25" customHeight="1" x14ac:dyDescent="0.2">
      <c r="A22" s="184" t="s">
        <v>128</v>
      </c>
      <c r="B22" s="184"/>
      <c r="C22" s="184"/>
      <c r="D22" s="184"/>
      <c r="E22" s="184"/>
      <c r="F22" s="184"/>
      <c r="G22" s="111"/>
      <c r="H22" s="99"/>
      <c r="I22" s="99"/>
      <c r="J22" s="99"/>
      <c r="K22" s="111"/>
      <c r="L22" s="99"/>
      <c r="M22" s="99"/>
      <c r="N22" s="99"/>
      <c r="O22" s="111"/>
      <c r="P22" s="99"/>
      <c r="Q22" s="99"/>
      <c r="R22" s="99"/>
      <c r="S22" s="111"/>
      <c r="T22" s="99"/>
    </row>
    <row r="23" spans="1:20" s="12" customFormat="1" ht="11.25" customHeight="1" x14ac:dyDescent="0.2">
      <c r="A23" s="100" t="s">
        <v>22</v>
      </c>
      <c r="B23" s="100"/>
      <c r="C23" s="100"/>
      <c r="D23" s="100"/>
      <c r="E23" s="100"/>
      <c r="F23" s="11">
        <v>16249.637000000001</v>
      </c>
      <c r="G23" s="111" t="s">
        <v>4</v>
      </c>
      <c r="H23" s="11">
        <v>1080.4469999999999</v>
      </c>
      <c r="I23" s="11" t="s">
        <v>281</v>
      </c>
      <c r="J23" s="11">
        <v>1839355.7409999999</v>
      </c>
      <c r="K23" s="111" t="s">
        <v>4</v>
      </c>
      <c r="L23" s="11">
        <v>97980.716</v>
      </c>
      <c r="M23" s="11" t="s">
        <v>281</v>
      </c>
      <c r="N23" s="11">
        <v>293728.16200000001</v>
      </c>
      <c r="O23" s="111" t="s">
        <v>4</v>
      </c>
      <c r="P23" s="11">
        <v>20011.654999999999</v>
      </c>
      <c r="Q23" s="11" t="s">
        <v>281</v>
      </c>
      <c r="R23" s="11">
        <v>35113.377999999997</v>
      </c>
      <c r="S23" s="111" t="s">
        <v>4</v>
      </c>
      <c r="T23" s="11">
        <v>2103.42</v>
      </c>
    </row>
    <row r="24" spans="1:20" s="12" customFormat="1" ht="10.5" customHeight="1" x14ac:dyDescent="0.2">
      <c r="A24" s="200" t="s">
        <v>163</v>
      </c>
      <c r="E24" s="98"/>
      <c r="F24" s="14"/>
      <c r="G24" s="111"/>
      <c r="H24" s="14"/>
      <c r="I24" s="14"/>
      <c r="J24" s="14"/>
      <c r="K24" s="111"/>
      <c r="L24" s="14"/>
      <c r="M24" s="14"/>
      <c r="N24" s="14"/>
      <c r="O24" s="111"/>
      <c r="P24" s="14"/>
      <c r="Q24" s="14"/>
      <c r="R24" s="14"/>
      <c r="S24" s="111"/>
      <c r="T24" s="14"/>
    </row>
    <row r="25" spans="1:20" s="12" customFormat="1" ht="10.5" customHeight="1" x14ac:dyDescent="0.2">
      <c r="E25" s="98" t="s">
        <v>168</v>
      </c>
      <c r="F25" s="14" t="s">
        <v>280</v>
      </c>
      <c r="G25" s="111" t="s">
        <v>4</v>
      </c>
      <c r="H25" s="14" t="s">
        <v>280</v>
      </c>
      <c r="I25" s="14" t="s">
        <v>281</v>
      </c>
      <c r="J25" s="14" t="s">
        <v>280</v>
      </c>
      <c r="K25" s="111" t="s">
        <v>4</v>
      </c>
      <c r="L25" s="14" t="s">
        <v>280</v>
      </c>
      <c r="M25" s="14" t="s">
        <v>281</v>
      </c>
      <c r="N25" s="14" t="s">
        <v>280</v>
      </c>
      <c r="O25" s="111" t="s">
        <v>4</v>
      </c>
      <c r="P25" s="14" t="s">
        <v>280</v>
      </c>
      <c r="Q25" s="14" t="s">
        <v>281</v>
      </c>
      <c r="R25" s="14" t="s">
        <v>280</v>
      </c>
      <c r="S25" s="111" t="s">
        <v>4</v>
      </c>
      <c r="T25" s="14" t="s">
        <v>280</v>
      </c>
    </row>
    <row r="26" spans="1:20" s="12" customFormat="1" ht="10.5" customHeight="1" x14ac:dyDescent="0.2">
      <c r="E26" s="98" t="s">
        <v>169</v>
      </c>
      <c r="F26" s="14">
        <v>60.526000000000003</v>
      </c>
      <c r="G26" s="111" t="s">
        <v>4</v>
      </c>
      <c r="H26" s="14">
        <v>85.561000000000007</v>
      </c>
      <c r="I26" s="14" t="s">
        <v>281</v>
      </c>
      <c r="J26" s="14">
        <v>3957.2260000000001</v>
      </c>
      <c r="K26" s="111" t="s">
        <v>4</v>
      </c>
      <c r="L26" s="14">
        <v>4228.0219999999999</v>
      </c>
      <c r="M26" s="14" t="s">
        <v>281</v>
      </c>
      <c r="N26" s="14">
        <v>251.31299999999999</v>
      </c>
      <c r="O26" s="111" t="s">
        <v>4</v>
      </c>
      <c r="P26" s="14">
        <v>297.863</v>
      </c>
      <c r="Q26" s="14" t="s">
        <v>281</v>
      </c>
      <c r="R26" s="14">
        <v>22.006</v>
      </c>
      <c r="S26" s="111" t="s">
        <v>4</v>
      </c>
      <c r="T26" s="14">
        <v>31.556999999999999</v>
      </c>
    </row>
    <row r="27" spans="1:20" s="12" customFormat="1" ht="10.5" customHeight="1" x14ac:dyDescent="0.2">
      <c r="E27" s="98" t="s">
        <v>170</v>
      </c>
      <c r="F27" s="14">
        <v>88.548000000000002</v>
      </c>
      <c r="G27" s="111" t="s">
        <v>4</v>
      </c>
      <c r="H27" s="14">
        <v>63.356999999999999</v>
      </c>
      <c r="I27" s="14" t="s">
        <v>281</v>
      </c>
      <c r="J27" s="14">
        <v>18956.631000000001</v>
      </c>
      <c r="K27" s="111" t="s">
        <v>4</v>
      </c>
      <c r="L27" s="14">
        <v>13329.278</v>
      </c>
      <c r="M27" s="14" t="s">
        <v>281</v>
      </c>
      <c r="N27" s="14">
        <v>807.91800000000001</v>
      </c>
      <c r="O27" s="111" t="s">
        <v>4</v>
      </c>
      <c r="P27" s="14">
        <v>669.02800000000002</v>
      </c>
      <c r="Q27" s="14" t="s">
        <v>281</v>
      </c>
      <c r="R27" s="14">
        <v>202.51400000000001</v>
      </c>
      <c r="S27" s="111" t="s">
        <v>4</v>
      </c>
      <c r="T27" s="14">
        <v>164.42500000000001</v>
      </c>
    </row>
    <row r="28" spans="1:20" s="12" customFormat="1" ht="10.5" customHeight="1" x14ac:dyDescent="0.2">
      <c r="E28" s="98" t="s">
        <v>171</v>
      </c>
      <c r="F28" s="14">
        <v>144.91499999999999</v>
      </c>
      <c r="G28" s="111" t="s">
        <v>4</v>
      </c>
      <c r="H28" s="14">
        <v>95.575000000000003</v>
      </c>
      <c r="I28" s="14" t="s">
        <v>281</v>
      </c>
      <c r="J28" s="14">
        <v>11632.882</v>
      </c>
      <c r="K28" s="111" t="s">
        <v>4</v>
      </c>
      <c r="L28" s="14">
        <v>6507.4679999999998</v>
      </c>
      <c r="M28" s="14" t="s">
        <v>281</v>
      </c>
      <c r="N28" s="14">
        <v>1834.665</v>
      </c>
      <c r="O28" s="111" t="s">
        <v>4</v>
      </c>
      <c r="P28" s="14">
        <v>1397.2829999999999</v>
      </c>
      <c r="Q28" s="14" t="s">
        <v>281</v>
      </c>
      <c r="R28" s="14">
        <v>100.55500000000001</v>
      </c>
      <c r="S28" s="111" t="s">
        <v>4</v>
      </c>
      <c r="T28" s="14">
        <v>56.762</v>
      </c>
    </row>
    <row r="29" spans="1:20" s="12" customFormat="1" ht="10.5" customHeight="1" x14ac:dyDescent="0.2">
      <c r="E29" s="98" t="s">
        <v>172</v>
      </c>
      <c r="F29" s="14">
        <v>812.24099999999999</v>
      </c>
      <c r="G29" s="111" t="s">
        <v>4</v>
      </c>
      <c r="H29" s="14">
        <v>327.91</v>
      </c>
      <c r="I29" s="14" t="s">
        <v>281</v>
      </c>
      <c r="J29" s="14">
        <v>87480.88</v>
      </c>
      <c r="K29" s="111" t="s">
        <v>4</v>
      </c>
      <c r="L29" s="14">
        <v>26275.415000000001</v>
      </c>
      <c r="M29" s="14" t="s">
        <v>281</v>
      </c>
      <c r="N29" s="14">
        <v>14055.932000000001</v>
      </c>
      <c r="O29" s="111" t="s">
        <v>4</v>
      </c>
      <c r="P29" s="14">
        <v>5644.5079999999998</v>
      </c>
      <c r="Q29" s="14" t="s">
        <v>281</v>
      </c>
      <c r="R29" s="14">
        <v>1439.578</v>
      </c>
      <c r="S29" s="111" t="s">
        <v>4</v>
      </c>
      <c r="T29" s="14">
        <v>534.10199999999998</v>
      </c>
    </row>
    <row r="30" spans="1:20" s="12" customFormat="1" ht="10.5" customHeight="1" x14ac:dyDescent="0.2">
      <c r="E30" s="98" t="s">
        <v>173</v>
      </c>
      <c r="F30" s="14">
        <v>6780.0010000000002</v>
      </c>
      <c r="G30" s="111" t="s">
        <v>4</v>
      </c>
      <c r="H30" s="14">
        <v>584.60400000000004</v>
      </c>
      <c r="I30" s="14" t="s">
        <v>281</v>
      </c>
      <c r="J30" s="14">
        <v>1077138.53</v>
      </c>
      <c r="K30" s="111" t="s">
        <v>4</v>
      </c>
      <c r="L30" s="14">
        <v>82392.058000000005</v>
      </c>
      <c r="M30" s="14" t="s">
        <v>281</v>
      </c>
      <c r="N30" s="14">
        <v>119096.412</v>
      </c>
      <c r="O30" s="111" t="s">
        <v>4</v>
      </c>
      <c r="P30" s="14">
        <v>10536.331</v>
      </c>
      <c r="Q30" s="14" t="s">
        <v>281</v>
      </c>
      <c r="R30" s="14">
        <v>20713.748</v>
      </c>
      <c r="S30" s="111" t="s">
        <v>4</v>
      </c>
      <c r="T30" s="14">
        <v>1800.7349999999999</v>
      </c>
    </row>
    <row r="31" spans="1:20" s="12" customFormat="1" ht="10.5" customHeight="1" x14ac:dyDescent="0.2">
      <c r="E31" s="273" t="s">
        <v>516</v>
      </c>
      <c r="F31" s="14">
        <v>2444.3789999999999</v>
      </c>
      <c r="G31" s="111" t="s">
        <v>4</v>
      </c>
      <c r="H31" s="14">
        <v>448.88799999999998</v>
      </c>
      <c r="I31" s="14" t="s">
        <v>281</v>
      </c>
      <c r="J31" s="14">
        <v>340903.484</v>
      </c>
      <c r="K31" s="111" t="s">
        <v>4</v>
      </c>
      <c r="L31" s="14">
        <v>52453.665000000001</v>
      </c>
      <c r="M31" s="14" t="s">
        <v>281</v>
      </c>
      <c r="N31" s="14">
        <v>51631.211000000003</v>
      </c>
      <c r="O31" s="111" t="s">
        <v>4</v>
      </c>
      <c r="P31" s="14">
        <v>9559.4599999999991</v>
      </c>
      <c r="Q31" s="14" t="s">
        <v>281</v>
      </c>
      <c r="R31" s="14">
        <v>7356.54</v>
      </c>
      <c r="S31" s="111" t="s">
        <v>4</v>
      </c>
      <c r="T31" s="14">
        <v>1165.721</v>
      </c>
    </row>
    <row r="32" spans="1:20" s="12" customFormat="1" ht="10.5" customHeight="1" x14ac:dyDescent="0.2">
      <c r="E32" s="273" t="s">
        <v>517</v>
      </c>
      <c r="F32" s="14">
        <v>2987.7530000000002</v>
      </c>
      <c r="G32" s="111" t="s">
        <v>4</v>
      </c>
      <c r="H32" s="14">
        <v>615.36300000000006</v>
      </c>
      <c r="I32" s="14" t="s">
        <v>281</v>
      </c>
      <c r="J32" s="14">
        <v>100875.037</v>
      </c>
      <c r="K32" s="111" t="s">
        <v>4</v>
      </c>
      <c r="L32" s="14">
        <v>19850.934000000001</v>
      </c>
      <c r="M32" s="14" t="s">
        <v>281</v>
      </c>
      <c r="N32" s="14">
        <v>52801.349000000002</v>
      </c>
      <c r="O32" s="111" t="s">
        <v>4</v>
      </c>
      <c r="P32" s="14">
        <v>10981.286</v>
      </c>
      <c r="Q32" s="14" t="s">
        <v>281</v>
      </c>
      <c r="R32" s="14">
        <v>1775.713</v>
      </c>
      <c r="S32" s="111" t="s">
        <v>4</v>
      </c>
      <c r="T32" s="14">
        <v>374.12400000000002</v>
      </c>
    </row>
    <row r="33" spans="1:20" s="12" customFormat="1" ht="10.5" customHeight="1" x14ac:dyDescent="0.2">
      <c r="E33" s="98" t="s">
        <v>167</v>
      </c>
      <c r="F33" s="14">
        <v>2931.2759999999998</v>
      </c>
      <c r="G33" s="111" t="s">
        <v>4</v>
      </c>
      <c r="H33" s="14">
        <v>522.69799999999998</v>
      </c>
      <c r="I33" s="14" t="s">
        <v>281</v>
      </c>
      <c r="J33" s="14">
        <v>198411.071</v>
      </c>
      <c r="K33" s="111" t="s">
        <v>4</v>
      </c>
      <c r="L33" s="14">
        <v>35664.724000000002</v>
      </c>
      <c r="M33" s="14" t="s">
        <v>281</v>
      </c>
      <c r="N33" s="14">
        <v>53249.360999999997</v>
      </c>
      <c r="O33" s="111" t="s">
        <v>4</v>
      </c>
      <c r="P33" s="14">
        <v>9916.5660000000007</v>
      </c>
      <c r="Q33" s="14" t="s">
        <v>281</v>
      </c>
      <c r="R33" s="14">
        <v>3502.7240000000002</v>
      </c>
      <c r="S33" s="111" t="s">
        <v>4</v>
      </c>
      <c r="T33" s="14">
        <v>616.46100000000001</v>
      </c>
    </row>
    <row r="34" spans="1:20" s="32" customFormat="1" ht="6" customHeight="1" x14ac:dyDescent="0.2">
      <c r="A34" s="15"/>
      <c r="B34" s="15"/>
      <c r="C34" s="15"/>
      <c r="D34" s="15"/>
      <c r="E34" s="15"/>
      <c r="F34" s="15"/>
      <c r="G34" s="222"/>
      <c r="H34" s="15"/>
      <c r="I34" s="15"/>
      <c r="J34" s="15"/>
      <c r="K34" s="222"/>
      <c r="L34" s="15"/>
      <c r="M34" s="15"/>
      <c r="N34" s="15"/>
      <c r="O34" s="222"/>
      <c r="P34" s="15"/>
      <c r="Q34" s="15"/>
      <c r="R34" s="15"/>
      <c r="S34" s="222"/>
      <c r="T34" s="15"/>
    </row>
    <row r="35" spans="1:20" s="12" customFormat="1" ht="5.25" customHeight="1" x14ac:dyDescent="0.2">
      <c r="A35" s="98"/>
      <c r="B35" s="98"/>
      <c r="C35" s="98"/>
      <c r="D35" s="98"/>
      <c r="E35" s="98"/>
      <c r="G35" s="111"/>
      <c r="K35" s="111"/>
      <c r="O35" s="111"/>
      <c r="S35" s="111"/>
    </row>
    <row r="36" spans="1:20" s="12" customFormat="1" ht="11.25" customHeight="1" x14ac:dyDescent="0.2">
      <c r="A36" s="184" t="s">
        <v>129</v>
      </c>
      <c r="B36" s="184"/>
      <c r="C36" s="184"/>
      <c r="D36" s="184"/>
      <c r="E36" s="184"/>
      <c r="F36" s="184"/>
      <c r="G36" s="200"/>
      <c r="H36" s="184"/>
      <c r="I36" s="184"/>
      <c r="J36" s="99"/>
      <c r="K36" s="111"/>
      <c r="L36" s="99"/>
      <c r="M36" s="99"/>
      <c r="N36" s="99"/>
      <c r="O36" s="111"/>
      <c r="P36" s="99"/>
      <c r="Q36" s="99"/>
      <c r="R36" s="99"/>
      <c r="S36" s="111"/>
      <c r="T36" s="99"/>
    </row>
    <row r="37" spans="1:20" s="12" customFormat="1" ht="11.25" customHeight="1" x14ac:dyDescent="0.2">
      <c r="A37" s="100" t="s">
        <v>22</v>
      </c>
      <c r="B37" s="100"/>
      <c r="C37" s="100"/>
      <c r="D37" s="100"/>
      <c r="E37" s="100"/>
      <c r="F37" s="11">
        <v>417.952</v>
      </c>
      <c r="G37" s="111" t="s">
        <v>4</v>
      </c>
      <c r="H37" s="11">
        <v>167.505</v>
      </c>
      <c r="I37" s="11" t="s">
        <v>281</v>
      </c>
      <c r="J37" s="11">
        <v>41524.04</v>
      </c>
      <c r="K37" s="111" t="s">
        <v>4</v>
      </c>
      <c r="L37" s="11">
        <v>17742.526000000002</v>
      </c>
      <c r="M37" s="11" t="s">
        <v>281</v>
      </c>
      <c r="N37" s="11">
        <v>6692.2219999999998</v>
      </c>
      <c r="O37" s="111" t="s">
        <v>4</v>
      </c>
      <c r="P37" s="11">
        <v>2685.96</v>
      </c>
      <c r="Q37" s="11" t="s">
        <v>281</v>
      </c>
      <c r="R37" s="11">
        <v>754.41200000000003</v>
      </c>
      <c r="S37" s="111" t="s">
        <v>4</v>
      </c>
      <c r="T37" s="11">
        <v>399.29500000000002</v>
      </c>
    </row>
    <row r="38" spans="1:20" s="12" customFormat="1" ht="10.5" customHeight="1" x14ac:dyDescent="0.2">
      <c r="A38" s="200" t="s">
        <v>163</v>
      </c>
      <c r="E38" s="98"/>
      <c r="F38" s="14"/>
      <c r="G38" s="111"/>
      <c r="H38" s="14"/>
      <c r="I38" s="14"/>
      <c r="J38" s="14"/>
      <c r="K38" s="111"/>
      <c r="L38" s="14"/>
      <c r="M38" s="14"/>
      <c r="N38" s="14"/>
      <c r="O38" s="111"/>
      <c r="P38" s="14"/>
      <c r="Q38" s="14"/>
      <c r="R38" s="14"/>
      <c r="S38" s="111"/>
      <c r="T38" s="14"/>
    </row>
    <row r="39" spans="1:20" s="12" customFormat="1" ht="10.5" customHeight="1" x14ac:dyDescent="0.2">
      <c r="E39" s="98" t="s">
        <v>168</v>
      </c>
      <c r="F39" s="14" t="s">
        <v>280</v>
      </c>
      <c r="G39" s="111" t="s">
        <v>4</v>
      </c>
      <c r="H39" s="14" t="s">
        <v>280</v>
      </c>
      <c r="I39" s="14" t="s">
        <v>281</v>
      </c>
      <c r="J39" s="14" t="s">
        <v>280</v>
      </c>
      <c r="K39" s="111" t="s">
        <v>4</v>
      </c>
      <c r="L39" s="14" t="s">
        <v>280</v>
      </c>
      <c r="M39" s="14" t="s">
        <v>281</v>
      </c>
      <c r="N39" s="14" t="s">
        <v>280</v>
      </c>
      <c r="O39" s="111" t="s">
        <v>4</v>
      </c>
      <c r="P39" s="14" t="s">
        <v>280</v>
      </c>
      <c r="Q39" s="14" t="s">
        <v>281</v>
      </c>
      <c r="R39" s="14" t="s">
        <v>280</v>
      </c>
      <c r="S39" s="111" t="s">
        <v>4</v>
      </c>
      <c r="T39" s="14" t="s">
        <v>280</v>
      </c>
    </row>
    <row r="40" spans="1:20" s="12" customFormat="1" ht="10.5" customHeight="1" x14ac:dyDescent="0.2">
      <c r="E40" s="98" t="s">
        <v>169</v>
      </c>
      <c r="F40" s="14">
        <v>2.02</v>
      </c>
      <c r="G40" s="111" t="s">
        <v>4</v>
      </c>
      <c r="H40" s="14">
        <v>3.9569999999999999</v>
      </c>
      <c r="I40" s="14" t="s">
        <v>281</v>
      </c>
      <c r="J40" s="14">
        <v>545.33799999999997</v>
      </c>
      <c r="K40" s="111" t="s">
        <v>4</v>
      </c>
      <c r="L40" s="14">
        <v>1068.3979999999999</v>
      </c>
      <c r="M40" s="14" t="s">
        <v>281</v>
      </c>
      <c r="N40" s="14" t="s">
        <v>280</v>
      </c>
      <c r="O40" s="111" t="s">
        <v>4</v>
      </c>
      <c r="P40" s="14" t="s">
        <v>280</v>
      </c>
      <c r="Q40" s="14" t="s">
        <v>281</v>
      </c>
      <c r="R40" s="14" t="s">
        <v>280</v>
      </c>
      <c r="S40" s="111" t="s">
        <v>4</v>
      </c>
      <c r="T40" s="14" t="s">
        <v>280</v>
      </c>
    </row>
    <row r="41" spans="1:20" s="12" customFormat="1" ht="10.5" customHeight="1" x14ac:dyDescent="0.2">
      <c r="E41" s="98" t="s">
        <v>170</v>
      </c>
      <c r="F41" s="14" t="s">
        <v>280</v>
      </c>
      <c r="G41" s="111" t="s">
        <v>4</v>
      </c>
      <c r="H41" s="14" t="s">
        <v>280</v>
      </c>
      <c r="I41" s="14" t="s">
        <v>281</v>
      </c>
      <c r="J41" s="14" t="s">
        <v>280</v>
      </c>
      <c r="K41" s="111" t="s">
        <v>4</v>
      </c>
      <c r="L41" s="14" t="s">
        <v>280</v>
      </c>
      <c r="M41" s="14" t="s">
        <v>281</v>
      </c>
      <c r="N41" s="14" t="s">
        <v>280</v>
      </c>
      <c r="O41" s="111" t="s">
        <v>4</v>
      </c>
      <c r="P41" s="14" t="s">
        <v>280</v>
      </c>
      <c r="Q41" s="14" t="s">
        <v>281</v>
      </c>
      <c r="R41" s="14" t="s">
        <v>280</v>
      </c>
      <c r="S41" s="111" t="s">
        <v>4</v>
      </c>
      <c r="T41" s="14" t="s">
        <v>280</v>
      </c>
    </row>
    <row r="42" spans="1:20" s="12" customFormat="1" ht="10.5" customHeight="1" x14ac:dyDescent="0.2">
      <c r="E42" s="98" t="s">
        <v>171</v>
      </c>
      <c r="F42" s="14" t="s">
        <v>280</v>
      </c>
      <c r="G42" s="111" t="s">
        <v>4</v>
      </c>
      <c r="H42" s="14" t="s">
        <v>280</v>
      </c>
      <c r="I42" s="14" t="s">
        <v>281</v>
      </c>
      <c r="J42" s="14" t="s">
        <v>280</v>
      </c>
      <c r="K42" s="111" t="s">
        <v>4</v>
      </c>
      <c r="L42" s="14" t="s">
        <v>280</v>
      </c>
      <c r="M42" s="14" t="s">
        <v>281</v>
      </c>
      <c r="N42" s="14" t="s">
        <v>280</v>
      </c>
      <c r="O42" s="111" t="s">
        <v>4</v>
      </c>
      <c r="P42" s="14" t="s">
        <v>280</v>
      </c>
      <c r="Q42" s="14" t="s">
        <v>281</v>
      </c>
      <c r="R42" s="14" t="s">
        <v>280</v>
      </c>
      <c r="S42" s="111" t="s">
        <v>4</v>
      </c>
      <c r="T42" s="14" t="s">
        <v>280</v>
      </c>
    </row>
    <row r="43" spans="1:20" s="12" customFormat="1" ht="10.5" customHeight="1" x14ac:dyDescent="0.2">
      <c r="E43" s="98" t="s">
        <v>172</v>
      </c>
      <c r="F43" s="14">
        <v>81.024000000000001</v>
      </c>
      <c r="G43" s="111" t="s">
        <v>4</v>
      </c>
      <c r="H43" s="14">
        <v>76.063000000000002</v>
      </c>
      <c r="I43" s="14" t="s">
        <v>281</v>
      </c>
      <c r="J43" s="14">
        <v>4500.5010000000002</v>
      </c>
      <c r="K43" s="111" t="s">
        <v>4</v>
      </c>
      <c r="L43" s="14">
        <v>3968.83</v>
      </c>
      <c r="M43" s="14" t="s">
        <v>281</v>
      </c>
      <c r="N43" s="14">
        <v>1061.886</v>
      </c>
      <c r="O43" s="111" t="s">
        <v>4</v>
      </c>
      <c r="P43" s="14">
        <v>935.42499999999995</v>
      </c>
      <c r="Q43" s="14" t="s">
        <v>281</v>
      </c>
      <c r="R43" s="14">
        <v>58.487000000000002</v>
      </c>
      <c r="S43" s="111" t="s">
        <v>4</v>
      </c>
      <c r="T43" s="14">
        <v>55.231000000000002</v>
      </c>
    </row>
    <row r="44" spans="1:20" s="12" customFormat="1" ht="10.5" customHeight="1" x14ac:dyDescent="0.2">
      <c r="E44" s="98" t="s">
        <v>173</v>
      </c>
      <c r="F44" s="14">
        <v>64.171000000000006</v>
      </c>
      <c r="G44" s="111" t="s">
        <v>4</v>
      </c>
      <c r="H44" s="14">
        <v>51.707000000000001</v>
      </c>
      <c r="I44" s="14" t="s">
        <v>281</v>
      </c>
      <c r="J44" s="14">
        <v>11244.434999999999</v>
      </c>
      <c r="K44" s="111" t="s">
        <v>4</v>
      </c>
      <c r="L44" s="14">
        <v>8380.6119999999992</v>
      </c>
      <c r="M44" s="14" t="s">
        <v>281</v>
      </c>
      <c r="N44" s="14">
        <v>1015.595</v>
      </c>
      <c r="O44" s="111" t="s">
        <v>4</v>
      </c>
      <c r="P44" s="14">
        <v>718.35199999999998</v>
      </c>
      <c r="Q44" s="14" t="s">
        <v>281</v>
      </c>
      <c r="R44" s="14">
        <v>191.708</v>
      </c>
      <c r="S44" s="111" t="s">
        <v>4</v>
      </c>
      <c r="T44" s="14">
        <v>143.929</v>
      </c>
    </row>
    <row r="45" spans="1:20" s="12" customFormat="1" ht="10.5" customHeight="1" x14ac:dyDescent="0.2">
      <c r="E45" s="98" t="s">
        <v>167</v>
      </c>
      <c r="F45" s="14">
        <v>270.73700000000002</v>
      </c>
      <c r="G45" s="111" t="s">
        <v>4</v>
      </c>
      <c r="H45" s="14">
        <v>140.541</v>
      </c>
      <c r="I45" s="14" t="s">
        <v>281</v>
      </c>
      <c r="J45" s="14">
        <v>25233.766</v>
      </c>
      <c r="K45" s="111" t="s">
        <v>4</v>
      </c>
      <c r="L45" s="14">
        <v>15110.703</v>
      </c>
      <c r="M45" s="14" t="s">
        <v>281</v>
      </c>
      <c r="N45" s="14">
        <v>4614.741</v>
      </c>
      <c r="O45" s="111" t="s">
        <v>4</v>
      </c>
      <c r="P45" s="14">
        <v>2421.3620000000001</v>
      </c>
      <c r="Q45" s="14" t="s">
        <v>281</v>
      </c>
      <c r="R45" s="14">
        <v>504.21699999999998</v>
      </c>
      <c r="S45" s="111" t="s">
        <v>4</v>
      </c>
      <c r="T45" s="14">
        <v>368.49599999999998</v>
      </c>
    </row>
    <row r="46" spans="1:20" s="32" customFormat="1" ht="5.25" customHeight="1" x14ac:dyDescent="0.2">
      <c r="A46" s="15"/>
      <c r="B46" s="15"/>
      <c r="C46" s="15"/>
      <c r="D46" s="15"/>
      <c r="E46" s="15"/>
      <c r="F46" s="15"/>
      <c r="G46" s="222"/>
      <c r="H46" s="15"/>
      <c r="I46" s="15"/>
      <c r="J46" s="15"/>
      <c r="K46" s="222"/>
      <c r="L46" s="15"/>
      <c r="M46" s="15"/>
      <c r="N46" s="15"/>
      <c r="O46" s="222"/>
      <c r="P46" s="15"/>
      <c r="Q46" s="15"/>
      <c r="R46" s="15"/>
      <c r="S46" s="222"/>
      <c r="T46" s="15"/>
    </row>
    <row r="47" spans="1:20" s="12" customFormat="1" ht="5.25" customHeight="1" x14ac:dyDescent="0.2">
      <c r="A47" s="98"/>
      <c r="B47" s="98"/>
      <c r="C47" s="98"/>
      <c r="D47" s="98"/>
      <c r="E47" s="98"/>
      <c r="G47" s="111"/>
      <c r="K47" s="111"/>
      <c r="O47" s="111"/>
      <c r="S47" s="111"/>
    </row>
    <row r="48" spans="1:20" s="12" customFormat="1" ht="11.25" customHeight="1" x14ac:dyDescent="0.2">
      <c r="A48" s="184" t="s">
        <v>475</v>
      </c>
      <c r="B48" s="184"/>
      <c r="C48" s="184"/>
      <c r="D48" s="184"/>
      <c r="E48" s="184"/>
      <c r="F48" s="184"/>
      <c r="G48" s="200"/>
      <c r="H48" s="184"/>
      <c r="I48" s="184"/>
      <c r="J48" s="5"/>
      <c r="K48" s="111"/>
      <c r="L48" s="5"/>
      <c r="M48" s="5"/>
      <c r="N48" s="5"/>
      <c r="O48" s="111"/>
      <c r="P48" s="5"/>
      <c r="Q48" s="5"/>
      <c r="R48" s="5"/>
      <c r="S48" s="111"/>
      <c r="T48" s="5"/>
    </row>
    <row r="49" spans="1:20" s="12" customFormat="1" ht="11.25" customHeight="1" x14ac:dyDescent="0.2">
      <c r="A49" s="100" t="s">
        <v>22</v>
      </c>
      <c r="B49" s="100"/>
      <c r="C49" s="100"/>
      <c r="D49" s="100"/>
      <c r="E49" s="100"/>
      <c r="F49" s="11">
        <v>135.113</v>
      </c>
      <c r="G49" s="111" t="s">
        <v>4</v>
      </c>
      <c r="H49" s="11">
        <v>50.216000000000001</v>
      </c>
      <c r="I49" s="11" t="s">
        <v>281</v>
      </c>
      <c r="J49" s="11">
        <v>12828.132</v>
      </c>
      <c r="K49" s="111" t="s">
        <v>4</v>
      </c>
      <c r="L49" s="11">
        <v>5397.53</v>
      </c>
      <c r="M49" s="11" t="s">
        <v>281</v>
      </c>
      <c r="N49" s="11" t="s">
        <v>280</v>
      </c>
      <c r="O49" s="111" t="s">
        <v>4</v>
      </c>
      <c r="P49" s="11" t="s">
        <v>280</v>
      </c>
      <c r="Q49" s="11" t="s">
        <v>281</v>
      </c>
      <c r="R49" s="11" t="s">
        <v>280</v>
      </c>
      <c r="S49" s="111" t="s">
        <v>4</v>
      </c>
      <c r="T49" s="11" t="s">
        <v>280</v>
      </c>
    </row>
    <row r="50" spans="1:20" s="12" customFormat="1" ht="10.5" customHeight="1" x14ac:dyDescent="0.2">
      <c r="A50" s="200" t="s">
        <v>163</v>
      </c>
      <c r="E50" s="98"/>
      <c r="F50" s="14"/>
      <c r="G50" s="111"/>
      <c r="H50" s="14"/>
      <c r="I50" s="14"/>
      <c r="J50" s="14"/>
      <c r="K50" s="111"/>
      <c r="L50" s="14"/>
      <c r="M50" s="14"/>
      <c r="N50" s="14"/>
      <c r="O50" s="111"/>
      <c r="P50" s="14"/>
      <c r="Q50" s="14"/>
      <c r="R50" s="14"/>
      <c r="S50" s="111"/>
      <c r="T50" s="14"/>
    </row>
    <row r="51" spans="1:20" s="12" customFormat="1" ht="10.5" customHeight="1" x14ac:dyDescent="0.2">
      <c r="E51" s="98" t="s">
        <v>164</v>
      </c>
      <c r="F51" s="14">
        <v>12.42</v>
      </c>
      <c r="G51" s="111" t="s">
        <v>4</v>
      </c>
      <c r="H51" s="14">
        <v>9.173</v>
      </c>
      <c r="I51" s="14" t="s">
        <v>281</v>
      </c>
      <c r="J51" s="14">
        <v>897.86099999999999</v>
      </c>
      <c r="K51" s="111" t="s">
        <v>4</v>
      </c>
      <c r="L51" s="14">
        <v>1037.5989999999999</v>
      </c>
      <c r="M51" s="14" t="s">
        <v>281</v>
      </c>
      <c r="N51" s="14" t="s">
        <v>280</v>
      </c>
      <c r="O51" s="111" t="s">
        <v>4</v>
      </c>
      <c r="P51" s="14" t="s">
        <v>280</v>
      </c>
      <c r="Q51" s="14" t="s">
        <v>281</v>
      </c>
      <c r="R51" s="14" t="s">
        <v>280</v>
      </c>
      <c r="S51" s="111" t="s">
        <v>4</v>
      </c>
      <c r="T51" s="14" t="s">
        <v>280</v>
      </c>
    </row>
    <row r="52" spans="1:20" s="12" customFormat="1" ht="10.5" customHeight="1" x14ac:dyDescent="0.2">
      <c r="E52" s="98" t="s">
        <v>165</v>
      </c>
      <c r="F52" s="14">
        <v>115.03</v>
      </c>
      <c r="G52" s="111" t="s">
        <v>4</v>
      </c>
      <c r="H52" s="14">
        <v>47.116</v>
      </c>
      <c r="I52" s="14" t="s">
        <v>281</v>
      </c>
      <c r="J52" s="14">
        <v>11360.959000000001</v>
      </c>
      <c r="K52" s="111" t="s">
        <v>4</v>
      </c>
      <c r="L52" s="14">
        <v>5181.6450000000004</v>
      </c>
      <c r="M52" s="14" t="s">
        <v>281</v>
      </c>
      <c r="N52" s="14" t="s">
        <v>280</v>
      </c>
      <c r="O52" s="111" t="s">
        <v>4</v>
      </c>
      <c r="P52" s="14" t="s">
        <v>280</v>
      </c>
      <c r="Q52" s="14" t="s">
        <v>281</v>
      </c>
      <c r="R52" s="14" t="s">
        <v>280</v>
      </c>
      <c r="S52" s="111" t="s">
        <v>4</v>
      </c>
      <c r="T52" s="14" t="s">
        <v>280</v>
      </c>
    </row>
    <row r="53" spans="1:20" s="12" customFormat="1" ht="10.5" customHeight="1" x14ac:dyDescent="0.2">
      <c r="E53" s="98" t="s">
        <v>166</v>
      </c>
      <c r="F53" s="14">
        <v>7.6619999999999999</v>
      </c>
      <c r="G53" s="111" t="s">
        <v>4</v>
      </c>
      <c r="H53" s="14">
        <v>15.005000000000001</v>
      </c>
      <c r="I53" s="14" t="s">
        <v>281</v>
      </c>
      <c r="J53" s="14">
        <v>569.31200000000001</v>
      </c>
      <c r="K53" s="111" t="s">
        <v>4</v>
      </c>
      <c r="L53" s="14">
        <v>1114.8679999999999</v>
      </c>
      <c r="M53" s="14" t="s">
        <v>281</v>
      </c>
      <c r="N53" s="14" t="s">
        <v>280</v>
      </c>
      <c r="O53" s="111" t="s">
        <v>4</v>
      </c>
      <c r="P53" s="14" t="s">
        <v>280</v>
      </c>
      <c r="Q53" s="14" t="s">
        <v>281</v>
      </c>
      <c r="R53" s="14" t="s">
        <v>280</v>
      </c>
      <c r="S53" s="111" t="s">
        <v>4</v>
      </c>
      <c r="T53" s="14" t="s">
        <v>280</v>
      </c>
    </row>
    <row r="54" spans="1:20" s="12" customFormat="1" ht="10.5" customHeight="1" x14ac:dyDescent="0.2">
      <c r="E54" s="98" t="s">
        <v>167</v>
      </c>
      <c r="F54" s="14" t="s">
        <v>280</v>
      </c>
      <c r="G54" s="111" t="s">
        <v>4</v>
      </c>
      <c r="H54" s="14" t="s">
        <v>280</v>
      </c>
      <c r="I54" s="14" t="s">
        <v>281</v>
      </c>
      <c r="J54" s="14" t="s">
        <v>280</v>
      </c>
      <c r="K54" s="111" t="s">
        <v>4</v>
      </c>
      <c r="L54" s="14" t="s">
        <v>280</v>
      </c>
      <c r="M54" s="14" t="s">
        <v>281</v>
      </c>
      <c r="N54" s="14" t="s">
        <v>280</v>
      </c>
      <c r="O54" s="111" t="s">
        <v>4</v>
      </c>
      <c r="P54" s="14" t="s">
        <v>280</v>
      </c>
      <c r="Q54" s="14" t="s">
        <v>281</v>
      </c>
      <c r="R54" s="14" t="s">
        <v>280</v>
      </c>
      <c r="S54" s="111" t="s">
        <v>4</v>
      </c>
      <c r="T54" s="14" t="s">
        <v>280</v>
      </c>
    </row>
    <row r="55" spans="1:20" s="32" customFormat="1" ht="6" customHeight="1" x14ac:dyDescent="0.2">
      <c r="A55" s="15"/>
      <c r="B55" s="15"/>
      <c r="C55" s="15"/>
      <c r="D55" s="15"/>
      <c r="E55" s="15"/>
      <c r="F55" s="15"/>
      <c r="G55" s="222"/>
      <c r="H55" s="15"/>
      <c r="I55" s="15"/>
      <c r="J55" s="15"/>
      <c r="K55" s="222"/>
      <c r="L55" s="15"/>
      <c r="M55" s="15"/>
      <c r="N55" s="15"/>
      <c r="O55" s="222"/>
      <c r="P55" s="15"/>
      <c r="Q55" s="15"/>
      <c r="R55" s="15"/>
      <c r="S55" s="222"/>
      <c r="T55" s="15"/>
    </row>
    <row r="56" spans="1:20" s="12" customFormat="1" ht="5.25" customHeight="1" x14ac:dyDescent="0.2">
      <c r="A56" s="98"/>
      <c r="B56" s="98"/>
      <c r="C56" s="98"/>
      <c r="D56" s="98"/>
      <c r="E56" s="98"/>
      <c r="G56" s="111"/>
      <c r="K56" s="111"/>
      <c r="O56" s="111"/>
      <c r="S56" s="111"/>
    </row>
    <row r="57" spans="1:20" s="12" customFormat="1" ht="12" customHeight="1" x14ac:dyDescent="0.2">
      <c r="A57" s="184" t="s">
        <v>130</v>
      </c>
      <c r="B57" s="184"/>
      <c r="C57" s="184"/>
      <c r="D57" s="184"/>
      <c r="E57" s="184"/>
      <c r="F57" s="184"/>
      <c r="G57" s="111"/>
      <c r="H57" s="99"/>
      <c r="I57" s="99"/>
      <c r="J57" s="99"/>
      <c r="K57" s="111"/>
      <c r="L57" s="99"/>
      <c r="M57" s="99"/>
      <c r="N57" s="99"/>
      <c r="O57" s="111"/>
      <c r="P57" s="99"/>
      <c r="Q57" s="99"/>
      <c r="R57" s="99"/>
      <c r="S57" s="111"/>
      <c r="T57" s="99"/>
    </row>
    <row r="58" spans="1:20" s="12" customFormat="1" ht="12" customHeight="1" x14ac:dyDescent="0.2">
      <c r="A58" s="100" t="s">
        <v>22</v>
      </c>
      <c r="B58" s="100"/>
      <c r="C58" s="100"/>
      <c r="D58" s="100"/>
      <c r="E58" s="100"/>
      <c r="F58" s="11">
        <v>4758.8059999999996</v>
      </c>
      <c r="G58" s="111" t="s">
        <v>4</v>
      </c>
      <c r="H58" s="11">
        <v>665.41800000000001</v>
      </c>
      <c r="I58" s="11" t="s">
        <v>281</v>
      </c>
      <c r="J58" s="11">
        <v>478619.92700000003</v>
      </c>
      <c r="K58" s="111" t="s">
        <v>4</v>
      </c>
      <c r="L58" s="11">
        <v>49807.817999999999</v>
      </c>
      <c r="M58" s="11" t="s">
        <v>281</v>
      </c>
      <c r="N58" s="11">
        <v>55257.582000000002</v>
      </c>
      <c r="O58" s="111" t="s">
        <v>4</v>
      </c>
      <c r="P58" s="11">
        <v>7760.64</v>
      </c>
      <c r="Q58" s="11" t="s">
        <v>281</v>
      </c>
      <c r="R58" s="11">
        <v>5926.4530000000004</v>
      </c>
      <c r="S58" s="111" t="s">
        <v>4</v>
      </c>
      <c r="T58" s="11">
        <v>632.04499999999996</v>
      </c>
    </row>
    <row r="59" spans="1:20" s="12" customFormat="1" ht="10.5" customHeight="1" x14ac:dyDescent="0.2">
      <c r="A59" s="200" t="s">
        <v>163</v>
      </c>
      <c r="E59" s="98"/>
      <c r="F59" s="14"/>
      <c r="G59" s="111"/>
      <c r="H59" s="14"/>
      <c r="I59" s="14"/>
      <c r="J59" s="14"/>
      <c r="K59" s="111"/>
      <c r="L59" s="14"/>
      <c r="M59" s="14"/>
      <c r="N59" s="14"/>
      <c r="O59" s="111"/>
      <c r="P59" s="14"/>
      <c r="Q59" s="14"/>
      <c r="R59" s="14"/>
      <c r="S59" s="111"/>
      <c r="T59" s="14"/>
    </row>
    <row r="60" spans="1:20" s="12" customFormat="1" ht="10.5" customHeight="1" x14ac:dyDescent="0.2">
      <c r="E60" s="98" t="s">
        <v>168</v>
      </c>
      <c r="F60" s="14">
        <v>3.1070000000000002</v>
      </c>
      <c r="G60" s="111" t="s">
        <v>4</v>
      </c>
      <c r="H60" s="14">
        <v>6.0839999999999996</v>
      </c>
      <c r="I60" s="14" t="s">
        <v>281</v>
      </c>
      <c r="J60" s="14">
        <v>543.65300000000002</v>
      </c>
      <c r="K60" s="111" t="s">
        <v>4</v>
      </c>
      <c r="L60" s="14">
        <v>1064.77</v>
      </c>
      <c r="M60" s="14" t="s">
        <v>281</v>
      </c>
      <c r="N60" s="14">
        <v>4.66</v>
      </c>
      <c r="O60" s="111" t="s">
        <v>4</v>
      </c>
      <c r="P60" s="14">
        <v>9.1270000000000007</v>
      </c>
      <c r="Q60" s="14" t="s">
        <v>281</v>
      </c>
      <c r="R60" s="14">
        <v>0.81499999999999995</v>
      </c>
      <c r="S60" s="111" t="s">
        <v>4</v>
      </c>
      <c r="T60" s="14">
        <v>1.597</v>
      </c>
    </row>
    <row r="61" spans="1:20" s="12" customFormat="1" ht="10.5" customHeight="1" x14ac:dyDescent="0.2">
      <c r="E61" s="98" t="s">
        <v>169</v>
      </c>
      <c r="F61" s="14">
        <v>481.14400000000001</v>
      </c>
      <c r="G61" s="111" t="s">
        <v>4</v>
      </c>
      <c r="H61" s="14">
        <v>292.73099999999999</v>
      </c>
      <c r="I61" s="14" t="s">
        <v>281</v>
      </c>
      <c r="J61" s="14">
        <v>55011.88</v>
      </c>
      <c r="K61" s="111" t="s">
        <v>4</v>
      </c>
      <c r="L61" s="14">
        <v>29858.036</v>
      </c>
      <c r="M61" s="14" t="s">
        <v>281</v>
      </c>
      <c r="N61" s="14">
        <v>3925.384</v>
      </c>
      <c r="O61" s="111" t="s">
        <v>4</v>
      </c>
      <c r="P61" s="14">
        <v>2423.116</v>
      </c>
      <c r="Q61" s="14" t="s">
        <v>281</v>
      </c>
      <c r="R61" s="14">
        <v>378.685</v>
      </c>
      <c r="S61" s="111" t="s">
        <v>4</v>
      </c>
      <c r="T61" s="14">
        <v>180.60300000000001</v>
      </c>
    </row>
    <row r="62" spans="1:20" s="12" customFormat="1" ht="10.5" customHeight="1" x14ac:dyDescent="0.2">
      <c r="E62" s="98" t="s">
        <v>170</v>
      </c>
      <c r="F62" s="14">
        <v>302.25299999999999</v>
      </c>
      <c r="G62" s="111" t="s">
        <v>4</v>
      </c>
      <c r="H62" s="14">
        <v>153.68</v>
      </c>
      <c r="I62" s="14" t="s">
        <v>281</v>
      </c>
      <c r="J62" s="14">
        <v>34941.491999999998</v>
      </c>
      <c r="K62" s="111" t="s">
        <v>4</v>
      </c>
      <c r="L62" s="14">
        <v>16400.718000000001</v>
      </c>
      <c r="M62" s="14" t="s">
        <v>281</v>
      </c>
      <c r="N62" s="14">
        <v>2094.9520000000002</v>
      </c>
      <c r="O62" s="111" t="s">
        <v>4</v>
      </c>
      <c r="P62" s="14">
        <v>995.17100000000005</v>
      </c>
      <c r="Q62" s="14" t="s">
        <v>281</v>
      </c>
      <c r="R62" s="14">
        <v>292.20299999999997</v>
      </c>
      <c r="S62" s="111" t="s">
        <v>4</v>
      </c>
      <c r="T62" s="14">
        <v>141.49100000000001</v>
      </c>
    </row>
    <row r="63" spans="1:20" s="12" customFormat="1" ht="10.5" customHeight="1" x14ac:dyDescent="0.2">
      <c r="E63" s="98" t="s">
        <v>171</v>
      </c>
      <c r="F63" s="14">
        <v>156.70599999999999</v>
      </c>
      <c r="G63" s="111" t="s">
        <v>4</v>
      </c>
      <c r="H63" s="14">
        <v>93.558000000000007</v>
      </c>
      <c r="I63" s="14" t="s">
        <v>281</v>
      </c>
      <c r="J63" s="14">
        <v>20435.081999999999</v>
      </c>
      <c r="K63" s="111" t="s">
        <v>4</v>
      </c>
      <c r="L63" s="14">
        <v>9838.52</v>
      </c>
      <c r="M63" s="14" t="s">
        <v>281</v>
      </c>
      <c r="N63" s="14">
        <v>1253.895</v>
      </c>
      <c r="O63" s="111" t="s">
        <v>4</v>
      </c>
      <c r="P63" s="14">
        <v>732.44399999999996</v>
      </c>
      <c r="Q63" s="14" t="s">
        <v>281</v>
      </c>
      <c r="R63" s="14">
        <v>179.245</v>
      </c>
      <c r="S63" s="111" t="s">
        <v>4</v>
      </c>
      <c r="T63" s="14">
        <v>97.113</v>
      </c>
    </row>
    <row r="64" spans="1:20" s="12" customFormat="1" ht="10.5" customHeight="1" x14ac:dyDescent="0.2">
      <c r="E64" s="98" t="s">
        <v>172</v>
      </c>
      <c r="F64" s="14">
        <v>2758.3519999999999</v>
      </c>
      <c r="G64" s="111" t="s">
        <v>4</v>
      </c>
      <c r="H64" s="14">
        <v>536.57399999999996</v>
      </c>
      <c r="I64" s="14" t="s">
        <v>281</v>
      </c>
      <c r="J64" s="14">
        <v>249666.77299999999</v>
      </c>
      <c r="K64" s="111" t="s">
        <v>4</v>
      </c>
      <c r="L64" s="14">
        <v>32863.625999999997</v>
      </c>
      <c r="M64" s="14" t="s">
        <v>281</v>
      </c>
      <c r="N64" s="14">
        <v>31517.013999999999</v>
      </c>
      <c r="O64" s="111" t="s">
        <v>4</v>
      </c>
      <c r="P64" s="14">
        <v>5924.4740000000002</v>
      </c>
      <c r="Q64" s="14" t="s">
        <v>281</v>
      </c>
      <c r="R64" s="14">
        <v>3059.69</v>
      </c>
      <c r="S64" s="111" t="s">
        <v>4</v>
      </c>
      <c r="T64" s="14">
        <v>443.952</v>
      </c>
    </row>
    <row r="65" spans="1:20" s="12" customFormat="1" ht="10.5" customHeight="1" x14ac:dyDescent="0.2">
      <c r="E65" s="98" t="s">
        <v>173</v>
      </c>
      <c r="F65" s="14">
        <v>615.60900000000004</v>
      </c>
      <c r="G65" s="111" t="s">
        <v>4</v>
      </c>
      <c r="H65" s="14">
        <v>205.089</v>
      </c>
      <c r="I65" s="14" t="s">
        <v>281</v>
      </c>
      <c r="J65" s="14">
        <v>69898.240000000005</v>
      </c>
      <c r="K65" s="111" t="s">
        <v>4</v>
      </c>
      <c r="L65" s="14">
        <v>19447.925999999999</v>
      </c>
      <c r="M65" s="14" t="s">
        <v>281</v>
      </c>
      <c r="N65" s="14">
        <v>9055.68</v>
      </c>
      <c r="O65" s="111" t="s">
        <v>4</v>
      </c>
      <c r="P65" s="14">
        <v>3056.9389999999999</v>
      </c>
      <c r="Q65" s="14" t="s">
        <v>281</v>
      </c>
      <c r="R65" s="14">
        <v>1184.933</v>
      </c>
      <c r="S65" s="111" t="s">
        <v>4</v>
      </c>
      <c r="T65" s="14">
        <v>370.27100000000002</v>
      </c>
    </row>
    <row r="66" spans="1:20" s="12" customFormat="1" ht="10.5" customHeight="1" x14ac:dyDescent="0.2">
      <c r="E66" s="98" t="s">
        <v>167</v>
      </c>
      <c r="F66" s="14">
        <v>441.637</v>
      </c>
      <c r="G66" s="111" t="s">
        <v>4</v>
      </c>
      <c r="H66" s="14">
        <v>173.73599999999999</v>
      </c>
      <c r="I66" s="14" t="s">
        <v>281</v>
      </c>
      <c r="J66" s="14">
        <v>48122.807000000001</v>
      </c>
      <c r="K66" s="111" t="s">
        <v>4</v>
      </c>
      <c r="L66" s="14">
        <v>13984.239</v>
      </c>
      <c r="M66" s="14" t="s">
        <v>281</v>
      </c>
      <c r="N66" s="14">
        <v>7405.9970000000003</v>
      </c>
      <c r="O66" s="111" t="s">
        <v>4</v>
      </c>
      <c r="P66" s="14">
        <v>3673.3389999999999</v>
      </c>
      <c r="Q66" s="14" t="s">
        <v>281</v>
      </c>
      <c r="R66" s="14">
        <v>830.88199999999995</v>
      </c>
      <c r="S66" s="111" t="s">
        <v>4</v>
      </c>
      <c r="T66" s="14">
        <v>277.31299999999999</v>
      </c>
    </row>
    <row r="67" spans="1:20" s="32" customFormat="1" ht="5.25" customHeight="1" x14ac:dyDescent="0.2">
      <c r="A67" s="15"/>
      <c r="B67" s="15"/>
      <c r="C67" s="15"/>
      <c r="D67" s="15"/>
      <c r="E67" s="15"/>
      <c r="F67" s="15"/>
      <c r="G67" s="222"/>
      <c r="H67" s="15"/>
      <c r="I67" s="15"/>
      <c r="J67" s="15"/>
      <c r="K67" s="222"/>
      <c r="L67" s="15"/>
      <c r="M67" s="15"/>
      <c r="N67" s="15"/>
      <c r="O67" s="222"/>
      <c r="P67" s="15"/>
      <c r="Q67" s="15"/>
      <c r="R67" s="15"/>
      <c r="S67" s="222"/>
      <c r="T67" s="15"/>
    </row>
    <row r="68" spans="1:20" s="12" customFormat="1" ht="5.25" customHeight="1" x14ac:dyDescent="0.2">
      <c r="A68" s="98"/>
      <c r="B68" s="98"/>
      <c r="C68" s="98"/>
      <c r="D68" s="98"/>
      <c r="E68" s="98"/>
      <c r="G68" s="111"/>
      <c r="K68" s="111"/>
      <c r="O68" s="111"/>
      <c r="S68" s="111"/>
    </row>
    <row r="69" spans="1:20" s="12" customFormat="1" ht="11.25" customHeight="1" x14ac:dyDescent="0.2">
      <c r="A69" s="184" t="s">
        <v>131</v>
      </c>
      <c r="B69" s="184"/>
      <c r="C69" s="184"/>
      <c r="D69" s="184"/>
      <c r="E69" s="184"/>
      <c r="F69" s="184"/>
      <c r="G69" s="200"/>
      <c r="H69" s="184"/>
      <c r="I69" s="184"/>
      <c r="J69" s="5"/>
      <c r="K69" s="111"/>
      <c r="L69" s="5"/>
      <c r="M69" s="5"/>
      <c r="N69" s="5"/>
      <c r="O69" s="111"/>
      <c r="P69" s="5"/>
      <c r="Q69" s="5"/>
      <c r="R69" s="5"/>
      <c r="S69" s="111"/>
      <c r="T69" s="5"/>
    </row>
    <row r="70" spans="1:20" s="12" customFormat="1" ht="11.25" customHeight="1" x14ac:dyDescent="0.2">
      <c r="A70" s="100" t="s">
        <v>22</v>
      </c>
      <c r="B70" s="100"/>
      <c r="C70" s="100"/>
      <c r="D70" s="100"/>
      <c r="E70" s="100"/>
      <c r="F70" s="11">
        <v>50.085999999999999</v>
      </c>
      <c r="G70" s="111" t="s">
        <v>4</v>
      </c>
      <c r="H70" s="11">
        <v>40.649000000000001</v>
      </c>
      <c r="I70" s="11" t="s">
        <v>281</v>
      </c>
      <c r="J70" s="11">
        <v>12174.630999999999</v>
      </c>
      <c r="K70" s="111" t="s">
        <v>4</v>
      </c>
      <c r="L70" s="11">
        <v>8612.5059999999994</v>
      </c>
      <c r="M70" s="11" t="s">
        <v>281</v>
      </c>
      <c r="N70" s="11">
        <v>686.90300000000002</v>
      </c>
      <c r="O70" s="111" t="s">
        <v>4</v>
      </c>
      <c r="P70" s="11">
        <v>667.50699999999995</v>
      </c>
      <c r="Q70" s="11" t="s">
        <v>281</v>
      </c>
      <c r="R70" s="11">
        <v>161.87200000000001</v>
      </c>
      <c r="S70" s="111" t="s">
        <v>4</v>
      </c>
      <c r="T70" s="11">
        <v>126.604</v>
      </c>
    </row>
    <row r="71" spans="1:20" s="12" customFormat="1" ht="10.5" customHeight="1" x14ac:dyDescent="0.2">
      <c r="A71" s="200" t="s">
        <v>163</v>
      </c>
      <c r="E71" s="98"/>
      <c r="F71" s="14"/>
      <c r="G71" s="111"/>
      <c r="H71" s="14"/>
      <c r="I71" s="14"/>
      <c r="J71" s="14"/>
      <c r="K71" s="111"/>
      <c r="L71" s="14"/>
      <c r="M71" s="14"/>
      <c r="N71" s="14"/>
      <c r="O71" s="111"/>
      <c r="P71" s="14"/>
      <c r="Q71" s="14"/>
      <c r="R71" s="14"/>
      <c r="S71" s="111"/>
      <c r="T71" s="14"/>
    </row>
    <row r="72" spans="1:20" s="12" customFormat="1" ht="10.5" customHeight="1" x14ac:dyDescent="0.2">
      <c r="E72" s="98" t="s">
        <v>168</v>
      </c>
      <c r="F72" s="14" t="s">
        <v>280</v>
      </c>
      <c r="G72" s="111" t="s">
        <v>4</v>
      </c>
      <c r="H72" s="14" t="s">
        <v>280</v>
      </c>
      <c r="I72" s="14" t="s">
        <v>281</v>
      </c>
      <c r="J72" s="14" t="s">
        <v>280</v>
      </c>
      <c r="K72" s="111" t="s">
        <v>4</v>
      </c>
      <c r="L72" s="14" t="s">
        <v>280</v>
      </c>
      <c r="M72" s="14" t="s">
        <v>281</v>
      </c>
      <c r="N72" s="14" t="s">
        <v>280</v>
      </c>
      <c r="O72" s="111" t="s">
        <v>4</v>
      </c>
      <c r="P72" s="14" t="s">
        <v>280</v>
      </c>
      <c r="Q72" s="14" t="s">
        <v>281</v>
      </c>
      <c r="R72" s="14" t="s">
        <v>280</v>
      </c>
      <c r="S72" s="111" t="s">
        <v>4</v>
      </c>
      <c r="T72" s="14" t="s">
        <v>280</v>
      </c>
    </row>
    <row r="73" spans="1:20" s="12" customFormat="1" ht="10.5" customHeight="1" x14ac:dyDescent="0.2">
      <c r="E73" s="98" t="s">
        <v>169</v>
      </c>
      <c r="F73" s="14" t="s">
        <v>280</v>
      </c>
      <c r="G73" s="111" t="s">
        <v>4</v>
      </c>
      <c r="H73" s="14" t="s">
        <v>280</v>
      </c>
      <c r="I73" s="14" t="s">
        <v>281</v>
      </c>
      <c r="J73" s="14" t="s">
        <v>280</v>
      </c>
      <c r="K73" s="111" t="s">
        <v>4</v>
      </c>
      <c r="L73" s="14" t="s">
        <v>280</v>
      </c>
      <c r="M73" s="14" t="s">
        <v>281</v>
      </c>
      <c r="N73" s="14" t="s">
        <v>280</v>
      </c>
      <c r="O73" s="111" t="s">
        <v>4</v>
      </c>
      <c r="P73" s="14" t="s">
        <v>280</v>
      </c>
      <c r="Q73" s="14" t="s">
        <v>281</v>
      </c>
      <c r="R73" s="14" t="s">
        <v>280</v>
      </c>
      <c r="S73" s="111" t="s">
        <v>4</v>
      </c>
      <c r="T73" s="14" t="s">
        <v>280</v>
      </c>
    </row>
    <row r="74" spans="1:20" s="12" customFormat="1" ht="10.5" customHeight="1" x14ac:dyDescent="0.2">
      <c r="E74" s="98" t="s">
        <v>170</v>
      </c>
      <c r="F74" s="14" t="s">
        <v>280</v>
      </c>
      <c r="G74" s="111" t="s">
        <v>4</v>
      </c>
      <c r="H74" s="14" t="s">
        <v>280</v>
      </c>
      <c r="I74" s="14" t="s">
        <v>281</v>
      </c>
      <c r="J74" s="14" t="s">
        <v>280</v>
      </c>
      <c r="K74" s="111" t="s">
        <v>4</v>
      </c>
      <c r="L74" s="14" t="s">
        <v>280</v>
      </c>
      <c r="M74" s="14" t="s">
        <v>281</v>
      </c>
      <c r="N74" s="14" t="s">
        <v>280</v>
      </c>
      <c r="O74" s="111" t="s">
        <v>4</v>
      </c>
      <c r="P74" s="14" t="s">
        <v>280</v>
      </c>
      <c r="Q74" s="14" t="s">
        <v>281</v>
      </c>
      <c r="R74" s="14" t="s">
        <v>280</v>
      </c>
      <c r="S74" s="111" t="s">
        <v>4</v>
      </c>
      <c r="T74" s="14" t="s">
        <v>280</v>
      </c>
    </row>
    <row r="75" spans="1:20" s="12" customFormat="1" ht="10.5" customHeight="1" x14ac:dyDescent="0.2">
      <c r="E75" s="98" t="s">
        <v>171</v>
      </c>
      <c r="F75" s="14">
        <v>22.084</v>
      </c>
      <c r="G75" s="111" t="s">
        <v>4</v>
      </c>
      <c r="H75" s="14">
        <v>26.155000000000001</v>
      </c>
      <c r="I75" s="14" t="s">
        <v>281</v>
      </c>
      <c r="J75" s="14">
        <v>6389.7879999999996</v>
      </c>
      <c r="K75" s="111" t="s">
        <v>4</v>
      </c>
      <c r="L75" s="14">
        <v>6525.1</v>
      </c>
      <c r="M75" s="14" t="s">
        <v>281</v>
      </c>
      <c r="N75" s="14">
        <v>226.845</v>
      </c>
      <c r="O75" s="111" t="s">
        <v>4</v>
      </c>
      <c r="P75" s="14">
        <v>279.98899999999998</v>
      </c>
      <c r="Q75" s="14" t="s">
        <v>281</v>
      </c>
      <c r="R75" s="14">
        <v>70.643000000000001</v>
      </c>
      <c r="S75" s="111" t="s">
        <v>4</v>
      </c>
      <c r="T75" s="14">
        <v>73.388999999999996</v>
      </c>
    </row>
    <row r="76" spans="1:20" s="12" customFormat="1" ht="10.5" customHeight="1" x14ac:dyDescent="0.2">
      <c r="E76" s="98" t="s">
        <v>172</v>
      </c>
      <c r="F76" s="14">
        <v>28.001999999999999</v>
      </c>
      <c r="G76" s="111" t="s">
        <v>4</v>
      </c>
      <c r="H76" s="14">
        <v>31.273</v>
      </c>
      <c r="I76" s="14" t="s">
        <v>281</v>
      </c>
      <c r="J76" s="14">
        <v>5784.8429999999998</v>
      </c>
      <c r="K76" s="111" t="s">
        <v>4</v>
      </c>
      <c r="L76" s="14">
        <v>5805.7449999999999</v>
      </c>
      <c r="M76" s="14" t="s">
        <v>281</v>
      </c>
      <c r="N76" s="14">
        <v>460.05700000000002</v>
      </c>
      <c r="O76" s="111" t="s">
        <v>4</v>
      </c>
      <c r="P76" s="14">
        <v>607.12900000000002</v>
      </c>
      <c r="Q76" s="14" t="s">
        <v>281</v>
      </c>
      <c r="R76" s="14">
        <v>91.23</v>
      </c>
      <c r="S76" s="111" t="s">
        <v>4</v>
      </c>
      <c r="T76" s="14">
        <v>104.137</v>
      </c>
    </row>
    <row r="77" spans="1:20" s="12" customFormat="1" ht="10.5" customHeight="1" x14ac:dyDescent="0.2">
      <c r="E77" s="98" t="s">
        <v>173</v>
      </c>
      <c r="F77" s="14" t="s">
        <v>280</v>
      </c>
      <c r="G77" s="111" t="s">
        <v>4</v>
      </c>
      <c r="H77" s="14" t="s">
        <v>280</v>
      </c>
      <c r="I77" s="14" t="s">
        <v>281</v>
      </c>
      <c r="J77" s="14" t="s">
        <v>280</v>
      </c>
      <c r="K77" s="111" t="s">
        <v>4</v>
      </c>
      <c r="L77" s="14" t="s">
        <v>280</v>
      </c>
      <c r="M77" s="14" t="s">
        <v>281</v>
      </c>
      <c r="N77" s="14" t="s">
        <v>280</v>
      </c>
      <c r="O77" s="111" t="s">
        <v>4</v>
      </c>
      <c r="P77" s="14" t="s">
        <v>280</v>
      </c>
      <c r="Q77" s="14" t="s">
        <v>281</v>
      </c>
      <c r="R77" s="14" t="s">
        <v>280</v>
      </c>
      <c r="S77" s="111" t="s">
        <v>4</v>
      </c>
      <c r="T77" s="14" t="s">
        <v>280</v>
      </c>
    </row>
    <row r="78" spans="1:20" s="12" customFormat="1" ht="10.5" customHeight="1" x14ac:dyDescent="0.2">
      <c r="E78" s="98" t="s">
        <v>167</v>
      </c>
      <c r="F78" s="14" t="s">
        <v>280</v>
      </c>
      <c r="G78" s="111" t="s">
        <v>4</v>
      </c>
      <c r="H78" s="14" t="s">
        <v>280</v>
      </c>
      <c r="I78" s="14" t="s">
        <v>281</v>
      </c>
      <c r="J78" s="14" t="s">
        <v>280</v>
      </c>
      <c r="K78" s="111" t="s">
        <v>4</v>
      </c>
      <c r="L78" s="14" t="s">
        <v>280</v>
      </c>
      <c r="M78" s="14" t="s">
        <v>281</v>
      </c>
      <c r="N78" s="14" t="s">
        <v>280</v>
      </c>
      <c r="O78" s="111" t="s">
        <v>4</v>
      </c>
      <c r="P78" s="14" t="s">
        <v>280</v>
      </c>
      <c r="Q78" s="14" t="s">
        <v>281</v>
      </c>
      <c r="R78" s="14" t="s">
        <v>280</v>
      </c>
      <c r="S78" s="111" t="s">
        <v>4</v>
      </c>
      <c r="T78" s="14" t="s">
        <v>280</v>
      </c>
    </row>
    <row r="79" spans="1:20" ht="12" customHeight="1" thickBot="1" x14ac:dyDescent="0.3">
      <c r="A79" s="198"/>
      <c r="B79" s="198"/>
      <c r="C79" s="198"/>
      <c r="D79" s="198"/>
      <c r="E79" s="36"/>
      <c r="F79" s="35"/>
      <c r="G79" s="39"/>
      <c r="H79" s="35"/>
      <c r="I79" s="35"/>
      <c r="J79" s="35"/>
      <c r="K79" s="39"/>
      <c r="L79" s="35"/>
      <c r="M79" s="35"/>
      <c r="N79" s="35"/>
      <c r="O79" s="39"/>
      <c r="P79" s="35"/>
      <c r="Q79" s="35"/>
      <c r="R79" s="35"/>
      <c r="S79" s="39"/>
      <c r="T79" s="35"/>
    </row>
    <row r="80" spans="1:20" x14ac:dyDescent="0.25">
      <c r="A80" s="438" t="s">
        <v>477</v>
      </c>
      <c r="B80" s="438"/>
      <c r="C80" s="438"/>
      <c r="D80" s="438"/>
      <c r="E80" s="438"/>
      <c r="F80" s="438"/>
      <c r="G80" s="438"/>
      <c r="H80" s="438"/>
      <c r="I80" s="438"/>
      <c r="J80" s="438"/>
      <c r="K80" s="438"/>
      <c r="L80" s="438"/>
      <c r="M80" s="438"/>
      <c r="N80" s="438"/>
      <c r="O80" s="438"/>
      <c r="P80" s="438"/>
      <c r="Q80" s="438"/>
      <c r="R80" s="438"/>
      <c r="S80" s="438"/>
      <c r="T80" s="438"/>
    </row>
    <row r="81" spans="1:20" x14ac:dyDescent="0.25">
      <c r="A81" s="439"/>
      <c r="B81" s="439"/>
      <c r="C81" s="439"/>
      <c r="D81" s="439"/>
      <c r="E81" s="439"/>
      <c r="F81" s="439"/>
      <c r="G81" s="439"/>
      <c r="H81" s="439"/>
      <c r="I81" s="439"/>
      <c r="J81" s="439"/>
      <c r="K81" s="439"/>
      <c r="L81" s="439"/>
      <c r="M81" s="439"/>
      <c r="N81" s="439"/>
      <c r="O81" s="439"/>
      <c r="P81" s="439"/>
      <c r="Q81" s="439"/>
      <c r="R81" s="439"/>
      <c r="S81" s="439"/>
      <c r="T81" s="439"/>
    </row>
  </sheetData>
  <sheetProtection formatCells="0" formatColumns="0" formatRows="0"/>
  <mergeCells count="9">
    <mergeCell ref="A80:T81"/>
    <mergeCell ref="R7:T7"/>
    <mergeCell ref="J6:L6"/>
    <mergeCell ref="M6:P6"/>
    <mergeCell ref="Q6:T6"/>
    <mergeCell ref="F6:H6"/>
    <mergeCell ref="F7:H7"/>
    <mergeCell ref="J7:L7"/>
    <mergeCell ref="N7:P7"/>
  </mergeCells>
  <phoneticPr fontId="6" type="noConversion"/>
  <pageMargins left="0.75" right="0.75" top="1" bottom="1" header="0.5" footer="0.5"/>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Namngivna områden</vt:lpstr>
      </vt:variant>
      <vt:variant>
        <vt:i4>81</vt:i4>
      </vt:variant>
    </vt:vector>
  </HeadingPairs>
  <TitlesOfParts>
    <vt:vector size="118" baseType="lpstr">
      <vt:lpstr>Titel _ Title</vt:lpstr>
      <vt:lpstr>Tabellförteckning_List of table</vt:lpstr>
      <vt:lpstr>Kort om statistiken - In brief</vt:lpstr>
      <vt:lpstr>Definitioner _ Definitions</vt:lpstr>
      <vt:lpstr>Varugrupper _ Commodity groups</vt:lpstr>
      <vt:lpstr>Teckenförklaring _ Legends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 _ Definitions'!_Toc292704927</vt:lpstr>
      <vt:lpstr>'Definitioner _ 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'Kort om statistiken - In brief'!Kort_om_statistiken</vt:lpstr>
      <vt:lpstr>'Definitioner _ Definitions'!Print_Area</vt:lpstr>
      <vt:lpstr>'Teckenförklaring _ Legends'!Print_Area</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2018-05-08T08:56:23Z</cp:lastPrinted>
  <dcterms:created xsi:type="dcterms:W3CDTF">2006-09-18T06:53:00Z</dcterms:created>
  <dcterms:modified xsi:type="dcterms:W3CDTF">2023-05-12T08:08:59Z</dcterms:modified>
</cp:coreProperties>
</file>