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S:\Information\Publikationer\Statistik\Lastbilar\2022\2022_xx\"/>
    </mc:Choice>
  </mc:AlternateContent>
  <xr:revisionPtr revIDLastSave="0" documentId="13_ncr:1_{F63FB214-6120-4A42-A2DB-FF45455C3F65}" xr6:coauthVersionLast="47" xr6:coauthVersionMax="47" xr10:uidLastSave="{00000000-0000-0000-0000-000000000000}"/>
  <bookViews>
    <workbookView xWindow="-120" yWindow="-120" windowWidth="29040" windowHeight="17640" tabRatio="951" xr2:uid="{00000000-000D-0000-FFFF-FFFF00000000}"/>
  </bookViews>
  <sheets>
    <sheet name="Titel _ Title" sheetId="109" r:id="rId1"/>
    <sheet name="Tabellförteckning_List of table" sheetId="81" r:id="rId2"/>
    <sheet name="Kort om statistiken - In brief" sheetId="108" r:id="rId3"/>
    <sheet name="Definitioner _ Definitions" sheetId="104" r:id="rId4"/>
    <sheet name="Varugrupper _ Commodity groups" sheetId="105" r:id="rId5"/>
    <sheet name="Teckenförklaring _ Legends" sheetId="107" r:id="rId6"/>
    <sheet name="Tabell 1" sheetId="49" r:id="rId7"/>
    <sheet name="Tabell 2" sheetId="2" r:id="rId8"/>
    <sheet name="Tabell 3" sheetId="50" r:id="rId9"/>
    <sheet name="Tabell 4A" sheetId="89" r:id="rId10"/>
    <sheet name="Tabell 4B" sheetId="91" r:id="rId11"/>
    <sheet name="Tabell 4C" sheetId="92" r:id="rId12"/>
    <sheet name="Tabell 4D" sheetId="93" r:id="rId13"/>
    <sheet name="Tabell 5" sheetId="12" r:id="rId14"/>
    <sheet name="Tabell 6A" sheetId="51" r:id="rId15"/>
    <sheet name="Tabell 6B" sheetId="10" r:id="rId16"/>
    <sheet name="Tabell 6C" sheetId="78" r:id="rId17"/>
    <sheet name="Tabell 7A" sheetId="8" r:id="rId18"/>
    <sheet name="Tabell 7B" sheetId="53" r:id="rId19"/>
    <sheet name="Tabell 7C" sheetId="70" r:id="rId20"/>
    <sheet name="Tabell 7D" sheetId="71" r:id="rId21"/>
    <sheet name="Tabell 8" sheetId="54" r:id="rId22"/>
    <sheet name="Tabell 9" sheetId="72" r:id="rId23"/>
    <sheet name="Tabell 10" sheetId="76" r:id="rId24"/>
    <sheet name="Tabell 11" sheetId="18" r:id="rId25"/>
    <sheet name="Tabell 12" sheetId="59" r:id="rId26"/>
    <sheet name="Tabell 13" sheetId="60" r:id="rId27"/>
    <sheet name="Tabell 14A" sheetId="63" r:id="rId28"/>
    <sheet name="Tabell 14B" sheetId="100" r:id="rId29"/>
    <sheet name="Tabell 15A" sheetId="77" r:id="rId30"/>
    <sheet name="Tabell 15B" sheetId="101" r:id="rId31"/>
    <sheet name="Tabell 16" sheetId="66" r:id="rId32"/>
    <sheet name="Tabell 17" sheetId="79" r:id="rId33"/>
    <sheet name="Tabell 18" sheetId="30" r:id="rId34"/>
    <sheet name="Tabell 19" sheetId="96" r:id="rId35"/>
    <sheet name="Tabell 20" sheetId="97" r:id="rId36"/>
    <sheet name="Tabell 21" sheetId="98" r:id="rId37"/>
  </sheets>
  <externalReferences>
    <externalReference r:id="rId38"/>
    <externalReference r:id="rId39"/>
    <externalReference r:id="rId40"/>
    <externalReference r:id="rId41"/>
    <externalReference r:id="rId42"/>
    <externalReference r:id="rId43"/>
    <externalReference r:id="rId44"/>
  </externalReferences>
  <definedNames>
    <definedName name="_10FrC1">#REF!</definedName>
    <definedName name="_10FrC2">#REF!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1" localSheetId="15">'Tabell 6B'!#REF!</definedName>
    <definedName name="_Toc507214361" localSheetId="16">'Tabell 6C'!#REF!</definedName>
    <definedName name="_Toc507214363" localSheetId="26">'Tabell 13'!#REF!</definedName>
    <definedName name="_Toc507214363" localSheetId="17">'Tabell 7A'!#REF!</definedName>
    <definedName name="_Toc507214363" localSheetId="18">'Tabell 7B'!#REF!</definedName>
    <definedName name="_Toc507214363" localSheetId="19">'Tabell 7C'!#REF!</definedName>
    <definedName name="_Toc507214363" localSheetId="20">'Tabell 7D'!#REF!</definedName>
    <definedName name="_Toc515941894" localSheetId="23">'Tabell 10'!#REF!</definedName>
    <definedName name="_Toc515941894" localSheetId="7">'Tabell 2'!#REF!</definedName>
    <definedName name="_Toc515941894" localSheetId="8">'Tabell 3'!#REF!</definedName>
    <definedName name="_Toc515941894" localSheetId="21">'Tabell 8'!#REF!</definedName>
    <definedName name="_Toc515941896" localSheetId="9">'Tabell 4A'!#REF!</definedName>
    <definedName name="_Toc515941896" localSheetId="10">'Tabell 4B'!#REF!</definedName>
    <definedName name="_Toc515941896" localSheetId="11">'Tabell 4C'!#REF!</definedName>
    <definedName name="_Toc515941896" localSheetId="12">'Tabell 4D'!#REF!</definedName>
    <definedName name="_Toc515941896" localSheetId="13">'Tabell 5'!#REF!</definedName>
    <definedName name="_Toc515941896" localSheetId="22">'Tabell 9'!#REF!</definedName>
    <definedName name="_Toc515941907" localSheetId="24">'Tabell 11'!#REF!</definedName>
    <definedName name="_Toc515941907" localSheetId="25">'Tabell 12'!#REF!</definedName>
    <definedName name="_Toc515941907" localSheetId="27">'Tabell 14A'!#REF!</definedName>
    <definedName name="_Toc515941907" localSheetId="28">'Tabell 14B'!#REF!</definedName>
    <definedName name="_Toc515941907" localSheetId="29">'Tabell 15A'!#REF!</definedName>
    <definedName name="_Toc515941907" localSheetId="30">'Tabell 15B'!#REF!</definedName>
    <definedName name="_Toc515941907" localSheetId="31">'Tabell 16'!#REF!</definedName>
    <definedName name="_Toc515941907" localSheetId="32">'Tabell 17'!#REF!</definedName>
    <definedName name="_Toc524335857" localSheetId="23">'Tabell 10'!$A$3</definedName>
    <definedName name="_Toc524335857" localSheetId="7">'Tabell 2'!$A$3</definedName>
    <definedName name="_Toc524335857" localSheetId="8">'Tabell 3'!$A$3</definedName>
    <definedName name="_Toc524335857" localSheetId="21">'Tabell 8'!$A$3</definedName>
    <definedName name="_Toc524335861" localSheetId="9">'Tabell 4A'!$A$2</definedName>
    <definedName name="_Toc524335861" localSheetId="10">'Tabell 4B'!$A$2</definedName>
    <definedName name="_Toc524335861" localSheetId="11">'Tabell 4C'!$A$2</definedName>
    <definedName name="_Toc524335861" localSheetId="12">'Tabell 4D'!$A$2</definedName>
    <definedName name="_Toc524335861" localSheetId="13">'Tabell 5'!$A$2</definedName>
    <definedName name="_Toc524335861" localSheetId="22">'Tabell 9'!#REF!</definedName>
    <definedName name="_Toc524335865" localSheetId="15">'Tabell 6B'!$A$2</definedName>
    <definedName name="_Toc524335865" localSheetId="16">'Tabell 6C'!$A$2</definedName>
    <definedName name="_Toc524335869" localSheetId="26">'Tabell 13'!$A$2</definedName>
    <definedName name="_Toc524335869" localSheetId="17">'Tabell 7A'!$A$2</definedName>
    <definedName name="_Toc524335869" localSheetId="18">'Tabell 7B'!$A$2</definedName>
    <definedName name="_Toc524335869" localSheetId="19">'Tabell 7C'!$A$2</definedName>
    <definedName name="_Toc524335869" localSheetId="20">'Tabell 7D'!$A$2</definedName>
    <definedName name="_Toc524335885" localSheetId="24">'Tabell 11'!#REF!</definedName>
    <definedName name="_Toc524335885" localSheetId="25">'Tabell 12'!#REF!</definedName>
    <definedName name="_Toc524335885" localSheetId="27">'Tabell 14A'!#REF!</definedName>
    <definedName name="_Toc524335885" localSheetId="28">'Tabell 14B'!#REF!</definedName>
    <definedName name="_Toc524335885" localSheetId="29">'Tabell 15A'!#REF!</definedName>
    <definedName name="_Toc524335885" localSheetId="30">'Tabell 15B'!#REF!</definedName>
    <definedName name="_Toc524335885" localSheetId="31">'Tabell 16'!#REF!</definedName>
    <definedName name="_Toc524335885" localSheetId="32">'Tabell 17'!#REF!</definedName>
    <definedName name="_xl10" localSheetId="15">'Tabell 6B'!#REF!</definedName>
    <definedName name="_xl10" localSheetId="16">'Tabell 6C'!#REF!</definedName>
    <definedName name="_xl11" localSheetId="15">'Tabell 6B'!#REF!</definedName>
    <definedName name="_xl11" localSheetId="16">'Tabell 6C'!#REF!</definedName>
    <definedName name="_xl14" localSheetId="26">'Tabell 13'!$A$9</definedName>
    <definedName name="_xl14" localSheetId="17">'Tabell 7A'!$A$8</definedName>
    <definedName name="_xl14" localSheetId="18">'Tabell 7B'!$A$8</definedName>
    <definedName name="_xl14" localSheetId="19">'Tabell 7C'!$A$8</definedName>
    <definedName name="_xl14" localSheetId="20">'Tabell 7D'!$A$8</definedName>
    <definedName name="_xl2" localSheetId="23">'Tabell 10'!$A$10</definedName>
    <definedName name="_xl2" localSheetId="7">'Tabell 2'!$A$10</definedName>
    <definedName name="_xl2" localSheetId="8">'Tabell 3'!$A$13</definedName>
    <definedName name="_xl2" localSheetId="21">'Tabell 8'!$A$11</definedName>
    <definedName name="_xl21" localSheetId="24">'Tabell 11'!#REF!</definedName>
    <definedName name="_xl21" localSheetId="25">'Tabell 12'!#REF!</definedName>
    <definedName name="_xl21" localSheetId="27">'Tabell 14A'!#REF!</definedName>
    <definedName name="_xl21" localSheetId="28">'Tabell 14B'!#REF!</definedName>
    <definedName name="_xl21" localSheetId="29">'Tabell 15A'!#REF!</definedName>
    <definedName name="_xl21" localSheetId="30">'Tabell 15B'!#REF!</definedName>
    <definedName name="_xl21" localSheetId="31">'Tabell 16'!#REF!</definedName>
    <definedName name="_xl21" localSheetId="32">'Tabell 17'!#REF!</definedName>
    <definedName name="_xl23" localSheetId="24">'Tabell 11'!#REF!</definedName>
    <definedName name="_xl23" localSheetId="25">'Tabell 12'!#REF!</definedName>
    <definedName name="_xl23" localSheetId="27">'Tabell 14A'!#REF!</definedName>
    <definedName name="_xl23" localSheetId="28">'Tabell 14B'!#REF!</definedName>
    <definedName name="_xl23" localSheetId="29">'Tabell 15A'!#REF!</definedName>
    <definedName name="_xl23" localSheetId="30">'Tabell 15B'!#REF!</definedName>
    <definedName name="_xl23" localSheetId="31">'Tabell 16'!#REF!</definedName>
    <definedName name="_xl23" localSheetId="32">'Tabell 17'!#REF!</definedName>
    <definedName name="_xl32" localSheetId="23">'Tabell 10'!$C$12</definedName>
    <definedName name="_xl32" localSheetId="7">'Tabell 2'!$C$12</definedName>
    <definedName name="_xl32" localSheetId="8">'Tabell 3'!#REF!</definedName>
    <definedName name="_xl32" localSheetId="21">'Tabell 8'!#REF!</definedName>
    <definedName name="_xl37" localSheetId="15">'Tabell 6B'!$F$11</definedName>
    <definedName name="_xl37" localSheetId="16">'Tabell 6C'!$F$11</definedName>
    <definedName name="_xl38" localSheetId="15">'Tabell 6B'!$Q$11</definedName>
    <definedName name="_xl38" localSheetId="16">'Tabell 6C'!$Q$11</definedName>
    <definedName name="_xl41" localSheetId="26">'Tabell 13'!$F$13</definedName>
    <definedName name="_xl41" localSheetId="17">'Tabell 7A'!$F$13</definedName>
    <definedName name="_xl41" localSheetId="18">'Tabell 7B'!$F$13</definedName>
    <definedName name="_xl41" localSheetId="19">'Tabell 7C'!$F$13</definedName>
    <definedName name="_xl41" localSheetId="20">'Tabell 7D'!$F$13</definedName>
    <definedName name="_xl51" localSheetId="24">'Tabell 11'!#REF!</definedName>
    <definedName name="_xl51" localSheetId="25">'Tabell 12'!#REF!</definedName>
    <definedName name="_xl51" localSheetId="27">'Tabell 14A'!#REF!</definedName>
    <definedName name="_xl51" localSheetId="28">'Tabell 14B'!#REF!</definedName>
    <definedName name="_xl51" localSheetId="29">'Tabell 15A'!#REF!</definedName>
    <definedName name="_xl51" localSheetId="30">'Tabell 15B'!#REF!</definedName>
    <definedName name="_xl51" localSheetId="31">'Tabell 16'!#REF!</definedName>
    <definedName name="_xl51" localSheetId="32">'Tabell 17'!#REF!</definedName>
    <definedName name="_xl6" localSheetId="9">'Tabell 4A'!$B$13</definedName>
    <definedName name="_xl6" localSheetId="10">'Tabell 4B'!$B$13</definedName>
    <definedName name="_xl6" localSheetId="11">'Tabell 4C'!$B$13</definedName>
    <definedName name="_xl6" localSheetId="12">'Tabell 4D'!$B$13</definedName>
    <definedName name="_xl6" localSheetId="13">'Tabell 5'!$B$13</definedName>
    <definedName name="_xl6" localSheetId="22">'Tabell 9'!#REF!</definedName>
    <definedName name="_xl79" localSheetId="9">'Tabell 4A'!#REF!</definedName>
    <definedName name="_xl79" localSheetId="10">'Tabell 4B'!#REF!</definedName>
    <definedName name="_xl79" localSheetId="11">'Tabell 4C'!#REF!</definedName>
    <definedName name="_xl79" localSheetId="12">'Tabell 4D'!#REF!</definedName>
    <definedName name="_xl79" localSheetId="13">'Tabell 5'!$F$13</definedName>
    <definedName name="_xl79" localSheetId="22">'Tabell 9'!#REF!</definedName>
    <definedName name="_xl80" localSheetId="9">'Tabell 4A'!$U$13</definedName>
    <definedName name="_xl80" localSheetId="10">'Tabell 4B'!$U$13</definedName>
    <definedName name="_xl80" localSheetId="11">'Tabell 4C'!$U$13</definedName>
    <definedName name="_xl80" localSheetId="12">'Tabell 4D'!$U$13</definedName>
    <definedName name="_xl80" localSheetId="13">'Tabell 5'!$V$13</definedName>
    <definedName name="_xl80" localSheetId="22">'Tabell 9'!#REF!</definedName>
    <definedName name="adsfasdassdf" localSheetId="3">#REF!</definedName>
    <definedName name="adsfasdassdf" localSheetId="2">#REF!</definedName>
    <definedName name="adsfasdassdf" localSheetId="5">#REF!</definedName>
    <definedName name="adsfasdassdf" localSheetId="0">#REF!</definedName>
    <definedName name="adsfasdassdf">#REF!</definedName>
    <definedName name="afa" localSheetId="3">'[2]RSK-Tabell 1_2012'!#REF!</definedName>
    <definedName name="afa" localSheetId="2">'[2]RSK-Tabell 1_2012'!#REF!</definedName>
    <definedName name="afa" localSheetId="5">'[2]RSK-Tabell 1_2012'!#REF!</definedName>
    <definedName name="afa" localSheetId="0">'[2]RSK-Tabell 1_2012'!#REF!</definedName>
    <definedName name="afa">'[2]RSK-Tabell 1_2012'!#REF!</definedName>
    <definedName name="asaf" localSheetId="3">#REF!</definedName>
    <definedName name="asaf" localSheetId="2">#REF!</definedName>
    <definedName name="asaf" localSheetId="5">#REF!</definedName>
    <definedName name="asaf" localSheetId="0">#REF!</definedName>
    <definedName name="asaf">#REF!</definedName>
    <definedName name="Excel_BuiltIn__FilterDatabase_1" localSheetId="3">'[3]RSK-Tabell 1_2012'!#REF!</definedName>
    <definedName name="Excel_BuiltIn__FilterDatabase_1" localSheetId="2">'[3]RSK-Tabell 1_2012'!#REF!</definedName>
    <definedName name="Excel_BuiltIn__FilterDatabase_1" localSheetId="5">'[3]RSK-Tabell 1_2012'!#REF!</definedName>
    <definedName name="Excel_BuiltIn__FilterDatabase_1" localSheetId="0">'[4]RSK-Tabell 1_2011'!#REF!</definedName>
    <definedName name="Excel_BuiltIn__FilterDatabase_1" localSheetId="4">'[3]RSK-Tabell 1_2012'!#REF!</definedName>
    <definedName name="Excel_BuiltIn__FilterDatabase_1">'[2]RSK-Tabell 1_2012'!#REF!</definedName>
    <definedName name="Excel_BuiltIn__FilterDatabase_4" localSheetId="3">#REF!</definedName>
    <definedName name="Excel_BuiltIn__FilterDatabase_4" localSheetId="2">#REF!</definedName>
    <definedName name="Excel_BuiltIn__FilterDatabase_4" localSheetId="5">#REF!</definedName>
    <definedName name="Excel_BuiltIn__FilterDatabase_4" localSheetId="0">#REF!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5">#REF!</definedName>
    <definedName name="Excel_BuiltIn_Print_Titles_4" localSheetId="0">#REF!</definedName>
    <definedName name="Excel_BuiltIn_Print_Titles_4" localSheetId="4">#REF!</definedName>
    <definedName name="Excel_BuiltIn_Print_Titles_4">#REF!</definedName>
    <definedName name="gfqagq">'[5]Tabell 2'!#REF!</definedName>
    <definedName name="jtjr">'[5]Tabell 2'!#REF!</definedName>
    <definedName name="Print_Area" localSheetId="3">'Definitioner _ Definitions'!$A$1:$M$102</definedName>
    <definedName name="Print_Area" localSheetId="5">'Teckenförklaring _ Legends'!$A$1:$C$12</definedName>
    <definedName name="q">'[6]Tabell 1B'!#REF!</definedName>
    <definedName name="qg">'[5]Tabell 2'!#REF!</definedName>
    <definedName name="s">'[6]Tabell 1B'!#REF!</definedName>
    <definedName name="tab9b">[7]Data!$B$44:$M$85</definedName>
    <definedName name="thr">'[5]Tabell 2'!#REF!</definedName>
    <definedName name="_xlnm.Print_Area" localSheetId="6">'Tabell 1'!$A$1:$L$99</definedName>
    <definedName name="_xlnm.Print_Area" localSheetId="23">'Tabell 10'!$A$1:$U$60</definedName>
    <definedName name="_xlnm.Print_Area" localSheetId="24">'Tabell 11'!$A$1:$T$74</definedName>
    <definedName name="_xlnm.Print_Area" localSheetId="25">'Tabell 12'!$A$1:$T$42</definedName>
    <definedName name="_xlnm.Print_Area" localSheetId="27">'Tabell 14A'!$A$1:$AN$39</definedName>
    <definedName name="_xlnm.Print_Area" localSheetId="28">'Tabell 14B'!$A$1:$AN$39</definedName>
    <definedName name="_xlnm.Print_Area" localSheetId="29">'Tabell 15A'!$A$1:$AN$38</definedName>
    <definedName name="_xlnm.Print_Area" localSheetId="30">'Tabell 15B'!$A$1:$AN$38</definedName>
    <definedName name="_xlnm.Print_Area" localSheetId="31">'Tabell 16'!$A$1:$Z$67</definedName>
    <definedName name="_xlnm.Print_Area" localSheetId="32">'Tabell 17'!$A$1:$AB$67</definedName>
    <definedName name="_xlnm.Print_Area" localSheetId="33">'Tabell 18'!$A$1:$M$32</definedName>
    <definedName name="_xlnm.Print_Area" localSheetId="34">'Tabell 19'!$A$1:$K$71</definedName>
    <definedName name="_xlnm.Print_Area" localSheetId="7">'Tabell 2'!$A$1:$U$60</definedName>
    <definedName name="_xlnm.Print_Area" localSheetId="35">'Tabell 20'!$A$1:$K$72</definedName>
    <definedName name="_xlnm.Print_Area" localSheetId="36">'Tabell 21'!$A$1:$K$72</definedName>
    <definedName name="_xlnm.Print_Area" localSheetId="8">'Tabell 3'!$A$1:$T$81</definedName>
    <definedName name="_xlnm.Print_Area" localSheetId="9">'Tabell 4A'!$A$1:$Z$26</definedName>
    <definedName name="_xlnm.Print_Area" localSheetId="10">'Tabell 4B'!$A$1:$Z$26</definedName>
    <definedName name="_xlnm.Print_Area" localSheetId="11">'Tabell 4C'!$A$1:$Z$26</definedName>
    <definedName name="_xlnm.Print_Area" localSheetId="12">'Tabell 4D'!$A$1:$Z$26</definedName>
    <definedName name="_xlnm.Print_Area" localSheetId="13">'Tabell 5'!$A$1:$AB$42</definedName>
    <definedName name="_xlnm.Print_Area" localSheetId="14">'Tabell 6A'!$A$1:$P$50</definedName>
    <definedName name="_xlnm.Print_Area" localSheetId="15">'Tabell 6B'!$A$1:$AB$41</definedName>
    <definedName name="_xlnm.Print_Area" localSheetId="16">'Tabell 6C'!$A$1:$AB$41</definedName>
    <definedName name="_xlnm.Print_Area" localSheetId="17">'Tabell 7A'!$A$1:$R$42</definedName>
    <definedName name="_xlnm.Print_Area" localSheetId="20">'Tabell 7D'!$A$1:$L$42</definedName>
    <definedName name="_xlnm.Print_Area" localSheetId="21">'Tabell 8'!$A$1:$T$29</definedName>
    <definedName name="_xlnm.Print_Area" localSheetId="22">'Tabell 9'!$A$1:$N$18</definedName>
    <definedName name="_xlnm.Print_Area" localSheetId="1">'Tabellförteckning_List of table'!$G$1:$K$38</definedName>
    <definedName name="wb">'[5]Tabell 1B'!#REF!</definedName>
    <definedName name="XXXXX">#REF!</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0" i="81" l="1"/>
  <c r="G30" i="81"/>
  <c r="E30" i="81"/>
  <c r="J30" i="81" s="1"/>
  <c r="D30" i="81"/>
  <c r="H30" i="81" s="1"/>
  <c r="I28" i="81"/>
  <c r="G28" i="81"/>
  <c r="E28" i="81"/>
  <c r="J28" i="81" s="1"/>
  <c r="D28" i="81"/>
  <c r="H28" i="81" s="1"/>
  <c r="G37" i="81"/>
  <c r="G36" i="81"/>
  <c r="G35" i="81"/>
  <c r="G24" i="81"/>
  <c r="G25" i="81"/>
  <c r="G26" i="81"/>
  <c r="G27" i="81"/>
  <c r="G29" i="81"/>
  <c r="G31" i="81"/>
  <c r="G32" i="81"/>
  <c r="G33" i="81"/>
  <c r="G23" i="81"/>
  <c r="G7" i="81"/>
  <c r="G8" i="81"/>
  <c r="G9" i="81"/>
  <c r="G10" i="81"/>
  <c r="G11" i="81"/>
  <c r="G12" i="81"/>
  <c r="G13" i="81"/>
  <c r="G14" i="81"/>
  <c r="G15" i="81"/>
  <c r="G16" i="81"/>
  <c r="G17" i="81"/>
  <c r="G18" i="81"/>
  <c r="G19" i="81"/>
  <c r="G20" i="81"/>
  <c r="G21" i="81"/>
  <c r="G6" i="81"/>
  <c r="G5" i="81"/>
  <c r="E37" i="81"/>
  <c r="J37" i="81" s="1"/>
  <c r="D37" i="81"/>
  <c r="H37" i="81" s="1"/>
  <c r="E36" i="81"/>
  <c r="J36" i="81" s="1"/>
  <c r="D36" i="81"/>
  <c r="H36" i="81" s="1"/>
  <c r="E35" i="81"/>
  <c r="J35" i="81" s="1"/>
  <c r="D35" i="81"/>
  <c r="H35" i="81" s="1"/>
  <c r="I37" i="81"/>
  <c r="I36" i="81"/>
  <c r="I35" i="81"/>
  <c r="I10" i="81"/>
  <c r="I11" i="81"/>
  <c r="E11" i="81"/>
  <c r="J11" i="81" s="1"/>
  <c r="D11" i="81"/>
  <c r="H11" i="81" s="1"/>
  <c r="E10" i="81"/>
  <c r="J10" i="81" s="1"/>
  <c r="D10" i="81"/>
  <c r="H10" i="81" s="1"/>
  <c r="E9" i="81"/>
  <c r="J9" i="81" s="1"/>
  <c r="D9" i="81"/>
  <c r="H9" i="81" s="1"/>
  <c r="E8" i="81"/>
  <c r="J8" i="81" s="1"/>
  <c r="D8" i="81"/>
  <c r="H8" i="81" s="1"/>
  <c r="I24" i="81"/>
  <c r="I25" i="81"/>
  <c r="I26" i="81"/>
  <c r="I27" i="81"/>
  <c r="I29" i="81"/>
  <c r="I31" i="81"/>
  <c r="I32" i="81"/>
  <c r="I33" i="81"/>
  <c r="I23" i="81"/>
  <c r="I6" i="81"/>
  <c r="I7" i="81"/>
  <c r="I8" i="81"/>
  <c r="I9" i="81"/>
  <c r="I12" i="81"/>
  <c r="I13" i="81"/>
  <c r="I14" i="81"/>
  <c r="I15" i="81"/>
  <c r="I16" i="81"/>
  <c r="I17" i="81"/>
  <c r="I18" i="81"/>
  <c r="I19" i="81"/>
  <c r="I20" i="81"/>
  <c r="I21" i="81"/>
  <c r="I5" i="81"/>
  <c r="E19" i="81"/>
  <c r="J19" i="81" s="1"/>
  <c r="D19" i="81"/>
  <c r="H19" i="81" s="1"/>
  <c r="E18" i="81"/>
  <c r="J18" i="81" s="1"/>
  <c r="E33" i="81"/>
  <c r="J33" i="81" s="1"/>
  <c r="E32" i="81"/>
  <c r="J32" i="81" s="1"/>
  <c r="E31" i="81"/>
  <c r="J31" i="81" s="1"/>
  <c r="E29" i="81"/>
  <c r="J29" i="81" s="1"/>
  <c r="E27" i="81"/>
  <c r="J27" i="81" s="1"/>
  <c r="E26" i="81"/>
  <c r="J26" i="81" s="1"/>
  <c r="E24" i="81"/>
  <c r="J24" i="81" s="1"/>
  <c r="E23" i="81"/>
  <c r="J23" i="81" s="1"/>
  <c r="E17" i="81"/>
  <c r="J17" i="81" s="1"/>
  <c r="E16" i="81"/>
  <c r="J16" i="81" s="1"/>
  <c r="E15" i="81"/>
  <c r="J15" i="81" s="1"/>
  <c r="E14" i="81"/>
  <c r="J14" i="81" s="1"/>
  <c r="E13" i="81"/>
  <c r="J13" i="81" s="1"/>
  <c r="E7" i="81"/>
  <c r="J7" i="81" s="1"/>
  <c r="E6" i="81"/>
  <c r="J6" i="81" s="1"/>
  <c r="E12" i="81"/>
  <c r="J12" i="81" s="1"/>
  <c r="E20" i="81"/>
  <c r="J20" i="81" s="1"/>
  <c r="E21" i="81"/>
  <c r="J21" i="81" s="1"/>
  <c r="E25" i="81"/>
  <c r="J25" i="81" s="1"/>
  <c r="E5" i="81"/>
  <c r="J5" i="81" s="1"/>
  <c r="D27" i="81"/>
  <c r="H27" i="81" s="1"/>
  <c r="D24" i="81"/>
  <c r="H24" i="81" s="1"/>
  <c r="D25" i="81"/>
  <c r="H25" i="81" s="1"/>
  <c r="D26" i="81"/>
  <c r="H26" i="81" s="1"/>
  <c r="D29" i="81"/>
  <c r="H29" i="81" s="1"/>
  <c r="D31" i="81"/>
  <c r="H31" i="81" s="1"/>
  <c r="D32" i="81"/>
  <c r="H32" i="81" s="1"/>
  <c r="D33" i="81"/>
  <c r="H33" i="81" s="1"/>
  <c r="D23" i="81"/>
  <c r="H23" i="81" s="1"/>
  <c r="D21" i="81"/>
  <c r="H21" i="81" s="1"/>
  <c r="D14" i="81"/>
  <c r="H14" i="81" s="1"/>
  <c r="D15" i="81"/>
  <c r="H15" i="81" s="1"/>
  <c r="D16" i="81"/>
  <c r="H16" i="81" s="1"/>
  <c r="D17" i="81"/>
  <c r="H17" i="81" s="1"/>
  <c r="D18" i="81"/>
  <c r="H18" i="81" s="1"/>
  <c r="D13" i="81"/>
  <c r="H13" i="81" s="1"/>
  <c r="D12" i="81"/>
  <c r="H12" i="81" s="1"/>
  <c r="D7" i="81"/>
  <c r="H7" i="81" s="1"/>
  <c r="D6" i="81"/>
  <c r="H6" i="81" s="1"/>
  <c r="D5" i="81"/>
  <c r="H5" i="81" s="1"/>
  <c r="D20" i="81"/>
  <c r="H20" i="81" s="1"/>
</calcChain>
</file>

<file path=xl/sharedStrings.xml><?xml version="1.0" encoding="utf-8"?>
<sst xmlns="http://schemas.openxmlformats.org/spreadsheetml/2006/main" count="6351" uniqueCount="587">
  <si>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</si>
  <si>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</si>
  <si>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</si>
  <si>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</si>
  <si>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</si>
  <si>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</si>
  <si>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</si>
  <si>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</si>
  <si>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</si>
  <si>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</si>
  <si>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</si>
  <si>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</si>
  <si>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</si>
  <si>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</si>
  <si>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</si>
  <si>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</si>
  <si>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</si>
  <si>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</si>
  <si>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</si>
  <si>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</si>
  <si>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</si>
  <si>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</si>
  <si>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</si>
  <si>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</si>
  <si>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</si>
  <si>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</si>
  <si>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</si>
  <si>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</si>
  <si>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</si>
  <si>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</si>
  <si>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</si>
  <si>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</si>
  <si>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</si>
  <si>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</si>
  <si>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</si>
  <si>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</si>
  <si>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</si>
  <si>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</si>
  <si>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</si>
  <si>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</si>
  <si>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</si>
  <si>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</si>
  <si>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</si>
  <si>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</si>
  <si>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</si>
  <si>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</si>
  <si>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</si>
  <si>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</si>
  <si>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</si>
  <si>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</si>
  <si>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</si>
  <si>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</si>
  <si>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</si>
  <si>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</si>
  <si>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</si>
  <si>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</si>
  <si>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</si>
  <si>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</si>
  <si>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</si>
  <si>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</si>
  <si>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</si>
  <si>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</si>
  <si>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</si>
  <si>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</si>
  <si>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</si>
  <si>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</si>
  <si>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</si>
  <si>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</si>
  <si>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</si>
  <si>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</si>
  <si>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</si>
  <si>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</si>
  <si>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</si>
  <si>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</si>
  <si>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</si>
  <si>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</si>
  <si>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</si>
  <si>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</si>
  <si>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</si>
  <si>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</si>
  <si>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</si>
  <si>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</si>
  <si>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</si>
  <si>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</si>
  <si>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</si>
  <si>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</si>
  <si>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</si>
  <si>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</si>
  <si>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</si>
  <si>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</si>
  <si>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</si>
  <si>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</si>
  <si>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</si>
  <si>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</si>
  <si>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</si>
  <si>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</si>
  <si>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</si>
  <si>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</si>
  <si>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</si>
  <si>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</si>
  <si>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</si>
  <si>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</si>
  <si>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</si>
  <si>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</si>
  <si>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</si>
  <si>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</si>
  <si>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</si>
  <si>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</si>
  <si>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</si>
  <si>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</si>
  <si>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</si>
  <si>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</si>
  <si>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</si>
  <si>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</si>
  <si>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</si>
  <si>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</si>
  <si>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</si>
  <si>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</si>
  <si>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</si>
  <si>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</si>
  <si>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</si>
  <si>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</si>
  <si>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</si>
  <si>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</si>
  <si>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</si>
  <si>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</si>
  <si>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</si>
  <si>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</si>
  <si>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</si>
  <si>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</si>
  <si>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</si>
  <si>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</si>
  <si>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</si>
  <si>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</si>
  <si>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</si>
  <si>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</si>
  <si>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</si>
  <si>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</si>
  <si>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</si>
  <si>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</si>
  <si>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</si>
  <si>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</si>
  <si>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</si>
  <si>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</si>
  <si>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</si>
  <si>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</si>
  <si>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</si>
  <si>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</si>
  <si>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</si>
  <si>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</si>
  <si>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</si>
  <si>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</si>
  <si>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</si>
  <si>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</si>
  <si>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</si>
  <si>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</si>
  <si>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</si>
  <si>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</si>
  <si>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</si>
  <si>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</si>
  <si>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</si>
  <si>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</si>
  <si>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</si>
  <si>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</si>
  <si>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</si>
  <si>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</si>
  <si>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</si>
  <si>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</si>
  <si>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</si>
  <si>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</si>
  <si>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</si>
  <si>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</si>
  <si>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</si>
  <si>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</si>
  <si>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</si>
  <si>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</si>
  <si>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</si>
  <si>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</si>
  <si>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</si>
  <si>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</si>
  <si>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</si>
  <si>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</si>
  <si>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</si>
  <si>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</si>
  <si>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</si>
  <si>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</si>
  <si>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</si>
  <si>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</si>
  <si>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</si>
  <si>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</si>
  <si>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</si>
  <si>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</si>
  <si>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</si>
  <si>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</si>
  <si>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</si>
  <si>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1 000-tal km</t>
  </si>
  <si>
    <t xml:space="preserve"> 1 000-tal ton</t>
  </si>
  <si>
    <t>Transporterad godsmängd              1 000-tal ton</t>
  </si>
  <si>
    <t>mängd, 1 000-tal ton</t>
  </si>
  <si>
    <t>Transporterad godsmängd 1 000-tal ton</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</si>
  <si>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</si>
  <si>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</si>
  <si>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</si>
  <si>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</si>
  <si>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</si>
  <si>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</si>
  <si>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t xml:space="preserve">Tabell 10. Utrikes godstransporter med svenska lastbilar fördelat på ekipagets totalvikt, </t>
  </si>
  <si>
    <t>Tabellförteckning</t>
  </si>
  <si>
    <t>List of tables</t>
  </si>
  <si>
    <t>Tabell</t>
  </si>
  <si>
    <t>Table</t>
  </si>
  <si>
    <t>Nr</t>
  </si>
  <si>
    <t>Fordonets ålder, år</t>
  </si>
  <si>
    <t xml:space="preserve">Tabell 9. Inrikes godstransporter med svenska lastbilar. Transporterad godsmängd, transportarbete </t>
  </si>
  <si>
    <t>Körda kilometer med last 1 000-tal km</t>
  </si>
  <si>
    <t>Antal transporter med last 1 000-tal</t>
  </si>
  <si>
    <r>
      <t>Tabell 2. Inrikes godstransporter med svenska lastbilar fördelat på ekipagets totalvikt,</t>
    </r>
    <r>
      <rPr>
        <b/>
        <sz val="10"/>
        <rFont val="Arial"/>
        <family val="2"/>
      </rPr>
      <t xml:space="preserve"> </t>
    </r>
  </si>
  <si>
    <t xml:space="preserve">Svenska </t>
  </si>
  <si>
    <t>Engelska</t>
  </si>
  <si>
    <t>4A</t>
  </si>
  <si>
    <t>4B</t>
  </si>
  <si>
    <t>6A</t>
  </si>
  <si>
    <t>6B</t>
  </si>
  <si>
    <t>6C</t>
  </si>
  <si>
    <t>7A</t>
  </si>
  <si>
    <t>7B</t>
  </si>
  <si>
    <t>7C</t>
  </si>
  <si>
    <t>7D</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</si>
  <si>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</si>
  <si>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</si>
  <si>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</si>
  <si>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Table 9. National road goods transport with Swedish registered lorries. Goods carried, tonne-kilometres performed</t>
  </si>
  <si>
    <t>Table 11. International road goods transport with Swedish registered lorries according to import- and export-</t>
  </si>
  <si>
    <t>Utrikestrafik</t>
  </si>
  <si>
    <t>International transport</t>
  </si>
  <si>
    <t>Inrikestrafik</t>
  </si>
  <si>
    <t>National transport</t>
  </si>
  <si>
    <t>Stora containrar, växelflak och andra utbytbara lastenheter 20 fot eller mer</t>
  </si>
  <si>
    <r>
      <t>Import - Avlastningsregion</t>
    </r>
    <r>
      <rPr>
        <vertAlign val="superscript"/>
        <sz val="8"/>
        <rFont val="Arial"/>
        <family val="2"/>
      </rPr>
      <t>1</t>
    </r>
  </si>
  <si>
    <r>
      <t>Export - Pålastningsregion</t>
    </r>
    <r>
      <rPr>
        <vertAlign val="superscript"/>
        <sz val="8"/>
        <rFont val="Arial"/>
        <family val="2"/>
      </rPr>
      <t>1</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</si>
  <si>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</si>
  <si>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</si>
  <si>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</si>
  <si>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t>Rödby-Puttgarden</t>
  </si>
  <si>
    <t>Horten-Moss</t>
  </si>
  <si>
    <t>Körda kilometer med last i 1 000-tal km</t>
  </si>
  <si>
    <r>
      <t xml:space="preserve">1)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</si>
  <si>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Utrustning för transport av gods</t>
  </si>
  <si>
    <t>Storstadsområden</t>
  </si>
  <si>
    <r>
      <t>Stor-Göteborg</t>
    </r>
    <r>
      <rPr>
        <vertAlign val="superscript"/>
        <sz val="8"/>
        <rFont val="Arial"/>
        <family val="2"/>
      </rPr>
      <t>1</t>
    </r>
  </si>
  <si>
    <r>
      <t>Stor-Stockholm</t>
    </r>
    <r>
      <rPr>
        <vertAlign val="superscript"/>
        <sz val="8"/>
        <rFont val="Arial"/>
        <family val="2"/>
      </rPr>
      <t>1</t>
    </r>
  </si>
  <si>
    <r>
      <t>Stor-Malmö</t>
    </r>
    <r>
      <rPr>
        <vertAlign val="superscript"/>
        <sz val="8"/>
        <rFont val="Arial"/>
        <family val="2"/>
      </rPr>
      <t>1</t>
    </r>
  </si>
  <si>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</si>
  <si>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</si>
  <si>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</si>
  <si>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</si>
  <si>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</si>
  <si>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</si>
  <si>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</si>
  <si>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</si>
  <si>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</si>
  <si>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</si>
  <si>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</si>
  <si>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</si>
  <si>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</si>
  <si>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</si>
  <si>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</si>
  <si>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</si>
  <si>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</si>
  <si>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</si>
  <si>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</si>
  <si>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</si>
  <si>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t>Tabell 4D. Inrikes godstransporter med last med svenska lastbilar avseende transportarbete (miljoner ton-km)</t>
  </si>
  <si>
    <t>4C</t>
  </si>
  <si>
    <t>4D</t>
  </si>
  <si>
    <t>Tabell 4C. Inrikes godstransporter med last med svenska lastbilar avseende transporterad godsmängd (1 000-tal ton)</t>
  </si>
  <si>
    <t xml:space="preserve">Table 10. International road goods transport with Swedish registered lorries by gross vehicle weight, </t>
  </si>
  <si>
    <r>
      <t>Antal lastbilar, totalt</t>
    </r>
    <r>
      <rPr>
        <vertAlign val="superscript"/>
        <sz val="8"/>
        <rFont val="Arial"/>
        <family val="2"/>
      </rPr>
      <t>1</t>
    </r>
  </si>
  <si>
    <t>1) Värdet avser det genomsnittliga antalet lastbilar i undersökningspopulationen under undersökningsåret.</t>
  </si>
  <si>
    <t>1) Konfidensintervall saknas i denna tabell på grund av utrymmesskäl, kontakta Trafikanalys om konfidensintervall önskas.</t>
  </si>
  <si>
    <t>Transportarbete Miljoner ton-km</t>
  </si>
  <si>
    <t>Transporterad godsmängd i 1 000-tal ton</t>
  </si>
  <si>
    <t>Övriga världen</t>
  </si>
  <si>
    <t>-</t>
  </si>
  <si>
    <t xml:space="preserve"> </t>
  </si>
  <si>
    <t>07 Kronoberg</t>
  </si>
  <si>
    <r>
      <t xml:space="preserve">Trafikarbetet </t>
    </r>
    <r>
      <rPr>
        <sz val="9.5"/>
        <rFont val="Arial"/>
        <family val="2"/>
      </rPr>
      <t>redovisas som antal körda kilometer.</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</si>
  <si>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</si>
  <si>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Yrkesmässig trafik </t>
    </r>
    <r>
      <rPr>
        <sz val="9.5"/>
        <rFont val="Arial"/>
        <family val="2"/>
      </rPr>
      <t>avser transporter åt andra mot betalning, till exempel godstrafik.</t>
    </r>
  </si>
  <si>
    <t xml:space="preserve">Tabell 4B. Inrikes godstransporter med last med svenska lastbilar avseende antal körda kilometer (1 000-tal km) </t>
  </si>
  <si>
    <t xml:space="preserve">Table 4B. National road goods transport with load by Swedish registered lorries regarding kilometres driven (in 1 000s of kilometers) </t>
  </si>
  <si>
    <t>Table 4C. National road goods transport with load by Swedish registered lorries (in 1 000s of tonnes)</t>
  </si>
  <si>
    <t>Table 4D. National road goods transport with load by Swedish registered lorries regarding tonne-kilometres performed (in millions of tonne-kilometers)</t>
  </si>
  <si>
    <t xml:space="preserve">Tabell 8. Inrikes godstransporter med svenska lastbilar fördelat på ADR/ADR-S-klassificering. </t>
  </si>
  <si>
    <t xml:space="preserve">Table 8. National road goods transport with Swedish registered lorries according to ADR/ADR-S. </t>
  </si>
  <si>
    <t xml:space="preserve">Tabell 18. Godsmängd och antal transporter fördelad på de av svenska lastbilar mest använda </t>
  </si>
  <si>
    <t>Table 18. Goods transport with Swedish registered lorries, the most important ferry lines used by Swedish lorries</t>
  </si>
  <si>
    <t>Tabell 11. Utrikes godstransporter med svenska lastbilar fördelat på import- och exportländer.</t>
  </si>
  <si>
    <t>Farligt gods, i miljoner ton-km</t>
  </si>
  <si>
    <t>Tabell 4A. Inrikes godstransporter med last med svenska lastbilar avseende antal transporter (1 000-tal)</t>
  </si>
  <si>
    <t>Table 4A. National road goods transport with load by Swedish registered lorries regarding number of transports (in 1 000s)</t>
  </si>
  <si>
    <t>Tabell 13. Utrikes godstransporter med svenska lastbilar fördelat på varugrupper (NST2007). Från Sverige till utlandet och från utlandet till Sverige</t>
  </si>
  <si>
    <t>Table 13. International road goods transport with Swedish registered lorries by commodity group (NST2007). From Sweden to abroad and from abroad to Sweden</t>
  </si>
  <si>
    <t xml:space="preserve">Tabell 16. Utrikes godstransporter med svenska lastbilar. Godsmängd (1 000-tals ton) fördelat efter </t>
  </si>
  <si>
    <t xml:space="preserve">Table 16. International road goods transport with Swedish registered lorries. Goods carried (in 1 000s of tonnes) </t>
  </si>
  <si>
    <t xml:space="preserve">Tabell 17. Utrikes godstransporter med svenska lastbilar. Transportarbete (miljoner ton-km) fördelat efter </t>
  </si>
  <si>
    <t xml:space="preserve">Table 17. International road goods transport with Swedish registered lorries. Tonne-kilometres performed (in millions </t>
  </si>
  <si>
    <t>Trafikanalys</t>
  </si>
  <si>
    <t>Statisticon AB</t>
  </si>
  <si>
    <t>Mats Nyfjäll</t>
  </si>
  <si>
    <t>tel: 010-130 80 23, e-post: mats.nyfjall@statisticon.se</t>
  </si>
  <si>
    <t xml:space="preserve">Table 2. National road goods transport with Swedish registered lorries by maximum permissible weight, </t>
  </si>
  <si>
    <t xml:space="preserve">Table 12. International road goods transport with Swedish registered lorries according to length of haul. </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</si>
  <si>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</si>
  <si>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</si>
  <si>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</si>
  <si>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</si>
  <si>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</si>
  <si>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</si>
  <si>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</si>
  <si>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</si>
  <si>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</si>
  <si>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</si>
  <si>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</si>
  <si>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</si>
  <si>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</si>
  <si>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</si>
  <si>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</si>
  <si>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Vehicle kilometre is the distance actually run, the number of </t>
    </r>
    <r>
      <rPr>
        <b/>
        <i/>
        <sz val="9.5"/>
        <rFont val="Arial"/>
        <family val="2"/>
      </rPr>
      <t>kilometres driven</t>
    </r>
    <r>
      <rPr>
        <i/>
        <sz val="9.5"/>
        <rFont val="Arial"/>
        <family val="2"/>
      </rPr>
      <t>.</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</si>
  <si>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</si>
  <si>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</si>
  <si>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</si>
  <si>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</si>
  <si>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</si>
  <si>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</si>
  <si>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Län/County</t>
  </si>
  <si>
    <t>Storstadsområden/Metropolitan areas</t>
  </si>
  <si>
    <t xml:space="preserve">Stor-Stockholm = Stockholms län                              </t>
  </si>
  <si>
    <t>Greater Stockholm = Stockholm County</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</si>
  <si>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</si>
  <si>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</si>
  <si>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</si>
  <si>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</si>
  <si>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</si>
  <si>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</si>
  <si>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</si>
  <si>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</si>
  <si>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</si>
  <si>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</si>
  <si>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</si>
  <si>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</si>
  <si>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</si>
  <si>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</si>
  <si>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</si>
  <si>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</si>
  <si>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</si>
  <si>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</si>
  <si>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</si>
  <si>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</si>
  <si>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</si>
  <si>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</si>
  <si>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</si>
  <si>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</si>
  <si>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</si>
  <si>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</si>
  <si>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 xml:space="preserve">Stor-Göteborg / Greater Gothenburg                                                            </t>
  </si>
  <si>
    <t xml:space="preserve">Stor-Malmö / Greater Malmö                                                              </t>
  </si>
  <si>
    <t>Kvartal 1, metod</t>
  </si>
  <si>
    <t>Kvartal 2, metod</t>
  </si>
  <si>
    <t>Kvartal 3, metod</t>
  </si>
  <si>
    <t>Kvartal 4, metod</t>
  </si>
  <si>
    <t>Totalt, metod</t>
  </si>
  <si>
    <t>Gammal</t>
  </si>
  <si>
    <t>Ny</t>
  </si>
  <si>
    <t>Utveckling över tid (kvartal och år)</t>
  </si>
  <si>
    <t>Development over time (year and quarter)</t>
  </si>
  <si>
    <t>Inrikestrafik. Antal transporter i 1000-tal.</t>
  </si>
  <si>
    <t>Inrikestrafik. Körda kilometer i 1000-tal km.</t>
  </si>
  <si>
    <t>Total inrikes- och utrikestrafik. Antal transporter i 1000-tal.</t>
  </si>
  <si>
    <t>Total inrikes- och utrikestrafik. Körda kilometer i 1000-tal km.</t>
  </si>
  <si>
    <t>Total inrikes- och utrikestrafik. Transportarbete i miljoner tonkm.</t>
  </si>
  <si>
    <t>Total inrikes- och utrikestrafik. Lastad godsmängd i 1000-tal ton.</t>
  </si>
  <si>
    <t>Inrikestrafik. Lastad godsmängd i 1000-tal ton.</t>
  </si>
  <si>
    <t>Inrikestrafik. Transportarbete i miljoner tonkm.</t>
  </si>
  <si>
    <t>Utrikestrafik. Antal transporter i 1000-tal.</t>
  </si>
  <si>
    <t>Utrikestrafik. Körda kilometer i 1000-tal km.</t>
  </si>
  <si>
    <t>Utrikestrafik. Lastad godsmängd i 1000-tal ton.</t>
  </si>
  <si>
    <t>Utrikestrafik. Transportarbete i miljoner tonkm.</t>
  </si>
  <si>
    <r>
      <t>Antal transporter utan last kopplade till varugrupp 
1 000-tal</t>
    </r>
    <r>
      <rPr>
        <b/>
        <vertAlign val="superscript"/>
        <sz val="8"/>
        <rFont val="Arial"/>
        <family val="2"/>
      </rPr>
      <t>1</t>
    </r>
  </si>
  <si>
    <r>
      <t>Körda kilometer utan last kopplade till varugrupp 
1 000-tal</t>
    </r>
    <r>
      <rPr>
        <b/>
        <vertAlign val="superscript"/>
        <sz val="8"/>
        <rFont val="Arial"/>
        <family val="2"/>
      </rPr>
      <t>1</t>
    </r>
    <r>
      <rPr>
        <b/>
        <sz val="8"/>
        <rFont val="Arial"/>
        <family val="2"/>
      </rPr>
      <t xml:space="preserve"> km</t>
    </r>
  </si>
  <si>
    <t>SE22</t>
  </si>
  <si>
    <t>SE21</t>
  </si>
  <si>
    <t>SE23</t>
  </si>
  <si>
    <t>Regioner/Regions (NUTS2)</t>
  </si>
  <si>
    <t>SE11 Stockholm</t>
  </si>
  <si>
    <t>SE11</t>
  </si>
  <si>
    <t>SE12</t>
  </si>
  <si>
    <t>SE31</t>
  </si>
  <si>
    <t>SE32</t>
  </si>
  <si>
    <t>SE33</t>
  </si>
  <si>
    <t>SE12 Östra Mellansverige</t>
  </si>
  <si>
    <t>Södermanlands</t>
  </si>
  <si>
    <t>Östergötlands</t>
  </si>
  <si>
    <t>Västmanlands</t>
  </si>
  <si>
    <t>SE21 Småland med öarna</t>
  </si>
  <si>
    <t>Jönköpings</t>
  </si>
  <si>
    <t>Kronobergs</t>
  </si>
  <si>
    <t>Gotlands</t>
  </si>
  <si>
    <t>SE22 Sydsverige</t>
  </si>
  <si>
    <t>SE23 Västsverige</t>
  </si>
  <si>
    <t>Hallands</t>
  </si>
  <si>
    <t>Västra Götalands</t>
  </si>
  <si>
    <t>SE31 Norra Mellansverige</t>
  </si>
  <si>
    <t>Värmlands</t>
  </si>
  <si>
    <t>Dalarnas</t>
  </si>
  <si>
    <t>Gävleborgs</t>
  </si>
  <si>
    <t>SE32 Mellersta Norrland</t>
  </si>
  <si>
    <t>SE33 Övre Norrland</t>
  </si>
  <si>
    <t>Västernorrlands</t>
  </si>
  <si>
    <t>Jämtlands</t>
  </si>
  <si>
    <t>Västerbottens</t>
  </si>
  <si>
    <t>Norrbottens</t>
  </si>
  <si>
    <t>Tabell 14A. Utrikes godstransporter med svenska lastbilar. Godsmängd (1 000-tal ton) fördelat efter avsändarland och avlastningsregion</t>
  </si>
  <si>
    <t>Avsändarland</t>
  </si>
  <si>
    <t>Tabell 15A. Utrikes godstransporter med svenska lastbilar. Transportarbete (miljoner ton-km) fördelat efter avsändarland och avlastningsregion</t>
  </si>
  <si>
    <t>Tabell 15B. Utrikes godstransporter med svenska lastbilar. Transportarbete (miljoner ton-km) fördelat efter pålastningsregion i Sverige</t>
  </si>
  <si>
    <t>Tabell 14B. Utrikes godstransporter med svenska lastbilar. Godsmängd (1 000-tal ton) fördelat efter pålastningsregion i Sverige</t>
  </si>
  <si>
    <t>Table 14A. International road goods transport with Swedish registered lorries. Goods carried (in 1 000s of tonnes) divided by dispatching country and import</t>
  </si>
  <si>
    <t>Tabell 19. Lastbilstransporter i inrikes- och utrikestrafik. Antal transporter (1 000-tal), körda kilometer (1 000-tal km), lastad godsmängd (1 000-tals ton) och transportarbete</t>
  </si>
  <si>
    <r>
      <t>Table 19. Road goods transport in domestic and international traffic. Number of haulages (in 1</t>
    </r>
    <r>
      <rPr>
        <i/>
        <sz val="10"/>
        <rFont val="Arial"/>
        <family val="2"/>
      </rPr>
      <t>000s), kilometres driven (in 1 000s of kilometers), goods carried (in 1 000s of tonnes) and tonne-</t>
    </r>
  </si>
  <si>
    <t xml:space="preserve">Table 20. Road goods transport in domestic traffic. Number of haulages (in 1 000s), kilometres driven (in 1 000s of kilometers), goods carried (in 1 000s of tonnes) and tonne-kilometres </t>
  </si>
  <si>
    <t xml:space="preserve">Table 21. Road goods transport in international traffic. Number of haulages (in 1 000s), kilometres driven (in 1 000s of kilometers), goods carried (in 1 000s of tonnes) and tonne-kilometres </t>
  </si>
  <si>
    <t>Totalt antal transporter och godsmängd på färja</t>
  </si>
  <si>
    <t>Table 14B. International road goods transport with Swedish registered lorries. Goods carried (in 1 000s of tonnes) divided by dispatching country and import</t>
  </si>
  <si>
    <t xml:space="preserve">Table 15A. International road goods transport with Swedish registered lorries. Tonne-kilometres performed (in millions of tonne-kilometres) divided by </t>
  </si>
  <si>
    <t xml:space="preserve">Table 15B. International road goods transport with Swedish registered lorries. Tonne-kilometres performed (in millions of tonne-kilometres) divided by  </t>
  </si>
  <si>
    <t>14A</t>
  </si>
  <si>
    <t>14B</t>
  </si>
  <si>
    <t>15A</t>
  </si>
  <si>
    <t>15B</t>
  </si>
  <si>
    <t>Anmärkning: Statistiken framställs sedan år 2012 med ny metod. Den nya metoden publiceras som officiell statistik sedan helår 2015. Värden i kursiv stil är omräknade enligt nya metoden men utgör inte officiell statistik, läs mer i kvalitetsdeklarationen.</t>
  </si>
  <si>
    <r>
      <t xml:space="preserve">Tabell 20. Lastbilstransporter i inrikestrafik. Antal transporter (1 000-tal), körda kilometer (1 </t>
    </r>
    <r>
      <rPr>
        <b/>
        <sz val="10"/>
        <rFont val="Arial"/>
        <family val="2"/>
      </rPr>
      <t xml:space="preserve">000-tal km), lastad godsmängd (1 000-tals ton) och transportarbete (1 000-tals ton-km), </t>
    </r>
  </si>
  <si>
    <r>
      <t xml:space="preserve">1) Se flik Definitioner för definition av total- och maximilastvikt. </t>
    </r>
    <r>
      <rPr>
        <i/>
        <sz val="8"/>
        <rFont val="Arial"/>
        <family val="2"/>
      </rPr>
      <t>Definitions of maximum permissible weight and load capacity can be found in the sheet Definitions.</t>
    </r>
  </si>
  <si>
    <r>
      <t xml:space="preserve">1) Se flik Definitioner för definition av total- och maximilastvikt. </t>
    </r>
    <r>
      <rPr>
        <i/>
        <sz val="8"/>
        <rFont val="Arial"/>
        <family val="2"/>
      </rPr>
      <t xml:space="preserve">Definitions of maximum permissible laden weight and load capacity can be found in the sheet Definitions. </t>
    </r>
  </si>
  <si>
    <r>
      <t xml:space="preserve">1) Regionsindelning enligt NUTS2. Förklaring återfinns i avsnittet Definitioner. </t>
    </r>
    <r>
      <rPr>
        <i/>
        <sz val="8"/>
        <rFont val="Arial"/>
        <family val="2"/>
      </rPr>
      <t>Regions according to NUTS2, explanation is found in sheet Definitions.</t>
    </r>
  </si>
  <si>
    <r>
      <t>1) Se flik Definitioner för definition av storstadsområden.</t>
    </r>
    <r>
      <rPr>
        <i/>
        <sz val="8"/>
        <rFont val="Arial"/>
        <family val="2"/>
      </rPr>
      <t xml:space="preserve"> Definitions of metropolitan areas can be found in the sheet Definitions. </t>
    </r>
  </si>
  <si>
    <r>
      <t xml:space="preserve">1) En mer utförlig förklaring till varugrupperna finns i flik Varugrupper. </t>
    </r>
    <r>
      <rPr>
        <i/>
        <sz val="8"/>
        <rFont val="Arial"/>
        <family val="2"/>
      </rPr>
      <t>An explanation to commodity groups can be found in sheet Commodity groups.</t>
    </r>
  </si>
  <si>
    <t>NST</t>
  </si>
  <si>
    <t>Beskrivning</t>
  </si>
  <si>
    <t>Utrustning för transport och gods</t>
  </si>
  <si>
    <t>Products of agriculture, hunting, and forestry; fish and other fishing products</t>
  </si>
  <si>
    <t>Coal and lignite; crude petroleum and natural gas</t>
  </si>
  <si>
    <t>Metal ores and other mining and quarrying products; peat; uranium and thorium</t>
  </si>
  <si>
    <t>Food products, beverages and tobacco</t>
  </si>
  <si>
    <t>Textiles and textile products; leather and leather products</t>
  </si>
  <si>
    <t>Wood and products of wood and cork (except furniture); articles of straw and plaiting materials; pulp, paper and paper products; printed matter and recorded media</t>
  </si>
  <si>
    <t>Coke and refined petroleum products</t>
  </si>
  <si>
    <t>Chemicals, chemical products, and man-made fibers; rubber and plastic products; nuclear fuel</t>
  </si>
  <si>
    <t>Other non metallic mineral products</t>
  </si>
  <si>
    <t>Basic metals; fabricated metal products, except machinery and equipment</t>
  </si>
  <si>
    <t>Transport equipment</t>
  </si>
  <si>
    <t>Furniture; other manufactured goods n.e.c.</t>
  </si>
  <si>
    <t>Secondary raw materials; municipal wastes and other wastes</t>
  </si>
  <si>
    <t>Mail, parcels</t>
  </si>
  <si>
    <t>Equipment and material utilized in the transport of goods</t>
  </si>
  <si>
    <t>Goods moved in the course of household and office removals; baggage and articles accompanying travellers; motor vehicles being moved for repair; other non market goods n.e.c.</t>
  </si>
  <si>
    <t>Grouped goods: a mixture of types of goods which are transported together</t>
  </si>
  <si>
    <t>Unidentifiable goods: goods which for any reason cannot be identified and therefore cannot be assigned to groups 01-16</t>
  </si>
  <si>
    <t>Other goods n.e.c.</t>
  </si>
  <si>
    <t>Description</t>
  </si>
  <si>
    <t>Machinery and equipment</t>
  </si>
  <si>
    <r>
      <t xml:space="preserve">Tabell 21. Lastbilstransporter i utrikestrafik. Antal transporter (1 000-tal), körda kilometer (1 </t>
    </r>
    <r>
      <rPr>
        <b/>
        <sz val="10"/>
        <rFont val="Arial"/>
        <family val="2"/>
      </rPr>
      <t xml:space="preserve">000-tal km), lastad godsmängd (1 000-tals ton) och transportarbete (1 000-tals ton-km), </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</si>
  <si>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</si>
  <si>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Endast dragbil</t>
    </r>
    <r>
      <rPr>
        <b/>
        <i/>
        <vertAlign val="superscript"/>
        <sz val="8"/>
        <rFont val="Arial"/>
        <family val="2"/>
      </rPr>
      <t>1</t>
    </r>
  </si>
  <si>
    <r>
      <t xml:space="preserve">1) Beräkningen av godsmängd och antal transporter baseras på sändningsdata istället för körningsdata, för en förklaring se kvalitetsdeklarationen. </t>
    </r>
    <r>
      <rPr>
        <i/>
        <sz val="8"/>
        <rFont val="Arial"/>
        <family val="2"/>
      </rPr>
      <t>The weight of goods and number of transports is based on basic transport operations rather than journey data, for an explanation se the document Kvalitetsdeklaration.</t>
    </r>
  </si>
  <si>
    <t>Maria Melkersson</t>
  </si>
  <si>
    <r>
      <t xml:space="preserve">1) Det förekommer i undantagsfall att dragbilar med 3 eller 4 axlar kör gods med ett växelflak (alltså inte med påhängsvagn). Därför kan det förekomma värden större än 0 för godsvikt och tonkm för kategorin </t>
    </r>
    <r>
      <rPr>
        <i/>
        <sz val="8"/>
        <rFont val="Arial"/>
        <family val="2"/>
      </rPr>
      <t>endast</t>
    </r>
    <r>
      <rPr>
        <sz val="8"/>
        <rFont val="Arial"/>
        <family val="2"/>
      </rPr>
      <t xml:space="preserve"> dragbil.</t>
    </r>
  </si>
  <si>
    <r>
      <t xml:space="preserve">Definitioner / </t>
    </r>
    <r>
      <rPr>
        <b/>
        <i/>
        <sz val="16"/>
        <color rgb="FFFFFFFF"/>
        <rFont val="Tahoma"/>
        <family val="2"/>
      </rPr>
      <t>Definitions</t>
    </r>
  </si>
  <si>
    <r>
      <t xml:space="preserve">Varugrupper / </t>
    </r>
    <r>
      <rPr>
        <b/>
        <i/>
        <sz val="16"/>
        <color rgb="FFFFFFFF"/>
        <rFont val="Tahoma"/>
        <family val="2"/>
      </rPr>
      <t>Commodity groups</t>
    </r>
  </si>
  <si>
    <t>Kort om statistiken</t>
  </si>
  <si>
    <t>Ändamål och innehåll</t>
  </si>
  <si>
    <t xml:space="preserve">Statistiken beskriver trafik och transporter med svenskregistrerade tunga lastbilar med en maxlastvikt på minst 3,5 ton. Variabler som redovisas är antal transporter, körda kilometer, lastad godsmängd och transportarbete. Rapporten omfattar kvartalsvärden samt värden för rullande fyra kvartal. </t>
  </si>
  <si>
    <t>Statistikens framställning</t>
  </si>
  <si>
    <t>Statistikens kvalitet</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</si>
  <si>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</si>
  <si>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</si>
  <si>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</si>
  <si>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</si>
  <si>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</si>
  <si>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</si>
  <si>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</si>
  <si>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</si>
  <si>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</si>
  <si>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</si>
  <si>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</si>
  <si>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</si>
  <si>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</si>
  <si>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</si>
  <si>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</si>
  <si>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</si>
  <si>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</si>
  <si>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</si>
  <si>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</si>
  <si>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</si>
  <si>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</si>
  <si>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</si>
  <si>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baseras på en urvalsundersökning. Urvalet består av cirka 2 900 slumpmässigt utvalda lastbilar varje kvartal, dvs. knappt 12 000 lastbilar per år. Urvalet begränsas bland annat till att fordonet ska vara i trafik, årsmodellen ska vara yngre än 30 år samt att bilens ägare skall finnas med i Statistiska centralbyråns (SCB) Företagsregister.</t>
  </si>
  <si>
    <t>För varje utvald lastbil ska uppgifter lämnas för en specifik mätvecka. Enkäten har några frågor för hela veckan om totala antalet körda kilometer, vilka dagar lastbilen använts samt eventuell användning av släp. Därtill har enkäten en sändningsjournal med frågor för varje sändning, som plats för lastning och lossning, körda kilometer, sändningens vikt och varuslag.</t>
  </si>
  <si>
    <r>
      <t xml:space="preserve">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kvalitet, se statistikens kvalitetsdeklaration ("Dokumentation" på </t>
    </r>
    <r>
      <rPr>
        <u/>
        <sz val="10"/>
        <color theme="4" tint="-0.249977111117893"/>
        <rFont val="Arial"/>
        <family val="2"/>
      </rPr>
      <t>www.trafa.se/vagtrafik/lastbilstrafik/</t>
    </r>
    <r>
      <rPr>
        <sz val="10"/>
        <rFont val="Arial"/>
        <family val="2"/>
      </rPr>
      <t>).</t>
    </r>
  </si>
  <si>
    <t>The statistics in brief</t>
  </si>
  <si>
    <t>Purpose and content</t>
  </si>
  <si>
    <r>
      <t xml:space="preserve">The statistics describe traffic and transport with Swedish-registered heavy goods vehicles (HGVs) </t>
    </r>
    <r>
      <rPr>
        <i/>
        <sz val="10"/>
        <rFont val="Arial"/>
        <family val="2"/>
      </rPr>
      <t>with maximum load capacity of at least 3.5 tonnes</t>
    </r>
    <r>
      <rPr>
        <sz val="10"/>
        <rFont val="Arial"/>
        <family val="2"/>
      </rPr>
      <t>. Variables reported are number of transports, kilometres driven, weight of goods loaded and transport performance (tonne kilometres). Thestatistics covers quarterly values ​​and moving averages for four quarters.</t>
    </r>
  </si>
  <si>
    <t>Generating the statistics</t>
  </si>
  <si>
    <t>The statistics are based on a sample survey directed to a sample  of approximately 2,900 randomly selected HGVs each quarter, i.e. about 12,000 HGVs per year. The survey is limited, among other things, to the vehicle being in use, the vehicle being younger than 30 years and the owner of the HGV being included in Statistics Sweden's (SCB) Business Register.</t>
  </si>
  <si>
    <t>For each selected HGV, the survey covers information for one specific week. The survey has some questions for the whole week about the total number of kilometers driven, which days the HGV was used and any use of trailers. In addition, the survey has a journal with questions for each basic transport operation (BTO), such as place for loading and unloading, kilometers driven, type and weight of goods.</t>
  </si>
  <si>
    <t>Statistical quality</t>
  </si>
  <si>
    <r>
      <t xml:space="preserve">Since the statistics are based on a survey to a sample of HGVs, it is associated with uncertainty, both from partial non-response (some questions for a specifik HGV) and also complete non-response of selected HGVs. In addition, these statistics are subject to exaggerated reporting of non-use of HGV. This means that more people report that their HGV was not used at all during the current week, than is correct. In order to correct for exaggerated reporting of non-use, a small parallel sample survey of non-use has been carried out since 2012, which is then used to compensate all statistics. For further discussion about statistical quality, see further the quality declaration  ("Documentation" at </t>
    </r>
    <r>
      <rPr>
        <u/>
        <sz val="10"/>
        <color theme="4" tint="-0.249977111117893"/>
        <rFont val="Arial"/>
        <family val="2"/>
      </rPr>
      <t>www.trafa.se/en/road-traffic/swedish-road-goods-transport/</t>
    </r>
    <r>
      <rPr>
        <sz val="10"/>
        <rFont val="Arial"/>
        <family val="2"/>
      </rPr>
      <t>).</t>
    </r>
  </si>
  <si>
    <r>
      <t xml:space="preserve">Kontaktpersoner: / </t>
    </r>
    <r>
      <rPr>
        <b/>
        <i/>
        <sz val="10"/>
        <rFont val="Arial"/>
        <family val="2"/>
      </rPr>
      <t xml:space="preserve">Contact persons: </t>
    </r>
  </si>
  <si>
    <t>tel: 010 - 414 42 16, e-post: maria.melkersson@trafa.se</t>
  </si>
  <si>
    <t>Kvartalsuppgifter publiceras</t>
  </si>
  <si>
    <t>första kvartalet fastställs under juni år 2021</t>
  </si>
  <si>
    <t>andra kvartalet fastställs under september år 2021</t>
  </si>
  <si>
    <t>tredje kvartalet fastställs under januari år 2022</t>
  </si>
  <si>
    <t>fjärde kvartalet fastställs under mars år 2022</t>
  </si>
  <si>
    <t>Samtliga fyra kvartal summeras till årsstatistik. Årsstatistiken för 2021 publiceras under maj år 2022.</t>
  </si>
  <si>
    <r>
      <t xml:space="preserve">Exakt datum för publicering återfinns ovan samt i publiceringsplanen på Trafikanalys hemsida </t>
    </r>
    <r>
      <rPr>
        <u/>
        <sz val="10"/>
        <color theme="4" tint="-0.249977111117893"/>
        <rFont val="Arial"/>
        <family val="2"/>
      </rPr>
      <t>www.trafa.se/statistik</t>
    </r>
  </si>
  <si>
    <t>3 + 5 axlar</t>
  </si>
  <si>
    <t>4 + 3 axlar</t>
  </si>
  <si>
    <t>Tabell 1. Svenska lastbilars godstransporter under 2021 och 2020.</t>
  </si>
  <si>
    <t>Table 1. Transport of goods by road by Swedish registered lorries, 2021 and 2020.</t>
  </si>
  <si>
    <t>maximilastvikt, antal axlar samt fordonets ålder, 2021.</t>
  </si>
  <si>
    <t>load capacity, axle configuration of the vehicle combination and the age of the vehicle, 2021.</t>
  </si>
  <si>
    <t>kilometer, godsmängd och transportarbete efter ekipagets antal axlar, 2021.</t>
  </si>
  <si>
    <t>driven, tonnes, tonne-kilometres. Division by axle configuration, 2021.</t>
  </si>
  <si>
    <t>efter transportavstånd och varugrupp (NST2007), 2021.</t>
  </si>
  <si>
    <t>divided by length of haul and commodity group (NST2007), 2021.</t>
  </si>
  <si>
    <t>Tabell 5. Inrikes godstransporter med svenska lastbilar i transporterad godsmängd och transportarbete efter transportavstånd, 2021.</t>
  </si>
  <si>
    <t>Table 5. National road goods transport by Swedish registered lorries, in goods carried and tonnes-kilometres performed, by length of haul, 2021.</t>
  </si>
  <si>
    <t>län samt efter destination respektive ursprung, 2021.</t>
  </si>
  <si>
    <t>and some city areas, by destination and origin of the haulages respectively, 2021.</t>
  </si>
  <si>
    <t>Tabell 6B. Inrikes godstransporter med svenska lastbilar (1 000-tal ton) fördelat på län, 2021.</t>
  </si>
  <si>
    <t>Table 6B. National road goods transport with Swedish registered lorries (in 1 000s of tonnes) by county, 2021.</t>
  </si>
  <si>
    <t>Tabell 6C. Inrikes godstransporter med svenska lastbilar (miljoner ton-km) fördelat på län, 2021.</t>
  </si>
  <si>
    <t>Table 6C. National road goods transport with Swedish registered lorries (in millions of tonne-kilometres) by county, 2021.</t>
  </si>
  <si>
    <t>Tabell 7A. Inrikes godstransporter med svenska lastbilar (1 000-tal ton) fördelat på varugrupper (NST2007) och transportavstånd, 2021.</t>
  </si>
  <si>
    <t>Table 7A. National road goods transport with Swedish registered lorries (in 1 000s of tonnes) by commodity group (NST2007) and length of haul, 2021.</t>
  </si>
  <si>
    <t>Tabell 7B. Inrikes godstransporter med svenska lastbilar (miljoner ton-km) fördelat på varugrupper (NST2007) och transportavstånd, 2021.</t>
  </si>
  <si>
    <t>Table 7B. National road goods transport with Swedish registered lorries (in millions of tonne-kilometres) by commodity group (NST2007) and length of haul, 2021.</t>
  </si>
  <si>
    <t>Tabell 7C. Inrikes godstransporter med svenska lastbilar (1 000-tal km) fördelat på varugrupper (NST2007), 2021.</t>
  </si>
  <si>
    <t>Table 7C. National road goods transport with Swedish registered lorries (in 1 000s of kilometres) by commodity group (NST2007), 2021.</t>
  </si>
  <si>
    <t>Tabell 7D. Inrikes godstransporter med svenska lastbilar (1 000-tal) fördelat på varugrupper (NST2007), 2021.</t>
  </si>
  <si>
    <t>Table 7D. National road goods transport with Swedish registered lorries (in 1 000s) by commodity group (NST2007), 2021.</t>
  </si>
  <si>
    <t>Antal transporter, körda kilometer, transporterad godsmängd och transportarbete, 2021.</t>
  </si>
  <si>
    <t>Number of haulages, kilometres driven, goods carried and tonne-kilometres performed, 2021.</t>
  </si>
  <si>
    <t>och körda kilometer med last efter lasttyp, 2021.</t>
  </si>
  <si>
    <t>and kilometres driven with load, 2021.</t>
  </si>
  <si>
    <t>countries. Number of haulages, kilometres driven, goods carried and tonne-kilometres performed, 2021.</t>
  </si>
  <si>
    <t>transporter, körda kilometer, transporterad godsmängd och transportarbete, 2021.</t>
  </si>
  <si>
    <t>(1 000-tal ton och miljoner ton-km), 2021.</t>
  </si>
  <si>
    <t>(in 1 000 of tonnes and millions of tonne-kilometres), 2021.</t>
  </si>
  <si>
    <t>i Sverige, 2021.</t>
  </si>
  <si>
    <t>region in Sweden, 2021.</t>
  </si>
  <si>
    <t>och mottagarland, 2021.</t>
  </si>
  <si>
    <t>dispatching country and import region in Sweden, 2021.</t>
  </si>
  <si>
    <t>export region in Sweden and receiving country, 2021.</t>
  </si>
  <si>
    <t>avsändarland/mottagarland och varugrupp (NST2007), 2021.</t>
  </si>
  <si>
    <t>to/from Sweden divided according to dispatching/receiving country and commodity group (NST2007), 2021.</t>
  </si>
  <si>
    <t>of tonne-kilometres) to/from Sweden divided according to dispatching/receiving country and commodity group (NST2007), 2021.</t>
  </si>
  <si>
    <t>färjelinjerna (1 000-tal och 1000-tal ton), 2021.</t>
  </si>
  <si>
    <t>to/from Sweden or in/between other countries, (in 1 000s and 1 000s of tonnes), 2021.</t>
  </si>
  <si>
    <t xml:space="preserve">(1 000-tals ton-km), per kvartal och per år, 2011 - 2021.    </t>
  </si>
  <si>
    <t xml:space="preserve">kilometres performed (in 1 000s of tonne-kilometres), per year and per quarter, 2011 - 2021.        </t>
  </si>
  <si>
    <t xml:space="preserve">per kvartal och per år, 2011 - 2021.              </t>
  </si>
  <si>
    <t xml:space="preserve">performed (in 1 000s of tonne-kilometres), per year and per quarter, 2011 - 2021.                   </t>
  </si>
  <si>
    <t>Lastbilstrafik 2021</t>
  </si>
  <si>
    <t>Swedish national and international road goods transport 2021</t>
  </si>
  <si>
    <r>
      <t>Publiceringsdatum: 2022-05-17 /</t>
    </r>
    <r>
      <rPr>
        <b/>
        <i/>
        <sz val="10"/>
        <rFont val="Arial"/>
        <family val="2"/>
      </rPr>
      <t xml:space="preserve"> Date of publication: May 17, 2022</t>
    </r>
  </si>
  <si>
    <t>Malmö-Travemünde</t>
  </si>
  <si>
    <t>Helsingborg-Helsingör</t>
  </si>
  <si>
    <t>Trelleborg-Travemünde</t>
  </si>
  <si>
    <t>Visby-Oskarshamn</t>
  </si>
  <si>
    <t>Trelleborg-Swinoujscie</t>
  </si>
  <si>
    <t>Ystad-Swinoujscie</t>
  </si>
  <si>
    <t>Göteborg-Fredrikshamn</t>
  </si>
  <si>
    <t>Trelleborg-Rostock</t>
  </si>
  <si>
    <t>Visby-Nynäshamn</t>
  </si>
  <si>
    <t xml:space="preserve">                                            Statistik 2022:16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</si>
</sst>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3" x14ac:knownFonts="1">
    <font>
      <sz val="10"/>
      <name val="Arial"/>
    </font>
    <font>
      <sz val="11"/>
      <color theme="1"/>
      <name val="Calibri"/>
      <family val="2"/>
      <scheme val="minor"/>
    </font>
    <font>
      <sz val="10"/>
      <name val="Arial"/>
      <family val="2"/>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b/>
      <sz val="10"/>
      <name val="Arial"/>
      <family val="2"/>
    </font>
    <font>
      <i/>
      <sz val="10"/>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sz val="9"/>
      <name val="Arial"/>
      <family val="2"/>
    </font>
    <font>
      <sz val="9.5"/>
      <name val="Arial"/>
      <family val="2"/>
    </font>
    <font>
      <b/>
      <i/>
      <sz val="9.5"/>
      <name val="Arial"/>
      <family val="2"/>
    </font>
    <font>
      <b/>
      <sz val="16"/>
      <color indexed="9"/>
      <name val="Tahoma"/>
      <family val="2"/>
    </font>
    <font>
      <b/>
      <sz val="20"/>
      <name val="Arial"/>
      <family val="2"/>
    </font>
    <font>
      <b/>
      <i/>
      <sz val="16"/>
      <name val="Arial"/>
      <family val="2"/>
    </font>
    <font>
      <b/>
      <i/>
      <sz val="14"/>
      <name val="Arial"/>
      <family val="2"/>
    </font>
    <font>
      <b/>
      <sz val="9.5"/>
      <name val="Arial"/>
      <family val="2"/>
    </font>
    <font>
      <i/>
      <sz val="9.5"/>
      <name val="Arial"/>
      <family val="2"/>
    </font>
    <font>
      <sz val="8"/>
      <name val="Tahoma"/>
      <family val="2"/>
    </font>
    <font>
      <u/>
      <sz val="10"/>
      <name val="Arial"/>
      <family val="2"/>
    </font>
    <font>
      <sz val="9"/>
      <color rgb="FF000000"/>
      <name val="Arial"/>
      <family val="2"/>
    </font>
    <font>
      <i/>
      <sz val="10"/>
      <color theme="1"/>
      <name val="Arial"/>
      <family val="2"/>
    </font>
    <font>
      <sz val="10"/>
      <color rgb="FFFF0000"/>
      <name val="Arial"/>
      <family val="2"/>
    </font>
    <font>
      <sz val="9"/>
      <color rgb="FF333333"/>
      <name val="Arial"/>
      <family val="2"/>
    </font>
    <font>
      <sz val="10"/>
      <color theme="1"/>
      <name val="Arial"/>
      <family val="2"/>
    </font>
    <font>
      <sz val="10"/>
      <name val="Arial"/>
      <family val="2"/>
    </font>
    <font>
      <b/>
      <sz val="10"/>
      <color theme="1"/>
      <name val="Arial"/>
      <family val="2"/>
    </font>
    <font>
      <b/>
      <i/>
      <sz val="16"/>
      <color rgb="FFFFFFFF"/>
      <name val="Tahoma"/>
      <family val="2"/>
    </font>
    <font>
      <b/>
      <i/>
      <sz val="10"/>
      <name val="Arial"/>
      <family val="2"/>
    </font>
    <font>
      <sz val="10"/>
      <name val="Calibri"/>
      <family val="2"/>
    </font>
    <font>
      <u/>
      <sz val="10"/>
      <color theme="4" tint="-0.249977111117893"/>
      <name val="Arial"/>
      <family val="2"/>
    </font>
    <font>
      <b/>
      <i/>
      <sz val="16"/>
      <color indexed="9"/>
      <name val="Tahoma"/>
      <family val="2"/>
    </font>
    <font>
      <b/>
      <i/>
      <u/>
      <sz val="10"/>
      <name val="Arial"/>
      <family val="2"/>
    </font>
    <font>
      <i/>
      <sz val="14"/>
      <color theme="1"/>
      <name val="Arial"/>
      <family val="2"/>
    </font>
    <font>
      <u/>
      <sz val="10"/>
      <color theme="1"/>
      <name val="Arial"/>
      <family val="2"/>
    </font>
    <font>
      <sz val="8"/>
      <color theme="1"/>
      <name val="Arial"/>
      <family val="2"/>
    </font>
    <font>
      <b/>
      <sz val="16"/>
      <color theme="0"/>
      <name val="Tahoma"/>
      <family val="2"/>
    </font>
    <font>
      <sz val="10"/>
      <color theme="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theme="0"/>
        <bgColor indexed="64"/>
      </patternFill>
    </fill>
    <fill>
      <patternFill patternType="solid">
        <fgColor rgb="FF52AF32"/>
        <bgColor indexed="64"/>
      </patternFill>
    </fill>
    <fill>
      <patternFill patternType="solid">
        <fgColor rgb="FFFFFFFF"/>
        <bgColor indexed="64"/>
      </patternFill>
    </fill>
  </fills>
  <borders count="17">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18" fillId="0" borderId="0" applyNumberFormat="0" applyFill="0" applyBorder="0" applyAlignment="0" applyProtection="0">
      <alignment vertical="top"/>
      <protection locked="0"/>
    </xf>
    <xf numFmtId="0" fontId="17" fillId="0" borderId="0"/>
    <xf numFmtId="0" fontId="6" fillId="0" borderId="0"/>
    <xf numFmtId="0" fontId="6" fillId="0" borderId="0"/>
    <xf numFmtId="0" fontId="19" fillId="0" borderId="0"/>
    <xf numFmtId="0" fontId="32" fillId="0" borderId="0"/>
    <xf numFmtId="9" fontId="2" fillId="0" borderId="0" applyFont="0" applyFill="0" applyBorder="0" applyAlignment="0" applyProtection="0"/>
    <xf numFmtId="0" fontId="50" fillId="0" borderId="0"/>
    <xf numFmtId="0" fontId="2" fillId="0" borderId="0"/>
    <xf numFmtId="0" fontId="2" fillId="0" borderId="0"/>
    <xf numFmtId="0" fontId="6" fillId="0" borderId="0"/>
    <xf numFmtId="0" fontId="2" fillId="0" borderId="0"/>
    <xf numFmtId="0" fontId="1" fillId="0" borderId="0"/>
    <xf numFmtId="9" fontId="2" fillId="0" borderId="0" applyFill="0" applyBorder="0" applyAlignment="0" applyProtection="0"/>
    <xf numFmtId="0" fontId="57"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 fillId="0" borderId="0"/>
  </cellStyleXfs>
  <cellXfs count="561">
    <xf numFmtId="0" fontId="0" fillId="0" borderId="0" xfId="0"/>
    <xf numFmtId="0" fontId="0" fillId="2" borderId="0" xfId="0" applyFill="1"/>
    <xf numFmtId="0" fontId="20" fillId="2" borderId="0" xfId="0" applyFont="1" applyFill="1" applyAlignment="1">
      <alignment horizontal="left"/>
    </xf>
    <xf numFmtId="0" fontId="6" fillId="2" borderId="1" xfId="0" applyFont="1" applyFill="1" applyBorder="1" applyAlignment="1">
      <alignment horizontal="right" vertical="top"/>
    </xf>
    <xf numFmtId="0" fontId="7" fillId="2" borderId="0" xfId="0" applyFont="1" applyFill="1" applyAlignment="1">
      <alignment horizontal="left"/>
    </xf>
    <xf numFmtId="0" fontId="6" fillId="2" borderId="0" xfId="0" applyFont="1" applyFill="1" applyAlignment="1">
      <alignment horizontal="right"/>
    </xf>
    <xf numFmtId="0" fontId="7" fillId="2" borderId="0" xfId="0" applyFont="1" applyFill="1" applyAlignment="1">
      <alignment horizontal="right" vertical="top" wrapText="1"/>
    </xf>
    <xf numFmtId="0" fontId="7" fillId="2" borderId="0" xfId="0" applyFont="1" applyFill="1" applyAlignment="1">
      <alignment horizontal="left" vertical="center"/>
    </xf>
    <xf numFmtId="0" fontId="0" fillId="2" borderId="0" xfId="0" applyFill="1" applyAlignment="1">
      <alignment horizontal="left"/>
    </xf>
    <xf numFmtId="3" fontId="7" fillId="2" borderId="0" xfId="0" applyNumberFormat="1" applyFont="1" applyFill="1" applyAlignment="1">
      <alignment horizontal="right" vertical="center"/>
    </xf>
    <xf numFmtId="3" fontId="6" fillId="2" borderId="0" xfId="0" applyNumberFormat="1" applyFont="1" applyFill="1" applyAlignment="1">
      <alignment horizontal="right" vertical="center"/>
    </xf>
    <xf numFmtId="3" fontId="7" fillId="2" borderId="0" xfId="0" applyNumberFormat="1" applyFont="1" applyFill="1" applyAlignment="1">
      <alignment horizontal="right"/>
    </xf>
    <xf numFmtId="0" fontId="6" fillId="2" borderId="0" xfId="0" applyFont="1" applyFill="1"/>
    <xf numFmtId="0" fontId="6" fillId="2" borderId="0" xfId="0" applyFont="1" applyFill="1" applyAlignment="1">
      <alignment horizontal="left" vertical="center"/>
    </xf>
    <xf numFmtId="3" fontId="6" fillId="2" borderId="0" xfId="0" applyNumberFormat="1" applyFont="1" applyFill="1" applyAlignment="1">
      <alignment horizontal="right"/>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3" fontId="6" fillId="2" borderId="2" xfId="0" applyNumberFormat="1" applyFont="1" applyFill="1" applyBorder="1" applyAlignment="1">
      <alignment horizontal="right" vertical="center"/>
    </xf>
    <xf numFmtId="0" fontId="0" fillId="2" borderId="0" xfId="0" applyFill="1" applyBorder="1"/>
    <xf numFmtId="3" fontId="7" fillId="2" borderId="0" xfId="0" applyNumberFormat="1" applyFont="1" applyFill="1" applyBorder="1" applyAlignment="1">
      <alignment horizontal="right"/>
    </xf>
    <xf numFmtId="0" fontId="6" fillId="2" borderId="0" xfId="0" applyFont="1" applyFill="1" applyBorder="1" applyAlignment="1">
      <alignment horizontal="right"/>
    </xf>
    <xf numFmtId="0" fontId="8" fillId="2" borderId="0" xfId="0" applyFont="1" applyFill="1" applyAlignment="1">
      <alignment horizontal="left" vertical="center"/>
    </xf>
    <xf numFmtId="0" fontId="6" fillId="2" borderId="3" xfId="0" applyFont="1" applyFill="1" applyBorder="1" applyAlignment="1">
      <alignment horizontal="left"/>
    </xf>
    <xf numFmtId="0" fontId="6" fillId="2" borderId="3" xfId="0" applyFont="1" applyFill="1" applyBorder="1" applyAlignment="1">
      <alignment horizontal="right"/>
    </xf>
    <xf numFmtId="0" fontId="7" fillId="2" borderId="1" xfId="0" applyFont="1" applyFill="1" applyBorder="1" applyAlignment="1">
      <alignment horizontal="right"/>
    </xf>
    <xf numFmtId="0" fontId="6"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3" fillId="2" borderId="0" xfId="0" applyFont="1" applyFill="1"/>
    <xf numFmtId="3" fontId="2" fillId="2" borderId="0" xfId="0" applyNumberFormat="1" applyFont="1" applyFill="1" applyAlignment="1">
      <alignment horizontal="right" vertical="center"/>
    </xf>
    <xf numFmtId="0" fontId="0" fillId="2" borderId="0" xfId="0" applyFill="1" applyBorder="1" applyAlignment="1"/>
    <xf numFmtId="0" fontId="0" fillId="2" borderId="0" xfId="0" applyFill="1" applyAlignment="1"/>
    <xf numFmtId="0" fontId="7" fillId="2" borderId="0" xfId="0" applyFont="1" applyFill="1" applyBorder="1" applyAlignment="1">
      <alignment horizontal="left" vertical="top" wrapText="1"/>
    </xf>
    <xf numFmtId="3" fontId="6" fillId="2" borderId="0" xfId="0" applyNumberFormat="1" applyFont="1" applyFill="1" applyAlignment="1">
      <alignment horizontal="right" wrapText="1"/>
    </xf>
    <xf numFmtId="3" fontId="7" fillId="2" borderId="0" xfId="0" applyNumberFormat="1" applyFont="1" applyFill="1" applyAlignment="1">
      <alignment horizontal="right" wrapText="1"/>
    </xf>
    <xf numFmtId="0" fontId="6" fillId="2" borderId="0" xfId="0" applyFont="1" applyFill="1" applyAlignment="1">
      <alignment horizontal="right" wrapText="1"/>
    </xf>
    <xf numFmtId="0" fontId="14" fillId="2" borderId="0" xfId="0" applyFont="1" applyFill="1" applyAlignment="1">
      <alignment horizontal="right" vertical="top" wrapText="1"/>
    </xf>
    <xf numFmtId="3" fontId="14" fillId="2" borderId="0" xfId="0" applyNumberFormat="1" applyFont="1" applyFill="1" applyAlignment="1">
      <alignment horizontal="right" wrapText="1"/>
    </xf>
    <xf numFmtId="0" fontId="7" fillId="2" borderId="0" xfId="0" applyFont="1" applyFill="1"/>
    <xf numFmtId="0" fontId="0" fillId="2" borderId="0" xfId="0" applyFill="1" applyAlignment="1">
      <alignment horizontal="right"/>
    </xf>
    <xf numFmtId="0" fontId="6" fillId="2" borderId="1" xfId="0" applyFont="1" applyFill="1" applyBorder="1" applyAlignment="1">
      <alignment horizontal="left"/>
    </xf>
    <xf numFmtId="0" fontId="0" fillId="2" borderId="1" xfId="0" applyFill="1" applyBorder="1"/>
    <xf numFmtId="0" fontId="3" fillId="2" borderId="1" xfId="0" applyFont="1" applyFill="1" applyBorder="1"/>
    <xf numFmtId="0" fontId="17" fillId="2" borderId="1" xfId="0" applyFont="1" applyFill="1" applyBorder="1" applyAlignment="1">
      <alignment horizontal="right"/>
    </xf>
    <xf numFmtId="0" fontId="6" fillId="2" borderId="4" xfId="0" applyFont="1" applyFill="1" applyBorder="1" applyAlignment="1">
      <alignment horizontal="right" vertical="top" wrapText="1"/>
    </xf>
    <xf numFmtId="0" fontId="0" fillId="2" borderId="1" xfId="0" applyFill="1" applyBorder="1" applyAlignment="1">
      <alignment horizontal="right"/>
    </xf>
    <xf numFmtId="0" fontId="9" fillId="2" borderId="0" xfId="0" applyFont="1" applyFill="1" applyAlignment="1">
      <alignment horizontal="right" wrapText="1"/>
    </xf>
    <xf numFmtId="0" fontId="13" fillId="2" borderId="0" xfId="0" applyFont="1" applyFill="1" applyAlignment="1">
      <alignment horizontal="right"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xf>
    <xf numFmtId="0" fontId="6" fillId="2" borderId="0" xfId="0" applyFont="1" applyFill="1" applyBorder="1" applyAlignment="1">
      <alignment horizontal="center" wrapText="1"/>
    </xf>
    <xf numFmtId="0" fontId="6" fillId="2" borderId="0" xfId="0" applyFont="1" applyFill="1" applyAlignment="1">
      <alignment horizontal="center" wrapText="1"/>
    </xf>
    <xf numFmtId="0" fontId="0" fillId="2" borderId="0" xfId="0" applyFill="1" applyAlignment="1">
      <alignment wrapText="1"/>
    </xf>
    <xf numFmtId="1" fontId="6" fillId="2" borderId="0" xfId="0" applyNumberFormat="1" applyFont="1" applyFill="1" applyAlignment="1">
      <alignment horizontal="right" wrapText="1"/>
    </xf>
    <xf numFmtId="0" fontId="8" fillId="2" borderId="0" xfId="0" applyFont="1" applyFill="1" applyAlignment="1">
      <alignment horizontal="left" vertical="top" wrapText="1"/>
    </xf>
    <xf numFmtId="0" fontId="7" fillId="2" borderId="0" xfId="0" applyFont="1" applyFill="1" applyAlignment="1">
      <alignment horizontal="left" vertical="top" wrapText="1"/>
    </xf>
    <xf numFmtId="0" fontId="9" fillId="2" borderId="0" xfId="0" applyFont="1" applyFill="1" applyBorder="1" applyAlignment="1">
      <alignment horizontal="right" wrapText="1"/>
    </xf>
    <xf numFmtId="0" fontId="6" fillId="2" borderId="0" xfId="0" applyFont="1" applyFill="1" applyAlignment="1">
      <alignment horizontal="right" vertical="top" wrapText="1"/>
    </xf>
    <xf numFmtId="0" fontId="6" fillId="2" borderId="0" xfId="0" applyFont="1" applyFill="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xf numFmtId="0" fontId="3" fillId="2" borderId="1" xfId="0" applyFont="1" applyFill="1" applyBorder="1" applyAlignment="1"/>
    <xf numFmtId="0" fontId="0" fillId="2" borderId="1" xfId="0" applyFill="1" applyBorder="1" applyAlignment="1"/>
    <xf numFmtId="0" fontId="0" fillId="2" borderId="1" xfId="0" applyFill="1" applyBorder="1" applyAlignment="1">
      <alignment wrapText="1"/>
    </xf>
    <xf numFmtId="0" fontId="6" fillId="2" borderId="1" xfId="0" applyFont="1" applyFill="1" applyBorder="1" applyAlignment="1">
      <alignment horizontal="right" wrapText="1"/>
    </xf>
    <xf numFmtId="0" fontId="15" fillId="2" borderId="1" xfId="0" applyFont="1" applyFill="1" applyBorder="1" applyAlignment="1">
      <alignment horizontal="right" wrapText="1"/>
    </xf>
    <xf numFmtId="3" fontId="7" fillId="2" borderId="0" xfId="0" applyNumberFormat="1" applyFont="1" applyFill="1" applyBorder="1" applyAlignment="1">
      <alignment horizontal="right" wrapText="1"/>
    </xf>
    <xf numFmtId="0" fontId="5" fillId="2" borderId="0" xfId="0" applyFont="1" applyFill="1" applyBorder="1" applyAlignment="1"/>
    <xf numFmtId="0" fontId="10" fillId="2" borderId="0" xfId="0" applyFont="1" applyFill="1" applyAlignment="1">
      <alignment horizontal="left" vertical="top" wrapText="1"/>
    </xf>
    <xf numFmtId="0" fontId="20" fillId="2" borderId="0" xfId="5" applyFont="1" applyFill="1"/>
    <xf numFmtId="0" fontId="19" fillId="2" borderId="0" xfId="5" applyFill="1"/>
    <xf numFmtId="0" fontId="3" fillId="2" borderId="0" xfId="5" applyFont="1" applyFill="1"/>
    <xf numFmtId="0" fontId="7" fillId="2" borderId="5" xfId="5" applyFont="1" applyFill="1" applyBorder="1" applyAlignment="1">
      <alignment vertical="top"/>
    </xf>
    <xf numFmtId="0" fontId="7" fillId="2" borderId="5" xfId="5" applyFont="1" applyFill="1" applyBorder="1" applyAlignment="1">
      <alignment horizontal="center"/>
    </xf>
    <xf numFmtId="0" fontId="7" fillId="2" borderId="0" xfId="5" applyFont="1" applyFill="1" applyBorder="1" applyAlignment="1">
      <alignment vertical="top"/>
    </xf>
    <xf numFmtId="0" fontId="6" fillId="2" borderId="0" xfId="5" applyFont="1" applyFill="1" applyBorder="1" applyAlignment="1">
      <alignment horizontal="left"/>
    </xf>
    <xf numFmtId="0" fontId="6" fillId="2" borderId="0" xfId="5" applyFont="1" applyFill="1" applyBorder="1" applyAlignment="1">
      <alignment horizontal="center" vertical="top" wrapText="1"/>
    </xf>
    <xf numFmtId="0" fontId="7" fillId="2" borderId="0" xfId="5" applyFont="1" applyFill="1" applyBorder="1" applyAlignment="1">
      <alignment horizontal="right"/>
    </xf>
    <xf numFmtId="0" fontId="7" fillId="2" borderId="1" xfId="5" applyFont="1" applyFill="1" applyBorder="1" applyAlignment="1">
      <alignment horizontal="right"/>
    </xf>
    <xf numFmtId="0" fontId="6" fillId="2" borderId="1" xfId="5" applyFont="1" applyFill="1" applyBorder="1" applyAlignment="1">
      <alignment horizontal="center" vertical="top" wrapText="1"/>
    </xf>
    <xf numFmtId="0" fontId="7" fillId="2" borderId="0" xfId="5" applyFont="1" applyFill="1" applyBorder="1" applyAlignment="1">
      <alignment vertical="center"/>
    </xf>
    <xf numFmtId="3" fontId="7" fillId="2" borderId="0" xfId="5" applyNumberFormat="1" applyFont="1" applyFill="1" applyBorder="1" applyAlignment="1">
      <alignment horizontal="right" vertical="center"/>
    </xf>
    <xf numFmtId="0" fontId="6" fillId="2" borderId="0" xfId="5" applyFont="1" applyFill="1" applyBorder="1" applyAlignment="1">
      <alignment vertical="center"/>
    </xf>
    <xf numFmtId="3" fontId="6" fillId="2" borderId="0" xfId="5" applyNumberFormat="1" applyFont="1" applyFill="1" applyBorder="1" applyAlignment="1">
      <alignment horizontal="right" vertical="center"/>
    </xf>
    <xf numFmtId="0" fontId="6" fillId="2" borderId="0" xfId="5" applyFont="1" applyFill="1" applyAlignment="1">
      <alignment vertical="center"/>
    </xf>
    <xf numFmtId="3" fontId="6" fillId="2" borderId="0" xfId="5" applyNumberFormat="1" applyFont="1" applyFill="1" applyAlignment="1">
      <alignment horizontal="right" vertical="center"/>
    </xf>
    <xf numFmtId="0" fontId="7" fillId="2" borderId="0" xfId="5" applyFont="1" applyFill="1" applyAlignment="1">
      <alignment vertical="center"/>
    </xf>
    <xf numFmtId="0" fontId="9" fillId="2" borderId="3" xfId="5" applyFont="1" applyFill="1" applyBorder="1" applyAlignment="1">
      <alignment horizontal="right"/>
    </xf>
    <xf numFmtId="0" fontId="6" fillId="2" borderId="3" xfId="5" applyFont="1" applyFill="1" applyBorder="1" applyAlignment="1">
      <alignment horizontal="right"/>
    </xf>
    <xf numFmtId="0" fontId="6" fillId="2" borderId="0" xfId="5" applyFont="1" applyFill="1" applyAlignment="1">
      <alignment horizontal="right" vertical="top" wrapText="1"/>
    </xf>
    <xf numFmtId="0" fontId="6" fillId="2" borderId="0" xfId="5" applyFont="1" applyFill="1" applyBorder="1" applyAlignment="1">
      <alignment horizontal="right"/>
    </xf>
    <xf numFmtId="0" fontId="7" fillId="2" borderId="1" xfId="5" applyFont="1" applyFill="1" applyBorder="1" applyAlignment="1">
      <alignment vertical="top"/>
    </xf>
    <xf numFmtId="0" fontId="6" fillId="2" borderId="1" xfId="5" applyFont="1" applyFill="1" applyBorder="1" applyAlignment="1">
      <alignment horizontal="left" vertical="top" wrapText="1"/>
    </xf>
    <xf numFmtId="0" fontId="6" fillId="2" borderId="1" xfId="5" applyFont="1" applyFill="1" applyBorder="1" applyAlignment="1">
      <alignment vertical="top" wrapText="1"/>
    </xf>
    <xf numFmtId="1" fontId="6" fillId="2" borderId="0" xfId="0" applyNumberFormat="1" applyFont="1" applyFill="1" applyAlignment="1">
      <alignment horizontal="right" vertical="top" wrapText="1"/>
    </xf>
    <xf numFmtId="0" fontId="16" fillId="2" borderId="0" xfId="0" applyFont="1" applyFill="1"/>
    <xf numFmtId="0" fontId="6" fillId="2" borderId="0" xfId="0" applyFont="1" applyFill="1" applyBorder="1" applyAlignment="1">
      <alignment horizontal="center" vertical="top" wrapText="1"/>
    </xf>
    <xf numFmtId="164" fontId="6" fillId="2" borderId="0" xfId="0" applyNumberFormat="1" applyFont="1" applyFill="1" applyBorder="1" applyAlignment="1">
      <alignment horizontal="right" vertical="top" wrapText="1"/>
    </xf>
    <xf numFmtId="0" fontId="7" fillId="2" borderId="0" xfId="0" applyFont="1" applyFill="1" applyBorder="1" applyAlignment="1">
      <alignment horizontal="right" vertical="top" wrapText="1"/>
    </xf>
    <xf numFmtId="0" fontId="6" fillId="2" borderId="0" xfId="0" applyFont="1" applyFill="1" applyBorder="1" applyAlignment="1">
      <alignment horizontal="right" vertical="top" wrapText="1"/>
    </xf>
    <xf numFmtId="164" fontId="6" fillId="2" borderId="1" xfId="0" applyNumberFormat="1" applyFont="1" applyFill="1" applyBorder="1" applyAlignment="1">
      <alignment horizontal="right" vertical="top" wrapText="1"/>
    </xf>
    <xf numFmtId="0" fontId="7" fillId="2" borderId="1" xfId="0" applyFont="1" applyFill="1" applyBorder="1" applyAlignment="1">
      <alignment horizontal="right" vertical="top" wrapText="1"/>
    </xf>
    <xf numFmtId="0" fontId="7" fillId="2" borderId="1" xfId="0" applyFont="1" applyFill="1" applyBorder="1" applyAlignment="1">
      <alignment horizontal="left" vertical="top" wrapText="1"/>
    </xf>
    <xf numFmtId="0" fontId="3" fillId="2" borderId="0" xfId="0" applyFont="1" applyFill="1" applyBorder="1"/>
    <xf numFmtId="164" fontId="6" fillId="2" borderId="0" xfId="0" applyNumberFormat="1" applyFont="1" applyFill="1" applyBorder="1" applyAlignment="1">
      <alignment horizontal="left" vertical="top" wrapText="1"/>
    </xf>
    <xf numFmtId="0" fontId="6" fillId="2" borderId="1"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4" xfId="0"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3" fontId="6" fillId="2" borderId="0" xfId="0" applyNumberFormat="1" applyFont="1" applyFill="1" applyBorder="1" applyAlignment="1">
      <alignment horizontal="right" vertical="top" wrapText="1"/>
    </xf>
    <xf numFmtId="1" fontId="6" fillId="2" borderId="0" xfId="0" applyNumberFormat="1" applyFont="1" applyFill="1" applyBorder="1" applyAlignment="1">
      <alignment horizontal="right" vertical="top" wrapText="1"/>
    </xf>
    <xf numFmtId="1" fontId="7" fillId="2" borderId="0" xfId="0" applyNumberFormat="1" applyFont="1" applyFill="1" applyBorder="1" applyAlignment="1">
      <alignment horizontal="right" wrapText="1"/>
    </xf>
    <xf numFmtId="0" fontId="6" fillId="2" borderId="0" xfId="0" applyFont="1" applyFill="1" applyBorder="1" applyAlignment="1">
      <alignment vertical="top" wrapText="1"/>
    </xf>
    <xf numFmtId="0" fontId="13" fillId="2" borderId="0" xfId="0" applyFont="1" applyFill="1" applyBorder="1" applyAlignment="1">
      <alignment horizontal="right" wrapText="1"/>
    </xf>
    <xf numFmtId="0" fontId="7" fillId="2" borderId="4" xfId="0" applyFont="1" applyFill="1" applyBorder="1" applyAlignment="1">
      <alignment horizontal="right" vertical="top" wrapText="1"/>
    </xf>
    <xf numFmtId="0" fontId="7" fillId="2" borderId="4" xfId="0" applyFont="1" applyFill="1" applyBorder="1" applyAlignment="1">
      <alignment vertical="top" wrapText="1"/>
    </xf>
    <xf numFmtId="3" fontId="6" fillId="2" borderId="1" xfId="0" applyNumberFormat="1" applyFont="1" applyFill="1" applyBorder="1" applyAlignment="1">
      <alignment horizontal="right" wrapText="1"/>
    </xf>
    <xf numFmtId="0" fontId="9" fillId="2" borderId="1" xfId="0" applyFont="1" applyFill="1" applyBorder="1" applyAlignment="1">
      <alignment horizontal="right" wrapText="1"/>
    </xf>
    <xf numFmtId="1" fontId="6" fillId="2" borderId="1" xfId="0" applyNumberFormat="1" applyFont="1" applyFill="1" applyBorder="1" applyAlignment="1">
      <alignment horizontal="right" wrapText="1"/>
    </xf>
    <xf numFmtId="3" fontId="9" fillId="2" borderId="0" xfId="0" applyNumberFormat="1" applyFont="1" applyFill="1" applyAlignment="1">
      <alignment horizontal="center" wrapText="1"/>
    </xf>
    <xf numFmtId="0" fontId="6" fillId="2" borderId="0" xfId="0" applyFont="1" applyFill="1" applyAlignment="1">
      <alignment vertical="top" wrapText="1"/>
    </xf>
    <xf numFmtId="0" fontId="6" fillId="2" borderId="0" xfId="0" applyFont="1" applyFill="1" applyBorder="1" applyAlignment="1">
      <alignment horizontal="left" vertical="top"/>
    </xf>
    <xf numFmtId="0" fontId="6" fillId="2" borderId="0" xfId="0" applyFont="1" applyFill="1" applyAlignment="1">
      <alignment horizontal="left" vertical="top"/>
    </xf>
    <xf numFmtId="0" fontId="6" fillId="2" borderId="0" xfId="0" applyFont="1" applyFill="1" applyAlignment="1">
      <alignment horizontal="right" vertical="top"/>
    </xf>
    <xf numFmtId="0" fontId="7" fillId="2" borderId="0" xfId="0" applyFont="1" applyFill="1" applyAlignment="1">
      <alignment horizontal="left" vertical="top"/>
    </xf>
    <xf numFmtId="0" fontId="6" fillId="2" borderId="0" xfId="0" applyFont="1" applyFill="1" applyAlignment="1"/>
    <xf numFmtId="3" fontId="7" fillId="2" borderId="0" xfId="0" applyNumberFormat="1" applyFont="1" applyFill="1" applyAlignment="1">
      <alignment horizontal="right" vertical="top" wrapText="1"/>
    </xf>
    <xf numFmtId="3" fontId="6" fillId="2" borderId="0" xfId="0" applyNumberFormat="1" applyFont="1" applyFill="1" applyAlignment="1">
      <alignment horizontal="right" vertical="top" wrapText="1"/>
    </xf>
    <xf numFmtId="3" fontId="7" fillId="2" borderId="0" xfId="0" applyNumberFormat="1" applyFont="1" applyFill="1" applyBorder="1" applyAlignment="1">
      <alignment horizontal="right" vertical="top" wrapText="1"/>
    </xf>
    <xf numFmtId="0" fontId="6" fillId="2" borderId="0" xfId="0" applyFont="1" applyFill="1" applyBorder="1" applyAlignment="1">
      <alignment horizontal="left" wrapText="1"/>
    </xf>
    <xf numFmtId="0" fontId="6" fillId="2" borderId="0" xfId="0" applyFont="1" applyFill="1" applyAlignment="1">
      <alignment horizontal="center" vertical="top" wrapText="1"/>
    </xf>
    <xf numFmtId="0" fontId="3" fillId="2" borderId="0" xfId="0" applyFont="1" applyFill="1" applyAlignment="1">
      <alignment horizontal="left" wrapText="1"/>
    </xf>
    <xf numFmtId="0" fontId="7" fillId="2" borderId="0" xfId="0" applyFont="1" applyFill="1" applyAlignment="1">
      <alignment vertical="top" wrapText="1"/>
    </xf>
    <xf numFmtId="0" fontId="9" fillId="2" borderId="0" xfId="0" applyFont="1" applyFill="1" applyAlignment="1">
      <alignment horizontal="right" vertical="top" wrapText="1"/>
    </xf>
    <xf numFmtId="0" fontId="7" fillId="2" borderId="0" xfId="0" applyFont="1" applyFill="1" applyBorder="1" applyAlignment="1">
      <alignment horizontal="center"/>
    </xf>
    <xf numFmtId="0" fontId="3" fillId="2" borderId="0" xfId="0" applyFont="1" applyFill="1" applyBorder="1" applyAlignment="1">
      <alignment horizontal="left" wrapText="1"/>
    </xf>
    <xf numFmtId="0" fontId="3" fillId="2" borderId="1" xfId="0" applyFont="1" applyFill="1" applyBorder="1" applyAlignment="1">
      <alignment horizontal="left" wrapText="1"/>
    </xf>
    <xf numFmtId="0" fontId="10" fillId="2" borderId="1" xfId="0" applyFont="1" applyFill="1" applyBorder="1" applyAlignment="1">
      <alignment horizontal="left" vertical="top"/>
    </xf>
    <xf numFmtId="0" fontId="6" fillId="2" borderId="1" xfId="0" applyFont="1" applyFill="1" applyBorder="1" applyAlignment="1"/>
    <xf numFmtId="0" fontId="6" fillId="2" borderId="1"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Alignment="1">
      <alignment horizontal="right"/>
    </xf>
    <xf numFmtId="3" fontId="6" fillId="2" borderId="1" xfId="0" applyNumberFormat="1" applyFont="1" applyFill="1" applyBorder="1" applyAlignment="1">
      <alignment horizontal="right" vertical="top" wrapText="1"/>
    </xf>
    <xf numFmtId="0" fontId="9" fillId="2" borderId="1" xfId="0" applyFont="1" applyFill="1" applyBorder="1" applyAlignment="1">
      <alignment horizontal="right" vertical="top" wrapText="1"/>
    </xf>
    <xf numFmtId="0" fontId="7" fillId="2" borderId="0" xfId="0" applyFont="1" applyFill="1" applyBorder="1" applyAlignment="1">
      <alignment vertical="top" wrapText="1"/>
    </xf>
    <xf numFmtId="0" fontId="3" fillId="2" borderId="0" xfId="0" applyFont="1" applyFill="1" applyBorder="1" applyAlignment="1">
      <alignment horizontal="right" wrapText="1"/>
    </xf>
    <xf numFmtId="0" fontId="6" fillId="2" borderId="2" xfId="0" applyFont="1" applyFill="1" applyBorder="1" applyAlignment="1">
      <alignment horizontal="right" vertical="center"/>
    </xf>
    <xf numFmtId="0" fontId="7" fillId="2" borderId="0" xfId="0" applyFont="1" applyFill="1" applyAlignment="1">
      <alignment horizontal="right" vertical="center"/>
    </xf>
    <xf numFmtId="0" fontId="8" fillId="2" borderId="0" xfId="0" applyFont="1" applyFill="1" applyAlignment="1">
      <alignment horizontal="right" vertical="top" wrapText="1"/>
    </xf>
    <xf numFmtId="0" fontId="6" fillId="2" borderId="0" xfId="0" applyFont="1" applyFill="1" applyBorder="1" applyAlignment="1">
      <alignment horizontal="right" vertical="center"/>
    </xf>
    <xf numFmtId="0" fontId="16" fillId="2" borderId="0" xfId="0" applyFont="1" applyFill="1" applyBorder="1" applyAlignment="1">
      <alignment horizontal="center"/>
    </xf>
    <xf numFmtId="0" fontId="6" fillId="2" borderId="1" xfId="0" applyFont="1" applyFill="1" applyBorder="1" applyAlignment="1">
      <alignment horizontal="right"/>
    </xf>
    <xf numFmtId="0" fontId="8" fillId="2" borderId="0" xfId="0" applyFont="1" applyFill="1" applyAlignment="1">
      <alignment vertical="top" wrapText="1"/>
    </xf>
    <xf numFmtId="0" fontId="0" fillId="2" borderId="0" xfId="0" quotePrefix="1" applyFill="1"/>
    <xf numFmtId="0" fontId="7" fillId="2" borderId="4" xfId="0" applyFont="1" applyFill="1" applyBorder="1" applyAlignment="1">
      <alignment horizontal="left" vertical="top" wrapText="1"/>
    </xf>
    <xf numFmtId="0" fontId="4" fillId="2" borderId="0" xfId="0" applyFont="1" applyFill="1" applyBorder="1" applyAlignment="1"/>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wrapText="1"/>
    </xf>
    <xf numFmtId="3" fontId="6" fillId="2" borderId="6" xfId="0" applyNumberFormat="1" applyFont="1" applyFill="1" applyBorder="1" applyAlignment="1">
      <alignment horizontal="right" vertical="top" wrapText="1"/>
    </xf>
    <xf numFmtId="0" fontId="6" fillId="2" borderId="1" xfId="0" applyFont="1" applyFill="1" applyBorder="1" applyAlignment="1">
      <alignment horizontal="right" vertical="center"/>
    </xf>
    <xf numFmtId="0" fontId="3" fillId="2" borderId="0" xfId="0" applyFont="1" applyFill="1" applyAlignment="1">
      <alignment wrapText="1"/>
    </xf>
    <xf numFmtId="165" fontId="6" fillId="2" borderId="0" xfId="0" applyNumberFormat="1" applyFont="1" applyFill="1" applyAlignment="1">
      <alignment horizontal="right" vertical="top" wrapText="1"/>
    </xf>
    <xf numFmtId="0" fontId="0" fillId="2" borderId="0" xfId="0" applyFill="1" applyBorder="1" applyAlignment="1">
      <alignment horizontal="right"/>
    </xf>
    <xf numFmtId="0" fontId="7" fillId="2" borderId="4" xfId="0" applyFont="1" applyFill="1" applyBorder="1" applyAlignment="1">
      <alignment wrapText="1"/>
    </xf>
    <xf numFmtId="0" fontId="7" fillId="2" borderId="0" xfId="0" applyFont="1" applyFill="1" applyBorder="1" applyAlignment="1">
      <alignment wrapText="1"/>
    </xf>
    <xf numFmtId="0" fontId="7" fillId="2" borderId="1" xfId="0" applyFont="1" applyFill="1" applyBorder="1" applyAlignment="1">
      <alignment wrapText="1"/>
    </xf>
    <xf numFmtId="3" fontId="9" fillId="2" borderId="0" xfId="0" applyNumberFormat="1" applyFont="1" applyFill="1" applyAlignment="1">
      <alignment horizontal="right" vertical="top" wrapText="1"/>
    </xf>
    <xf numFmtId="0" fontId="14" fillId="2" borderId="0" xfId="0" applyFont="1" applyFill="1" applyAlignment="1">
      <alignment vertical="top" wrapText="1"/>
    </xf>
    <xf numFmtId="0" fontId="14" fillId="2" borderId="0" xfId="0" applyFont="1" applyFill="1" applyAlignment="1">
      <alignment horizontal="left" wrapText="1"/>
    </xf>
    <xf numFmtId="3" fontId="14" fillId="2" borderId="0" xfId="0" applyNumberFormat="1" applyFont="1" applyFill="1" applyAlignment="1">
      <alignment horizontal="right" vertical="top" wrapText="1"/>
    </xf>
    <xf numFmtId="3" fontId="14" fillId="2" borderId="0" xfId="0" applyNumberFormat="1" applyFont="1" applyFill="1" applyBorder="1" applyAlignment="1">
      <alignment horizontal="right" wrapText="1"/>
    </xf>
    <xf numFmtId="0" fontId="10" fillId="2" borderId="0" xfId="0" applyFont="1" applyFill="1" applyAlignment="1">
      <alignment horizontal="left" wrapText="1"/>
    </xf>
    <xf numFmtId="0" fontId="10" fillId="2" borderId="0" xfId="0" applyFont="1" applyFill="1" applyAlignment="1">
      <alignment wrapText="1"/>
    </xf>
    <xf numFmtId="0" fontId="17" fillId="2" borderId="0" xfId="0" applyFont="1" applyFill="1" applyAlignment="1"/>
    <xf numFmtId="0" fontId="2" fillId="2" borderId="0" xfId="0" applyFont="1" applyFill="1"/>
    <xf numFmtId="0" fontId="2" fillId="2" borderId="0" xfId="0" applyFont="1" applyFill="1" applyAlignment="1">
      <alignment wrapText="1"/>
    </xf>
    <xf numFmtId="0" fontId="22" fillId="2" borderId="0" xfId="0" applyFont="1" applyFill="1"/>
    <xf numFmtId="0" fontId="13" fillId="2" borderId="0" xfId="0" applyFont="1" applyFill="1" applyBorder="1" applyAlignment="1">
      <alignment horizontal="right" vertical="top" wrapText="1"/>
    </xf>
    <xf numFmtId="0" fontId="6" fillId="2" borderId="1" xfId="0" quotePrefix="1" applyFont="1" applyFill="1" applyBorder="1" applyAlignment="1">
      <alignment horizontal="right" vertical="top" wrapText="1"/>
    </xf>
    <xf numFmtId="0" fontId="17" fillId="2" borderId="0" xfId="0" applyFont="1" applyFill="1" applyBorder="1" applyAlignment="1">
      <alignment horizontal="right"/>
    </xf>
    <xf numFmtId="0" fontId="16" fillId="2" borderId="0" xfId="0" applyFont="1" applyFill="1" applyBorder="1"/>
    <xf numFmtId="0" fontId="16" fillId="2" borderId="0" xfId="5" applyFont="1" applyFill="1"/>
    <xf numFmtId="0" fontId="16" fillId="2" borderId="0" xfId="0" applyFont="1" applyFill="1" applyAlignment="1">
      <alignment horizontal="left" wrapText="1"/>
    </xf>
    <xf numFmtId="0" fontId="16" fillId="2" borderId="0" xfId="0" applyFont="1" applyFill="1" applyBorder="1" applyAlignment="1">
      <alignment horizontal="right" wrapText="1"/>
    </xf>
    <xf numFmtId="0" fontId="17" fillId="2" borderId="0" xfId="0" applyFont="1" applyFill="1" applyBorder="1" applyAlignment="1">
      <alignment horizontal="left"/>
    </xf>
    <xf numFmtId="0" fontId="26" fillId="2" borderId="0" xfId="0" applyFont="1" applyFill="1" applyBorder="1"/>
    <xf numFmtId="0" fontId="16" fillId="2" borderId="0" xfId="0" applyFont="1" applyFill="1" applyBorder="1" applyAlignment="1"/>
    <xf numFmtId="0" fontId="3" fillId="2" borderId="1" xfId="0" applyFont="1" applyFill="1" applyBorder="1" applyAlignment="1">
      <alignment horizontal="right" wrapText="1"/>
    </xf>
    <xf numFmtId="0" fontId="16" fillId="2" borderId="0" xfId="0" applyFont="1" applyFill="1" applyBorder="1" applyAlignment="1">
      <alignment horizontal="left" wrapText="1"/>
    </xf>
    <xf numFmtId="0" fontId="31" fillId="2" borderId="2" xfId="0" applyFont="1" applyFill="1" applyBorder="1" applyAlignment="1">
      <alignment horizontal="left" vertical="center"/>
    </xf>
    <xf numFmtId="0" fontId="17" fillId="2" borderId="0" xfId="6" applyFont="1" applyFill="1"/>
    <xf numFmtId="0" fontId="17" fillId="2" borderId="0" xfId="6" applyFont="1" applyFill="1" applyAlignment="1">
      <alignment vertical="center"/>
    </xf>
    <xf numFmtId="0" fontId="16" fillId="2" borderId="0" xfId="0" applyFont="1" applyFill="1" applyAlignment="1">
      <alignment wrapText="1"/>
    </xf>
    <xf numFmtId="0" fontId="16" fillId="2" borderId="0" xfId="6" applyFont="1" applyFill="1" applyAlignment="1">
      <alignment horizontal="center"/>
    </xf>
    <xf numFmtId="0" fontId="17" fillId="2" borderId="0" xfId="6" quotePrefix="1" applyFont="1" applyFill="1" applyAlignment="1">
      <alignment vertical="center"/>
    </xf>
    <xf numFmtId="0" fontId="5" fillId="2" borderId="0" xfId="0" applyFont="1" applyFill="1"/>
    <xf numFmtId="165" fontId="14" fillId="2" borderId="0" xfId="0" applyNumberFormat="1" applyFont="1" applyFill="1" applyAlignment="1">
      <alignment horizontal="right" vertical="top" wrapText="1"/>
    </xf>
    <xf numFmtId="0" fontId="16" fillId="2" borderId="7" xfId="6" applyFont="1" applyFill="1" applyBorder="1"/>
    <xf numFmtId="0" fontId="16" fillId="2" borderId="0" xfId="6" applyFont="1" applyFill="1" applyBorder="1"/>
    <xf numFmtId="0" fontId="6" fillId="2" borderId="0" xfId="0" applyFont="1" applyFill="1" applyAlignment="1">
      <alignment horizontal="left" wrapText="1"/>
    </xf>
    <xf numFmtId="0" fontId="6" fillId="2" borderId="0" xfId="0" applyFont="1" applyFill="1" applyBorder="1" applyAlignment="1">
      <alignment horizontal="right" vertical="top"/>
    </xf>
    <xf numFmtId="0" fontId="7" fillId="2" borderId="0" xfId="0" applyFont="1" applyFill="1" applyBorder="1" applyAlignment="1">
      <alignment horizontal="center" vertical="top"/>
    </xf>
    <xf numFmtId="0" fontId="7" fillId="2" borderId="4" xfId="0" applyFont="1" applyFill="1" applyBorder="1" applyAlignment="1">
      <alignment horizontal="left" wrapText="1"/>
    </xf>
    <xf numFmtId="3" fontId="6" fillId="3" borderId="0" xfId="0" applyNumberFormat="1" applyFont="1" applyFill="1" applyAlignment="1">
      <alignment horizontal="right" wrapText="1"/>
    </xf>
    <xf numFmtId="3" fontId="7" fillId="3" borderId="0" xfId="0" applyNumberFormat="1" applyFont="1" applyFill="1" applyAlignment="1">
      <alignment horizontal="right" wrapText="1"/>
    </xf>
    <xf numFmtId="0" fontId="7" fillId="2" borderId="0" xfId="0" applyFont="1" applyFill="1" applyAlignment="1">
      <alignment vertical="top"/>
    </xf>
    <xf numFmtId="0" fontId="28" fillId="2" borderId="0" xfId="0" applyFont="1" applyFill="1" applyAlignment="1"/>
    <xf numFmtId="0" fontId="25" fillId="2" borderId="0" xfId="0" applyFont="1" applyFill="1" applyAlignment="1"/>
    <xf numFmtId="0" fontId="3" fillId="2" borderId="0" xfId="0" applyFont="1" applyFill="1" applyAlignment="1"/>
    <xf numFmtId="0" fontId="3" fillId="2" borderId="0" xfId="0" applyFont="1" applyFill="1" applyBorder="1" applyAlignment="1"/>
    <xf numFmtId="0" fontId="27" fillId="2" borderId="0" xfId="0" applyFont="1" applyFill="1" applyBorder="1" applyAlignment="1"/>
    <xf numFmtId="0" fontId="6" fillId="2" borderId="4" xfId="0" applyFont="1" applyFill="1" applyBorder="1" applyAlignment="1">
      <alignment horizontal="right" vertical="top"/>
    </xf>
    <xf numFmtId="0" fontId="7" fillId="2" borderId="4" xfId="0" applyFont="1" applyFill="1" applyBorder="1" applyAlignment="1">
      <alignment horizontal="center" vertical="top"/>
    </xf>
    <xf numFmtId="0" fontId="6" fillId="2" borderId="1" xfId="0" applyFont="1" applyFill="1" applyBorder="1" applyAlignment="1">
      <alignment horizontal="center" vertical="top"/>
    </xf>
    <xf numFmtId="0" fontId="14" fillId="2" borderId="0" xfId="0" applyFont="1" applyFill="1" applyAlignment="1">
      <alignment horizontal="right" vertical="top"/>
    </xf>
    <xf numFmtId="0" fontId="14" fillId="2" borderId="0" xfId="0" applyFont="1" applyFill="1" applyAlignment="1"/>
    <xf numFmtId="0" fontId="13" fillId="2" borderId="0" xfId="0" applyFont="1" applyFill="1" applyAlignment="1">
      <alignment horizontal="right"/>
    </xf>
    <xf numFmtId="0" fontId="30" fillId="2" borderId="0" xfId="0" applyFont="1" applyFill="1" applyAlignment="1">
      <alignment horizontal="left" vertical="top"/>
    </xf>
    <xf numFmtId="165" fontId="14" fillId="2" borderId="0" xfId="0" applyNumberFormat="1" applyFont="1" applyFill="1" applyAlignment="1">
      <alignment horizontal="right" vertical="top"/>
    </xf>
    <xf numFmtId="3" fontId="14" fillId="2" borderId="0" xfId="0" applyNumberFormat="1" applyFont="1" applyFill="1" applyAlignment="1">
      <alignment horizontal="right"/>
    </xf>
    <xf numFmtId="0" fontId="31" fillId="2" borderId="0" xfId="0" applyFont="1" applyFill="1" applyAlignment="1"/>
    <xf numFmtId="0" fontId="31" fillId="2" borderId="0" xfId="0" applyFont="1" applyFill="1" applyBorder="1" applyAlignment="1">
      <alignment horizontal="left" vertical="top"/>
    </xf>
    <xf numFmtId="0" fontId="9" fillId="2" borderId="0" xfId="0" applyFont="1" applyFill="1" applyBorder="1" applyAlignment="1">
      <alignment horizontal="right"/>
    </xf>
    <xf numFmtId="0" fontId="14" fillId="2" borderId="0" xfId="0" applyFont="1" applyFill="1" applyBorder="1" applyAlignment="1"/>
    <xf numFmtId="165" fontId="6" fillId="2" borderId="0" xfId="0" applyNumberFormat="1" applyFont="1" applyFill="1" applyAlignment="1">
      <alignment horizontal="right" vertical="top"/>
    </xf>
    <xf numFmtId="0" fontId="7" fillId="2" borderId="0" xfId="0" applyFont="1" applyFill="1" applyAlignment="1"/>
    <xf numFmtId="0" fontId="8" fillId="2" borderId="0" xfId="0" applyFont="1" applyFill="1" applyAlignment="1">
      <alignment vertical="top"/>
    </xf>
    <xf numFmtId="0" fontId="8" fillId="2" borderId="0" xfId="0" applyFont="1" applyFill="1" applyAlignment="1">
      <alignment horizontal="left" vertical="top"/>
    </xf>
    <xf numFmtId="0" fontId="14" fillId="2" borderId="0" xfId="0" applyFont="1" applyFill="1" applyAlignment="1">
      <alignment horizontal="right"/>
    </xf>
    <xf numFmtId="0" fontId="29" fillId="2" borderId="1" xfId="0" applyFont="1" applyFill="1" applyBorder="1" applyAlignment="1"/>
    <xf numFmtId="0" fontId="17" fillId="2" borderId="0" xfId="0" applyFont="1" applyFill="1" applyBorder="1" applyAlignment="1"/>
    <xf numFmtId="0" fontId="26" fillId="2" borderId="1" xfId="0" applyFont="1" applyFill="1" applyBorder="1" applyAlignment="1"/>
    <xf numFmtId="0" fontId="17" fillId="2" borderId="1" xfId="0" applyFont="1" applyFill="1" applyBorder="1" applyAlignment="1"/>
    <xf numFmtId="0" fontId="6" fillId="2" borderId="0" xfId="0" applyFont="1" applyFill="1" applyBorder="1" applyAlignment="1"/>
    <xf numFmtId="0" fontId="7" fillId="2" borderId="0" xfId="0" applyFont="1" applyFill="1" applyAlignment="1">
      <alignment horizontal="right" vertical="top"/>
    </xf>
    <xf numFmtId="0" fontId="6" fillId="2" borderId="0" xfId="0" applyFont="1" applyFill="1" applyAlignment="1">
      <alignment horizontal="right" vertical="center"/>
    </xf>
    <xf numFmtId="0" fontId="0" fillId="2" borderId="8" xfId="0" applyFill="1" applyBorder="1" applyAlignment="1"/>
    <xf numFmtId="0" fontId="9" fillId="2" borderId="0" xfId="0" applyFont="1" applyFill="1" applyAlignment="1">
      <alignment horizontal="right" vertical="center"/>
    </xf>
    <xf numFmtId="0" fontId="9" fillId="2" borderId="2" xfId="0" applyFont="1" applyFill="1" applyBorder="1" applyAlignment="1">
      <alignment horizontal="right" vertical="center"/>
    </xf>
    <xf numFmtId="3" fontId="0" fillId="2" borderId="0" xfId="0" applyNumberFormat="1" applyFill="1" applyAlignment="1"/>
    <xf numFmtId="0" fontId="9" fillId="2" borderId="3" xfId="0" applyFont="1" applyFill="1" applyBorder="1" applyAlignment="1">
      <alignment horizontal="right"/>
    </xf>
    <xf numFmtId="0" fontId="16" fillId="2" borderId="0" xfId="0" applyFont="1" applyFill="1" applyAlignment="1"/>
    <xf numFmtId="0" fontId="26" fillId="2" borderId="0" xfId="0" applyFont="1" applyFill="1" applyBorder="1" applyAlignment="1"/>
    <xf numFmtId="0" fontId="6" fillId="2" borderId="4" xfId="0" applyFont="1" applyFill="1" applyBorder="1" applyAlignment="1">
      <alignment vertical="top"/>
    </xf>
    <xf numFmtId="0" fontId="6" fillId="2" borderId="0" xfId="0" applyFont="1" applyFill="1" applyBorder="1" applyAlignment="1">
      <alignment vertical="top"/>
    </xf>
    <xf numFmtId="0" fontId="6" fillId="2" borderId="1" xfId="0" applyFont="1" applyFill="1" applyBorder="1" applyAlignment="1">
      <alignment vertical="top"/>
    </xf>
    <xf numFmtId="0" fontId="3" fillId="2" borderId="1" xfId="0" quotePrefix="1" applyFont="1" applyFill="1" applyBorder="1" applyAlignment="1"/>
    <xf numFmtId="0" fontId="6" fillId="2" borderId="0" xfId="0" applyFont="1" applyFill="1" applyBorder="1" applyAlignment="1">
      <alignment horizontal="center" vertical="top"/>
    </xf>
    <xf numFmtId="0" fontId="10" fillId="2" borderId="0" xfId="0" applyFont="1" applyFill="1" applyAlignment="1">
      <alignment horizontal="left" vertical="top"/>
    </xf>
    <xf numFmtId="0" fontId="7" fillId="2" borderId="4" xfId="0" applyFont="1" applyFill="1" applyBorder="1" applyAlignment="1">
      <alignment horizontal="left" vertical="top"/>
    </xf>
    <xf numFmtId="0" fontId="7" fillId="2" borderId="0" xfId="0" applyFont="1" applyFill="1" applyBorder="1" applyAlignment="1">
      <alignment horizontal="left"/>
    </xf>
    <xf numFmtId="0" fontId="7" fillId="2" borderId="0" xfId="0" applyFont="1" applyFill="1" applyBorder="1" applyAlignment="1">
      <alignment horizontal="right"/>
    </xf>
    <xf numFmtId="0" fontId="15" fillId="2" borderId="0" xfId="0" applyFont="1" applyFill="1" applyAlignment="1">
      <alignment horizontal="right"/>
    </xf>
    <xf numFmtId="1" fontId="6" fillId="2" borderId="0" xfId="0" applyNumberFormat="1" applyFont="1" applyFill="1" applyAlignment="1">
      <alignment horizontal="right"/>
    </xf>
    <xf numFmtId="0" fontId="15" fillId="2" borderId="1" xfId="0" applyFont="1" applyFill="1" applyBorder="1" applyAlignment="1">
      <alignment horizontal="right"/>
    </xf>
    <xf numFmtId="0" fontId="6" fillId="2" borderId="0" xfId="5" applyFont="1" applyFill="1" applyBorder="1" applyAlignment="1">
      <alignment horizontal="right" vertical="top"/>
    </xf>
    <xf numFmtId="0" fontId="19" fillId="2" borderId="0" xfId="5" applyFill="1" applyAlignment="1"/>
    <xf numFmtId="3" fontId="9" fillId="2" borderId="0" xfId="5" applyNumberFormat="1" applyFont="1" applyFill="1" applyAlignment="1">
      <alignment horizontal="right" vertical="center"/>
    </xf>
    <xf numFmtId="3" fontId="6" fillId="2" borderId="3" xfId="5" applyNumberFormat="1" applyFont="1" applyFill="1" applyBorder="1" applyAlignment="1">
      <alignment horizontal="left"/>
    </xf>
    <xf numFmtId="3" fontId="9" fillId="2" borderId="3" xfId="5" applyNumberFormat="1" applyFont="1" applyFill="1" applyBorder="1" applyAlignment="1">
      <alignment horizontal="right"/>
    </xf>
    <xf numFmtId="0" fontId="19" fillId="2" borderId="0" xfId="5" applyFont="1" applyFill="1" applyAlignment="1"/>
    <xf numFmtId="164" fontId="6" fillId="2" borderId="0" xfId="0" applyNumberFormat="1" applyFont="1" applyFill="1" applyBorder="1" applyAlignment="1">
      <alignment horizontal="left" vertical="top"/>
    </xf>
    <xf numFmtId="3" fontId="6" fillId="3" borderId="0" xfId="0" applyNumberFormat="1" applyFont="1" applyFill="1" applyAlignment="1">
      <alignment horizontal="right"/>
    </xf>
    <xf numFmtId="1" fontId="6" fillId="2" borderId="0" xfId="0" applyNumberFormat="1" applyFont="1" applyFill="1" applyAlignment="1">
      <alignment horizontal="right" vertical="top"/>
    </xf>
    <xf numFmtId="3" fontId="7" fillId="3" borderId="0" xfId="0" applyNumberFormat="1" applyFont="1" applyFill="1" applyAlignment="1">
      <alignment horizontal="right"/>
    </xf>
    <xf numFmtId="0" fontId="7" fillId="2" borderId="1" xfId="0" applyFont="1" applyFill="1" applyBorder="1" applyAlignment="1">
      <alignment horizontal="right" vertical="top"/>
    </xf>
    <xf numFmtId="0" fontId="7" fillId="2" borderId="9" xfId="0" applyFont="1" applyFill="1" applyBorder="1" applyAlignment="1">
      <alignment vertical="top" wrapText="1"/>
    </xf>
    <xf numFmtId="0" fontId="0" fillId="2" borderId="6" xfId="0" applyFill="1" applyBorder="1"/>
    <xf numFmtId="0" fontId="26" fillId="2" borderId="1" xfId="0" applyFont="1" applyFill="1" applyBorder="1"/>
    <xf numFmtId="0" fontId="6" fillId="2" borderId="0" xfId="0" applyFont="1" applyFill="1" applyBorder="1" applyAlignment="1">
      <alignment horizontal="right" wrapText="1"/>
    </xf>
    <xf numFmtId="0" fontId="7" fillId="2" borderId="0" xfId="0" applyFont="1" applyFill="1" applyAlignment="1">
      <alignment wrapText="1"/>
    </xf>
    <xf numFmtId="0" fontId="16" fillId="4" borderId="0" xfId="6" applyFont="1" applyFill="1" applyAlignment="1">
      <alignment horizontal="center"/>
    </xf>
    <xf numFmtId="0" fontId="16" fillId="2" borderId="0" xfId="6" applyFont="1" applyFill="1" applyAlignment="1">
      <alignment vertical="top"/>
    </xf>
    <xf numFmtId="0" fontId="16" fillId="2" borderId="0" xfId="6" applyFont="1" applyFill="1" applyAlignment="1">
      <alignment vertical="top" wrapText="1"/>
    </xf>
    <xf numFmtId="0" fontId="22" fillId="0" borderId="0" xfId="0" applyFont="1" applyFill="1"/>
    <xf numFmtId="0" fontId="0" fillId="2" borderId="0" xfId="0" applyFill="1" applyAlignment="1">
      <alignment horizontal="center"/>
    </xf>
    <xf numFmtId="0" fontId="14" fillId="2" borderId="2" xfId="0" applyFont="1" applyFill="1" applyBorder="1" applyAlignment="1">
      <alignment horizontal="left" vertical="center"/>
    </xf>
    <xf numFmtId="0" fontId="7" fillId="2" borderId="2" xfId="0" applyFont="1" applyFill="1" applyBorder="1" applyAlignment="1">
      <alignment horizontal="left" vertical="center"/>
    </xf>
    <xf numFmtId="0" fontId="13" fillId="2" borderId="0" xfId="0" applyFont="1" applyFill="1" applyBorder="1" applyAlignment="1">
      <alignment horizontal="right"/>
    </xf>
    <xf numFmtId="0" fontId="10" fillId="2" borderId="0" xfId="0" applyFont="1" applyFill="1" applyAlignment="1">
      <alignment vertical="top"/>
    </xf>
    <xf numFmtId="3" fontId="14" fillId="2" borderId="0" xfId="5" applyNumberFormat="1" applyFont="1" applyFill="1" applyAlignment="1">
      <alignment horizontal="right" vertical="center"/>
    </xf>
    <xf numFmtId="3" fontId="9" fillId="2" borderId="0" xfId="0" applyNumberFormat="1" applyFont="1" applyFill="1" applyBorder="1" applyAlignment="1">
      <alignment horizontal="center" wrapText="1"/>
    </xf>
    <xf numFmtId="0" fontId="10" fillId="2" borderId="0" xfId="0" applyFont="1" applyFill="1" applyAlignment="1">
      <alignment vertical="top" wrapText="1"/>
    </xf>
    <xf numFmtId="0" fontId="17" fillId="2" borderId="0" xfId="0" applyFont="1" applyFill="1" applyAlignment="1">
      <alignment horizontal="right"/>
    </xf>
    <xf numFmtId="0" fontId="17" fillId="2" borderId="0" xfId="0" applyFont="1" applyFill="1"/>
    <xf numFmtId="3" fontId="6" fillId="2" borderId="2" xfId="0" applyNumberFormat="1" applyFont="1" applyFill="1" applyBorder="1" applyAlignment="1">
      <alignment horizontal="left" vertical="center"/>
    </xf>
    <xf numFmtId="3" fontId="6" fillId="2" borderId="0" xfId="0" applyNumberFormat="1" applyFont="1" applyFill="1" applyAlignment="1">
      <alignment horizontal="right" vertical="top"/>
    </xf>
    <xf numFmtId="0" fontId="6" fillId="2" borderId="0" xfId="5" quotePrefix="1" applyFont="1" applyFill="1" applyBorder="1" applyAlignment="1">
      <alignment horizontal="left" vertical="center"/>
    </xf>
    <xf numFmtId="0" fontId="6" fillId="2" borderId="0" xfId="5" applyFont="1" applyFill="1" applyBorder="1" applyAlignment="1">
      <alignment horizontal="left" vertical="center"/>
    </xf>
    <xf numFmtId="0" fontId="6" fillId="2" borderId="0" xfId="5" applyFont="1" applyFill="1" applyAlignment="1">
      <alignment horizontal="left" vertical="center"/>
    </xf>
    <xf numFmtId="0" fontId="7" fillId="2" borderId="0" xfId="5" applyFont="1" applyFill="1" applyAlignment="1">
      <alignment horizontal="left" vertical="center"/>
    </xf>
    <xf numFmtId="0" fontId="19" fillId="2" borderId="0" xfId="5" applyFill="1" applyAlignment="1">
      <alignment horizontal="left"/>
    </xf>
    <xf numFmtId="49" fontId="6" fillId="2" borderId="0" xfId="5" applyNumberFormat="1" applyFont="1" applyFill="1" applyBorder="1" applyAlignment="1">
      <alignment horizontal="left" vertical="center"/>
    </xf>
    <xf numFmtId="49" fontId="6" fillId="2" borderId="0" xfId="5" quotePrefix="1" applyNumberFormat="1" applyFont="1" applyFill="1" applyBorder="1" applyAlignment="1">
      <alignment horizontal="left" vertical="center"/>
    </xf>
    <xf numFmtId="1" fontId="7" fillId="2" borderId="0" xfId="5" applyNumberFormat="1" applyFont="1" applyFill="1" applyBorder="1" applyAlignment="1">
      <alignment horizontal="right" vertical="center"/>
    </xf>
    <xf numFmtId="1" fontId="6" fillId="2" borderId="0" xfId="5" applyNumberFormat="1" applyFont="1" applyFill="1" applyBorder="1" applyAlignment="1">
      <alignment horizontal="right" vertical="center"/>
    </xf>
    <xf numFmtId="1" fontId="6" fillId="2" borderId="0" xfId="5" applyNumberFormat="1" applyFont="1" applyFill="1" applyAlignment="1">
      <alignment horizontal="right" vertical="center"/>
    </xf>
    <xf numFmtId="1" fontId="19" fillId="2" borderId="0" xfId="5" applyNumberFormat="1" applyFill="1" applyAlignment="1"/>
    <xf numFmtId="0" fontId="6" fillId="2" borderId="0" xfId="5" applyFont="1" applyFill="1" applyAlignment="1"/>
    <xf numFmtId="165" fontId="6" fillId="2" borderId="0" xfId="0" applyNumberFormat="1" applyFont="1" applyFill="1" applyAlignment="1">
      <alignment horizontal="left" vertical="top"/>
    </xf>
    <xf numFmtId="165" fontId="6" fillId="2" borderId="0" xfId="0" applyNumberFormat="1" applyFont="1" applyFill="1" applyAlignment="1">
      <alignment horizontal="left" vertical="top" wrapText="1"/>
    </xf>
    <xf numFmtId="0" fontId="0" fillId="5" borderId="0" xfId="0" applyFill="1"/>
    <xf numFmtId="0" fontId="17" fillId="5" borderId="0" xfId="6" applyFont="1" applyFill="1"/>
    <xf numFmtId="0" fontId="17" fillId="0" borderId="0" xfId="6" applyFont="1" applyFill="1"/>
    <xf numFmtId="49" fontId="26" fillId="2" borderId="1" xfId="0" applyNumberFormat="1" applyFont="1" applyFill="1" applyBorder="1"/>
    <xf numFmtId="0" fontId="17" fillId="5" borderId="0" xfId="0" applyFont="1" applyFill="1"/>
    <xf numFmtId="0" fontId="18" fillId="2" borderId="0" xfId="1" applyFill="1" applyAlignment="1" applyProtection="1">
      <alignment vertical="top"/>
    </xf>
    <xf numFmtId="0" fontId="18" fillId="2" borderId="0" xfId="1" applyFill="1" applyAlignment="1" applyProtection="1">
      <alignment vertical="top" wrapText="1"/>
    </xf>
    <xf numFmtId="0" fontId="0" fillId="5" borderId="0" xfId="0" applyFill="1" applyBorder="1" applyAlignment="1"/>
    <xf numFmtId="0" fontId="6" fillId="5" borderId="3" xfId="0" applyFont="1" applyFill="1" applyBorder="1" applyAlignment="1">
      <alignment horizontal="right"/>
    </xf>
    <xf numFmtId="0" fontId="9" fillId="5" borderId="3" xfId="0" applyFont="1" applyFill="1" applyBorder="1" applyAlignment="1">
      <alignment horizontal="right"/>
    </xf>
    <xf numFmtId="0" fontId="46" fillId="2" borderId="1" xfId="0" applyFont="1" applyFill="1" applyBorder="1"/>
    <xf numFmtId="49" fontId="46" fillId="2" borderId="1" xfId="0" applyNumberFormat="1" applyFont="1" applyFill="1" applyBorder="1"/>
    <xf numFmtId="9" fontId="0" fillId="2" borderId="0" xfId="7" applyFont="1" applyFill="1" applyAlignment="1"/>
    <xf numFmtId="9" fontId="14" fillId="2" borderId="0" xfId="7" applyFont="1" applyFill="1" applyAlignment="1"/>
    <xf numFmtId="0" fontId="43" fillId="5" borderId="0" xfId="4" applyFont="1" applyFill="1"/>
    <xf numFmtId="0" fontId="16" fillId="5" borderId="0" xfId="0" applyFont="1" applyFill="1" applyBorder="1"/>
    <xf numFmtId="0" fontId="26" fillId="5" borderId="0" xfId="0" applyFont="1" applyFill="1" applyBorder="1"/>
    <xf numFmtId="0" fontId="6" fillId="5" borderId="0" xfId="4" applyFont="1" applyFill="1"/>
    <xf numFmtId="0" fontId="43" fillId="5" borderId="0" xfId="4" applyFont="1" applyFill="1" applyBorder="1"/>
    <xf numFmtId="0" fontId="6" fillId="5" borderId="0" xfId="4" applyFont="1" applyFill="1" applyAlignment="1">
      <alignment vertical="center"/>
    </xf>
    <xf numFmtId="0" fontId="43" fillId="5" borderId="0" xfId="4" applyFont="1" applyFill="1" applyBorder="1" applyAlignment="1">
      <alignment vertical="center"/>
    </xf>
    <xf numFmtId="0" fontId="43" fillId="5" borderId="0" xfId="4" applyFont="1" applyFill="1" applyAlignment="1">
      <alignment vertical="center"/>
    </xf>
    <xf numFmtId="3" fontId="6" fillId="5" borderId="0" xfId="4" applyNumberFormat="1" applyFont="1" applyFill="1"/>
    <xf numFmtId="3" fontId="43" fillId="5" borderId="0" xfId="4" applyNumberFormat="1" applyFont="1" applyFill="1" applyBorder="1"/>
    <xf numFmtId="0" fontId="6" fillId="5" borderId="0" xfId="4" applyFill="1"/>
    <xf numFmtId="0" fontId="20" fillId="5" borderId="0" xfId="4" applyFont="1" applyFill="1" applyBorder="1"/>
    <xf numFmtId="0" fontId="6" fillId="5" borderId="0" xfId="4" applyFill="1" applyBorder="1"/>
    <xf numFmtId="0" fontId="7" fillId="5" borderId="0" xfId="4" applyFont="1" applyFill="1" applyBorder="1" applyProtection="1">
      <protection locked="0"/>
    </xf>
    <xf numFmtId="3" fontId="6" fillId="5" borderId="0" xfId="4" applyNumberFormat="1" applyFont="1" applyFill="1" applyBorder="1"/>
    <xf numFmtId="3" fontId="6" fillId="5" borderId="0" xfId="0" applyNumberFormat="1" applyFont="1" applyFill="1" applyBorder="1"/>
    <xf numFmtId="0" fontId="7" fillId="5" borderId="1" xfId="4" applyFont="1" applyFill="1" applyBorder="1" applyProtection="1">
      <protection locked="0"/>
    </xf>
    <xf numFmtId="3" fontId="6" fillId="5" borderId="1" xfId="4" applyNumberFormat="1" applyFont="1" applyFill="1" applyBorder="1"/>
    <xf numFmtId="0" fontId="6" fillId="5" borderId="1" xfId="4" applyFont="1" applyFill="1" applyBorder="1" applyAlignment="1">
      <alignment horizontal="center" vertical="center"/>
    </xf>
    <xf numFmtId="0" fontId="7" fillId="5" borderId="0" xfId="4" applyFont="1" applyFill="1" applyBorder="1" applyAlignment="1">
      <alignment vertical="center"/>
    </xf>
    <xf numFmtId="0" fontId="7" fillId="5" borderId="1" xfId="4" applyFont="1" applyFill="1" applyBorder="1" applyAlignment="1">
      <alignment vertical="center"/>
    </xf>
    <xf numFmtId="3" fontId="10" fillId="5" borderId="0" xfId="4" applyNumberFormat="1" applyFont="1" applyFill="1" applyBorder="1"/>
    <xf numFmtId="0" fontId="6" fillId="5" borderId="0" xfId="4" applyFont="1" applyFill="1" applyBorder="1"/>
    <xf numFmtId="0" fontId="17" fillId="5" borderId="0" xfId="0" applyFont="1" applyFill="1" applyBorder="1"/>
    <xf numFmtId="0" fontId="0" fillId="5" borderId="0" xfId="0" applyFill="1" applyAlignment="1"/>
    <xf numFmtId="0" fontId="6" fillId="5" borderId="0" xfId="0" applyFont="1" applyFill="1" applyAlignment="1"/>
    <xf numFmtId="0" fontId="7" fillId="5" borderId="0" xfId="0" applyFont="1" applyFill="1" applyAlignment="1">
      <alignment horizontal="left" vertical="top"/>
    </xf>
    <xf numFmtId="0" fontId="16" fillId="5" borderId="0" xfId="0" applyFont="1" applyFill="1" applyAlignment="1">
      <alignment wrapText="1"/>
    </xf>
    <xf numFmtId="0" fontId="26" fillId="5" borderId="1" xfId="0" applyFont="1" applyFill="1" applyBorder="1" applyAlignment="1">
      <alignment vertical="top" wrapText="1"/>
    </xf>
    <xf numFmtId="0" fontId="16" fillId="5" borderId="0" xfId="0" applyFont="1" applyFill="1" applyAlignment="1"/>
    <xf numFmtId="0" fontId="26" fillId="5" borderId="1" xfId="0" applyFont="1" applyFill="1" applyBorder="1" applyAlignment="1">
      <alignment vertical="top"/>
    </xf>
    <xf numFmtId="0" fontId="10" fillId="2" borderId="0" xfId="0" applyFont="1" applyFill="1" applyBorder="1" applyAlignment="1">
      <alignment horizontal="left" vertical="top"/>
    </xf>
    <xf numFmtId="0" fontId="7" fillId="2" borderId="0" xfId="0" applyFont="1" applyFill="1" applyBorder="1" applyAlignment="1">
      <alignment horizontal="left" vertical="center"/>
    </xf>
    <xf numFmtId="3" fontId="7" fillId="2" borderId="0" xfId="0" applyNumberFormat="1" applyFont="1" applyFill="1" applyBorder="1" applyAlignment="1">
      <alignment horizontal="left" vertical="center"/>
    </xf>
    <xf numFmtId="3" fontId="7" fillId="2" borderId="0" xfId="0" applyNumberFormat="1" applyFont="1" applyFill="1" applyBorder="1" applyAlignment="1">
      <alignment horizontal="right" vertical="center"/>
    </xf>
    <xf numFmtId="0" fontId="6" fillId="2" borderId="4" xfId="0" applyFont="1" applyFill="1" applyBorder="1" applyAlignment="1">
      <alignment horizontal="left" vertical="top"/>
    </xf>
    <xf numFmtId="0" fontId="45" fillId="5" borderId="16" xfId="0" applyFont="1" applyFill="1" applyBorder="1" applyAlignment="1">
      <alignment horizontal="center" vertical="center"/>
    </xf>
    <xf numFmtId="0" fontId="45" fillId="5" borderId="16" xfId="0" applyFont="1" applyFill="1" applyBorder="1" applyAlignment="1">
      <alignment vertical="center"/>
    </xf>
    <xf numFmtId="0" fontId="45" fillId="5" borderId="16" xfId="0" quotePrefix="1" applyFont="1" applyFill="1" applyBorder="1" applyAlignment="1">
      <alignment horizontal="center" vertical="center"/>
    </xf>
    <xf numFmtId="0" fontId="34" fillId="5" borderId="0" xfId="0" applyFont="1" applyFill="1"/>
    <xf numFmtId="0" fontId="0" fillId="5" borderId="16" xfId="0" applyFill="1" applyBorder="1" applyAlignment="1">
      <alignment wrapText="1"/>
    </xf>
    <xf numFmtId="0" fontId="48" fillId="7" borderId="16" xfId="0" applyFont="1" applyFill="1" applyBorder="1" applyAlignment="1">
      <alignment vertical="center" wrapText="1"/>
    </xf>
    <xf numFmtId="0" fontId="45" fillId="5" borderId="16" xfId="0" applyFont="1" applyFill="1" applyBorder="1" applyAlignment="1">
      <alignment vertical="center" wrapText="1"/>
    </xf>
    <xf numFmtId="3" fontId="7" fillId="2" borderId="0" xfId="5" applyNumberFormat="1" applyFont="1" applyFill="1" applyAlignment="1">
      <alignment horizontal="right" vertical="center"/>
    </xf>
    <xf numFmtId="3" fontId="13" fillId="2" borderId="0" xfId="5" applyNumberFormat="1" applyFont="1" applyFill="1" applyAlignment="1">
      <alignment horizontal="right" vertical="center"/>
    </xf>
    <xf numFmtId="1" fontId="7" fillId="2" borderId="0" xfId="5" applyNumberFormat="1" applyFont="1" applyFill="1" applyAlignment="1">
      <alignment horizontal="right" vertical="center"/>
    </xf>
    <xf numFmtId="0" fontId="47" fillId="0" borderId="0" xfId="0" applyFont="1" applyFill="1" applyBorder="1" applyAlignment="1"/>
    <xf numFmtId="0" fontId="10" fillId="2" borderId="0" xfId="0" applyFont="1" applyFill="1" applyAlignment="1">
      <alignment horizontal="left" vertical="center"/>
    </xf>
    <xf numFmtId="0" fontId="10" fillId="5" borderId="0" xfId="0" applyFont="1" applyFill="1" applyAlignment="1">
      <alignment horizontal="left" vertical="center"/>
    </xf>
    <xf numFmtId="0" fontId="6" fillId="5" borderId="0" xfId="0" applyFont="1" applyFill="1" applyAlignment="1">
      <alignment horizontal="left" vertical="center"/>
    </xf>
    <xf numFmtId="3" fontId="0" fillId="5" borderId="0" xfId="0" applyNumberFormat="1" applyFill="1" applyAlignment="1"/>
    <xf numFmtId="0" fontId="0" fillId="5" borderId="0" xfId="0" applyFill="1" applyBorder="1" applyAlignment="1"/>
    <xf numFmtId="0" fontId="9" fillId="5" borderId="0" xfId="0" applyFont="1" applyFill="1" applyAlignment="1">
      <alignment horizontal="right" vertical="center"/>
    </xf>
    <xf numFmtId="0" fontId="50" fillId="0" borderId="0" xfId="8"/>
    <xf numFmtId="0" fontId="50" fillId="5" borderId="0" xfId="8" applyFill="1"/>
    <xf numFmtId="0" fontId="42" fillId="5" borderId="0" xfId="8" applyFont="1" applyFill="1" applyAlignment="1">
      <alignment vertical="center"/>
    </xf>
    <xf numFmtId="0" fontId="3" fillId="5" borderId="0" xfId="8" applyFont="1" applyFill="1" applyAlignment="1">
      <alignment vertical="top" wrapText="1"/>
    </xf>
    <xf numFmtId="0" fontId="35" fillId="5" borderId="0" xfId="8" applyFont="1" applyFill="1"/>
    <xf numFmtId="0" fontId="45" fillId="5" borderId="0" xfId="8" applyFont="1" applyFill="1" applyAlignment="1">
      <alignment vertical="center"/>
    </xf>
    <xf numFmtId="0" fontId="16" fillId="5" borderId="0" xfId="8" applyFont="1" applyFill="1" applyAlignment="1">
      <alignment vertical="center"/>
    </xf>
    <xf numFmtId="0" fontId="35" fillId="5" borderId="1" xfId="8" applyFont="1" applyFill="1" applyBorder="1"/>
    <xf numFmtId="0" fontId="34" fillId="5" borderId="1" xfId="8" applyFont="1" applyFill="1" applyBorder="1" applyAlignment="1">
      <alignment vertical="center"/>
    </xf>
    <xf numFmtId="0" fontId="41" fillId="5" borderId="9" xfId="8" applyFont="1" applyFill="1" applyBorder="1" applyAlignment="1">
      <alignment vertical="center" wrapText="1"/>
    </xf>
    <xf numFmtId="0" fontId="41" fillId="5" borderId="0" xfId="8" applyFont="1" applyFill="1" applyAlignment="1">
      <alignment vertical="center" wrapText="1"/>
    </xf>
    <xf numFmtId="0" fontId="41" fillId="5" borderId="0" xfId="8" applyFont="1" applyFill="1" applyAlignment="1">
      <alignment vertical="center"/>
    </xf>
    <xf numFmtId="0" fontId="35" fillId="5" borderId="9" xfId="8" applyFont="1" applyFill="1" applyBorder="1" applyAlignment="1">
      <alignment vertical="center"/>
    </xf>
    <xf numFmtId="0" fontId="35" fillId="5" borderId="0" xfId="8" applyFont="1" applyFill="1" applyAlignment="1">
      <alignment vertical="center"/>
    </xf>
    <xf numFmtId="0" fontId="35" fillId="5" borderId="0" xfId="8" applyFont="1" applyFill="1" applyAlignment="1">
      <alignment horizontal="left" vertical="center"/>
    </xf>
    <xf numFmtId="0" fontId="41" fillId="5" borderId="1" xfId="8" applyFont="1" applyFill="1" applyBorder="1" applyAlignment="1">
      <alignment vertical="center"/>
    </xf>
    <xf numFmtId="0" fontId="41" fillId="5" borderId="1" xfId="8" applyFont="1" applyFill="1" applyBorder="1" applyAlignment="1">
      <alignment vertical="center" wrapText="1"/>
    </xf>
    <xf numFmtId="0" fontId="35" fillId="5" borderId="1" xfId="8" applyFont="1" applyFill="1" applyBorder="1" applyAlignment="1">
      <alignment vertical="center" wrapText="1"/>
    </xf>
    <xf numFmtId="0" fontId="35" fillId="5" borderId="0" xfId="8" applyFont="1" applyFill="1" applyAlignment="1">
      <alignment vertical="center" wrapText="1"/>
    </xf>
    <xf numFmtId="0" fontId="50" fillId="5" borderId="0" xfId="8" applyFill="1" applyAlignment="1">
      <alignment horizontal="left"/>
    </xf>
    <xf numFmtId="0" fontId="35" fillId="5" borderId="0" xfId="8" applyFont="1" applyFill="1" applyAlignment="1">
      <alignment horizontal="right" vertical="center"/>
    </xf>
    <xf numFmtId="0" fontId="35" fillId="5" borderId="1" xfId="8" applyFont="1" applyFill="1" applyBorder="1" applyAlignment="1">
      <alignment vertical="top" wrapText="1"/>
    </xf>
    <xf numFmtId="0" fontId="50" fillId="5" borderId="1" xfId="8" applyFill="1" applyBorder="1"/>
    <xf numFmtId="0" fontId="35" fillId="5" borderId="9" xfId="8" applyFont="1" applyFill="1" applyBorder="1" applyAlignment="1">
      <alignment vertical="center" wrapText="1"/>
    </xf>
    <xf numFmtId="0" fontId="50" fillId="5" borderId="9" xfId="8" applyFill="1" applyBorder="1"/>
    <xf numFmtId="0" fontId="35" fillId="5" borderId="1" xfId="8" applyFont="1" applyFill="1" applyBorder="1" applyAlignment="1">
      <alignment horizontal="left" vertical="center"/>
    </xf>
    <xf numFmtId="0" fontId="35" fillId="5" borderId="1" xfId="8" applyFont="1" applyFill="1" applyBorder="1" applyAlignment="1">
      <alignment vertical="center"/>
    </xf>
    <xf numFmtId="0" fontId="35" fillId="5" borderId="0" xfId="8" applyFont="1" applyFill="1" applyAlignment="1">
      <alignment horizontal="left" vertical="center" wrapText="1"/>
    </xf>
    <xf numFmtId="0" fontId="35" fillId="5" borderId="1" xfId="8" applyFont="1" applyFill="1" applyBorder="1" applyAlignment="1">
      <alignment horizontal="left" vertical="center" wrapText="1"/>
    </xf>
    <xf numFmtId="0" fontId="35" fillId="5" borderId="9" xfId="8" applyFont="1" applyFill="1" applyBorder="1" applyAlignment="1">
      <alignment horizontal="left" vertical="center" wrapText="1"/>
    </xf>
    <xf numFmtId="0" fontId="35" fillId="5" borderId="10" xfId="8" applyFont="1" applyFill="1" applyBorder="1" applyAlignment="1">
      <alignment vertical="center" wrapText="1"/>
    </xf>
    <xf numFmtId="0" fontId="35" fillId="5" borderId="12" xfId="8" applyFont="1" applyFill="1" applyBorder="1" applyAlignment="1">
      <alignment vertical="center" wrapText="1"/>
    </xf>
    <xf numFmtId="0" fontId="34" fillId="5" borderId="10" xfId="8" applyFont="1" applyFill="1" applyBorder="1" applyAlignment="1">
      <alignment vertical="center"/>
    </xf>
    <xf numFmtId="0" fontId="35" fillId="5" borderId="10" xfId="8" applyFont="1" applyFill="1" applyBorder="1" applyAlignment="1">
      <alignment vertical="center"/>
    </xf>
    <xf numFmtId="0" fontId="35" fillId="5" borderId="11" xfId="8" applyFont="1" applyFill="1" applyBorder="1" applyAlignment="1">
      <alignment vertical="center" wrapText="1"/>
    </xf>
    <xf numFmtId="0" fontId="35" fillId="5" borderId="0" xfId="8" applyFont="1" applyFill="1" applyAlignment="1">
      <alignment horizontal="center" vertical="center" wrapText="1"/>
    </xf>
    <xf numFmtId="0" fontId="35" fillId="5" borderId="0" xfId="8" applyFont="1" applyFill="1" applyAlignment="1">
      <alignment horizontal="right" vertical="center" wrapText="1"/>
    </xf>
    <xf numFmtId="0" fontId="34" fillId="5" borderId="10" xfId="8" applyFont="1" applyFill="1" applyBorder="1" applyAlignment="1">
      <alignment vertical="center" wrapText="1"/>
    </xf>
    <xf numFmtId="0" fontId="37" fillId="6" borderId="0" xfId="9" applyFont="1" applyFill="1" applyAlignment="1">
      <alignment horizontal="center" vertical="center"/>
    </xf>
    <xf numFmtId="0" fontId="2" fillId="5" borderId="0" xfId="9" applyFill="1"/>
    <xf numFmtId="0" fontId="2" fillId="0" borderId="0" xfId="9"/>
    <xf numFmtId="0" fontId="2" fillId="5" borderId="0" xfId="10" applyFill="1"/>
    <xf numFmtId="0" fontId="41" fillId="5" borderId="0" xfId="10" applyFont="1" applyFill="1" applyAlignment="1">
      <alignment vertical="center"/>
    </xf>
    <xf numFmtId="0" fontId="53" fillId="5" borderId="0" xfId="10" applyFont="1" applyFill="1"/>
    <xf numFmtId="0" fontId="16" fillId="0" borderId="0" xfId="10" applyFont="1"/>
    <xf numFmtId="0" fontId="2" fillId="5" borderId="0" xfId="11" applyFont="1" applyFill="1" applyAlignment="1">
      <alignment horizontal="left"/>
    </xf>
    <xf numFmtId="0" fontId="54" fillId="5" borderId="0" xfId="11" applyFont="1" applyFill="1" applyAlignment="1">
      <alignment horizontal="left"/>
    </xf>
    <xf numFmtId="0" fontId="2" fillId="5" borderId="0" xfId="11" applyFont="1" applyFill="1"/>
    <xf numFmtId="0" fontId="2" fillId="5" borderId="0" xfId="11" quotePrefix="1" applyFont="1" applyFill="1" applyAlignment="1">
      <alignment horizontal="left"/>
    </xf>
    <xf numFmtId="0" fontId="44" fillId="5" borderId="0" xfId="11" applyFont="1" applyFill="1" applyAlignment="1">
      <alignment horizontal="left"/>
    </xf>
    <xf numFmtId="0" fontId="2" fillId="5" borderId="0" xfId="11" applyFont="1" applyFill="1" applyAlignment="1">
      <alignment wrapText="1"/>
    </xf>
    <xf numFmtId="0" fontId="2" fillId="5" borderId="0" xfId="10" applyFill="1" applyAlignment="1">
      <alignment wrapText="1"/>
    </xf>
    <xf numFmtId="0" fontId="16" fillId="5" borderId="0" xfId="9" applyFont="1" applyFill="1"/>
    <xf numFmtId="0" fontId="2" fillId="5" borderId="0" xfId="9" applyFill="1" applyAlignment="1">
      <alignment wrapText="1"/>
    </xf>
    <xf numFmtId="0" fontId="6" fillId="2" borderId="1" xfId="0" applyFont="1" applyFill="1" applyBorder="1" applyAlignment="1">
      <alignment horizontal="right"/>
    </xf>
    <xf numFmtId="0" fontId="6" fillId="5" borderId="0" xfId="0" applyFont="1" applyFill="1" applyAlignment="1">
      <alignment horizontal="left" vertical="top"/>
    </xf>
    <xf numFmtId="0" fontId="56" fillId="6" borderId="0" xfId="9" applyFont="1" applyFill="1" applyAlignment="1">
      <alignment horizontal="center" vertical="center"/>
    </xf>
    <xf numFmtId="0" fontId="38" fillId="0" borderId="0" xfId="9" applyFont="1"/>
    <xf numFmtId="0" fontId="6" fillId="0" borderId="0" xfId="9" applyFont="1"/>
    <xf numFmtId="0" fontId="43" fillId="0" borderId="0" xfId="9" applyFont="1"/>
    <xf numFmtId="0" fontId="6" fillId="5" borderId="0" xfId="3" applyFill="1"/>
    <xf numFmtId="0" fontId="49" fillId="0" borderId="0" xfId="9" applyFont="1"/>
    <xf numFmtId="0" fontId="49" fillId="2" borderId="0" xfId="9" applyFont="1" applyFill="1"/>
    <xf numFmtId="0" fontId="10" fillId="5" borderId="0" xfId="3" applyFont="1" applyFill="1" applyAlignment="1">
      <alignment horizontal="left" vertical="center"/>
    </xf>
    <xf numFmtId="0" fontId="51" fillId="0" borderId="0" xfId="9" applyFont="1"/>
    <xf numFmtId="0" fontId="58" fillId="0" borderId="0" xfId="9" applyFont="1"/>
    <xf numFmtId="0" fontId="59" fillId="0" borderId="0" xfId="1" applyFont="1" applyAlignment="1" applyProtection="1">
      <alignment horizontal="left"/>
    </xf>
    <xf numFmtId="0" fontId="60" fillId="0" borderId="0" xfId="9" applyFont="1"/>
    <xf numFmtId="0" fontId="2" fillId="0" borderId="0" xfId="9"/>
    <xf numFmtId="0" fontId="16" fillId="0" borderId="0" xfId="9" applyFont="1"/>
    <xf numFmtId="0" fontId="2" fillId="5" borderId="0" xfId="9" applyFill="1"/>
    <xf numFmtId="0" fontId="39" fillId="5" borderId="0" xfId="9" applyFont="1" applyFill="1"/>
    <xf numFmtId="0" fontId="40" fillId="5" borderId="0" xfId="9" applyFont="1" applyFill="1"/>
    <xf numFmtId="0" fontId="16" fillId="5" borderId="0" xfId="9" applyFont="1" applyFill="1"/>
    <xf numFmtId="0" fontId="2" fillId="2" borderId="0" xfId="9" applyFill="1"/>
    <xf numFmtId="0" fontId="6" fillId="2" borderId="0" xfId="0" applyFont="1" applyFill="1" applyAlignment="1">
      <alignment horizontal="left"/>
    </xf>
    <xf numFmtId="0" fontId="7" fillId="2" borderId="0" xfId="0" applyFont="1" applyFill="1" applyAlignment="1">
      <alignment horizontal="right"/>
    </xf>
    <xf numFmtId="3" fontId="15" fillId="2" borderId="0" xfId="0" applyNumberFormat="1" applyFont="1" applyFill="1" applyAlignment="1">
      <alignment vertical="top"/>
    </xf>
    <xf numFmtId="3" fontId="15" fillId="2" borderId="0" xfId="0" applyNumberFormat="1" applyFont="1" applyFill="1" applyAlignment="1">
      <alignment horizontal="right" vertical="top"/>
    </xf>
    <xf numFmtId="3" fontId="21" fillId="2" borderId="0" xfId="0" applyNumberFormat="1" applyFont="1" applyFill="1" applyAlignment="1">
      <alignment vertical="top"/>
    </xf>
    <xf numFmtId="3" fontId="21" fillId="2" borderId="0" xfId="0" applyNumberFormat="1" applyFont="1" applyFill="1" applyAlignment="1">
      <alignment horizontal="right" vertical="top"/>
    </xf>
    <xf numFmtId="0" fontId="6" fillId="5" borderId="0" xfId="3" applyFill="1" applyAlignment="1">
      <alignment horizontal="left" vertical="center"/>
    </xf>
    <xf numFmtId="3" fontId="15" fillId="5" borderId="0" xfId="0" applyNumberFormat="1" applyFont="1" applyFill="1" applyAlignment="1">
      <alignment vertical="top"/>
    </xf>
    <xf numFmtId="3" fontId="15" fillId="5" borderId="0" xfId="0" applyNumberFormat="1" applyFont="1" applyFill="1" applyAlignment="1">
      <alignment horizontal="right" vertical="top"/>
    </xf>
    <xf numFmtId="3" fontId="6" fillId="2" borderId="0" xfId="0" applyNumberFormat="1" applyFont="1" applyFill="1" applyAlignment="1">
      <alignment vertical="top"/>
    </xf>
    <xf numFmtId="3" fontId="6" fillId="5" borderId="0" xfId="0" applyNumberFormat="1" applyFont="1" applyFill="1" applyAlignment="1">
      <alignment vertical="top"/>
    </xf>
    <xf numFmtId="3" fontId="6" fillId="5" borderId="0" xfId="0" applyNumberFormat="1" applyFont="1" applyFill="1" applyAlignment="1">
      <alignment horizontal="right" vertical="top"/>
    </xf>
    <xf numFmtId="3" fontId="7" fillId="2" borderId="0" xfId="0" applyNumberFormat="1" applyFont="1" applyFill="1" applyAlignment="1">
      <alignment vertical="top"/>
    </xf>
    <xf numFmtId="3" fontId="7" fillId="2" borderId="0" xfId="0" applyNumberFormat="1" applyFont="1" applyFill="1" applyAlignment="1">
      <alignment horizontal="right" vertical="top"/>
    </xf>
    <xf numFmtId="0" fontId="6" fillId="5" borderId="0" xfId="0" applyFont="1" applyFill="1" applyAlignment="1">
      <alignment horizontal="left" vertical="top"/>
    </xf>
    <xf numFmtId="165" fontId="6" fillId="5" borderId="0" xfId="0" applyNumberFormat="1" applyFont="1" applyFill="1" applyAlignment="1">
      <alignment horizontal="left" vertical="top"/>
    </xf>
    <xf numFmtId="165" fontId="6" fillId="5" borderId="0" xfId="0" applyNumberFormat="1" applyFont="1" applyFill="1" applyAlignment="1">
      <alignment horizontal="right" vertical="top"/>
    </xf>
    <xf numFmtId="0" fontId="6" fillId="5" borderId="0" xfId="0" applyFont="1" applyFill="1" applyAlignment="1">
      <alignment horizontal="left"/>
    </xf>
    <xf numFmtId="0" fontId="6" fillId="5" borderId="0" xfId="0" applyFont="1" applyFill="1"/>
    <xf numFmtId="0" fontId="6" fillId="2" borderId="0" xfId="0" applyFont="1" applyFill="1" applyBorder="1" applyAlignment="1">
      <alignment horizontal="right" vertical="top" wrapText="1"/>
    </xf>
    <xf numFmtId="0" fontId="6" fillId="5" borderId="0" xfId="0" applyFont="1" applyFill="1" applyAlignment="1">
      <alignment horizontal="left" vertical="top"/>
    </xf>
    <xf numFmtId="0" fontId="6" fillId="5" borderId="0" xfId="0" applyFont="1" applyFill="1" applyAlignment="1">
      <alignment horizontal="left" vertical="top"/>
    </xf>
    <xf numFmtId="0" fontId="2" fillId="0" borderId="0" xfId="9" applyFont="1"/>
    <xf numFmtId="0" fontId="61" fillId="6" borderId="0" xfId="9" applyFont="1" applyFill="1" applyAlignment="1">
      <alignment vertical="center"/>
    </xf>
    <xf numFmtId="0" fontId="62" fillId="0" borderId="0" xfId="9" applyFont="1" applyAlignment="1">
      <alignment vertical="center"/>
    </xf>
    <xf numFmtId="0" fontId="62" fillId="0" borderId="0" xfId="9" applyFont="1"/>
    <xf numFmtId="0" fontId="2" fillId="0" borderId="0" xfId="9" applyAlignment="1">
      <alignment horizontal="left"/>
    </xf>
    <xf numFmtId="0" fontId="18" fillId="2" borderId="0" xfId="1" applyFill="1" applyAlignment="1" applyProtection="1">
      <alignment horizontal="left" vertical="top" wrapText="1"/>
    </xf>
    <xf numFmtId="0" fontId="16" fillId="4" borderId="0" xfId="6" applyFont="1" applyFill="1" applyAlignment="1">
      <alignment horizontal="center"/>
    </xf>
    <xf numFmtId="49" fontId="18" fillId="2" borderId="0" xfId="1" applyNumberFormat="1" applyFill="1" applyAlignment="1" applyProtection="1">
      <alignment horizontal="left" vertical="top" wrapText="1"/>
    </xf>
    <xf numFmtId="0" fontId="37" fillId="6" borderId="0" xfId="8" applyFont="1" applyFill="1" applyAlignment="1">
      <alignment horizontal="center" vertical="center"/>
    </xf>
    <xf numFmtId="0" fontId="35" fillId="5" borderId="0" xfId="8" applyFont="1" applyFill="1" applyAlignment="1">
      <alignment horizontal="left" vertical="center" wrapText="1"/>
    </xf>
    <xf numFmtId="0" fontId="36" fillId="5" borderId="0" xfId="8" applyFont="1" applyFill="1" applyAlignment="1">
      <alignment horizontal="left" vertical="center" wrapText="1"/>
    </xf>
    <xf numFmtId="0" fontId="42" fillId="5" borderId="0" xfId="8" applyFont="1" applyFill="1" applyAlignment="1">
      <alignment horizontal="left" vertical="center" wrapText="1"/>
    </xf>
    <xf numFmtId="0" fontId="41" fillId="5" borderId="0" xfId="8" applyFont="1" applyFill="1" applyAlignment="1">
      <alignment horizontal="left" vertical="center" wrapText="1"/>
    </xf>
    <xf numFmtId="0" fontId="35" fillId="5" borderId="0" xfId="8" applyFont="1" applyFill="1" applyAlignment="1">
      <alignment horizontal="center" vertical="center"/>
    </xf>
    <xf numFmtId="0" fontId="35" fillId="5" borderId="0" xfId="8" applyFont="1" applyFill="1" applyAlignment="1">
      <alignment horizontal="left" vertical="center"/>
    </xf>
    <xf numFmtId="0" fontId="42" fillId="5" borderId="0" xfId="8" applyFont="1" applyFill="1" applyAlignment="1">
      <alignment horizontal="left" vertical="center"/>
    </xf>
    <xf numFmtId="0" fontId="34" fillId="5" borderId="1" xfId="8" applyFont="1" applyFill="1" applyBorder="1" applyAlignment="1">
      <alignment vertical="center" wrapText="1"/>
    </xf>
    <xf numFmtId="0" fontId="41" fillId="5" borderId="9" xfId="8" applyFont="1" applyFill="1" applyBorder="1" applyAlignment="1">
      <alignment horizontal="left" vertical="center" wrapText="1"/>
    </xf>
    <xf numFmtId="0" fontId="41" fillId="5" borderId="9" xfId="8" applyFont="1" applyFill="1" applyBorder="1" applyAlignment="1">
      <alignment horizontal="center" vertical="center" wrapText="1"/>
    </xf>
    <xf numFmtId="0" fontId="36" fillId="5" borderId="0" xfId="8" applyFont="1" applyFill="1" applyAlignment="1">
      <alignment horizontal="left" vertical="center"/>
    </xf>
    <xf numFmtId="0" fontId="50" fillId="0" borderId="0" xfId="8" applyAlignment="1">
      <alignment horizontal="left" vertical="center"/>
    </xf>
    <xf numFmtId="0" fontId="35" fillId="5" borderId="1" xfId="8" applyFont="1" applyFill="1" applyBorder="1" applyAlignment="1">
      <alignment vertical="center" wrapText="1"/>
    </xf>
    <xf numFmtId="0" fontId="50" fillId="0" borderId="1" xfId="8" applyBorder="1" applyAlignment="1">
      <alignment vertical="center" wrapText="1"/>
    </xf>
    <xf numFmtId="0" fontId="35" fillId="5" borderId="1" xfId="8" applyFont="1" applyFill="1" applyBorder="1" applyAlignment="1">
      <alignment horizontal="left" vertical="center" wrapText="1"/>
    </xf>
    <xf numFmtId="0" fontId="35" fillId="5" borderId="0" xfId="8" applyFont="1" applyFill="1" applyAlignment="1">
      <alignment vertical="center" wrapText="1"/>
    </xf>
    <xf numFmtId="0" fontId="41" fillId="5" borderId="0" xfId="8" applyFont="1" applyFill="1" applyAlignment="1">
      <alignment vertical="center" wrapText="1"/>
    </xf>
    <xf numFmtId="0" fontId="35" fillId="5" borderId="9" xfId="8" applyFont="1" applyFill="1" applyBorder="1" applyAlignment="1">
      <alignment horizontal="left" vertical="center"/>
    </xf>
    <xf numFmtId="0" fontId="41" fillId="5" borderId="1" xfId="8" applyFont="1" applyFill="1" applyBorder="1" applyAlignment="1">
      <alignment vertical="center" wrapText="1"/>
    </xf>
    <xf numFmtId="0" fontId="35" fillId="5" borderId="9" xfId="8" applyFont="1" applyFill="1" applyBorder="1" applyAlignment="1">
      <alignment horizontal="left" vertical="center" wrapText="1"/>
    </xf>
    <xf numFmtId="0" fontId="35" fillId="5" borderId="1" xfId="8" applyFont="1" applyFill="1" applyBorder="1" applyAlignment="1">
      <alignment vertical="top" wrapText="1"/>
    </xf>
    <xf numFmtId="0" fontId="35" fillId="5" borderId="12" xfId="8" applyFont="1" applyFill="1" applyBorder="1" applyAlignment="1">
      <alignment horizontal="left" vertical="center" wrapText="1"/>
    </xf>
    <xf numFmtId="0" fontId="35" fillId="5" borderId="11" xfId="8" applyFont="1" applyFill="1" applyBorder="1" applyAlignment="1">
      <alignment horizontal="left" vertical="center" wrapText="1"/>
    </xf>
    <xf numFmtId="0" fontId="35" fillId="5" borderId="11" xfId="8" applyFont="1" applyFill="1" applyBorder="1" applyAlignment="1">
      <alignment vertical="center" wrapText="1"/>
    </xf>
    <xf numFmtId="0" fontId="50" fillId="0" borderId="9" xfId="8" applyBorder="1" applyAlignment="1">
      <alignment horizontal="left" vertical="center" wrapText="1"/>
    </xf>
    <xf numFmtId="0" fontId="35" fillId="5" borderId="10" xfId="8" applyFont="1" applyFill="1" applyBorder="1" applyAlignment="1">
      <alignment horizontal="left" vertical="center" wrapText="1"/>
    </xf>
    <xf numFmtId="0" fontId="35" fillId="5" borderId="12" xfId="8" applyFont="1" applyFill="1" applyBorder="1" applyAlignment="1">
      <alignment vertical="center" wrapText="1"/>
    </xf>
    <xf numFmtId="0" fontId="35" fillId="5" borderId="10" xfId="8" applyFont="1" applyFill="1" applyBorder="1" applyAlignment="1">
      <alignment vertical="center" wrapText="1"/>
    </xf>
    <xf numFmtId="0" fontId="34" fillId="5" borderId="10" xfId="8" applyFont="1" applyFill="1" applyBorder="1" applyAlignment="1">
      <alignment vertical="center" wrapText="1"/>
    </xf>
    <xf numFmtId="0" fontId="37" fillId="6" borderId="0" xfId="0" applyFont="1" applyFill="1" applyAlignment="1">
      <alignment horizontal="center" vertical="center"/>
    </xf>
    <xf numFmtId="0" fontId="37" fillId="6" borderId="0" xfId="10" applyFont="1" applyFill="1" applyAlignment="1">
      <alignment horizontal="center" vertical="center"/>
    </xf>
    <xf numFmtId="0" fontId="6" fillId="2" borderId="4" xfId="5" applyFont="1" applyFill="1" applyBorder="1" applyAlignment="1">
      <alignment horizontal="left" wrapText="1"/>
    </xf>
    <xf numFmtId="0" fontId="6" fillId="2" borderId="0" xfId="5" applyFont="1" applyFill="1" applyAlignment="1">
      <alignment horizontal="left" wrapText="1"/>
    </xf>
    <xf numFmtId="0" fontId="7" fillId="2" borderId="4" xfId="0" applyFont="1" applyFill="1" applyBorder="1" applyAlignment="1">
      <alignment horizontal="center" vertical="top"/>
    </xf>
    <xf numFmtId="0" fontId="7" fillId="2" borderId="7" xfId="0" applyFont="1" applyFill="1" applyBorder="1" applyAlignment="1">
      <alignment horizontal="center" vertical="top"/>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0" fontId="7" fillId="2" borderId="9" xfId="0" applyFont="1" applyFill="1" applyBorder="1" applyAlignment="1">
      <alignment horizontal="center" vertical="top" wrapText="1"/>
    </xf>
    <xf numFmtId="0" fontId="7" fillId="2" borderId="1" xfId="0" applyFont="1" applyFill="1" applyBorder="1" applyAlignment="1">
      <alignment horizontal="left" wrapText="1"/>
    </xf>
    <xf numFmtId="0" fontId="6" fillId="2" borderId="4" xfId="0" applyFont="1" applyFill="1" applyBorder="1" applyAlignment="1">
      <alignment horizontal="left" wrapText="1"/>
    </xf>
    <xf numFmtId="0" fontId="6" fillId="2" borderId="7" xfId="0" applyFont="1" applyFill="1" applyBorder="1" applyAlignment="1">
      <alignment horizontal="center" wrapText="1"/>
    </xf>
    <xf numFmtId="0" fontId="7" fillId="2" borderId="7" xfId="0" applyFont="1" applyFill="1" applyBorder="1" applyAlignment="1">
      <alignment horizontal="center" wrapText="1"/>
    </xf>
    <xf numFmtId="0" fontId="6" fillId="2" borderId="13" xfId="0" applyFont="1" applyFill="1" applyBorder="1" applyAlignment="1">
      <alignment horizontal="center" wrapText="1"/>
    </xf>
    <xf numFmtId="0" fontId="6" fillId="2" borderId="0" xfId="0" applyFont="1" applyFill="1" applyBorder="1" applyAlignment="1">
      <alignment horizontal="center" wrapText="1"/>
    </xf>
    <xf numFmtId="0" fontId="6" fillId="2" borderId="14" xfId="5" applyFont="1" applyFill="1" applyBorder="1" applyAlignment="1">
      <alignment horizontal="center" vertical="top" wrapText="1"/>
    </xf>
    <xf numFmtId="0" fontId="7" fillId="2" borderId="15" xfId="5" applyFont="1" applyFill="1" applyBorder="1" applyAlignment="1">
      <alignment horizontal="center"/>
    </xf>
    <xf numFmtId="0" fontId="16" fillId="2" borderId="9" xfId="0" applyFont="1" applyFill="1" applyBorder="1" applyAlignment="1">
      <alignment horizontal="center" vertical="top" wrapText="1"/>
    </xf>
    <xf numFmtId="0" fontId="6" fillId="2" borderId="4" xfId="0" applyFont="1" applyFill="1" applyBorder="1" applyAlignment="1">
      <alignment horizontal="right" vertical="top" wrapText="1"/>
    </xf>
    <xf numFmtId="0" fontId="6" fillId="2" borderId="1" xfId="0" applyFont="1" applyFill="1" applyBorder="1" applyAlignment="1">
      <alignment horizontal="right" vertical="top" wrapText="1"/>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7" fillId="2" borderId="0" xfId="0" applyFont="1" applyFill="1" applyBorder="1" applyAlignment="1">
      <alignment horizontal="left" vertical="top" wrapText="1"/>
    </xf>
    <xf numFmtId="0" fontId="16" fillId="2" borderId="7" xfId="0" applyFont="1" applyFill="1" applyBorder="1" applyAlignment="1">
      <alignment wrapText="1"/>
    </xf>
    <xf numFmtId="0" fontId="7" fillId="2" borderId="7"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9" xfId="0" applyFont="1" applyFill="1" applyBorder="1" applyAlignment="1">
      <alignment horizontal="center" wrapText="1"/>
    </xf>
    <xf numFmtId="0" fontId="16" fillId="2" borderId="9" xfId="0" applyFont="1" applyFill="1" applyBorder="1" applyAlignment="1">
      <alignment wrapText="1"/>
    </xf>
    <xf numFmtId="0" fontId="7" fillId="2" borderId="4" xfId="0" applyFont="1" applyFill="1" applyBorder="1" applyAlignment="1">
      <alignment horizontal="center" vertical="top" wrapText="1"/>
    </xf>
    <xf numFmtId="0" fontId="4" fillId="2" borderId="0" xfId="0" applyFont="1" applyFill="1" applyBorder="1" applyAlignment="1"/>
    <xf numFmtId="0" fontId="0" fillId="5" borderId="0" xfId="0" applyFill="1" applyBorder="1" applyAlignment="1"/>
    <xf numFmtId="0" fontId="7" fillId="2" borderId="4" xfId="0" applyFont="1" applyFill="1" applyBorder="1" applyAlignment="1">
      <alignment horizontal="left" wrapText="1"/>
    </xf>
    <xf numFmtId="0" fontId="6" fillId="2" borderId="0" xfId="0" applyFont="1" applyFill="1" applyBorder="1" applyAlignment="1">
      <alignment horizontal="right" vertical="top" wrapText="1"/>
    </xf>
    <xf numFmtId="0" fontId="6" fillId="2" borderId="0" xfId="0" applyFont="1" applyFill="1" applyAlignment="1">
      <alignment horizontal="left" wrapText="1"/>
    </xf>
    <xf numFmtId="0" fontId="14" fillId="2" borderId="0" xfId="0" applyFont="1" applyFill="1" applyAlignment="1">
      <alignment horizontal="left" wrapText="1"/>
    </xf>
    <xf numFmtId="0" fontId="6" fillId="5" borderId="0" xfId="0" applyFont="1" applyFill="1" applyAlignment="1">
      <alignment horizontal="left" vertical="top"/>
    </xf>
    <xf numFmtId="0" fontId="8" fillId="2" borderId="0" xfId="0" applyFont="1" applyFill="1" applyAlignment="1">
      <alignment horizontal="left" vertical="top" wrapText="1"/>
    </xf>
    <xf numFmtId="0" fontId="23" fillId="2" borderId="0" xfId="0" applyFont="1" applyFill="1" applyAlignment="1">
      <alignment horizontal="left" vertical="top" wrapText="1"/>
    </xf>
    <xf numFmtId="0" fontId="16" fillId="2" borderId="0" xfId="0" applyFont="1" applyFill="1" applyAlignment="1">
      <alignment horizontal="left" wrapText="1"/>
    </xf>
    <xf numFmtId="0" fontId="7" fillId="2" borderId="1" xfId="0" applyFont="1" applyFill="1" applyBorder="1" applyAlignment="1">
      <alignment horizontal="left" vertical="top" wrapText="1"/>
    </xf>
    <xf numFmtId="0" fontId="6" fillId="2" borderId="14" xfId="0" applyFont="1" applyFill="1" applyBorder="1" applyAlignment="1">
      <alignment horizontal="center"/>
    </xf>
    <xf numFmtId="0" fontId="7" fillId="2" borderId="9" xfId="0" applyFont="1" applyFill="1" applyBorder="1" applyAlignment="1">
      <alignment horizontal="center" vertical="top"/>
    </xf>
    <xf numFmtId="0" fontId="0" fillId="0" borderId="4" xfId="0" applyBorder="1" applyAlignment="1">
      <alignment wrapText="1"/>
    </xf>
    <xf numFmtId="0" fontId="6" fillId="2" borderId="0" xfId="0" applyFont="1" applyFill="1" applyBorder="1" applyAlignment="1">
      <alignment horizontal="left" vertical="top" wrapText="1"/>
    </xf>
    <xf numFmtId="0" fontId="23" fillId="2" borderId="0" xfId="0" applyFont="1" applyFill="1" applyBorder="1" applyAlignment="1">
      <alignment horizontal="left" vertical="top" wrapText="1"/>
    </xf>
    <xf numFmtId="0" fontId="6" fillId="5" borderId="0" xfId="0" applyFont="1" applyFill="1" applyBorder="1" applyAlignment="1">
      <alignment horizontal="right" vertical="top"/>
    </xf>
    <xf numFmtId="0" fontId="7" fillId="2" borderId="0" xfId="0" applyFont="1" applyFill="1" applyBorder="1" applyAlignment="1">
      <alignment horizontal="center" vertical="top"/>
    </xf>
    <xf numFmtId="0" fontId="16" fillId="2" borderId="0" xfId="0" applyFont="1" applyFill="1" applyBorder="1" applyAlignment="1">
      <alignment horizontal="center"/>
    </xf>
    <xf numFmtId="0" fontId="16" fillId="2" borderId="7" xfId="0" applyFont="1" applyFill="1" applyBorder="1" applyAlignment="1">
      <alignment horizontal="center"/>
    </xf>
    <xf numFmtId="0" fontId="6" fillId="2" borderId="1" xfId="0" applyFont="1" applyFill="1" applyBorder="1" applyAlignment="1">
      <alignment horizontal="right"/>
    </xf>
    <xf numFmtId="0" fontId="6" fillId="5" borderId="0" xfId="0" applyFont="1" applyFill="1" applyBorder="1" applyAlignment="1">
      <alignment horizontal="left" wrapText="1"/>
    </xf>
    <xf numFmtId="0" fontId="6" fillId="5" borderId="14" xfId="4" applyFont="1" applyFill="1" applyBorder="1" applyAlignment="1">
      <alignment horizontal="center" vertical="center"/>
    </xf>
    <xf numFmtId="3" fontId="7" fillId="5" borderId="0" xfId="4" applyNumberFormat="1" applyFont="1" applyFill="1" applyBorder="1" applyAlignment="1">
      <alignment horizontal="center" vertical="center"/>
    </xf>
    <xf numFmtId="0" fontId="16" fillId="5" borderId="0" xfId="0" applyFont="1" applyFill="1" applyAlignment="1">
      <alignment horizontal="left" wrapText="1"/>
    </xf>
    <xf numFmtId="0" fontId="26" fillId="5" borderId="0" xfId="0" applyFont="1" applyFill="1" applyBorder="1" applyAlignment="1">
      <alignment horizontal="left" wrapText="1"/>
    </xf>
    <xf numFmtId="0" fontId="6" fillId="5" borderId="4" xfId="0" applyFont="1" applyFill="1" applyBorder="1" applyAlignment="1">
      <alignment horizontal="left" wrapText="1"/>
    </xf>
    <xf numFmtId="0" fontId="6" fillId="5" borderId="0" xfId="0" applyFont="1" applyFill="1" applyAlignment="1">
      <alignment horizontal="left" wrapText="1"/>
    </xf>
  </cellXfs>
  <cellStyles count="19">
    <cellStyle name="Hyperlänk" xfId="1" builtinId="8"/>
    <cellStyle name="Normal" xfId="0" builtinId="0"/>
    <cellStyle name="Normal 11" xfId="9" xr:uid="{F52F2A11-EE29-4B0B-A37F-2D18E2AE1487}"/>
    <cellStyle name="Normal 2" xfId="2" xr:uid="{00000000-0005-0000-0000-000002000000}"/>
    <cellStyle name="Normal 2 2" xfId="12" xr:uid="{861303FD-DA21-476C-BA04-01FB395BBCBA}"/>
    <cellStyle name="Normal 2 3" xfId="18" xr:uid="{B7C9E6F5-41C3-4C34-BE9E-462ED516A49B}"/>
    <cellStyle name="Normal 3" xfId="13" xr:uid="{E649D2D9-5EB5-49E9-BA19-F947B2564FF3}"/>
    <cellStyle name="Normal 4" xfId="3" xr:uid="{00000000-0005-0000-0000-000003000000}"/>
    <cellStyle name="Normal 4 2" xfId="4" xr:uid="{00000000-0005-0000-0000-000004000000}"/>
    <cellStyle name="Normal 5" xfId="8" xr:uid="{582D27D1-D6C8-40FD-BBAA-5B3910652AB4}"/>
    <cellStyle name="Normal 5 4" xfId="10" xr:uid="{C714CF4C-81A3-4829-9DA4-629A34AE418B}"/>
    <cellStyle name="Normal 6 4" xfId="11" xr:uid="{C0D8C406-2571-4576-85FA-E9F1BB84FC17}"/>
    <cellStyle name="Normal_ADP_0.0" xfId="5" xr:uid="{00000000-0005-0000-0000-000005000000}"/>
    <cellStyle name="Normal_ADP_0.3_Tabellmall" xfId="6" xr:uid="{00000000-0005-0000-0000-000006000000}"/>
    <cellStyle name="Procent" xfId="7" builtinId="5"/>
    <cellStyle name="Procent 2" xfId="14" xr:uid="{03B5030B-F2F3-42E2-A960-1A8D4FAC38D5}"/>
    <cellStyle name="Procent 2 2" xfId="16" xr:uid="{5CD85DFA-D2F2-4C1C-AD4E-4D7E776DF0B2}"/>
    <cellStyle name="Procent 3" xfId="17" xr:uid="{8263D97F-299F-41FD-8EBD-913D4E8F9FFA}"/>
    <cellStyle name="Resultat" xfId="15" xr:uid="{BA1FE1D8-C77E-4241-A51D-567396DFAE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85725</xdr:rowOff>
    </xdr:from>
    <xdr:to>
      <xdr:col>12</xdr:col>
      <xdr:colOff>428625</xdr:colOff>
      <xdr:row>28</xdr:row>
      <xdr:rowOff>85725</xdr:rowOff>
    </xdr:to>
    <xdr:sp macro="" textlink="">
      <xdr:nvSpPr>
        <xdr:cNvPr id="2" name="Line 4">
          <a:extLst>
            <a:ext uri="{FF2B5EF4-FFF2-40B4-BE49-F238E27FC236}">
              <a16:creationId xmlns:a16="http://schemas.microsoft.com/office/drawing/2014/main" id="{AAAF4150-4D5B-4B2F-892C-45EAD883E2BB}"/>
            </a:ext>
          </a:extLst>
        </xdr:cNvPr>
        <xdr:cNvSpPr>
          <a:spLocks noChangeShapeType="1"/>
        </xdr:cNvSpPr>
      </xdr:nvSpPr>
      <xdr:spPr bwMode="auto">
        <a:xfrm>
          <a:off x="0" y="5829300"/>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13</xdr:col>
      <xdr:colOff>9525</xdr:colOff>
      <xdr:row>38</xdr:row>
      <xdr:rowOff>0</xdr:rowOff>
    </xdr:to>
    <xdr:sp macro="" textlink="">
      <xdr:nvSpPr>
        <xdr:cNvPr id="3" name="Line 4">
          <a:extLst>
            <a:ext uri="{FF2B5EF4-FFF2-40B4-BE49-F238E27FC236}">
              <a16:creationId xmlns:a16="http://schemas.microsoft.com/office/drawing/2014/main" id="{912F139C-31EE-445D-BBF6-ADD01F8A067D}"/>
            </a:ext>
          </a:extLst>
        </xdr:cNvPr>
        <xdr:cNvSpPr>
          <a:spLocks noChangeShapeType="1"/>
        </xdr:cNvSpPr>
      </xdr:nvSpPr>
      <xdr:spPr bwMode="auto">
        <a:xfrm>
          <a:off x="0" y="7315200"/>
          <a:ext cx="7334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466725</xdr:colOff>
      <xdr:row>10</xdr:row>
      <xdr:rowOff>129872</xdr:rowOff>
    </xdr:to>
    <xdr:pic>
      <xdr:nvPicPr>
        <xdr:cNvPr id="4" name="Bildobjekt 3">
          <a:extLst>
            <a:ext uri="{FF2B5EF4-FFF2-40B4-BE49-F238E27FC236}">
              <a16:creationId xmlns:a16="http://schemas.microsoft.com/office/drawing/2014/main" id="{27A1CCA3-0E2B-46E7-AD7F-128141E580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1371600"/>
          <a:ext cx="2238375" cy="625172"/>
        </a:xfrm>
        <a:prstGeom prst="rect">
          <a:avLst/>
        </a:prstGeom>
      </xdr:spPr>
    </xdr:pic>
    <xdr:clientData/>
  </xdr:twoCellAnchor>
  <xdr:twoCellAnchor editAs="oneCell">
    <xdr:from>
      <xdr:col>5</xdr:col>
      <xdr:colOff>371475</xdr:colOff>
      <xdr:row>8</xdr:row>
      <xdr:rowOff>47625</xdr:rowOff>
    </xdr:from>
    <xdr:to>
      <xdr:col>10</xdr:col>
      <xdr:colOff>416845</xdr:colOff>
      <xdr:row>10</xdr:row>
      <xdr:rowOff>155792</xdr:rowOff>
    </xdr:to>
    <xdr:pic>
      <xdr:nvPicPr>
        <xdr:cNvPr id="5" name="Bildobjekt 4">
          <a:extLst>
            <a:ext uri="{FF2B5EF4-FFF2-40B4-BE49-F238E27FC236}">
              <a16:creationId xmlns:a16="http://schemas.microsoft.com/office/drawing/2014/main" id="{5A05C9B7-04D8-455F-9A54-FBEF60C7830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76" t="36033" r="5398" b="46420"/>
        <a:stretch/>
      </xdr:blipFill>
      <xdr:spPr>
        <a:xfrm>
          <a:off x="3419475" y="1590675"/>
          <a:ext cx="3093370" cy="4320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46</xdr:row>
      <xdr:rowOff>57150</xdr:rowOff>
    </xdr:from>
    <xdr:to>
      <xdr:col>8</xdr:col>
      <xdr:colOff>200025</xdr:colOff>
      <xdr:row>48</xdr:row>
      <xdr:rowOff>98642</xdr:rowOff>
    </xdr:to>
    <xdr:pic>
      <xdr:nvPicPr>
        <xdr:cNvPr id="3" name="Bildobjekt 2">
          <a:extLst>
            <a:ext uri="{FF2B5EF4-FFF2-40B4-BE49-F238E27FC236}">
              <a16:creationId xmlns:a16="http://schemas.microsoft.com/office/drawing/2014/main" id="{26419B36-A830-44DF-9BE2-10A2D4B9E4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14300" y="6648450"/>
          <a:ext cx="2343150" cy="3272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39</xdr:row>
      <xdr:rowOff>85725</xdr:rowOff>
    </xdr:from>
    <xdr:to>
      <xdr:col>8</xdr:col>
      <xdr:colOff>266700</xdr:colOff>
      <xdr:row>41</xdr:row>
      <xdr:rowOff>89117</xdr:rowOff>
    </xdr:to>
    <xdr:pic>
      <xdr:nvPicPr>
        <xdr:cNvPr id="3" name="Bildobjekt 2">
          <a:extLst>
            <a:ext uri="{FF2B5EF4-FFF2-40B4-BE49-F238E27FC236}">
              <a16:creationId xmlns:a16="http://schemas.microsoft.com/office/drawing/2014/main" id="{CCCCAEB0-977E-4122-BF8F-31D1B6F75C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04775" y="5429250"/>
          <a:ext cx="2343150" cy="3272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39</xdr:row>
      <xdr:rowOff>104775</xdr:rowOff>
    </xdr:from>
    <xdr:to>
      <xdr:col>8</xdr:col>
      <xdr:colOff>304800</xdr:colOff>
      <xdr:row>41</xdr:row>
      <xdr:rowOff>108167</xdr:rowOff>
    </xdr:to>
    <xdr:pic>
      <xdr:nvPicPr>
        <xdr:cNvPr id="3" name="Bildobjekt 2">
          <a:extLst>
            <a:ext uri="{FF2B5EF4-FFF2-40B4-BE49-F238E27FC236}">
              <a16:creationId xmlns:a16="http://schemas.microsoft.com/office/drawing/2014/main" id="{CC7D5A2D-9759-44DA-947A-486F415CB8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5448300"/>
          <a:ext cx="2343150" cy="32724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123825</xdr:colOff>
      <xdr:row>39</xdr:row>
      <xdr:rowOff>114300</xdr:rowOff>
    </xdr:from>
    <xdr:to>
      <xdr:col>1</xdr:col>
      <xdr:colOff>2209800</xdr:colOff>
      <xdr:row>41</xdr:row>
      <xdr:rowOff>117692</xdr:rowOff>
    </xdr:to>
    <xdr:pic>
      <xdr:nvPicPr>
        <xdr:cNvPr id="3" name="Bildobjekt 2">
          <a:extLst>
            <a:ext uri="{FF2B5EF4-FFF2-40B4-BE49-F238E27FC236}">
              <a16:creationId xmlns:a16="http://schemas.microsoft.com/office/drawing/2014/main" id="{1817BA08-8496-4EE9-A18C-D11999EBBE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23825" y="5543550"/>
          <a:ext cx="2343150" cy="3272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114300</xdr:colOff>
      <xdr:row>39</xdr:row>
      <xdr:rowOff>114300</xdr:rowOff>
    </xdr:from>
    <xdr:to>
      <xdr:col>1</xdr:col>
      <xdr:colOff>2200275</xdr:colOff>
      <xdr:row>41</xdr:row>
      <xdr:rowOff>117692</xdr:rowOff>
    </xdr:to>
    <xdr:pic>
      <xdr:nvPicPr>
        <xdr:cNvPr id="3" name="Bildobjekt 2">
          <a:extLst>
            <a:ext uri="{FF2B5EF4-FFF2-40B4-BE49-F238E27FC236}">
              <a16:creationId xmlns:a16="http://schemas.microsoft.com/office/drawing/2014/main" id="{88CEB737-31C5-49F0-AE6D-5F86F19C0B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14300" y="5372100"/>
          <a:ext cx="2343150" cy="3272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40</xdr:row>
      <xdr:rowOff>57150</xdr:rowOff>
    </xdr:from>
    <xdr:to>
      <xdr:col>1</xdr:col>
      <xdr:colOff>2190750</xdr:colOff>
      <xdr:row>42</xdr:row>
      <xdr:rowOff>60542</xdr:rowOff>
    </xdr:to>
    <xdr:pic>
      <xdr:nvPicPr>
        <xdr:cNvPr id="3" name="Bildobjekt 2">
          <a:extLst>
            <a:ext uri="{FF2B5EF4-FFF2-40B4-BE49-F238E27FC236}">
              <a16:creationId xmlns:a16="http://schemas.microsoft.com/office/drawing/2014/main" id="{658D56FB-E610-4E2F-8AE7-080FE71FF7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04775" y="5905500"/>
          <a:ext cx="2343150" cy="32724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xdr:colOff>
      <xdr:row>40</xdr:row>
      <xdr:rowOff>9525</xdr:rowOff>
    </xdr:from>
    <xdr:to>
      <xdr:col>1</xdr:col>
      <xdr:colOff>2143125</xdr:colOff>
      <xdr:row>42</xdr:row>
      <xdr:rowOff>12917</xdr:rowOff>
    </xdr:to>
    <xdr:pic>
      <xdr:nvPicPr>
        <xdr:cNvPr id="3" name="Bildobjekt 2">
          <a:extLst>
            <a:ext uri="{FF2B5EF4-FFF2-40B4-BE49-F238E27FC236}">
              <a16:creationId xmlns:a16="http://schemas.microsoft.com/office/drawing/2014/main" id="{ABCC234C-D21F-4FE8-A3BC-4450E49648F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57150" y="5867400"/>
          <a:ext cx="2343150" cy="32724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133350</xdr:colOff>
      <xdr:row>26</xdr:row>
      <xdr:rowOff>76200</xdr:rowOff>
    </xdr:from>
    <xdr:to>
      <xdr:col>1</xdr:col>
      <xdr:colOff>2190750</xdr:colOff>
      <xdr:row>28</xdr:row>
      <xdr:rowOff>79592</xdr:rowOff>
    </xdr:to>
    <xdr:pic>
      <xdr:nvPicPr>
        <xdr:cNvPr id="3" name="Bildobjekt 2">
          <a:extLst>
            <a:ext uri="{FF2B5EF4-FFF2-40B4-BE49-F238E27FC236}">
              <a16:creationId xmlns:a16="http://schemas.microsoft.com/office/drawing/2014/main" id="{5FC9994C-0CB6-467D-94BC-8DBD450645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33350" y="3829050"/>
          <a:ext cx="2343150" cy="32724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16</xdr:row>
      <xdr:rowOff>104775</xdr:rowOff>
    </xdr:from>
    <xdr:to>
      <xdr:col>5</xdr:col>
      <xdr:colOff>495300</xdr:colOff>
      <xdr:row>18</xdr:row>
      <xdr:rowOff>108167</xdr:rowOff>
    </xdr:to>
    <xdr:pic>
      <xdr:nvPicPr>
        <xdr:cNvPr id="3" name="Bildobjekt 2">
          <a:extLst>
            <a:ext uri="{FF2B5EF4-FFF2-40B4-BE49-F238E27FC236}">
              <a16:creationId xmlns:a16="http://schemas.microsoft.com/office/drawing/2014/main" id="{F91C3233-2AE5-4183-BA91-482A52C8D2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6675" y="2743200"/>
          <a:ext cx="2343150" cy="32724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142875</xdr:colOff>
      <xdr:row>58</xdr:row>
      <xdr:rowOff>66675</xdr:rowOff>
    </xdr:from>
    <xdr:to>
      <xdr:col>10</xdr:col>
      <xdr:colOff>47625</xdr:colOff>
      <xdr:row>60</xdr:row>
      <xdr:rowOff>70067</xdr:rowOff>
    </xdr:to>
    <xdr:pic>
      <xdr:nvPicPr>
        <xdr:cNvPr id="3" name="Bildobjekt 2">
          <a:extLst>
            <a:ext uri="{FF2B5EF4-FFF2-40B4-BE49-F238E27FC236}">
              <a16:creationId xmlns:a16="http://schemas.microsoft.com/office/drawing/2014/main" id="{E0671602-0452-43DF-8AC9-F5DC8ECFFB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8582025"/>
          <a:ext cx="2343150" cy="3272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97</xdr:row>
      <xdr:rowOff>28575</xdr:rowOff>
    </xdr:from>
    <xdr:to>
      <xdr:col>5</xdr:col>
      <xdr:colOff>200025</xdr:colOff>
      <xdr:row>99</xdr:row>
      <xdr:rowOff>31967</xdr:rowOff>
    </xdr:to>
    <xdr:pic>
      <xdr:nvPicPr>
        <xdr:cNvPr id="3" name="Bildobjekt 2">
          <a:extLst>
            <a:ext uri="{FF2B5EF4-FFF2-40B4-BE49-F238E27FC236}">
              <a16:creationId xmlns:a16="http://schemas.microsoft.com/office/drawing/2014/main" id="{0DB6EF67-531F-445F-9524-C856096E15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11430000"/>
          <a:ext cx="2343150" cy="32724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142875</xdr:colOff>
      <xdr:row>71</xdr:row>
      <xdr:rowOff>104775</xdr:rowOff>
    </xdr:from>
    <xdr:to>
      <xdr:col>8</xdr:col>
      <xdr:colOff>28575</xdr:colOff>
      <xdr:row>73</xdr:row>
      <xdr:rowOff>108167</xdr:rowOff>
    </xdr:to>
    <xdr:pic>
      <xdr:nvPicPr>
        <xdr:cNvPr id="3" name="Bildobjekt 2">
          <a:extLst>
            <a:ext uri="{FF2B5EF4-FFF2-40B4-BE49-F238E27FC236}">
              <a16:creationId xmlns:a16="http://schemas.microsoft.com/office/drawing/2014/main" id="{3F86F4D2-F69E-42A9-A7CB-B68305B943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9124950"/>
          <a:ext cx="2343150" cy="32724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8</xdr:col>
      <xdr:colOff>9525</xdr:colOff>
      <xdr:row>42</xdr:row>
      <xdr:rowOff>3392</xdr:rowOff>
    </xdr:to>
    <xdr:pic>
      <xdr:nvPicPr>
        <xdr:cNvPr id="3" name="Bildobjekt 2">
          <a:extLst>
            <a:ext uri="{FF2B5EF4-FFF2-40B4-BE49-F238E27FC236}">
              <a16:creationId xmlns:a16="http://schemas.microsoft.com/office/drawing/2014/main" id="{C33E1B15-D6EB-4105-BF71-52D1CD02BC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5915025"/>
          <a:ext cx="2343150" cy="32724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2343150</xdr:colOff>
      <xdr:row>41</xdr:row>
      <xdr:rowOff>165317</xdr:rowOff>
    </xdr:to>
    <xdr:pic>
      <xdr:nvPicPr>
        <xdr:cNvPr id="3" name="Bildobjekt 2">
          <a:extLst>
            <a:ext uri="{FF2B5EF4-FFF2-40B4-BE49-F238E27FC236}">
              <a16:creationId xmlns:a16="http://schemas.microsoft.com/office/drawing/2014/main" id="{7F9EE24A-CBB1-4A45-836C-39B82A6FC5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57175" y="5781675"/>
          <a:ext cx="2343150" cy="32724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FAA25CBD-90C0-4A72-BBD1-9C52473686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6B0009BD-5CFC-47EC-A73B-784C13A518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F60920AE-A57B-463D-82C0-AC9B357CE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D6619086-BF68-44F7-B34B-6C05FF7D10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65</xdr:row>
      <xdr:rowOff>0</xdr:rowOff>
    </xdr:from>
    <xdr:to>
      <xdr:col>11</xdr:col>
      <xdr:colOff>47625</xdr:colOff>
      <xdr:row>67</xdr:row>
      <xdr:rowOff>3392</xdr:rowOff>
    </xdr:to>
    <xdr:pic>
      <xdr:nvPicPr>
        <xdr:cNvPr id="3" name="Bildobjekt 2">
          <a:extLst>
            <a:ext uri="{FF2B5EF4-FFF2-40B4-BE49-F238E27FC236}">
              <a16:creationId xmlns:a16="http://schemas.microsoft.com/office/drawing/2014/main" id="{ABE0A743-33E4-45E0-A9EA-4647BE537A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8115300"/>
          <a:ext cx="2343150" cy="327242"/>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65</xdr:row>
      <xdr:rowOff>0</xdr:rowOff>
    </xdr:from>
    <xdr:to>
      <xdr:col>11</xdr:col>
      <xdr:colOff>47625</xdr:colOff>
      <xdr:row>67</xdr:row>
      <xdr:rowOff>3392</xdr:rowOff>
    </xdr:to>
    <xdr:pic>
      <xdr:nvPicPr>
        <xdr:cNvPr id="3" name="Bildobjekt 2">
          <a:extLst>
            <a:ext uri="{FF2B5EF4-FFF2-40B4-BE49-F238E27FC236}">
              <a16:creationId xmlns:a16="http://schemas.microsoft.com/office/drawing/2014/main" id="{4FD8FC47-78DB-4C5A-A35D-43AF22DD9A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8115300"/>
          <a:ext cx="2343150" cy="327242"/>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47625</xdr:colOff>
      <xdr:row>31</xdr:row>
      <xdr:rowOff>152400</xdr:rowOff>
    </xdr:from>
    <xdr:to>
      <xdr:col>0</xdr:col>
      <xdr:colOff>2390775</xdr:colOff>
      <xdr:row>33</xdr:row>
      <xdr:rowOff>155792</xdr:rowOff>
    </xdr:to>
    <xdr:pic>
      <xdr:nvPicPr>
        <xdr:cNvPr id="3" name="Bildobjekt 2">
          <a:extLst>
            <a:ext uri="{FF2B5EF4-FFF2-40B4-BE49-F238E27FC236}">
              <a16:creationId xmlns:a16="http://schemas.microsoft.com/office/drawing/2014/main" id="{C51F7DFB-DD11-4B20-9E42-EE4D68A1B6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4810125"/>
          <a:ext cx="2343150" cy="32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58</xdr:row>
      <xdr:rowOff>57150</xdr:rowOff>
    </xdr:from>
    <xdr:to>
      <xdr:col>9</xdr:col>
      <xdr:colOff>314325</xdr:colOff>
      <xdr:row>60</xdr:row>
      <xdr:rowOff>60542</xdr:rowOff>
    </xdr:to>
    <xdr:pic>
      <xdr:nvPicPr>
        <xdr:cNvPr id="3" name="Bildobjekt 2">
          <a:extLst>
            <a:ext uri="{FF2B5EF4-FFF2-40B4-BE49-F238E27FC236}">
              <a16:creationId xmlns:a16="http://schemas.microsoft.com/office/drawing/2014/main" id="{5D053EE3-906A-498A-9A7F-7897C087571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8620125"/>
          <a:ext cx="2343150" cy="327242"/>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5</xdr:col>
      <xdr:colOff>323850</xdr:colOff>
      <xdr:row>74</xdr:row>
      <xdr:rowOff>3392</xdr:rowOff>
    </xdr:to>
    <xdr:pic>
      <xdr:nvPicPr>
        <xdr:cNvPr id="3" name="Bildobjekt 2">
          <a:extLst>
            <a:ext uri="{FF2B5EF4-FFF2-40B4-BE49-F238E27FC236}">
              <a16:creationId xmlns:a16="http://schemas.microsoft.com/office/drawing/2014/main" id="{8E736628-4AE7-468E-8AA9-E760243466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85750" y="12106275"/>
          <a:ext cx="2343150" cy="327242"/>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5</xdr:col>
      <xdr:colOff>323850</xdr:colOff>
      <xdr:row>74</xdr:row>
      <xdr:rowOff>3392</xdr:rowOff>
    </xdr:to>
    <xdr:pic>
      <xdr:nvPicPr>
        <xdr:cNvPr id="3" name="Bildobjekt 2">
          <a:extLst>
            <a:ext uri="{FF2B5EF4-FFF2-40B4-BE49-F238E27FC236}">
              <a16:creationId xmlns:a16="http://schemas.microsoft.com/office/drawing/2014/main" id="{295A01B1-83F6-481A-999A-7EDE8CEAF7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85750" y="12096750"/>
          <a:ext cx="2343150" cy="327242"/>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72</xdr:row>
      <xdr:rowOff>0</xdr:rowOff>
    </xdr:from>
    <xdr:to>
      <xdr:col>5</xdr:col>
      <xdr:colOff>323850</xdr:colOff>
      <xdr:row>74</xdr:row>
      <xdr:rowOff>3392</xdr:rowOff>
    </xdr:to>
    <xdr:pic>
      <xdr:nvPicPr>
        <xdr:cNvPr id="3" name="Bildobjekt 2">
          <a:extLst>
            <a:ext uri="{FF2B5EF4-FFF2-40B4-BE49-F238E27FC236}">
              <a16:creationId xmlns:a16="http://schemas.microsoft.com/office/drawing/2014/main" id="{1A74EFB6-1354-463A-B031-7AE5CC6060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85750" y="12058650"/>
          <a:ext cx="2343150" cy="32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81</xdr:row>
      <xdr:rowOff>19050</xdr:rowOff>
    </xdr:from>
    <xdr:to>
      <xdr:col>7</xdr:col>
      <xdr:colOff>352425</xdr:colOff>
      <xdr:row>83</xdr:row>
      <xdr:rowOff>22442</xdr:rowOff>
    </xdr:to>
    <xdr:pic>
      <xdr:nvPicPr>
        <xdr:cNvPr id="3" name="Bildobjekt 2">
          <a:extLst>
            <a:ext uri="{FF2B5EF4-FFF2-40B4-BE49-F238E27FC236}">
              <a16:creationId xmlns:a16="http://schemas.microsoft.com/office/drawing/2014/main" id="{91661E9E-BD95-4717-ACFE-196DFF9A95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10086975"/>
          <a:ext cx="2343150" cy="327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23</xdr:row>
      <xdr:rowOff>66675</xdr:rowOff>
    </xdr:from>
    <xdr:to>
      <xdr:col>9</xdr:col>
      <xdr:colOff>161925</xdr:colOff>
      <xdr:row>25</xdr:row>
      <xdr:rowOff>127217</xdr:rowOff>
    </xdr:to>
    <xdr:pic>
      <xdr:nvPicPr>
        <xdr:cNvPr id="3" name="Bildobjekt 2">
          <a:extLst>
            <a:ext uri="{FF2B5EF4-FFF2-40B4-BE49-F238E27FC236}">
              <a16:creationId xmlns:a16="http://schemas.microsoft.com/office/drawing/2014/main" id="{096A9746-1A30-47C3-8D24-C72BC8A5E5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76200" y="3438525"/>
          <a:ext cx="2343150" cy="3272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23</xdr:row>
      <xdr:rowOff>19050</xdr:rowOff>
    </xdr:from>
    <xdr:to>
      <xdr:col>8</xdr:col>
      <xdr:colOff>342900</xdr:colOff>
      <xdr:row>25</xdr:row>
      <xdr:rowOff>79592</xdr:rowOff>
    </xdr:to>
    <xdr:pic>
      <xdr:nvPicPr>
        <xdr:cNvPr id="3" name="Bildobjekt 2">
          <a:extLst>
            <a:ext uri="{FF2B5EF4-FFF2-40B4-BE49-F238E27FC236}">
              <a16:creationId xmlns:a16="http://schemas.microsoft.com/office/drawing/2014/main" id="{EB38A29C-C19A-4F63-AB21-3AB0B09A46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3390900"/>
          <a:ext cx="2343150" cy="3272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9</xdr:col>
      <xdr:colOff>180975</xdr:colOff>
      <xdr:row>26</xdr:row>
      <xdr:rowOff>3392</xdr:rowOff>
    </xdr:to>
    <xdr:pic>
      <xdr:nvPicPr>
        <xdr:cNvPr id="3" name="Bildobjekt 2">
          <a:extLst>
            <a:ext uri="{FF2B5EF4-FFF2-40B4-BE49-F238E27FC236}">
              <a16:creationId xmlns:a16="http://schemas.microsoft.com/office/drawing/2014/main" id="{103D2B0B-056E-4113-A16C-1DC7B6F840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52400" y="3486150"/>
          <a:ext cx="2343150" cy="3272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23</xdr:row>
      <xdr:rowOff>47625</xdr:rowOff>
    </xdr:from>
    <xdr:to>
      <xdr:col>9</xdr:col>
      <xdr:colOff>123825</xdr:colOff>
      <xdr:row>25</xdr:row>
      <xdr:rowOff>108167</xdr:rowOff>
    </xdr:to>
    <xdr:pic>
      <xdr:nvPicPr>
        <xdr:cNvPr id="3" name="Bildobjekt 2">
          <a:extLst>
            <a:ext uri="{FF2B5EF4-FFF2-40B4-BE49-F238E27FC236}">
              <a16:creationId xmlns:a16="http://schemas.microsoft.com/office/drawing/2014/main" id="{41912DD1-99B2-470F-AD23-85BADF1099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38100" y="3419475"/>
          <a:ext cx="2343150" cy="3272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38</xdr:row>
      <xdr:rowOff>76200</xdr:rowOff>
    </xdr:from>
    <xdr:to>
      <xdr:col>9</xdr:col>
      <xdr:colOff>361950</xdr:colOff>
      <xdr:row>40</xdr:row>
      <xdr:rowOff>108167</xdr:rowOff>
    </xdr:to>
    <xdr:pic>
      <xdr:nvPicPr>
        <xdr:cNvPr id="3" name="Bildobjekt 2">
          <a:extLst>
            <a:ext uri="{FF2B5EF4-FFF2-40B4-BE49-F238E27FC236}">
              <a16:creationId xmlns:a16="http://schemas.microsoft.com/office/drawing/2014/main" id="{2618A03B-CE69-420C-B4BF-1B35C3A825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57150" y="5295900"/>
          <a:ext cx="2343150" cy="3272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C636-027A-47EC-BF90-BB7E651E5F5E}">
  <sheetPr>
    <pageSetUpPr fitToPage="1"/>
  </sheetPr>
  <dimension ref="A1:M39"/>
  <sheetViews>
    <sheetView showGridLines="0" tabSelected="1" zoomScaleNormal="100" workbookViewId="0">
      <selection sqref="A1:M1"/>
    </sheetView>
  </sheetViews>
  <sheetFormatPr defaultRowHeight="12.75" x14ac:dyDescent="0.2"/>
  <cols>
    <col min="1" max="12" width="9.140625" style="437"/>
    <col min="13" max="13" width="0.140625" style="437" customWidth="1"/>
    <col min="14" max="16384" width="9.140625" style="437"/>
  </cols>
  <sheetData>
    <row r="1" spans="1:13" ht="32.25" customHeight="1" x14ac:dyDescent="0.2">
      <c r="A1" s="467" t="s">
        <v>586</v>
      </c>
      <c r="B1" s="468"/>
      <c r="C1" s="468"/>
      <c r="D1" s="468"/>
      <c r="E1" s="468"/>
      <c r="F1" s="468"/>
      <c r="G1" s="468"/>
      <c r="H1" s="468"/>
      <c r="I1" s="468"/>
      <c r="J1" s="468"/>
      <c r="K1" s="468"/>
      <c r="L1" s="468"/>
      <c r="M1" s="469"/>
    </row>
    <row r="11" spans="1:13" ht="65.25" customHeight="1" x14ac:dyDescent="0.4">
      <c r="B11" s="426" t="s">
        <v>574</v>
      </c>
      <c r="C11" s="466"/>
      <c r="D11" s="466"/>
      <c r="E11" s="466"/>
      <c r="F11" s="466"/>
      <c r="G11" s="466"/>
      <c r="H11" s="466"/>
      <c r="I11" s="466"/>
      <c r="J11" s="466"/>
      <c r="K11" s="466"/>
    </row>
    <row r="12" spans="1:13" ht="20.25" x14ac:dyDescent="0.3">
      <c r="B12" s="440" t="s">
        <v>575</v>
      </c>
      <c r="C12" s="466"/>
      <c r="D12" s="466"/>
      <c r="E12" s="466"/>
      <c r="F12" s="466"/>
      <c r="G12" s="466"/>
      <c r="H12" s="466"/>
      <c r="I12" s="466"/>
      <c r="J12" s="466"/>
      <c r="K12" s="466"/>
    </row>
    <row r="13" spans="1:13" ht="18.75" x14ac:dyDescent="0.3">
      <c r="B13" s="441"/>
    </row>
    <row r="14" spans="1:13" ht="14.25" customHeight="1" x14ac:dyDescent="0.2">
      <c r="B14" s="438" t="s">
        <v>576</v>
      </c>
      <c r="C14" s="430"/>
      <c r="D14" s="430"/>
      <c r="E14" s="430"/>
      <c r="F14" s="430"/>
      <c r="G14" s="430"/>
    </row>
    <row r="15" spans="1:13" ht="16.5" customHeight="1" x14ac:dyDescent="0.3">
      <c r="B15" s="441"/>
      <c r="C15" s="430"/>
      <c r="D15" s="430"/>
      <c r="E15" s="430"/>
      <c r="F15" s="430"/>
      <c r="G15" s="430"/>
    </row>
    <row r="16" spans="1:13" x14ac:dyDescent="0.2">
      <c r="B16" s="438" t="s">
        <v>517</v>
      </c>
      <c r="C16" s="430"/>
      <c r="D16" s="430"/>
      <c r="E16" s="430"/>
      <c r="F16" s="430"/>
      <c r="G16" s="430"/>
    </row>
    <row r="17" spans="1:12" x14ac:dyDescent="0.2">
      <c r="B17" s="438"/>
      <c r="C17" s="430"/>
      <c r="D17" s="430"/>
      <c r="E17" s="430"/>
      <c r="F17" s="430"/>
      <c r="G17" s="430"/>
    </row>
    <row r="18" spans="1:12" x14ac:dyDescent="0.2">
      <c r="B18" s="442" t="s">
        <v>307</v>
      </c>
      <c r="C18" s="430"/>
      <c r="D18" s="430"/>
      <c r="E18" s="430"/>
      <c r="F18" s="430"/>
      <c r="G18" s="430"/>
    </row>
    <row r="19" spans="1:12" x14ac:dyDescent="0.2">
      <c r="B19" s="430" t="s">
        <v>475</v>
      </c>
      <c r="C19" s="430"/>
      <c r="D19" s="430"/>
      <c r="E19" s="430"/>
      <c r="F19" s="430"/>
      <c r="G19" s="430"/>
    </row>
    <row r="20" spans="1:12" x14ac:dyDescent="0.2">
      <c r="B20" s="430" t="s">
        <v>518</v>
      </c>
      <c r="C20" s="430"/>
      <c r="D20" s="430"/>
      <c r="E20" s="430"/>
      <c r="F20" s="430"/>
      <c r="G20" s="430"/>
    </row>
    <row r="21" spans="1:12" x14ac:dyDescent="0.2">
      <c r="B21" s="439"/>
      <c r="C21" s="430"/>
      <c r="D21" s="430"/>
      <c r="E21" s="430"/>
      <c r="F21" s="430"/>
      <c r="G21" s="430"/>
    </row>
    <row r="22" spans="1:12" x14ac:dyDescent="0.2">
      <c r="B22" s="442" t="s">
        <v>308</v>
      </c>
      <c r="C22" s="430"/>
      <c r="D22" s="430"/>
      <c r="E22" s="430"/>
      <c r="F22" s="430"/>
      <c r="G22" s="430"/>
    </row>
    <row r="23" spans="1:12" x14ac:dyDescent="0.2">
      <c r="B23" s="439" t="s">
        <v>309</v>
      </c>
      <c r="C23" s="430"/>
      <c r="D23" s="430"/>
      <c r="E23" s="430"/>
      <c r="F23" s="430"/>
      <c r="G23" s="430"/>
    </row>
    <row r="24" spans="1:12" x14ac:dyDescent="0.2">
      <c r="B24" s="439" t="s">
        <v>310</v>
      </c>
      <c r="C24" s="430"/>
      <c r="D24" s="430"/>
      <c r="E24" s="430"/>
      <c r="F24" s="430"/>
      <c r="G24" s="430"/>
    </row>
    <row r="25" spans="1:12" ht="18.75" x14ac:dyDescent="0.3">
      <c r="B25" s="434"/>
      <c r="C25" s="430"/>
      <c r="D25" s="430"/>
      <c r="E25" s="430"/>
      <c r="F25" s="430"/>
      <c r="G25" s="430"/>
    </row>
    <row r="26" spans="1:12" x14ac:dyDescent="0.2">
      <c r="B26" s="433"/>
      <c r="C26" s="430"/>
      <c r="D26" s="430"/>
      <c r="E26" s="430"/>
      <c r="F26" s="430"/>
      <c r="G26" s="430"/>
    </row>
    <row r="27" spans="1:12" x14ac:dyDescent="0.2">
      <c r="B27" s="435"/>
      <c r="C27" s="430"/>
      <c r="D27" s="430"/>
      <c r="E27" s="430"/>
      <c r="F27" s="430"/>
      <c r="G27" s="430"/>
    </row>
    <row r="28" spans="1:12" s="428" customFormat="1" ht="11.25" x14ac:dyDescent="0.2">
      <c r="A28" s="427"/>
      <c r="B28" s="436"/>
      <c r="C28" s="436"/>
      <c r="D28" s="436"/>
      <c r="E28" s="436"/>
      <c r="F28" s="436"/>
      <c r="G28" s="436"/>
      <c r="H28" s="427"/>
      <c r="I28" s="427"/>
      <c r="J28" s="427"/>
      <c r="K28" s="427"/>
      <c r="L28" s="427"/>
    </row>
    <row r="29" spans="1:12" s="428" customFormat="1" ht="11.25" x14ac:dyDescent="0.2">
      <c r="A29" s="427"/>
      <c r="B29" s="436"/>
      <c r="C29" s="436"/>
      <c r="D29" s="436"/>
      <c r="E29" s="436"/>
      <c r="F29" s="436"/>
      <c r="G29" s="436"/>
      <c r="H29" s="427"/>
      <c r="I29" s="427"/>
      <c r="J29" s="427"/>
      <c r="K29" s="427"/>
      <c r="L29" s="427"/>
    </row>
    <row r="30" spans="1:12" s="428" customFormat="1" x14ac:dyDescent="0.2">
      <c r="A30" s="427"/>
      <c r="B30" s="437" t="s">
        <v>519</v>
      </c>
      <c r="C30" s="437"/>
      <c r="D30" s="437"/>
      <c r="E30" s="437" t="s">
        <v>520</v>
      </c>
      <c r="F30" s="437"/>
      <c r="G30" s="437"/>
      <c r="H30" s="437"/>
      <c r="I30" s="437"/>
      <c r="J30" s="443"/>
      <c r="K30" s="431"/>
      <c r="L30" s="431"/>
    </row>
    <row r="31" spans="1:12" s="428" customFormat="1" x14ac:dyDescent="0.2">
      <c r="A31" s="427"/>
      <c r="B31" s="437"/>
      <c r="C31" s="437"/>
      <c r="D31" s="437"/>
      <c r="E31" s="443" t="s">
        <v>521</v>
      </c>
      <c r="F31" s="443"/>
      <c r="G31" s="443"/>
      <c r="H31" s="443"/>
      <c r="I31" s="443"/>
      <c r="J31" s="443"/>
      <c r="K31" s="431"/>
      <c r="L31" s="431"/>
    </row>
    <row r="32" spans="1:12" s="428" customFormat="1" x14ac:dyDescent="0.2">
      <c r="A32" s="427"/>
      <c r="B32" s="437"/>
      <c r="C32" s="437"/>
      <c r="D32" s="437"/>
      <c r="E32" s="437" t="s">
        <v>522</v>
      </c>
      <c r="F32" s="443"/>
      <c r="G32" s="443"/>
      <c r="H32" s="443"/>
      <c r="I32" s="443"/>
      <c r="J32" s="443"/>
      <c r="K32" s="431"/>
      <c r="L32" s="431"/>
    </row>
    <row r="33" spans="1:12" s="428" customFormat="1" x14ac:dyDescent="0.2">
      <c r="A33" s="427"/>
      <c r="B33" s="437"/>
      <c r="C33" s="437"/>
      <c r="D33" s="437"/>
      <c r="E33" s="443" t="s">
        <v>523</v>
      </c>
      <c r="F33" s="443"/>
      <c r="G33" s="443"/>
      <c r="H33" s="443"/>
      <c r="I33" s="443"/>
      <c r="J33" s="443"/>
      <c r="K33" s="431"/>
      <c r="L33" s="431"/>
    </row>
    <row r="34" spans="1:12" s="428" customFormat="1" x14ac:dyDescent="0.2">
      <c r="A34" s="427"/>
      <c r="B34" s="437"/>
      <c r="C34" s="437"/>
      <c r="D34" s="437"/>
      <c r="E34" s="443"/>
      <c r="F34" s="443"/>
      <c r="G34" s="443"/>
      <c r="H34" s="443"/>
      <c r="I34" s="437"/>
      <c r="J34" s="437"/>
      <c r="K34" s="430"/>
      <c r="L34" s="430"/>
    </row>
    <row r="35" spans="1:12" s="428" customFormat="1" x14ac:dyDescent="0.2">
      <c r="A35" s="427"/>
      <c r="B35" s="466" t="s">
        <v>524</v>
      </c>
      <c r="C35" s="437"/>
      <c r="D35" s="437"/>
      <c r="E35" s="437"/>
      <c r="F35" s="437"/>
      <c r="G35" s="437"/>
      <c r="H35" s="437"/>
      <c r="I35" s="437"/>
      <c r="J35" s="437"/>
      <c r="K35" s="430"/>
      <c r="L35" s="430"/>
    </row>
    <row r="36" spans="1:12" s="428" customFormat="1" x14ac:dyDescent="0.2">
      <c r="A36" s="427"/>
      <c r="B36" s="437"/>
      <c r="C36" s="437"/>
      <c r="D36" s="437"/>
      <c r="E36" s="437"/>
      <c r="F36" s="437"/>
      <c r="G36" s="437"/>
      <c r="H36" s="437"/>
      <c r="I36" s="437"/>
      <c r="J36" s="437"/>
      <c r="K36" s="437"/>
      <c r="L36" s="437"/>
    </row>
    <row r="37" spans="1:12" s="428" customFormat="1" x14ac:dyDescent="0.2">
      <c r="A37" s="427"/>
      <c r="B37" s="470" t="s">
        <v>525</v>
      </c>
      <c r="C37" s="470"/>
      <c r="D37" s="470"/>
      <c r="E37" s="470"/>
      <c r="F37" s="470"/>
      <c r="G37" s="470"/>
      <c r="H37" s="470"/>
      <c r="I37" s="470"/>
      <c r="J37" s="470"/>
      <c r="K37" s="470"/>
      <c r="L37" s="470"/>
    </row>
    <row r="38" spans="1:12" s="428" customFormat="1" ht="10.5" x14ac:dyDescent="0.15"/>
    <row r="39" spans="1:12" s="428" customFormat="1" ht="10.5" x14ac:dyDescent="0.15"/>
  </sheetData>
  <mergeCells count="2">
    <mergeCell ref="A1:M1"/>
    <mergeCell ref="B37:L37"/>
  </mergeCells>
  <pageMargins left="0.70866141732283472" right="0.70866141732283472" top="0.74803149606299213" bottom="0.74803149606299213" header="0.31496062992125984" footer="0.31496062992125984"/>
  <pageSetup paperSize="9" scale="8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AA25"/>
  <sheetViews>
    <sheetView zoomScaleNormal="100" workbookViewId="0"/>
  </sheetViews>
  <sheetFormatPr defaultRowHeight="12.75" x14ac:dyDescent="0.2"/>
  <cols>
    <col min="1" max="1" width="2.28515625" style="31" customWidth="1"/>
    <col min="2" max="2" width="3.42578125" style="31" customWidth="1"/>
    <col min="3" max="3" width="1.85546875" style="31" bestFit="1" customWidth="1"/>
    <col min="4" max="4" width="3.42578125" style="31" customWidth="1"/>
    <col min="5" max="5" width="3.42578125" style="31" hidden="1" customWidth="1"/>
    <col min="6" max="26" width="5.7109375" style="31" customWidth="1"/>
    <col min="27" max="16384" width="9.140625" style="31"/>
  </cols>
  <sheetData>
    <row r="1" spans="1:27" ht="6.75" customHeight="1" x14ac:dyDescent="0.2">
      <c r="A1" s="30"/>
      <c r="B1" s="30"/>
      <c r="C1" s="30"/>
      <c r="D1" s="30"/>
      <c r="E1" s="30"/>
      <c r="F1" s="30"/>
      <c r="G1" s="30"/>
      <c r="H1" s="30"/>
      <c r="I1" s="30"/>
      <c r="J1" s="30"/>
      <c r="K1" s="30"/>
      <c r="L1" s="30"/>
      <c r="M1" s="30"/>
      <c r="N1" s="30"/>
      <c r="O1" s="30"/>
      <c r="P1" s="30"/>
      <c r="Q1" s="30"/>
      <c r="R1" s="30"/>
      <c r="S1" s="30"/>
      <c r="T1" s="30"/>
      <c r="U1" s="30"/>
      <c r="V1" s="30"/>
      <c r="W1" s="30"/>
      <c r="X1" s="30"/>
      <c r="Y1" s="30"/>
      <c r="Z1" s="30"/>
    </row>
    <row r="2" spans="1:27" s="30" customFormat="1" x14ac:dyDescent="0.2">
      <c r="A2" s="187" t="s">
        <v>299</v>
      </c>
    </row>
    <row r="3" spans="1:27" s="30" customFormat="1" ht="16.5" customHeight="1" x14ac:dyDescent="0.2">
      <c r="A3" s="187" t="s">
        <v>534</v>
      </c>
    </row>
    <row r="4" spans="1:27" ht="16.5" customHeight="1" x14ac:dyDescent="0.2">
      <c r="A4" s="186" t="s">
        <v>300</v>
      </c>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ht="16.5" customHeight="1" x14ac:dyDescent="0.2">
      <c r="A5" s="186" t="s">
        <v>535</v>
      </c>
      <c r="B5" s="186"/>
      <c r="C5" s="30"/>
      <c r="D5" s="30"/>
      <c r="E5" s="30"/>
      <c r="F5" s="30"/>
      <c r="G5" s="30"/>
      <c r="H5" s="30"/>
      <c r="I5" s="30"/>
      <c r="J5" s="30"/>
      <c r="K5" s="30"/>
      <c r="L5" s="30"/>
      <c r="M5" s="30"/>
      <c r="N5" s="30"/>
      <c r="O5" s="30"/>
      <c r="P5" s="30"/>
      <c r="Q5" s="30"/>
      <c r="R5" s="30"/>
      <c r="S5" s="30"/>
      <c r="T5" s="30"/>
      <c r="U5" s="30"/>
      <c r="V5" s="30"/>
      <c r="W5" s="30"/>
      <c r="X5" s="30"/>
      <c r="Y5" s="30"/>
      <c r="Z5" s="30"/>
    </row>
    <row r="6" spans="1:27" ht="2.1" customHeight="1" thickBot="1" x14ac:dyDescent="0.25">
      <c r="A6" s="151"/>
      <c r="B6" s="151"/>
      <c r="C6" s="151"/>
      <c r="D6" s="151"/>
      <c r="E6" s="151"/>
      <c r="F6" s="151"/>
      <c r="G6" s="151"/>
      <c r="H6" s="151"/>
      <c r="I6" s="151"/>
      <c r="J6" s="151"/>
      <c r="K6" s="151"/>
      <c r="L6" s="151"/>
      <c r="M6" s="151"/>
      <c r="N6" s="151"/>
      <c r="O6" s="151"/>
      <c r="P6" s="151"/>
      <c r="Q6" s="151"/>
      <c r="R6" s="151"/>
      <c r="S6" s="151"/>
      <c r="T6" s="151"/>
      <c r="U6" s="255"/>
      <c r="V6" s="255"/>
      <c r="W6" s="255"/>
      <c r="X6" s="255"/>
      <c r="Y6" s="255"/>
      <c r="Z6" s="255"/>
    </row>
    <row r="7" spans="1:27" ht="12" customHeight="1" thickBot="1" x14ac:dyDescent="0.25">
      <c r="A7" s="251" t="s">
        <v>24</v>
      </c>
      <c r="B7" s="4"/>
      <c r="C7" s="4"/>
      <c r="D7" s="4"/>
      <c r="E7" s="4"/>
      <c r="F7" s="30"/>
      <c r="G7" s="30"/>
      <c r="H7" s="30"/>
      <c r="I7" s="30"/>
      <c r="J7" s="30"/>
      <c r="K7" s="30"/>
      <c r="L7" s="30"/>
      <c r="M7" s="30"/>
      <c r="N7" s="30"/>
      <c r="O7" s="30"/>
      <c r="P7" s="30"/>
      <c r="Q7" s="30"/>
      <c r="R7" s="30"/>
      <c r="S7" s="30"/>
      <c r="T7" s="30"/>
      <c r="U7" s="30"/>
      <c r="V7" s="30"/>
      <c r="W7" s="30"/>
      <c r="X7" s="30"/>
      <c r="Y7" s="30"/>
      <c r="Z7" s="30"/>
    </row>
    <row r="8" spans="1:27" ht="12" customHeight="1" x14ac:dyDescent="0.2">
      <c r="A8" s="4" t="s">
        <v>25</v>
      </c>
      <c r="B8" s="251"/>
      <c r="C8" s="251"/>
      <c r="D8" s="251"/>
      <c r="E8" s="251"/>
      <c r="F8" s="512" t="s">
        <v>157</v>
      </c>
      <c r="G8" s="512"/>
      <c r="H8" s="512"/>
      <c r="I8" s="512"/>
      <c r="J8" s="512"/>
      <c r="K8" s="512"/>
      <c r="L8" s="512"/>
      <c r="M8" s="512"/>
      <c r="N8" s="512"/>
      <c r="O8" s="512"/>
      <c r="P8" s="512"/>
      <c r="Q8" s="512"/>
      <c r="R8" s="512"/>
      <c r="S8" s="512"/>
      <c r="T8" s="512"/>
      <c r="U8" s="512"/>
      <c r="V8" s="512"/>
      <c r="W8" s="512"/>
      <c r="X8" s="512"/>
      <c r="Y8" s="512"/>
      <c r="Z8" s="512"/>
    </row>
    <row r="9" spans="1:27" ht="14.25" customHeight="1" thickBot="1" x14ac:dyDescent="0.25">
      <c r="A9" s="513" t="s">
        <v>26</v>
      </c>
      <c r="B9" s="513"/>
      <c r="C9" s="63"/>
      <c r="D9" s="63"/>
      <c r="E9" s="63"/>
      <c r="F9" s="179" t="s">
        <v>185</v>
      </c>
      <c r="G9" s="179" t="s">
        <v>186</v>
      </c>
      <c r="H9" s="179" t="s">
        <v>187</v>
      </c>
      <c r="I9" s="179" t="s">
        <v>188</v>
      </c>
      <c r="J9" s="179" t="s">
        <v>189</v>
      </c>
      <c r="K9" s="179" t="s">
        <v>190</v>
      </c>
      <c r="L9" s="179" t="s">
        <v>191</v>
      </c>
      <c r="M9" s="179" t="s">
        <v>192</v>
      </c>
      <c r="N9" s="179" t="s">
        <v>193</v>
      </c>
      <c r="O9" s="25">
        <v>10</v>
      </c>
      <c r="P9" s="25">
        <v>11</v>
      </c>
      <c r="Q9" s="25">
        <v>12</v>
      </c>
      <c r="R9" s="25">
        <v>13</v>
      </c>
      <c r="S9" s="25">
        <v>14</v>
      </c>
      <c r="T9" s="25">
        <v>15</v>
      </c>
      <c r="U9" s="25">
        <v>16</v>
      </c>
      <c r="V9" s="25">
        <v>17</v>
      </c>
      <c r="W9" s="25">
        <v>18</v>
      </c>
      <c r="X9" s="25">
        <v>19</v>
      </c>
      <c r="Y9" s="25">
        <v>20</v>
      </c>
      <c r="Z9" s="101" t="s">
        <v>22</v>
      </c>
    </row>
    <row r="10" spans="1:27" ht="11.25" customHeight="1" x14ac:dyDescent="0.2">
      <c r="A10" s="52"/>
      <c r="B10" s="52"/>
      <c r="C10" s="52"/>
      <c r="D10" s="52"/>
      <c r="E10" s="52"/>
      <c r="F10" s="51"/>
      <c r="G10" s="51"/>
      <c r="H10" s="51"/>
      <c r="I10" s="51"/>
      <c r="J10" s="51"/>
      <c r="K10" s="51"/>
      <c r="L10" s="51"/>
      <c r="M10" s="51"/>
      <c r="N10" s="51"/>
      <c r="O10" s="51"/>
      <c r="P10" s="51"/>
      <c r="Q10" s="51"/>
      <c r="R10" s="51"/>
      <c r="S10" s="51"/>
      <c r="T10" s="51"/>
      <c r="U10" s="50"/>
      <c r="V10" s="50"/>
      <c r="W10" s="50"/>
      <c r="X10" s="50"/>
      <c r="Y10" s="50"/>
      <c r="Z10" s="50"/>
    </row>
    <row r="11" spans="1:27" ht="11.25" customHeight="1" x14ac:dyDescent="0.2">
      <c r="A11" s="251" t="s">
        <v>22</v>
      </c>
      <c r="B11" s="251"/>
      <c r="C11" s="251"/>
      <c r="D11" s="251"/>
      <c r="E11" s="251"/>
      <c r="F11" s="19">
        <v>2029.154</v>
      </c>
      <c r="G11" s="19">
        <v>6.6520000000000001</v>
      </c>
      <c r="H11" s="19">
        <v>7346.3450000000003</v>
      </c>
      <c r="I11" s="19">
        <v>2173.4340000000002</v>
      </c>
      <c r="J11" s="19">
        <v>124.499</v>
      </c>
      <c r="K11" s="19">
        <v>1366.9649999999999</v>
      </c>
      <c r="L11" s="19">
        <v>414.39400000000001</v>
      </c>
      <c r="M11" s="19">
        <v>424.43400000000003</v>
      </c>
      <c r="N11" s="19">
        <v>1273.528</v>
      </c>
      <c r="O11" s="19">
        <v>564.64400000000001</v>
      </c>
      <c r="P11" s="19">
        <v>832.77099999999996</v>
      </c>
      <c r="Q11" s="19">
        <v>627.09799999999996</v>
      </c>
      <c r="R11" s="19">
        <v>210.85499999999999</v>
      </c>
      <c r="S11" s="19">
        <v>3266.4070000000002</v>
      </c>
      <c r="T11" s="19">
        <v>1065.114</v>
      </c>
      <c r="U11" s="19">
        <v>8532.6810000000005</v>
      </c>
      <c r="V11" s="19">
        <v>200.34800000000001</v>
      </c>
      <c r="W11" s="19">
        <v>2722.056</v>
      </c>
      <c r="X11" s="19">
        <v>24.788</v>
      </c>
      <c r="Y11" s="19">
        <v>409.012</v>
      </c>
      <c r="Z11" s="19">
        <v>33615.178999999996</v>
      </c>
    </row>
    <row r="12" spans="1:27" ht="9.75" customHeight="1" x14ac:dyDescent="0.2">
      <c r="A12" s="5"/>
      <c r="B12" s="5"/>
      <c r="C12" s="5"/>
      <c r="D12" s="5"/>
      <c r="E12" s="5"/>
      <c r="F12" s="5"/>
      <c r="G12" s="5"/>
      <c r="H12" s="5"/>
      <c r="I12" s="5"/>
      <c r="J12" s="5"/>
      <c r="K12" s="5"/>
      <c r="L12" s="5"/>
      <c r="M12" s="5"/>
      <c r="N12" s="5"/>
      <c r="O12" s="5"/>
      <c r="P12" s="5"/>
      <c r="Q12" s="5"/>
      <c r="R12" s="5"/>
      <c r="S12" s="5"/>
      <c r="T12" s="5"/>
      <c r="U12" s="253"/>
      <c r="V12" s="253"/>
      <c r="W12" s="253"/>
      <c r="X12" s="253"/>
      <c r="Y12" s="253"/>
      <c r="Z12" s="253"/>
    </row>
    <row r="13" spans="1:27" ht="11.25" customHeight="1" x14ac:dyDescent="0.2">
      <c r="B13" s="5">
        <v>0</v>
      </c>
      <c r="C13" s="5" t="s">
        <v>21</v>
      </c>
      <c r="D13" s="5">
        <v>9</v>
      </c>
      <c r="E13" s="5"/>
      <c r="F13" s="14">
        <v>212.821</v>
      </c>
      <c r="G13" s="14">
        <v>0.42299999999999999</v>
      </c>
      <c r="H13" s="14">
        <v>2214.2449999999999</v>
      </c>
      <c r="I13" s="14">
        <v>106.55</v>
      </c>
      <c r="J13" s="14">
        <v>7.827</v>
      </c>
      <c r="K13" s="14">
        <v>131.32</v>
      </c>
      <c r="L13" s="14">
        <v>73.575999999999993</v>
      </c>
      <c r="M13" s="14">
        <v>85.727999999999994</v>
      </c>
      <c r="N13" s="14">
        <v>151.22399999999999</v>
      </c>
      <c r="O13" s="14">
        <v>200.95400000000001</v>
      </c>
      <c r="P13" s="14">
        <v>96.72</v>
      </c>
      <c r="Q13" s="14">
        <v>347.84399999999999</v>
      </c>
      <c r="R13" s="14">
        <v>80.293000000000006</v>
      </c>
      <c r="S13" s="14">
        <v>931.50599999999997</v>
      </c>
      <c r="T13" s="14">
        <v>283.14299999999997</v>
      </c>
      <c r="U13" s="14">
        <v>2668.3919999999998</v>
      </c>
      <c r="V13" s="14">
        <v>24.783000000000001</v>
      </c>
      <c r="W13" s="14">
        <v>31.164999999999999</v>
      </c>
      <c r="X13" s="14">
        <v>10.574</v>
      </c>
      <c r="Y13" s="14">
        <v>286.50799999999998</v>
      </c>
      <c r="Z13" s="14">
        <v>7945.5959999999995</v>
      </c>
    </row>
    <row r="14" spans="1:27" ht="11.25" customHeight="1" x14ac:dyDescent="0.2">
      <c r="B14" s="5">
        <v>10</v>
      </c>
      <c r="C14" s="5" t="s">
        <v>21</v>
      </c>
      <c r="D14" s="5">
        <v>24</v>
      </c>
      <c r="E14" s="5"/>
      <c r="F14" s="14">
        <v>162.97</v>
      </c>
      <c r="G14" s="14">
        <v>0.42299999999999999</v>
      </c>
      <c r="H14" s="14">
        <v>3318.08</v>
      </c>
      <c r="I14" s="14">
        <v>45.441000000000003</v>
      </c>
      <c r="J14" s="14">
        <v>23.283999999999999</v>
      </c>
      <c r="K14" s="14">
        <v>266.036</v>
      </c>
      <c r="L14" s="14">
        <v>56.344999999999999</v>
      </c>
      <c r="M14" s="14">
        <v>11.64</v>
      </c>
      <c r="N14" s="14">
        <v>426.98399999999998</v>
      </c>
      <c r="O14" s="14">
        <v>77.352999999999994</v>
      </c>
      <c r="P14" s="14">
        <v>160.858</v>
      </c>
      <c r="Q14" s="14">
        <v>139.51300000000001</v>
      </c>
      <c r="R14" s="14">
        <v>10.952</v>
      </c>
      <c r="S14" s="14">
        <v>709.63499999999999</v>
      </c>
      <c r="T14" s="14">
        <v>164.08799999999999</v>
      </c>
      <c r="U14" s="14">
        <v>2967.5459999999998</v>
      </c>
      <c r="V14" s="14">
        <v>65.212000000000003</v>
      </c>
      <c r="W14" s="14">
        <v>131.239</v>
      </c>
      <c r="X14" s="14">
        <v>5.8029999999999999</v>
      </c>
      <c r="Y14" s="14">
        <v>51.752000000000002</v>
      </c>
      <c r="Z14" s="14">
        <v>8795.1540000000005</v>
      </c>
    </row>
    <row r="15" spans="1:27" ht="11.25" customHeight="1" x14ac:dyDescent="0.2">
      <c r="B15" s="5">
        <v>25</v>
      </c>
      <c r="C15" s="5" t="s">
        <v>21</v>
      </c>
      <c r="D15" s="5">
        <v>49</v>
      </c>
      <c r="E15" s="5"/>
      <c r="F15" s="14">
        <v>248.62100000000001</v>
      </c>
      <c r="G15" s="14">
        <v>0.84599999999999997</v>
      </c>
      <c r="H15" s="14">
        <v>1333.4549999999999</v>
      </c>
      <c r="I15" s="14">
        <v>169.67</v>
      </c>
      <c r="J15" s="14">
        <v>6.0910000000000002</v>
      </c>
      <c r="K15" s="14">
        <v>163.922</v>
      </c>
      <c r="L15" s="14">
        <v>102.879</v>
      </c>
      <c r="M15" s="14">
        <v>20.224</v>
      </c>
      <c r="N15" s="14">
        <v>260.80099999999999</v>
      </c>
      <c r="O15" s="14">
        <v>40.877000000000002</v>
      </c>
      <c r="P15" s="14">
        <v>189.346</v>
      </c>
      <c r="Q15" s="14">
        <v>6.6710000000000003</v>
      </c>
      <c r="R15" s="14">
        <v>7.2329999999999997</v>
      </c>
      <c r="S15" s="14">
        <v>447.41800000000001</v>
      </c>
      <c r="T15" s="14">
        <v>118.93300000000001</v>
      </c>
      <c r="U15" s="14">
        <v>1538.64</v>
      </c>
      <c r="V15" s="14">
        <v>46.457000000000001</v>
      </c>
      <c r="W15" s="14">
        <v>242.35300000000001</v>
      </c>
      <c r="X15" s="14">
        <v>0.76500000000000001</v>
      </c>
      <c r="Y15" s="14">
        <v>9.4949999999999992</v>
      </c>
      <c r="Z15" s="14">
        <v>4954.6959999999999</v>
      </c>
    </row>
    <row r="16" spans="1:27" ht="11.25" customHeight="1" x14ac:dyDescent="0.2">
      <c r="B16" s="5">
        <v>50</v>
      </c>
      <c r="C16" s="5" t="s">
        <v>21</v>
      </c>
      <c r="D16" s="5">
        <v>99</v>
      </c>
      <c r="E16" s="5"/>
      <c r="F16" s="14">
        <v>637.39700000000005</v>
      </c>
      <c r="G16" s="14" t="s">
        <v>283</v>
      </c>
      <c r="H16" s="14">
        <v>303.43700000000001</v>
      </c>
      <c r="I16" s="14">
        <v>322.97800000000001</v>
      </c>
      <c r="J16" s="14">
        <v>15.742000000000001</v>
      </c>
      <c r="K16" s="14">
        <v>302.065</v>
      </c>
      <c r="L16" s="14">
        <v>62.615000000000002</v>
      </c>
      <c r="M16" s="14">
        <v>60.052999999999997</v>
      </c>
      <c r="N16" s="14">
        <v>149.554</v>
      </c>
      <c r="O16" s="14">
        <v>42.478000000000002</v>
      </c>
      <c r="P16" s="14">
        <v>154.74199999999999</v>
      </c>
      <c r="Q16" s="14">
        <v>35.441000000000003</v>
      </c>
      <c r="R16" s="14">
        <v>15.922000000000001</v>
      </c>
      <c r="S16" s="14">
        <v>586.524</v>
      </c>
      <c r="T16" s="14">
        <v>166.761</v>
      </c>
      <c r="U16" s="14">
        <v>768.81700000000001</v>
      </c>
      <c r="V16" s="14">
        <v>33.594000000000001</v>
      </c>
      <c r="W16" s="14">
        <v>460.12799999999999</v>
      </c>
      <c r="X16" s="14">
        <v>0.189</v>
      </c>
      <c r="Y16" s="14">
        <v>24.925000000000001</v>
      </c>
      <c r="Z16" s="14">
        <v>4143.3630000000003</v>
      </c>
    </row>
    <row r="17" spans="1:26" ht="11.25" customHeight="1" x14ac:dyDescent="0.2">
      <c r="B17" s="5">
        <v>100</v>
      </c>
      <c r="C17" s="5" t="s">
        <v>21</v>
      </c>
      <c r="D17" s="5">
        <v>149</v>
      </c>
      <c r="E17" s="5"/>
      <c r="F17" s="14">
        <v>295.30099999999999</v>
      </c>
      <c r="G17" s="14">
        <v>0.876</v>
      </c>
      <c r="H17" s="14">
        <v>52.112000000000002</v>
      </c>
      <c r="I17" s="14">
        <v>297.24299999999999</v>
      </c>
      <c r="J17" s="14">
        <v>27.08</v>
      </c>
      <c r="K17" s="14">
        <v>137.721</v>
      </c>
      <c r="L17" s="14">
        <v>21.699000000000002</v>
      </c>
      <c r="M17" s="14">
        <v>38.563000000000002</v>
      </c>
      <c r="N17" s="14">
        <v>81.162999999999997</v>
      </c>
      <c r="O17" s="14">
        <v>27.466999999999999</v>
      </c>
      <c r="P17" s="14">
        <v>84.885999999999996</v>
      </c>
      <c r="Q17" s="14">
        <v>8.6489999999999991</v>
      </c>
      <c r="R17" s="14">
        <v>22.74</v>
      </c>
      <c r="S17" s="14">
        <v>272.82299999999998</v>
      </c>
      <c r="T17" s="14">
        <v>107.949</v>
      </c>
      <c r="U17" s="14">
        <v>210.22900000000001</v>
      </c>
      <c r="V17" s="14">
        <v>5.5869999999999997</v>
      </c>
      <c r="W17" s="14">
        <v>406.435</v>
      </c>
      <c r="X17" s="14">
        <v>0.748</v>
      </c>
      <c r="Y17" s="14">
        <v>1.75</v>
      </c>
      <c r="Z17" s="14">
        <v>2101.02</v>
      </c>
    </row>
    <row r="18" spans="1:26" ht="9.75" customHeight="1" x14ac:dyDescent="0.2">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
      <c r="B19" s="5">
        <v>150</v>
      </c>
      <c r="C19" s="5" t="s">
        <v>21</v>
      </c>
      <c r="D19" s="5">
        <v>299</v>
      </c>
      <c r="E19" s="5"/>
      <c r="F19" s="14">
        <v>371.97699999999998</v>
      </c>
      <c r="G19" s="14">
        <v>2.3610000000000002</v>
      </c>
      <c r="H19" s="14">
        <v>106.34099999999999</v>
      </c>
      <c r="I19" s="14">
        <v>636.05600000000004</v>
      </c>
      <c r="J19" s="14">
        <v>25.666</v>
      </c>
      <c r="K19" s="14">
        <v>237.94499999999999</v>
      </c>
      <c r="L19" s="14">
        <v>57.978000000000002</v>
      </c>
      <c r="M19" s="14">
        <v>132.42599999999999</v>
      </c>
      <c r="N19" s="14">
        <v>127.59399999999999</v>
      </c>
      <c r="O19" s="14">
        <v>119.93600000000001</v>
      </c>
      <c r="P19" s="14">
        <v>92.183000000000007</v>
      </c>
      <c r="Q19" s="14">
        <v>33.014000000000003</v>
      </c>
      <c r="R19" s="14">
        <v>42.828000000000003</v>
      </c>
      <c r="S19" s="14">
        <v>256.35399999999998</v>
      </c>
      <c r="T19" s="14">
        <v>170.03700000000001</v>
      </c>
      <c r="U19" s="14">
        <v>276.64600000000002</v>
      </c>
      <c r="V19" s="14">
        <v>15.62</v>
      </c>
      <c r="W19" s="14">
        <v>784.69799999999998</v>
      </c>
      <c r="X19" s="14">
        <v>2.7669999999999999</v>
      </c>
      <c r="Y19" s="14">
        <v>11.15</v>
      </c>
      <c r="Z19" s="14">
        <v>3503.578</v>
      </c>
    </row>
    <row r="20" spans="1:26" ht="11.25" customHeight="1" x14ac:dyDescent="0.2">
      <c r="B20" s="5">
        <v>300</v>
      </c>
      <c r="C20" s="5" t="s">
        <v>21</v>
      </c>
      <c r="D20" s="5">
        <v>499</v>
      </c>
      <c r="E20" s="5"/>
      <c r="F20" s="14">
        <v>65.117999999999995</v>
      </c>
      <c r="G20" s="14">
        <v>1.2989999999999999</v>
      </c>
      <c r="H20" s="14">
        <v>15.619</v>
      </c>
      <c r="I20" s="14">
        <v>360.00099999999998</v>
      </c>
      <c r="J20" s="14">
        <v>17.524000000000001</v>
      </c>
      <c r="K20" s="14">
        <v>70.825999999999993</v>
      </c>
      <c r="L20" s="14">
        <v>34.03</v>
      </c>
      <c r="M20" s="14">
        <v>51.279000000000003</v>
      </c>
      <c r="N20" s="14">
        <v>55.85</v>
      </c>
      <c r="O20" s="14">
        <v>35.957999999999998</v>
      </c>
      <c r="P20" s="14">
        <v>37.093000000000004</v>
      </c>
      <c r="Q20" s="14">
        <v>25.155000000000001</v>
      </c>
      <c r="R20" s="14">
        <v>20.934000000000001</v>
      </c>
      <c r="S20" s="14">
        <v>49.322000000000003</v>
      </c>
      <c r="T20" s="14">
        <v>40.606999999999999</v>
      </c>
      <c r="U20" s="14">
        <v>78.472999999999999</v>
      </c>
      <c r="V20" s="14">
        <v>2.371</v>
      </c>
      <c r="W20" s="14">
        <v>414.892</v>
      </c>
      <c r="X20" s="14">
        <v>1.9510000000000001</v>
      </c>
      <c r="Y20" s="14">
        <v>12.228</v>
      </c>
      <c r="Z20" s="14">
        <v>1390.53</v>
      </c>
    </row>
    <row r="21" spans="1:26" ht="11.25" customHeight="1" x14ac:dyDescent="0.2">
      <c r="B21" s="5">
        <v>500</v>
      </c>
      <c r="C21" s="5" t="s">
        <v>21</v>
      </c>
      <c r="D21" s="5"/>
      <c r="E21" s="5"/>
      <c r="F21" s="14">
        <v>34.947000000000003</v>
      </c>
      <c r="G21" s="14">
        <v>0.42299999999999999</v>
      </c>
      <c r="H21" s="14">
        <v>3.0579999999999998</v>
      </c>
      <c r="I21" s="14">
        <v>235.49600000000001</v>
      </c>
      <c r="J21" s="14">
        <v>1.2829999999999999</v>
      </c>
      <c r="K21" s="14">
        <v>57.131</v>
      </c>
      <c r="L21" s="14">
        <v>5.2720000000000002</v>
      </c>
      <c r="M21" s="14">
        <v>24.521000000000001</v>
      </c>
      <c r="N21" s="14">
        <v>20.356999999999999</v>
      </c>
      <c r="O21" s="14">
        <v>19.622</v>
      </c>
      <c r="P21" s="14">
        <v>16.945</v>
      </c>
      <c r="Q21" s="14">
        <v>30.811</v>
      </c>
      <c r="R21" s="14">
        <v>9.952</v>
      </c>
      <c r="S21" s="14">
        <v>12.826000000000001</v>
      </c>
      <c r="T21" s="14">
        <v>13.596</v>
      </c>
      <c r="U21" s="14">
        <v>23.937000000000001</v>
      </c>
      <c r="V21" s="14">
        <v>6.7240000000000002</v>
      </c>
      <c r="W21" s="14">
        <v>251.14599999999999</v>
      </c>
      <c r="X21" s="14">
        <v>1.9910000000000001</v>
      </c>
      <c r="Y21" s="14">
        <v>11.206</v>
      </c>
      <c r="Z21" s="14">
        <v>781.24199999999996</v>
      </c>
    </row>
    <row r="22" spans="1:26" ht="12" customHeight="1" thickBot="1" x14ac:dyDescent="0.25">
      <c r="A22" s="151"/>
      <c r="B22" s="151"/>
      <c r="C22" s="151"/>
      <c r="D22" s="151"/>
      <c r="E22" s="151"/>
      <c r="F22" s="151"/>
      <c r="G22" s="151"/>
      <c r="H22" s="151"/>
      <c r="I22" s="151"/>
      <c r="J22" s="151"/>
      <c r="K22" s="151"/>
      <c r="L22" s="151"/>
      <c r="M22" s="151"/>
      <c r="N22" s="151"/>
      <c r="O22" s="151"/>
      <c r="P22" s="151"/>
      <c r="Q22" s="151"/>
      <c r="R22" s="151"/>
      <c r="S22" s="151"/>
      <c r="T22" s="151"/>
      <c r="U22" s="255"/>
      <c r="V22" s="255"/>
      <c r="W22" s="255"/>
      <c r="X22" s="255"/>
      <c r="Y22" s="255"/>
      <c r="Z22" s="255"/>
    </row>
    <row r="23" spans="1:26" ht="12.75" customHeight="1" x14ac:dyDescent="0.2">
      <c r="A23" s="514" t="s">
        <v>446</v>
      </c>
      <c r="B23" s="514"/>
      <c r="C23" s="514"/>
      <c r="D23" s="514"/>
      <c r="E23" s="514"/>
      <c r="F23" s="514"/>
      <c r="G23" s="514"/>
      <c r="H23" s="514"/>
      <c r="I23" s="514"/>
      <c r="J23" s="514"/>
      <c r="K23" s="514"/>
      <c r="L23" s="514"/>
      <c r="M23" s="514"/>
      <c r="N23" s="514"/>
      <c r="O23" s="514"/>
      <c r="P23" s="514"/>
      <c r="Q23" s="514"/>
      <c r="R23" s="514"/>
      <c r="S23" s="514"/>
      <c r="T23" s="514"/>
      <c r="U23" s="514"/>
      <c r="V23" s="514"/>
      <c r="W23" s="514"/>
      <c r="X23" s="514"/>
      <c r="Y23" s="514"/>
      <c r="Z23" s="514"/>
    </row>
    <row r="24" spans="1:26" s="30" customFormat="1" ht="8.25" customHeight="1" x14ac:dyDescent="0.2">
      <c r="A24" s="67"/>
    </row>
    <row r="25" spans="1:26" s="30" customFormat="1" x14ac:dyDescent="0.2"/>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AA25"/>
  <sheetViews>
    <sheetView zoomScaleNormal="100" workbookViewId="0"/>
  </sheetViews>
  <sheetFormatPr defaultRowHeight="12.75" x14ac:dyDescent="0.2"/>
  <cols>
    <col min="1" max="1" width="2.28515625" style="31" customWidth="1"/>
    <col min="2" max="2" width="3.42578125" style="31" customWidth="1"/>
    <col min="3" max="3" width="1.85546875" style="31" bestFit="1" customWidth="1"/>
    <col min="4" max="4" width="3.42578125" style="31" customWidth="1"/>
    <col min="5" max="5" width="3.42578125" style="31" hidden="1" customWidth="1"/>
    <col min="6" max="6" width="6.7109375" style="31" customWidth="1"/>
    <col min="7" max="7" width="5.7109375" style="31" customWidth="1"/>
    <col min="8" max="8" width="6.5703125" style="31" customWidth="1"/>
    <col min="9" max="9" width="6.7109375" style="31" customWidth="1"/>
    <col min="10" max="10" width="5.7109375" style="31" customWidth="1"/>
    <col min="11" max="11" width="6.7109375" style="31" customWidth="1"/>
    <col min="12" max="18" width="5.7109375" style="31" customWidth="1"/>
    <col min="19" max="19" width="6.7109375" style="31" customWidth="1"/>
    <col min="20" max="20" width="6.5703125" style="31" customWidth="1"/>
    <col min="21" max="21" width="6.7109375" style="31" customWidth="1"/>
    <col min="22" max="22" width="5.7109375" style="31" customWidth="1"/>
    <col min="23" max="23" width="6.7109375" style="31" customWidth="1"/>
    <col min="24" max="25" width="5.7109375" style="31" customWidth="1"/>
    <col min="26" max="26" width="7.85546875" style="31" customWidth="1"/>
    <col min="27" max="16384" width="9.140625" style="31"/>
  </cols>
  <sheetData>
    <row r="1" spans="1:27" ht="6.75" customHeight="1" x14ac:dyDescent="0.2">
      <c r="A1" s="30"/>
      <c r="B1" s="30"/>
      <c r="C1" s="30"/>
      <c r="D1" s="30"/>
      <c r="E1" s="30"/>
      <c r="F1" s="30"/>
      <c r="G1" s="30"/>
      <c r="H1" s="30"/>
      <c r="I1" s="30"/>
      <c r="J1" s="30"/>
      <c r="K1" s="30"/>
      <c r="L1" s="30"/>
      <c r="M1" s="30"/>
      <c r="N1" s="30"/>
      <c r="O1" s="30"/>
      <c r="P1" s="30"/>
      <c r="Q1" s="30"/>
      <c r="R1" s="30"/>
      <c r="S1" s="30"/>
      <c r="T1" s="30"/>
      <c r="U1" s="30"/>
      <c r="V1" s="30"/>
      <c r="W1" s="30"/>
      <c r="X1" s="30"/>
      <c r="Y1" s="30"/>
      <c r="Z1" s="30"/>
    </row>
    <row r="2" spans="1:27" s="30" customFormat="1" x14ac:dyDescent="0.2">
      <c r="A2" s="187" t="s">
        <v>289</v>
      </c>
    </row>
    <row r="3" spans="1:27" s="30" customFormat="1" ht="16.5" customHeight="1" x14ac:dyDescent="0.2">
      <c r="A3" s="187" t="s">
        <v>534</v>
      </c>
    </row>
    <row r="4" spans="1:27" ht="16.5" customHeight="1" x14ac:dyDescent="0.2">
      <c r="A4" s="186" t="s">
        <v>290</v>
      </c>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ht="16.5" customHeight="1" x14ac:dyDescent="0.2">
      <c r="A5" s="186" t="s">
        <v>535</v>
      </c>
      <c r="B5" s="186"/>
      <c r="C5" s="30"/>
      <c r="D5" s="30"/>
      <c r="E5" s="30"/>
      <c r="F5" s="30"/>
      <c r="G5" s="30"/>
      <c r="H5" s="30"/>
      <c r="I5" s="30"/>
      <c r="J5" s="30"/>
      <c r="K5" s="30"/>
      <c r="L5" s="30"/>
      <c r="M5" s="30"/>
      <c r="N5" s="30"/>
      <c r="O5" s="30"/>
      <c r="P5" s="30"/>
      <c r="Q5" s="30"/>
      <c r="R5" s="30"/>
      <c r="S5" s="30"/>
      <c r="T5" s="30"/>
      <c r="U5" s="30"/>
      <c r="V5" s="30"/>
      <c r="W5" s="30"/>
      <c r="X5" s="30"/>
      <c r="Y5" s="30"/>
      <c r="Z5" s="30"/>
    </row>
    <row r="6" spans="1:27" ht="2.1" customHeight="1" thickBot="1" x14ac:dyDescent="0.25">
      <c r="A6" s="151"/>
      <c r="B6" s="151"/>
      <c r="C6" s="151"/>
      <c r="D6" s="151"/>
      <c r="E6" s="151"/>
      <c r="F6" s="151"/>
      <c r="G6" s="151"/>
      <c r="H6" s="151"/>
      <c r="I6" s="151"/>
      <c r="J6" s="151"/>
      <c r="K6" s="151"/>
      <c r="L6" s="151"/>
      <c r="M6" s="151"/>
      <c r="N6" s="151"/>
      <c r="O6" s="151"/>
      <c r="P6" s="151"/>
      <c r="Q6" s="151"/>
      <c r="R6" s="151"/>
      <c r="S6" s="151"/>
      <c r="T6" s="151"/>
      <c r="U6" s="255"/>
      <c r="V6" s="255"/>
      <c r="W6" s="255"/>
      <c r="X6" s="255"/>
      <c r="Y6" s="255"/>
      <c r="Z6" s="255"/>
    </row>
    <row r="7" spans="1:27" ht="12" customHeight="1" thickBot="1" x14ac:dyDescent="0.25">
      <c r="A7" s="251" t="s">
        <v>24</v>
      </c>
      <c r="B7" s="4"/>
      <c r="C7" s="4"/>
      <c r="D7" s="4"/>
      <c r="E7" s="4"/>
      <c r="F7" s="30"/>
      <c r="G7" s="30"/>
      <c r="H7" s="30"/>
      <c r="I7" s="30"/>
      <c r="J7" s="30"/>
      <c r="K7" s="30"/>
      <c r="L7" s="30"/>
      <c r="M7" s="30"/>
      <c r="N7" s="30"/>
      <c r="O7" s="30"/>
      <c r="P7" s="30"/>
      <c r="Q7" s="30"/>
      <c r="R7" s="30"/>
      <c r="S7" s="30"/>
      <c r="T7" s="30"/>
      <c r="U7" s="30"/>
      <c r="V7" s="30"/>
      <c r="W7" s="30"/>
      <c r="X7" s="30"/>
      <c r="Y7" s="30"/>
      <c r="Z7" s="30"/>
    </row>
    <row r="8" spans="1:27" ht="12" customHeight="1" x14ac:dyDescent="0.2">
      <c r="A8" s="4" t="s">
        <v>25</v>
      </c>
      <c r="B8" s="251"/>
      <c r="C8" s="251"/>
      <c r="D8" s="251"/>
      <c r="E8" s="251"/>
      <c r="F8" s="512" t="s">
        <v>157</v>
      </c>
      <c r="G8" s="512"/>
      <c r="H8" s="512"/>
      <c r="I8" s="512"/>
      <c r="J8" s="512"/>
      <c r="K8" s="512"/>
      <c r="L8" s="512"/>
      <c r="M8" s="512"/>
      <c r="N8" s="512"/>
      <c r="O8" s="512"/>
      <c r="P8" s="512"/>
      <c r="Q8" s="512"/>
      <c r="R8" s="512"/>
      <c r="S8" s="512"/>
      <c r="T8" s="512"/>
      <c r="U8" s="512"/>
      <c r="V8" s="512"/>
      <c r="W8" s="512"/>
      <c r="X8" s="512"/>
      <c r="Y8" s="512"/>
      <c r="Z8" s="512"/>
    </row>
    <row r="9" spans="1:27" ht="14.25" customHeight="1" thickBot="1" x14ac:dyDescent="0.25">
      <c r="A9" s="513" t="s">
        <v>26</v>
      </c>
      <c r="B9" s="513"/>
      <c r="C9" s="63"/>
      <c r="D9" s="63"/>
      <c r="E9" s="63"/>
      <c r="F9" s="179" t="s">
        <v>185</v>
      </c>
      <c r="G9" s="179" t="s">
        <v>186</v>
      </c>
      <c r="H9" s="179" t="s">
        <v>187</v>
      </c>
      <c r="I9" s="179" t="s">
        <v>188</v>
      </c>
      <c r="J9" s="179" t="s">
        <v>189</v>
      </c>
      <c r="K9" s="179" t="s">
        <v>190</v>
      </c>
      <c r="L9" s="179" t="s">
        <v>191</v>
      </c>
      <c r="M9" s="179" t="s">
        <v>192</v>
      </c>
      <c r="N9" s="179" t="s">
        <v>193</v>
      </c>
      <c r="O9" s="25">
        <v>10</v>
      </c>
      <c r="P9" s="25">
        <v>11</v>
      </c>
      <c r="Q9" s="25">
        <v>12</v>
      </c>
      <c r="R9" s="25">
        <v>13</v>
      </c>
      <c r="S9" s="25">
        <v>14</v>
      </c>
      <c r="T9" s="25">
        <v>15</v>
      </c>
      <c r="U9" s="25">
        <v>16</v>
      </c>
      <c r="V9" s="25">
        <v>17</v>
      </c>
      <c r="W9" s="25">
        <v>18</v>
      </c>
      <c r="X9" s="25">
        <v>19</v>
      </c>
      <c r="Y9" s="25">
        <v>20</v>
      </c>
      <c r="Z9" s="101" t="s">
        <v>22</v>
      </c>
    </row>
    <row r="10" spans="1:27" ht="11.25" customHeight="1" x14ac:dyDescent="0.2">
      <c r="A10" s="52"/>
      <c r="B10" s="52"/>
      <c r="C10" s="52"/>
      <c r="D10" s="52"/>
      <c r="E10" s="52"/>
      <c r="F10" s="51"/>
      <c r="G10" s="51"/>
      <c r="H10" s="51"/>
      <c r="I10" s="51"/>
      <c r="J10" s="51"/>
      <c r="K10" s="51"/>
      <c r="L10" s="51"/>
      <c r="M10" s="51"/>
      <c r="N10" s="51"/>
      <c r="O10" s="51"/>
      <c r="P10" s="51"/>
      <c r="Q10" s="51"/>
      <c r="R10" s="51"/>
      <c r="S10" s="51"/>
      <c r="T10" s="51"/>
      <c r="U10" s="50"/>
      <c r="V10" s="50"/>
      <c r="W10" s="50"/>
      <c r="X10" s="50"/>
      <c r="Y10" s="50"/>
      <c r="Z10" s="50"/>
    </row>
    <row r="11" spans="1:27" ht="11.25" customHeight="1" x14ac:dyDescent="0.2">
      <c r="A11" s="251" t="s">
        <v>22</v>
      </c>
      <c r="B11" s="251"/>
      <c r="C11" s="251"/>
      <c r="D11" s="251"/>
      <c r="E11" s="251"/>
      <c r="F11" s="19">
        <v>218937.74400000001</v>
      </c>
      <c r="G11" s="19">
        <v>1496.0830000000001</v>
      </c>
      <c r="H11" s="19">
        <v>157488.85800000001</v>
      </c>
      <c r="I11" s="19">
        <v>479056.32199999999</v>
      </c>
      <c r="J11" s="19">
        <v>18328.585999999999</v>
      </c>
      <c r="K11" s="19">
        <v>167265.53400000001</v>
      </c>
      <c r="L11" s="19">
        <v>41087.353999999999</v>
      </c>
      <c r="M11" s="19">
        <v>78425.615999999995</v>
      </c>
      <c r="N11" s="19">
        <v>96350.444000000003</v>
      </c>
      <c r="O11" s="19">
        <v>62396.853999999999</v>
      </c>
      <c r="P11" s="19">
        <v>78876.740000000005</v>
      </c>
      <c r="Q11" s="19">
        <v>46870.080999999998</v>
      </c>
      <c r="R11" s="19">
        <v>32693.822</v>
      </c>
      <c r="S11" s="19">
        <v>181776.82</v>
      </c>
      <c r="T11" s="19">
        <v>93548.495999999999</v>
      </c>
      <c r="U11" s="19">
        <v>282420.49300000002</v>
      </c>
      <c r="V11" s="19">
        <v>14589.313</v>
      </c>
      <c r="W11" s="19">
        <v>578496.47</v>
      </c>
      <c r="X11" s="19">
        <v>3821.817</v>
      </c>
      <c r="Y11" s="19">
        <v>18894.234</v>
      </c>
      <c r="Z11" s="19">
        <v>2652821.6809999999</v>
      </c>
    </row>
    <row r="12" spans="1:27" ht="9.75" customHeight="1" x14ac:dyDescent="0.2">
      <c r="A12" s="5"/>
      <c r="B12" s="5"/>
      <c r="C12" s="5"/>
      <c r="D12" s="5"/>
      <c r="E12" s="5"/>
      <c r="F12" s="5"/>
      <c r="G12" s="5"/>
      <c r="H12" s="5"/>
      <c r="I12" s="5"/>
      <c r="J12" s="5"/>
      <c r="K12" s="5"/>
      <c r="L12" s="5"/>
      <c r="M12" s="5"/>
      <c r="N12" s="5"/>
      <c r="O12" s="5"/>
      <c r="P12" s="5"/>
      <c r="Q12" s="5"/>
      <c r="R12" s="5"/>
      <c r="S12" s="5"/>
      <c r="T12" s="5"/>
      <c r="U12" s="253"/>
      <c r="V12" s="253"/>
      <c r="W12" s="253"/>
      <c r="X12" s="253"/>
      <c r="Y12" s="253"/>
      <c r="Z12" s="253"/>
    </row>
    <row r="13" spans="1:27" ht="11.25" customHeight="1" x14ac:dyDescent="0.2">
      <c r="B13" s="5">
        <v>0</v>
      </c>
      <c r="C13" s="5" t="s">
        <v>21</v>
      </c>
      <c r="D13" s="5">
        <v>9</v>
      </c>
      <c r="E13" s="5"/>
      <c r="F13" s="14">
        <v>803.03300000000002</v>
      </c>
      <c r="G13" s="14">
        <v>1.2689999999999999</v>
      </c>
      <c r="H13" s="14">
        <v>11631.319</v>
      </c>
      <c r="I13" s="14">
        <v>417.875</v>
      </c>
      <c r="J13" s="14">
        <v>26.542000000000002</v>
      </c>
      <c r="K13" s="14">
        <v>635.66899999999998</v>
      </c>
      <c r="L13" s="14">
        <v>345.048</v>
      </c>
      <c r="M13" s="14">
        <v>472.72500000000002</v>
      </c>
      <c r="N13" s="14">
        <v>763.57399999999996</v>
      </c>
      <c r="O13" s="14">
        <v>678.95899999999995</v>
      </c>
      <c r="P13" s="14">
        <v>555.73699999999997</v>
      </c>
      <c r="Q13" s="14">
        <v>1448.3109999999999</v>
      </c>
      <c r="R13" s="14">
        <v>594.14800000000002</v>
      </c>
      <c r="S13" s="14">
        <v>4840.2460000000001</v>
      </c>
      <c r="T13" s="14">
        <v>1027.93</v>
      </c>
      <c r="U13" s="14">
        <v>13597.626</v>
      </c>
      <c r="V13" s="14">
        <v>133.69200000000001</v>
      </c>
      <c r="W13" s="14">
        <v>185.572</v>
      </c>
      <c r="X13" s="14">
        <v>74.018000000000001</v>
      </c>
      <c r="Y13" s="14">
        <v>1021.436</v>
      </c>
      <c r="Z13" s="14">
        <v>39254.728999999999</v>
      </c>
    </row>
    <row r="14" spans="1:27" ht="11.25" customHeight="1" x14ac:dyDescent="0.2">
      <c r="B14" s="5">
        <v>10</v>
      </c>
      <c r="C14" s="5" t="s">
        <v>21</v>
      </c>
      <c r="D14" s="5">
        <v>24</v>
      </c>
      <c r="E14" s="5"/>
      <c r="F14" s="14">
        <v>2719.06</v>
      </c>
      <c r="G14" s="14">
        <v>5.923</v>
      </c>
      <c r="H14" s="14">
        <v>48992.773999999998</v>
      </c>
      <c r="I14" s="14">
        <v>777.678</v>
      </c>
      <c r="J14" s="14">
        <v>282.12599999999998</v>
      </c>
      <c r="K14" s="14">
        <v>4652.53</v>
      </c>
      <c r="L14" s="14">
        <v>1061.6569999999999</v>
      </c>
      <c r="M14" s="14">
        <v>185.251</v>
      </c>
      <c r="N14" s="14">
        <v>6475.5339999999997</v>
      </c>
      <c r="O14" s="14">
        <v>1207.3900000000001</v>
      </c>
      <c r="P14" s="14">
        <v>2707.0210000000002</v>
      </c>
      <c r="Q14" s="14">
        <v>1561.1659999999999</v>
      </c>
      <c r="R14" s="14">
        <v>124.143</v>
      </c>
      <c r="S14" s="14">
        <v>10465.370999999999</v>
      </c>
      <c r="T14" s="14">
        <v>2748.4670000000001</v>
      </c>
      <c r="U14" s="14">
        <v>43760.970999999998</v>
      </c>
      <c r="V14" s="14">
        <v>984.36400000000003</v>
      </c>
      <c r="W14" s="14">
        <v>2090.9720000000002</v>
      </c>
      <c r="X14" s="14">
        <v>90.980999999999995</v>
      </c>
      <c r="Y14" s="14">
        <v>873.23400000000004</v>
      </c>
      <c r="Z14" s="14">
        <v>131766.61300000001</v>
      </c>
    </row>
    <row r="15" spans="1:27" ht="11.25" customHeight="1" x14ac:dyDescent="0.2">
      <c r="B15" s="5">
        <v>25</v>
      </c>
      <c r="C15" s="5" t="s">
        <v>21</v>
      </c>
      <c r="D15" s="5">
        <v>49</v>
      </c>
      <c r="E15" s="5"/>
      <c r="F15" s="14">
        <v>9018.6049999999996</v>
      </c>
      <c r="G15" s="14">
        <v>34.268000000000001</v>
      </c>
      <c r="H15" s="14">
        <v>43222.976999999999</v>
      </c>
      <c r="I15" s="14">
        <v>6108.2250000000004</v>
      </c>
      <c r="J15" s="14">
        <v>213.21299999999999</v>
      </c>
      <c r="K15" s="14">
        <v>5681.1769999999997</v>
      </c>
      <c r="L15" s="14">
        <v>3405.3229999999999</v>
      </c>
      <c r="M15" s="14">
        <v>846.774</v>
      </c>
      <c r="N15" s="14">
        <v>8784.8080000000009</v>
      </c>
      <c r="O15" s="14">
        <v>1439.1410000000001</v>
      </c>
      <c r="P15" s="14">
        <v>6483.3059999999996</v>
      </c>
      <c r="Q15" s="14">
        <v>246.12899999999999</v>
      </c>
      <c r="R15" s="14">
        <v>253.06200000000001</v>
      </c>
      <c r="S15" s="14">
        <v>15202.901</v>
      </c>
      <c r="T15" s="14">
        <v>4451.491</v>
      </c>
      <c r="U15" s="14">
        <v>50462.141000000003</v>
      </c>
      <c r="V15" s="14">
        <v>1478.347</v>
      </c>
      <c r="W15" s="14">
        <v>8768.5660000000007</v>
      </c>
      <c r="X15" s="14">
        <v>27.361000000000001</v>
      </c>
      <c r="Y15" s="14">
        <v>368.56400000000002</v>
      </c>
      <c r="Z15" s="14">
        <v>166496.38099999999</v>
      </c>
    </row>
    <row r="16" spans="1:27" ht="11.25" customHeight="1" x14ac:dyDescent="0.2">
      <c r="B16" s="5">
        <v>50</v>
      </c>
      <c r="C16" s="5" t="s">
        <v>21</v>
      </c>
      <c r="D16" s="5">
        <v>99</v>
      </c>
      <c r="E16" s="5"/>
      <c r="F16" s="14">
        <v>46310.341</v>
      </c>
      <c r="G16" s="14" t="s">
        <v>283</v>
      </c>
      <c r="H16" s="14">
        <v>20116.135999999999</v>
      </c>
      <c r="I16" s="14">
        <v>22600.166000000001</v>
      </c>
      <c r="J16" s="14">
        <v>1229.432</v>
      </c>
      <c r="K16" s="14">
        <v>21915.482</v>
      </c>
      <c r="L16" s="14">
        <v>4284.5330000000004</v>
      </c>
      <c r="M16" s="14">
        <v>3995.721</v>
      </c>
      <c r="N16" s="14">
        <v>10531.612999999999</v>
      </c>
      <c r="O16" s="14">
        <v>3134.2469999999998</v>
      </c>
      <c r="P16" s="14">
        <v>10323.465</v>
      </c>
      <c r="Q16" s="14">
        <v>2630.4029999999998</v>
      </c>
      <c r="R16" s="14">
        <v>1069.1199999999999</v>
      </c>
      <c r="S16" s="14">
        <v>40332.197</v>
      </c>
      <c r="T16" s="14">
        <v>12568.450999999999</v>
      </c>
      <c r="U16" s="14">
        <v>51789.667999999998</v>
      </c>
      <c r="V16" s="14">
        <v>2156.1</v>
      </c>
      <c r="W16" s="14">
        <v>31559.62</v>
      </c>
      <c r="X16" s="14">
        <v>11.35</v>
      </c>
      <c r="Y16" s="14">
        <v>1364.9860000000001</v>
      </c>
      <c r="Z16" s="14">
        <v>287923.03000000003</v>
      </c>
    </row>
    <row r="17" spans="1:26" ht="11.25" customHeight="1" x14ac:dyDescent="0.2">
      <c r="B17" s="5">
        <v>100</v>
      </c>
      <c r="C17" s="5" t="s">
        <v>21</v>
      </c>
      <c r="D17" s="5">
        <v>149</v>
      </c>
      <c r="E17" s="5"/>
      <c r="F17" s="14">
        <v>35460.76</v>
      </c>
      <c r="G17" s="14">
        <v>121.062</v>
      </c>
      <c r="H17" s="14">
        <v>6165.8729999999996</v>
      </c>
      <c r="I17" s="14">
        <v>35625.936999999998</v>
      </c>
      <c r="J17" s="14">
        <v>3257.498</v>
      </c>
      <c r="K17" s="14">
        <v>16823.424999999999</v>
      </c>
      <c r="L17" s="14">
        <v>2494.0650000000001</v>
      </c>
      <c r="M17" s="14">
        <v>4589.3509999999997</v>
      </c>
      <c r="N17" s="14">
        <v>9744.4079999999994</v>
      </c>
      <c r="O17" s="14">
        <v>3599.2049999999999</v>
      </c>
      <c r="P17" s="14">
        <v>9984.5380000000005</v>
      </c>
      <c r="Q17" s="14">
        <v>1029.518</v>
      </c>
      <c r="R17" s="14">
        <v>2802.0230000000001</v>
      </c>
      <c r="S17" s="14">
        <v>33475.334000000003</v>
      </c>
      <c r="T17" s="14">
        <v>13481.460999999999</v>
      </c>
      <c r="U17" s="14">
        <v>25350.795999999998</v>
      </c>
      <c r="V17" s="14">
        <v>618.49699999999996</v>
      </c>
      <c r="W17" s="14">
        <v>47767.728000000003</v>
      </c>
      <c r="X17" s="14">
        <v>104.7</v>
      </c>
      <c r="Y17" s="14">
        <v>217.50399999999999</v>
      </c>
      <c r="Z17" s="14">
        <v>252713.68299999999</v>
      </c>
    </row>
    <row r="18" spans="1:26" ht="9.75" customHeight="1" x14ac:dyDescent="0.2">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
      <c r="B19" s="5">
        <v>150</v>
      </c>
      <c r="C19" s="5" t="s">
        <v>21</v>
      </c>
      <c r="D19" s="5">
        <v>299</v>
      </c>
      <c r="E19" s="5"/>
      <c r="F19" s="14">
        <v>76291.717999999993</v>
      </c>
      <c r="G19" s="14">
        <v>613.923</v>
      </c>
      <c r="H19" s="14">
        <v>19648.084999999999</v>
      </c>
      <c r="I19" s="14">
        <v>140885.323</v>
      </c>
      <c r="J19" s="14">
        <v>5188.1390000000001</v>
      </c>
      <c r="K19" s="14">
        <v>48633.953999999998</v>
      </c>
      <c r="L19" s="14">
        <v>12464.754000000001</v>
      </c>
      <c r="M19" s="14">
        <v>29190.984</v>
      </c>
      <c r="N19" s="14">
        <v>26609.706999999999</v>
      </c>
      <c r="O19" s="14">
        <v>26298.794999999998</v>
      </c>
      <c r="P19" s="14">
        <v>19673.182000000001</v>
      </c>
      <c r="Q19" s="14">
        <v>7071.5839999999998</v>
      </c>
      <c r="R19" s="14">
        <v>9864.2810000000009</v>
      </c>
      <c r="S19" s="14">
        <v>52923.82</v>
      </c>
      <c r="T19" s="14">
        <v>33235.858</v>
      </c>
      <c r="U19" s="14">
        <v>55185.624000000003</v>
      </c>
      <c r="V19" s="14">
        <v>3089.8829999999998</v>
      </c>
      <c r="W19" s="14">
        <v>164105.796</v>
      </c>
      <c r="X19" s="14">
        <v>707.88</v>
      </c>
      <c r="Y19" s="14">
        <v>2478.8690000000001</v>
      </c>
      <c r="Z19" s="14">
        <v>734162.15800000005</v>
      </c>
    </row>
    <row r="20" spans="1:26" ht="11.25" customHeight="1" x14ac:dyDescent="0.2">
      <c r="B20" s="5">
        <v>300</v>
      </c>
      <c r="C20" s="5" t="s">
        <v>21</v>
      </c>
      <c r="D20" s="5">
        <v>499</v>
      </c>
      <c r="E20" s="5"/>
      <c r="F20" s="14">
        <v>24708.326000000001</v>
      </c>
      <c r="G20" s="14">
        <v>437.87599999999998</v>
      </c>
      <c r="H20" s="14">
        <v>5933.6970000000001</v>
      </c>
      <c r="I20" s="14">
        <v>132376.535</v>
      </c>
      <c r="J20" s="14">
        <v>7455.8410000000003</v>
      </c>
      <c r="K20" s="14">
        <v>26546.074000000001</v>
      </c>
      <c r="L20" s="14">
        <v>12744.603999999999</v>
      </c>
      <c r="M20" s="14">
        <v>19303.003000000001</v>
      </c>
      <c r="N20" s="14">
        <v>20607.208999999999</v>
      </c>
      <c r="O20" s="14">
        <v>13547.442999999999</v>
      </c>
      <c r="P20" s="14">
        <v>13972.04</v>
      </c>
      <c r="Q20" s="14">
        <v>9141.8109999999997</v>
      </c>
      <c r="R20" s="14">
        <v>8347.6329999999998</v>
      </c>
      <c r="S20" s="14">
        <v>16667.53</v>
      </c>
      <c r="T20" s="14">
        <v>15243.213</v>
      </c>
      <c r="U20" s="14">
        <v>27506.656999999999</v>
      </c>
      <c r="V20" s="14">
        <v>835.79300000000001</v>
      </c>
      <c r="W20" s="14">
        <v>155190.22700000001</v>
      </c>
      <c r="X20" s="14">
        <v>739.85900000000004</v>
      </c>
      <c r="Y20" s="14">
        <v>4428.2619999999997</v>
      </c>
      <c r="Z20" s="14">
        <v>515733.63299999997</v>
      </c>
    </row>
    <row r="21" spans="1:26" ht="11.25" customHeight="1" x14ac:dyDescent="0.2">
      <c r="B21" s="5">
        <v>500</v>
      </c>
      <c r="C21" s="5" t="s">
        <v>21</v>
      </c>
      <c r="D21" s="5"/>
      <c r="E21" s="5"/>
      <c r="F21" s="14">
        <v>23625.9</v>
      </c>
      <c r="G21" s="14">
        <v>281.76</v>
      </c>
      <c r="H21" s="14">
        <v>1777.998</v>
      </c>
      <c r="I21" s="14">
        <v>140264.584</v>
      </c>
      <c r="J21" s="14">
        <v>675.79499999999996</v>
      </c>
      <c r="K21" s="14">
        <v>42377.222000000002</v>
      </c>
      <c r="L21" s="14">
        <v>4287.3710000000001</v>
      </c>
      <c r="M21" s="14">
        <v>19841.806</v>
      </c>
      <c r="N21" s="14">
        <v>12833.591</v>
      </c>
      <c r="O21" s="14">
        <v>12491.673000000001</v>
      </c>
      <c r="P21" s="14">
        <v>15177.450999999999</v>
      </c>
      <c r="Q21" s="14">
        <v>23741.159</v>
      </c>
      <c r="R21" s="14">
        <v>9639.4130000000005</v>
      </c>
      <c r="S21" s="14">
        <v>7869.4219999999996</v>
      </c>
      <c r="T21" s="14">
        <v>10791.624</v>
      </c>
      <c r="U21" s="14">
        <v>14767.009</v>
      </c>
      <c r="V21" s="14">
        <v>5292.6390000000001</v>
      </c>
      <c r="W21" s="14">
        <v>168827.989</v>
      </c>
      <c r="X21" s="14">
        <v>2065.6689999999999</v>
      </c>
      <c r="Y21" s="14">
        <v>8141.3770000000004</v>
      </c>
      <c r="Z21" s="14">
        <v>524771.45400000003</v>
      </c>
    </row>
    <row r="22" spans="1:26" ht="12" customHeight="1" thickBot="1" x14ac:dyDescent="0.25">
      <c r="A22" s="151"/>
      <c r="B22" s="151"/>
      <c r="C22" s="151"/>
      <c r="D22" s="151"/>
      <c r="E22" s="151"/>
      <c r="F22" s="151"/>
      <c r="G22" s="151"/>
      <c r="H22" s="151"/>
      <c r="I22" s="151"/>
      <c r="J22" s="151"/>
      <c r="K22" s="151"/>
      <c r="L22" s="151"/>
      <c r="M22" s="151"/>
      <c r="N22" s="151"/>
      <c r="O22" s="151"/>
      <c r="P22" s="151"/>
      <c r="Q22" s="151"/>
      <c r="R22" s="151"/>
      <c r="S22" s="151"/>
      <c r="T22" s="151"/>
      <c r="U22" s="255"/>
      <c r="V22" s="255"/>
      <c r="W22" s="255"/>
      <c r="X22" s="255"/>
      <c r="Y22" s="255"/>
      <c r="Z22" s="255"/>
    </row>
    <row r="23" spans="1:26" ht="12.75" customHeight="1" x14ac:dyDescent="0.2">
      <c r="A23" s="514" t="s">
        <v>446</v>
      </c>
      <c r="B23" s="514"/>
      <c r="C23" s="514"/>
      <c r="D23" s="514"/>
      <c r="E23" s="514"/>
      <c r="F23" s="514"/>
      <c r="G23" s="514"/>
      <c r="H23" s="514"/>
      <c r="I23" s="514"/>
      <c r="J23" s="514"/>
      <c r="K23" s="514"/>
      <c r="L23" s="514"/>
      <c r="M23" s="514"/>
      <c r="N23" s="514"/>
      <c r="O23" s="514"/>
      <c r="P23" s="514"/>
      <c r="Q23" s="514"/>
      <c r="R23" s="514"/>
      <c r="S23" s="514"/>
      <c r="T23" s="514"/>
      <c r="U23" s="514"/>
      <c r="V23" s="514"/>
      <c r="W23" s="514"/>
      <c r="X23" s="514"/>
      <c r="Y23" s="514"/>
      <c r="Z23" s="514"/>
    </row>
    <row r="24" spans="1:26" s="30" customFormat="1" ht="8.25" customHeight="1" x14ac:dyDescent="0.2">
      <c r="A24" s="67"/>
    </row>
    <row r="25" spans="1:26" s="30" customFormat="1" x14ac:dyDescent="0.2"/>
  </sheetData>
  <sheetProtection formatCells="0" formatColumns="0" formatRows="0"/>
  <mergeCells count="3">
    <mergeCell ref="F8:Z8"/>
    <mergeCell ref="A9:B9"/>
    <mergeCell ref="A23:Z23"/>
  </mergeCells>
  <pageMargins left="0.75" right="0.75" top="1" bottom="1" header="0.5" footer="0.5"/>
  <pageSetup paperSize="9" scale="94" orientation="landscape" r:id="rId1"/>
  <headerFooter alignWithMargins="0"/>
  <colBreaks count="1" manualBreakCount="1">
    <brk id="26" max="1048575" man="1"/>
  </colBreaks>
  <ignoredErrors>
    <ignoredError sqref="F9:M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AA25"/>
  <sheetViews>
    <sheetView zoomScaleNormal="100" workbookViewId="0"/>
  </sheetViews>
  <sheetFormatPr defaultRowHeight="12.75" x14ac:dyDescent="0.2"/>
  <cols>
    <col min="1" max="1" width="2.28515625" style="31" customWidth="1"/>
    <col min="2" max="2" width="3.42578125" style="31" customWidth="1"/>
    <col min="3" max="3" width="1.85546875" style="31" bestFit="1" customWidth="1"/>
    <col min="4" max="4" width="3.42578125" style="31" customWidth="1"/>
    <col min="5" max="5" width="3.42578125" style="31" hidden="1" customWidth="1"/>
    <col min="6" max="7" width="5.7109375" style="31" customWidth="1"/>
    <col min="8" max="8" width="6.5703125" style="31" customWidth="1"/>
    <col min="9" max="25" width="5.7109375" style="31" customWidth="1"/>
    <col min="26" max="26" width="6.7109375" style="31" customWidth="1"/>
    <col min="27" max="16384" width="9.140625" style="31"/>
  </cols>
  <sheetData>
    <row r="1" spans="1:27" ht="6.75" customHeight="1" x14ac:dyDescent="0.2">
      <c r="A1" s="30"/>
      <c r="B1" s="30"/>
      <c r="C1" s="30"/>
      <c r="D1" s="30"/>
      <c r="E1" s="30"/>
      <c r="F1" s="30"/>
      <c r="G1" s="30"/>
      <c r="H1" s="30"/>
      <c r="I1" s="30"/>
      <c r="J1" s="30"/>
      <c r="K1" s="30"/>
      <c r="L1" s="30"/>
      <c r="M1" s="30"/>
      <c r="N1" s="30"/>
      <c r="O1" s="30"/>
      <c r="P1" s="30"/>
      <c r="Q1" s="30"/>
      <c r="R1" s="30"/>
      <c r="S1" s="30"/>
      <c r="T1" s="30"/>
      <c r="U1" s="30"/>
      <c r="V1" s="30"/>
      <c r="W1" s="30"/>
      <c r="X1" s="30"/>
      <c r="Y1" s="30"/>
      <c r="Z1" s="30"/>
    </row>
    <row r="2" spans="1:27" s="30" customFormat="1" x14ac:dyDescent="0.2">
      <c r="A2" s="187" t="s">
        <v>275</v>
      </c>
    </row>
    <row r="3" spans="1:27" s="30" customFormat="1" ht="16.5" customHeight="1" x14ac:dyDescent="0.2">
      <c r="A3" s="187" t="s">
        <v>534</v>
      </c>
    </row>
    <row r="4" spans="1:27" ht="16.5" customHeight="1" x14ac:dyDescent="0.2">
      <c r="A4" s="186" t="s">
        <v>291</v>
      </c>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ht="16.5" customHeight="1" x14ac:dyDescent="0.2">
      <c r="A5" s="186" t="s">
        <v>535</v>
      </c>
      <c r="B5" s="186"/>
      <c r="C5" s="30"/>
      <c r="D5" s="30"/>
      <c r="E5" s="30"/>
      <c r="F5" s="30"/>
      <c r="G5" s="30"/>
      <c r="H5" s="30"/>
      <c r="I5" s="30"/>
      <c r="J5" s="30"/>
      <c r="K5" s="30"/>
      <c r="L5" s="30"/>
      <c r="M5" s="30"/>
      <c r="N5" s="30"/>
      <c r="O5" s="30"/>
      <c r="P5" s="30"/>
      <c r="Q5" s="30"/>
      <c r="R5" s="30"/>
      <c r="S5" s="30"/>
      <c r="T5" s="30"/>
      <c r="U5" s="30"/>
      <c r="V5" s="30"/>
      <c r="W5" s="30"/>
      <c r="X5" s="30"/>
      <c r="Y5" s="30"/>
      <c r="Z5" s="30"/>
    </row>
    <row r="6" spans="1:27" ht="2.1" customHeight="1" thickBot="1" x14ac:dyDescent="0.25">
      <c r="A6" s="151"/>
      <c r="B6" s="151"/>
      <c r="C6" s="151"/>
      <c r="D6" s="151"/>
      <c r="E6" s="151"/>
      <c r="F6" s="151"/>
      <c r="G6" s="151"/>
      <c r="H6" s="151"/>
      <c r="I6" s="151"/>
      <c r="J6" s="151"/>
      <c r="K6" s="151"/>
      <c r="L6" s="151"/>
      <c r="M6" s="151"/>
      <c r="N6" s="151"/>
      <c r="O6" s="151"/>
      <c r="P6" s="151"/>
      <c r="Q6" s="151"/>
      <c r="R6" s="151"/>
      <c r="S6" s="151"/>
      <c r="T6" s="151"/>
      <c r="U6" s="255"/>
      <c r="V6" s="255"/>
      <c r="W6" s="255"/>
      <c r="X6" s="255"/>
      <c r="Y6" s="255"/>
      <c r="Z6" s="255"/>
    </row>
    <row r="7" spans="1:27" ht="12" customHeight="1" thickBot="1" x14ac:dyDescent="0.25">
      <c r="A7" s="251" t="s">
        <v>24</v>
      </c>
      <c r="B7" s="4"/>
      <c r="C7" s="4"/>
      <c r="D7" s="4"/>
      <c r="E7" s="4"/>
      <c r="F7" s="30"/>
      <c r="G7" s="30"/>
      <c r="H7" s="30"/>
      <c r="I7" s="30"/>
      <c r="J7" s="30"/>
      <c r="K7" s="30"/>
      <c r="L7" s="30"/>
      <c r="M7" s="30"/>
      <c r="N7" s="30"/>
      <c r="O7" s="30"/>
      <c r="P7" s="30"/>
      <c r="Q7" s="30"/>
      <c r="R7" s="30"/>
      <c r="S7" s="30"/>
      <c r="T7" s="30"/>
      <c r="U7" s="30"/>
      <c r="V7" s="30"/>
      <c r="W7" s="30"/>
      <c r="X7" s="30"/>
      <c r="Y7" s="30"/>
      <c r="Z7" s="30"/>
    </row>
    <row r="8" spans="1:27" ht="12" customHeight="1" x14ac:dyDescent="0.2">
      <c r="A8" s="4" t="s">
        <v>25</v>
      </c>
      <c r="B8" s="251"/>
      <c r="C8" s="251"/>
      <c r="D8" s="251"/>
      <c r="E8" s="251"/>
      <c r="F8" s="512" t="s">
        <v>157</v>
      </c>
      <c r="G8" s="512"/>
      <c r="H8" s="512"/>
      <c r="I8" s="512"/>
      <c r="J8" s="512"/>
      <c r="K8" s="512"/>
      <c r="L8" s="512"/>
      <c r="M8" s="512"/>
      <c r="N8" s="512"/>
      <c r="O8" s="512"/>
      <c r="P8" s="512"/>
      <c r="Q8" s="512"/>
      <c r="R8" s="512"/>
      <c r="S8" s="512"/>
      <c r="T8" s="512"/>
      <c r="U8" s="512"/>
      <c r="V8" s="512"/>
      <c r="W8" s="512"/>
      <c r="X8" s="512"/>
      <c r="Y8" s="512"/>
      <c r="Z8" s="512"/>
    </row>
    <row r="9" spans="1:27" ht="14.25" customHeight="1" thickBot="1" x14ac:dyDescent="0.25">
      <c r="A9" s="513" t="s">
        <v>26</v>
      </c>
      <c r="B9" s="513"/>
      <c r="C9" s="63"/>
      <c r="D9" s="63"/>
      <c r="E9" s="63"/>
      <c r="F9" s="179" t="s">
        <v>185</v>
      </c>
      <c r="G9" s="179" t="s">
        <v>186</v>
      </c>
      <c r="H9" s="179" t="s">
        <v>187</v>
      </c>
      <c r="I9" s="179" t="s">
        <v>188</v>
      </c>
      <c r="J9" s="179" t="s">
        <v>189</v>
      </c>
      <c r="K9" s="179" t="s">
        <v>190</v>
      </c>
      <c r="L9" s="179" t="s">
        <v>191</v>
      </c>
      <c r="M9" s="179" t="s">
        <v>192</v>
      </c>
      <c r="N9" s="179" t="s">
        <v>193</v>
      </c>
      <c r="O9" s="25">
        <v>10</v>
      </c>
      <c r="P9" s="25">
        <v>11</v>
      </c>
      <c r="Q9" s="25">
        <v>12</v>
      </c>
      <c r="R9" s="25">
        <v>13</v>
      </c>
      <c r="S9" s="25">
        <v>14</v>
      </c>
      <c r="T9" s="25">
        <v>15</v>
      </c>
      <c r="U9" s="25">
        <v>16</v>
      </c>
      <c r="V9" s="25">
        <v>17</v>
      </c>
      <c r="W9" s="25">
        <v>18</v>
      </c>
      <c r="X9" s="25">
        <v>19</v>
      </c>
      <c r="Y9" s="25">
        <v>20</v>
      </c>
      <c r="Z9" s="101" t="s">
        <v>22</v>
      </c>
    </row>
    <row r="10" spans="1:27" ht="11.25" customHeight="1" x14ac:dyDescent="0.2">
      <c r="A10" s="52"/>
      <c r="B10" s="52"/>
      <c r="C10" s="52"/>
      <c r="D10" s="52"/>
      <c r="E10" s="52"/>
      <c r="F10" s="51"/>
      <c r="G10" s="51"/>
      <c r="H10" s="51"/>
      <c r="I10" s="51"/>
      <c r="J10" s="51"/>
      <c r="K10" s="51"/>
      <c r="L10" s="51"/>
      <c r="M10" s="51"/>
      <c r="N10" s="51"/>
      <c r="O10" s="51"/>
      <c r="P10" s="51"/>
      <c r="Q10" s="51"/>
      <c r="R10" s="51"/>
      <c r="S10" s="51"/>
      <c r="T10" s="51"/>
      <c r="U10" s="50"/>
      <c r="V10" s="50"/>
      <c r="W10" s="50"/>
      <c r="X10" s="50"/>
      <c r="Y10" s="50"/>
      <c r="Z10" s="50"/>
    </row>
    <row r="11" spans="1:27" ht="11.25" customHeight="1" x14ac:dyDescent="0.2">
      <c r="A11" s="251" t="s">
        <v>22</v>
      </c>
      <c r="B11" s="251"/>
      <c r="C11" s="251"/>
      <c r="D11" s="251"/>
      <c r="E11" s="251"/>
      <c r="F11" s="19">
        <v>66208.350000000006</v>
      </c>
      <c r="G11" s="19">
        <v>164.90700000000001</v>
      </c>
      <c r="H11" s="19">
        <v>161524.19200000001</v>
      </c>
      <c r="I11" s="19">
        <v>35772.292000000001</v>
      </c>
      <c r="J11" s="19">
        <v>1014.603</v>
      </c>
      <c r="K11" s="19">
        <v>35949.730000000003</v>
      </c>
      <c r="L11" s="19">
        <v>10291.481</v>
      </c>
      <c r="M11" s="19">
        <v>9148.2980000000007</v>
      </c>
      <c r="N11" s="19">
        <v>24032.261999999999</v>
      </c>
      <c r="O11" s="19">
        <v>9044.768</v>
      </c>
      <c r="P11" s="19">
        <v>10625.279</v>
      </c>
      <c r="Q11" s="19">
        <v>10960.289000000001</v>
      </c>
      <c r="R11" s="19">
        <v>2078.607</v>
      </c>
      <c r="S11" s="19">
        <v>30967.698</v>
      </c>
      <c r="T11" s="19">
        <v>7120.357</v>
      </c>
      <c r="U11" s="19">
        <v>24701.916000000001</v>
      </c>
      <c r="V11" s="19">
        <v>1200.8430000000001</v>
      </c>
      <c r="W11" s="19">
        <v>40462.504999999997</v>
      </c>
      <c r="X11" s="19">
        <v>271.12599999999998</v>
      </c>
      <c r="Y11" s="19">
        <v>5423.174</v>
      </c>
      <c r="Z11" s="19">
        <v>486962.67599999998</v>
      </c>
    </row>
    <row r="12" spans="1:27" ht="9.75" customHeight="1" x14ac:dyDescent="0.2">
      <c r="A12" s="5"/>
      <c r="B12" s="5"/>
      <c r="C12" s="5"/>
      <c r="D12" s="5"/>
      <c r="E12" s="5"/>
      <c r="F12" s="5"/>
      <c r="G12" s="5"/>
      <c r="H12" s="5"/>
      <c r="I12" s="5"/>
      <c r="J12" s="5"/>
      <c r="K12" s="5"/>
      <c r="L12" s="5"/>
      <c r="M12" s="5"/>
      <c r="N12" s="5"/>
      <c r="O12" s="5"/>
      <c r="P12" s="5"/>
      <c r="Q12" s="5"/>
      <c r="R12" s="5"/>
      <c r="S12" s="5"/>
      <c r="T12" s="5"/>
      <c r="U12" s="253"/>
      <c r="V12" s="253"/>
      <c r="W12" s="253"/>
      <c r="X12" s="253"/>
      <c r="Y12" s="253"/>
      <c r="Z12" s="253"/>
    </row>
    <row r="13" spans="1:27" ht="11.25" customHeight="1" x14ac:dyDescent="0.2">
      <c r="B13" s="5">
        <v>0</v>
      </c>
      <c r="C13" s="5" t="s">
        <v>21</v>
      </c>
      <c r="D13" s="5">
        <v>9</v>
      </c>
      <c r="E13" s="5"/>
      <c r="F13" s="14">
        <v>2703.6990000000001</v>
      </c>
      <c r="G13" s="14">
        <v>3.1930000000000001</v>
      </c>
      <c r="H13" s="14">
        <v>36204.610999999997</v>
      </c>
      <c r="I13" s="14">
        <v>1733.896</v>
      </c>
      <c r="J13" s="14">
        <v>103.075</v>
      </c>
      <c r="K13" s="14">
        <v>2436.444</v>
      </c>
      <c r="L13" s="14">
        <v>1133.72</v>
      </c>
      <c r="M13" s="14">
        <v>1352.8209999999999</v>
      </c>
      <c r="N13" s="14">
        <v>1765.575</v>
      </c>
      <c r="O13" s="14">
        <v>2340.34</v>
      </c>
      <c r="P13" s="14">
        <v>976.39599999999996</v>
      </c>
      <c r="Q13" s="14">
        <v>5613.8869999999997</v>
      </c>
      <c r="R13" s="14">
        <v>996.38699999999994</v>
      </c>
      <c r="S13" s="14">
        <v>7514.0169999999998</v>
      </c>
      <c r="T13" s="14">
        <v>1124.5899999999999</v>
      </c>
      <c r="U13" s="14">
        <v>5428.1059999999998</v>
      </c>
      <c r="V13" s="14">
        <v>72.686999999999998</v>
      </c>
      <c r="W13" s="14">
        <v>250.59299999999999</v>
      </c>
      <c r="X13" s="14">
        <v>42.295999999999999</v>
      </c>
      <c r="Y13" s="14">
        <v>2425.607</v>
      </c>
      <c r="Z13" s="14">
        <v>74221.94</v>
      </c>
    </row>
    <row r="14" spans="1:27" ht="11.25" customHeight="1" x14ac:dyDescent="0.2">
      <c r="B14" s="5">
        <v>10</v>
      </c>
      <c r="C14" s="5" t="s">
        <v>21</v>
      </c>
      <c r="D14" s="5">
        <v>24</v>
      </c>
      <c r="E14" s="5"/>
      <c r="F14" s="14">
        <v>4049.0529999999999</v>
      </c>
      <c r="G14" s="14">
        <v>8.3049999999999997</v>
      </c>
      <c r="H14" s="14">
        <v>74287.717999999993</v>
      </c>
      <c r="I14" s="14">
        <v>498.22699999999998</v>
      </c>
      <c r="J14" s="14">
        <v>30.218</v>
      </c>
      <c r="K14" s="14">
        <v>7578.2190000000001</v>
      </c>
      <c r="L14" s="14">
        <v>1285.4259999999999</v>
      </c>
      <c r="M14" s="14">
        <v>139.85300000000001</v>
      </c>
      <c r="N14" s="14">
        <v>7218.1090000000004</v>
      </c>
      <c r="O14" s="14">
        <v>1361.615</v>
      </c>
      <c r="P14" s="14">
        <v>1458.4079999999999</v>
      </c>
      <c r="Q14" s="14">
        <v>2492.8710000000001</v>
      </c>
      <c r="R14" s="14">
        <v>29.143000000000001</v>
      </c>
      <c r="S14" s="14">
        <v>5926.1530000000002</v>
      </c>
      <c r="T14" s="14">
        <v>863.61</v>
      </c>
      <c r="U14" s="14">
        <v>8563.6779999999999</v>
      </c>
      <c r="V14" s="14">
        <v>320.59399999999999</v>
      </c>
      <c r="W14" s="14">
        <v>1102.8910000000001</v>
      </c>
      <c r="X14" s="14">
        <v>38.012</v>
      </c>
      <c r="Y14" s="14">
        <v>950.96900000000005</v>
      </c>
      <c r="Z14" s="14">
        <v>118203.072</v>
      </c>
    </row>
    <row r="15" spans="1:27" ht="11.25" customHeight="1" x14ac:dyDescent="0.2">
      <c r="B15" s="5">
        <v>25</v>
      </c>
      <c r="C15" s="5" t="s">
        <v>21</v>
      </c>
      <c r="D15" s="5">
        <v>49</v>
      </c>
      <c r="E15" s="5"/>
      <c r="F15" s="14">
        <v>8195.9169999999995</v>
      </c>
      <c r="G15" s="14">
        <v>18.302</v>
      </c>
      <c r="H15" s="14">
        <v>34174.377</v>
      </c>
      <c r="I15" s="14">
        <v>1998.693</v>
      </c>
      <c r="J15" s="14">
        <v>85.674999999999997</v>
      </c>
      <c r="K15" s="14">
        <v>3247.058</v>
      </c>
      <c r="L15" s="14">
        <v>2399.6950000000002</v>
      </c>
      <c r="M15" s="14">
        <v>624.05100000000004</v>
      </c>
      <c r="N15" s="14">
        <v>3887.2939999999999</v>
      </c>
      <c r="O15" s="14">
        <v>284.14800000000002</v>
      </c>
      <c r="P15" s="14">
        <v>2413.8470000000002</v>
      </c>
      <c r="Q15" s="14">
        <v>16.913</v>
      </c>
      <c r="R15" s="14">
        <v>44.142000000000003</v>
      </c>
      <c r="S15" s="14">
        <v>3824.424</v>
      </c>
      <c r="T15" s="14">
        <v>724.38599999999997</v>
      </c>
      <c r="U15" s="14">
        <v>4594.8810000000003</v>
      </c>
      <c r="V15" s="14">
        <v>245.102</v>
      </c>
      <c r="W15" s="14">
        <v>2316.17</v>
      </c>
      <c r="X15" s="14">
        <v>5.28</v>
      </c>
      <c r="Y15" s="14">
        <v>86.543000000000006</v>
      </c>
      <c r="Z15" s="14">
        <v>69186.895000000004</v>
      </c>
    </row>
    <row r="16" spans="1:27" ht="11.25" customHeight="1" x14ac:dyDescent="0.2">
      <c r="B16" s="5">
        <v>50</v>
      </c>
      <c r="C16" s="5" t="s">
        <v>21</v>
      </c>
      <c r="D16" s="5">
        <v>99</v>
      </c>
      <c r="E16" s="5"/>
      <c r="F16" s="14">
        <v>24912.491000000002</v>
      </c>
      <c r="G16" s="14" t="s">
        <v>283</v>
      </c>
      <c r="H16" s="14">
        <v>9655.14</v>
      </c>
      <c r="I16" s="14">
        <v>3285.4430000000002</v>
      </c>
      <c r="J16" s="14">
        <v>209.3</v>
      </c>
      <c r="K16" s="14">
        <v>8766.9050000000007</v>
      </c>
      <c r="L16" s="14">
        <v>1877.1590000000001</v>
      </c>
      <c r="M16" s="14">
        <v>1107.8530000000001</v>
      </c>
      <c r="N16" s="14">
        <v>3130.0430000000001</v>
      </c>
      <c r="O16" s="14">
        <v>807.46900000000005</v>
      </c>
      <c r="P16" s="14">
        <v>2421.12</v>
      </c>
      <c r="Q16" s="14">
        <v>666.93100000000004</v>
      </c>
      <c r="R16" s="14">
        <v>157.65</v>
      </c>
      <c r="S16" s="14">
        <v>6647.268</v>
      </c>
      <c r="T16" s="14">
        <v>1321.3810000000001</v>
      </c>
      <c r="U16" s="14">
        <v>2704.2170000000001</v>
      </c>
      <c r="V16" s="14">
        <v>240.23599999999999</v>
      </c>
      <c r="W16" s="14">
        <v>5153.9799999999996</v>
      </c>
      <c r="X16" s="14">
        <v>9.5000000000000001E-2</v>
      </c>
      <c r="Y16" s="14">
        <v>1002.822</v>
      </c>
      <c r="Z16" s="14">
        <v>74067.501999999993</v>
      </c>
    </row>
    <row r="17" spans="1:26" ht="11.25" customHeight="1" x14ac:dyDescent="0.2">
      <c r="B17" s="5">
        <v>100</v>
      </c>
      <c r="C17" s="5" t="s">
        <v>21</v>
      </c>
      <c r="D17" s="5">
        <v>149</v>
      </c>
      <c r="E17" s="5"/>
      <c r="F17" s="14">
        <v>11586.718000000001</v>
      </c>
      <c r="G17" s="14">
        <v>16.27</v>
      </c>
      <c r="H17" s="14">
        <v>1809.222</v>
      </c>
      <c r="I17" s="14">
        <v>3340.6729999999998</v>
      </c>
      <c r="J17" s="14">
        <v>243.70400000000001</v>
      </c>
      <c r="K17" s="14">
        <v>3852.5810000000001</v>
      </c>
      <c r="L17" s="14">
        <v>688.97299999999996</v>
      </c>
      <c r="M17" s="14">
        <v>696.39599999999996</v>
      </c>
      <c r="N17" s="14">
        <v>2392.1570000000002</v>
      </c>
      <c r="O17" s="14">
        <v>628.25599999999997</v>
      </c>
      <c r="P17" s="14">
        <v>1156.9739999999999</v>
      </c>
      <c r="Q17" s="14">
        <v>105.124</v>
      </c>
      <c r="R17" s="14">
        <v>162.78100000000001</v>
      </c>
      <c r="S17" s="14">
        <v>2572.3510000000001</v>
      </c>
      <c r="T17" s="14">
        <v>829.33399999999995</v>
      </c>
      <c r="U17" s="14">
        <v>925.69299999999998</v>
      </c>
      <c r="V17" s="14">
        <v>32.746000000000002</v>
      </c>
      <c r="W17" s="14">
        <v>4718.8090000000002</v>
      </c>
      <c r="X17" s="14">
        <v>29.436</v>
      </c>
      <c r="Y17" s="14">
        <v>24.536999999999999</v>
      </c>
      <c r="Z17" s="14">
        <v>35812.735000000001</v>
      </c>
    </row>
    <row r="18" spans="1:26" ht="9.75" customHeight="1" x14ac:dyDescent="0.2">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
      <c r="B19" s="5">
        <v>150</v>
      </c>
      <c r="C19" s="5" t="s">
        <v>21</v>
      </c>
      <c r="D19" s="5">
        <v>299</v>
      </c>
      <c r="E19" s="5"/>
      <c r="F19" s="14">
        <v>12233.748</v>
      </c>
      <c r="G19" s="14">
        <v>68.215999999999994</v>
      </c>
      <c r="H19" s="14">
        <v>4704.4750000000004</v>
      </c>
      <c r="I19" s="14">
        <v>10437.465</v>
      </c>
      <c r="J19" s="14">
        <v>178.20400000000001</v>
      </c>
      <c r="K19" s="14">
        <v>6831.326</v>
      </c>
      <c r="L19" s="14">
        <v>1778.7449999999999</v>
      </c>
      <c r="M19" s="14">
        <v>3229.5160000000001</v>
      </c>
      <c r="N19" s="14">
        <v>3450.424</v>
      </c>
      <c r="O19" s="14">
        <v>2231.9639999999999</v>
      </c>
      <c r="P19" s="14">
        <v>1272.894</v>
      </c>
      <c r="Q19" s="14">
        <v>779.01599999999996</v>
      </c>
      <c r="R19" s="14">
        <v>321.62799999999999</v>
      </c>
      <c r="S19" s="14">
        <v>3393.038</v>
      </c>
      <c r="T19" s="14">
        <v>1382.3240000000001</v>
      </c>
      <c r="U19" s="14">
        <v>1630.2739999999999</v>
      </c>
      <c r="V19" s="14">
        <v>175.43199999999999</v>
      </c>
      <c r="W19" s="14">
        <v>12204.331</v>
      </c>
      <c r="X19" s="14">
        <v>52.865000000000002</v>
      </c>
      <c r="Y19" s="14">
        <v>396.06599999999997</v>
      </c>
      <c r="Z19" s="14">
        <v>66751.952000000005</v>
      </c>
    </row>
    <row r="20" spans="1:26" ht="11.25" customHeight="1" x14ac:dyDescent="0.2">
      <c r="B20" s="5">
        <v>300</v>
      </c>
      <c r="C20" s="5" t="s">
        <v>21</v>
      </c>
      <c r="D20" s="5">
        <v>499</v>
      </c>
      <c r="E20" s="5"/>
      <c r="F20" s="14">
        <v>1793.4449999999999</v>
      </c>
      <c r="G20" s="14">
        <v>41.286999999999999</v>
      </c>
      <c r="H20" s="14">
        <v>574.15200000000004</v>
      </c>
      <c r="I20" s="14">
        <v>7907.6540000000005</v>
      </c>
      <c r="J20" s="14">
        <v>148.36199999999999</v>
      </c>
      <c r="K20" s="14">
        <v>1665.0909999999999</v>
      </c>
      <c r="L20" s="14">
        <v>935.13499999999999</v>
      </c>
      <c r="M20" s="14">
        <v>1268.2840000000001</v>
      </c>
      <c r="N20" s="14">
        <v>1659.454</v>
      </c>
      <c r="O20" s="14">
        <v>880.61599999999999</v>
      </c>
      <c r="P20" s="14">
        <v>482.32600000000002</v>
      </c>
      <c r="Q20" s="14">
        <v>566.65</v>
      </c>
      <c r="R20" s="14">
        <v>229.06899999999999</v>
      </c>
      <c r="S20" s="14">
        <v>954.65</v>
      </c>
      <c r="T20" s="14">
        <v>630.52300000000002</v>
      </c>
      <c r="U20" s="14">
        <v>659.08199999999999</v>
      </c>
      <c r="V20" s="14">
        <v>24.925000000000001</v>
      </c>
      <c r="W20" s="14">
        <v>8184.3810000000003</v>
      </c>
      <c r="X20" s="14">
        <v>32.851999999999997</v>
      </c>
      <c r="Y20" s="14">
        <v>340.74299999999999</v>
      </c>
      <c r="Z20" s="14">
        <v>28978.68</v>
      </c>
    </row>
    <row r="21" spans="1:26" ht="11.25" customHeight="1" x14ac:dyDescent="0.2">
      <c r="B21" s="5">
        <v>500</v>
      </c>
      <c r="C21" s="5" t="s">
        <v>21</v>
      </c>
      <c r="D21" s="5"/>
      <c r="E21" s="5"/>
      <c r="F21" s="14">
        <v>733.27800000000002</v>
      </c>
      <c r="G21" s="14">
        <v>9.3339999999999996</v>
      </c>
      <c r="H21" s="14">
        <v>114.498</v>
      </c>
      <c r="I21" s="14">
        <v>6570.2420000000002</v>
      </c>
      <c r="J21" s="14">
        <v>16.065000000000001</v>
      </c>
      <c r="K21" s="14">
        <v>1572.106</v>
      </c>
      <c r="L21" s="14">
        <v>192.62799999999999</v>
      </c>
      <c r="M21" s="14">
        <v>729.52499999999998</v>
      </c>
      <c r="N21" s="14">
        <v>529.20600000000002</v>
      </c>
      <c r="O21" s="14">
        <v>510.35899999999998</v>
      </c>
      <c r="P21" s="14">
        <v>443.31200000000001</v>
      </c>
      <c r="Q21" s="14">
        <v>718.89599999999996</v>
      </c>
      <c r="R21" s="14">
        <v>137.80799999999999</v>
      </c>
      <c r="S21" s="14">
        <v>135.79599999999999</v>
      </c>
      <c r="T21" s="14">
        <v>244.208</v>
      </c>
      <c r="U21" s="14">
        <v>195.98500000000001</v>
      </c>
      <c r="V21" s="14">
        <v>89.122</v>
      </c>
      <c r="W21" s="14">
        <v>6531.35</v>
      </c>
      <c r="X21" s="14">
        <v>70.290999999999997</v>
      </c>
      <c r="Y21" s="14">
        <v>195.887</v>
      </c>
      <c r="Z21" s="14">
        <v>19739.898000000001</v>
      </c>
    </row>
    <row r="22" spans="1:26" ht="12" customHeight="1" thickBot="1" x14ac:dyDescent="0.25">
      <c r="A22" s="151"/>
      <c r="B22" s="151"/>
      <c r="C22" s="151"/>
      <c r="D22" s="151"/>
      <c r="E22" s="151"/>
      <c r="F22" s="151"/>
      <c r="G22" s="151"/>
      <c r="H22" s="151"/>
      <c r="I22" s="151"/>
      <c r="J22" s="151"/>
      <c r="K22" s="151"/>
      <c r="L22" s="151"/>
      <c r="M22" s="151"/>
      <c r="N22" s="151"/>
      <c r="O22" s="151"/>
      <c r="P22" s="151"/>
      <c r="Q22" s="151"/>
      <c r="R22" s="151"/>
      <c r="S22" s="151"/>
      <c r="T22" s="151"/>
      <c r="U22" s="255"/>
      <c r="V22" s="255"/>
      <c r="W22" s="255"/>
      <c r="X22" s="255"/>
      <c r="Y22" s="255"/>
      <c r="Z22" s="255"/>
    </row>
    <row r="23" spans="1:26" ht="13.5" customHeight="1" x14ac:dyDescent="0.2">
      <c r="A23" s="514" t="s">
        <v>446</v>
      </c>
      <c r="B23" s="514"/>
      <c r="C23" s="514"/>
      <c r="D23" s="514"/>
      <c r="E23" s="514"/>
      <c r="F23" s="514"/>
      <c r="G23" s="514"/>
      <c r="H23" s="514"/>
      <c r="I23" s="514"/>
      <c r="J23" s="514"/>
      <c r="K23" s="514"/>
      <c r="L23" s="514"/>
      <c r="M23" s="514"/>
      <c r="N23" s="514"/>
      <c r="O23" s="514"/>
      <c r="P23" s="514"/>
      <c r="Q23" s="514"/>
      <c r="R23" s="514"/>
      <c r="S23" s="514"/>
      <c r="T23" s="514"/>
      <c r="U23" s="514"/>
      <c r="V23" s="514"/>
      <c r="W23" s="514"/>
      <c r="X23" s="514"/>
      <c r="Y23" s="514"/>
      <c r="Z23" s="514"/>
    </row>
    <row r="24" spans="1:26" s="30" customFormat="1" ht="8.25" customHeight="1" x14ac:dyDescent="0.2">
      <c r="A24" s="67"/>
    </row>
    <row r="25" spans="1:26" s="30" customFormat="1" x14ac:dyDescent="0.2"/>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AA25"/>
  <sheetViews>
    <sheetView zoomScaleNormal="100" workbookViewId="0"/>
  </sheetViews>
  <sheetFormatPr defaultRowHeight="12.75" x14ac:dyDescent="0.2"/>
  <cols>
    <col min="1" max="1" width="2.28515625" style="31" customWidth="1"/>
    <col min="2" max="2" width="3.42578125" style="31" customWidth="1"/>
    <col min="3" max="3" width="1.85546875" style="31" bestFit="1" customWidth="1"/>
    <col min="4" max="4" width="3.42578125" style="31" customWidth="1"/>
    <col min="5" max="5" width="3.42578125" style="31" hidden="1" customWidth="1"/>
    <col min="6" max="25" width="5.7109375" style="31" customWidth="1"/>
    <col min="26" max="26" width="6.7109375" style="31" customWidth="1"/>
    <col min="27" max="16384" width="9.140625" style="31"/>
  </cols>
  <sheetData>
    <row r="1" spans="1:27" ht="6.75" customHeight="1" x14ac:dyDescent="0.2">
      <c r="A1" s="30"/>
      <c r="B1" s="30"/>
      <c r="C1" s="30"/>
      <c r="D1" s="30"/>
      <c r="E1" s="30"/>
      <c r="F1" s="30"/>
      <c r="G1" s="30"/>
      <c r="H1" s="30"/>
      <c r="I1" s="30"/>
      <c r="J1" s="30"/>
      <c r="K1" s="30"/>
      <c r="L1" s="30"/>
      <c r="M1" s="30"/>
      <c r="N1" s="30"/>
      <c r="O1" s="30"/>
      <c r="P1" s="30"/>
      <c r="Q1" s="30"/>
      <c r="R1" s="30"/>
      <c r="S1" s="30"/>
      <c r="T1" s="30"/>
      <c r="U1" s="30"/>
      <c r="V1" s="30"/>
      <c r="W1" s="30"/>
      <c r="X1" s="30"/>
      <c r="Y1" s="30"/>
      <c r="Z1" s="30"/>
    </row>
    <row r="2" spans="1:27" s="30" customFormat="1" x14ac:dyDescent="0.2">
      <c r="A2" s="187" t="s">
        <v>272</v>
      </c>
    </row>
    <row r="3" spans="1:27" s="30" customFormat="1" ht="16.5" customHeight="1" x14ac:dyDescent="0.2">
      <c r="A3" s="187" t="s">
        <v>534</v>
      </c>
    </row>
    <row r="4" spans="1:27" ht="16.5" customHeight="1" x14ac:dyDescent="0.2">
      <c r="A4" s="186" t="s">
        <v>292</v>
      </c>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ht="16.5" customHeight="1" x14ac:dyDescent="0.2">
      <c r="A5" s="186" t="s">
        <v>535</v>
      </c>
      <c r="B5" s="186"/>
      <c r="C5" s="30"/>
      <c r="D5" s="30"/>
      <c r="E5" s="30"/>
      <c r="F5" s="30"/>
      <c r="G5" s="30"/>
      <c r="H5" s="30"/>
      <c r="I5" s="30"/>
      <c r="J5" s="30"/>
      <c r="K5" s="30"/>
      <c r="L5" s="30"/>
      <c r="M5" s="30"/>
      <c r="N5" s="30"/>
      <c r="O5" s="30"/>
      <c r="P5" s="30"/>
      <c r="Q5" s="30"/>
      <c r="R5" s="30"/>
      <c r="S5" s="30"/>
      <c r="T5" s="30"/>
      <c r="U5" s="30"/>
      <c r="V5" s="30"/>
      <c r="W5" s="30"/>
      <c r="X5" s="30"/>
      <c r="Y5" s="30"/>
      <c r="Z5" s="30"/>
    </row>
    <row r="6" spans="1:27" ht="2.1" customHeight="1" thickBot="1" x14ac:dyDescent="0.25">
      <c r="A6" s="151"/>
      <c r="B6" s="151"/>
      <c r="C6" s="151"/>
      <c r="D6" s="151"/>
      <c r="E6" s="151"/>
      <c r="F6" s="151"/>
      <c r="G6" s="151"/>
      <c r="H6" s="151"/>
      <c r="I6" s="151"/>
      <c r="J6" s="151"/>
      <c r="K6" s="151"/>
      <c r="L6" s="151"/>
      <c r="M6" s="151"/>
      <c r="N6" s="151"/>
      <c r="O6" s="151"/>
      <c r="P6" s="151"/>
      <c r="Q6" s="151"/>
      <c r="R6" s="151"/>
      <c r="S6" s="151"/>
      <c r="T6" s="151"/>
      <c r="U6" s="255"/>
      <c r="V6" s="255"/>
      <c r="W6" s="255"/>
      <c r="X6" s="255"/>
      <c r="Y6" s="255"/>
      <c r="Z6" s="255"/>
    </row>
    <row r="7" spans="1:27" ht="12" customHeight="1" thickBot="1" x14ac:dyDescent="0.25">
      <c r="A7" s="251" t="s">
        <v>24</v>
      </c>
      <c r="B7" s="4"/>
      <c r="C7" s="4"/>
      <c r="D7" s="4"/>
      <c r="E7" s="4"/>
      <c r="F7" s="30"/>
      <c r="G7" s="30"/>
      <c r="H7" s="30"/>
      <c r="I7" s="30"/>
      <c r="J7" s="30"/>
      <c r="K7" s="30"/>
      <c r="L7" s="30"/>
      <c r="M7" s="30"/>
      <c r="N7" s="30"/>
      <c r="O7" s="30"/>
      <c r="P7" s="30"/>
      <c r="Q7" s="30"/>
      <c r="R7" s="30"/>
      <c r="S7" s="30"/>
      <c r="T7" s="30"/>
      <c r="U7" s="30"/>
      <c r="V7" s="30"/>
      <c r="W7" s="30"/>
      <c r="X7" s="30"/>
      <c r="Y7" s="30"/>
      <c r="Z7" s="30"/>
    </row>
    <row r="8" spans="1:27" ht="12" customHeight="1" x14ac:dyDescent="0.2">
      <c r="A8" s="4" t="s">
        <v>25</v>
      </c>
      <c r="B8" s="251"/>
      <c r="C8" s="251"/>
      <c r="D8" s="251"/>
      <c r="E8" s="251"/>
      <c r="F8" s="512" t="s">
        <v>157</v>
      </c>
      <c r="G8" s="512"/>
      <c r="H8" s="512"/>
      <c r="I8" s="512"/>
      <c r="J8" s="512"/>
      <c r="K8" s="512"/>
      <c r="L8" s="512"/>
      <c r="M8" s="512"/>
      <c r="N8" s="512"/>
      <c r="O8" s="512"/>
      <c r="P8" s="512"/>
      <c r="Q8" s="512"/>
      <c r="R8" s="512"/>
      <c r="S8" s="512"/>
      <c r="T8" s="512"/>
      <c r="U8" s="512"/>
      <c r="V8" s="512"/>
      <c r="W8" s="512"/>
      <c r="X8" s="512"/>
      <c r="Y8" s="512"/>
      <c r="Z8" s="512"/>
    </row>
    <row r="9" spans="1:27" ht="14.25" customHeight="1" thickBot="1" x14ac:dyDescent="0.25">
      <c r="A9" s="513" t="s">
        <v>26</v>
      </c>
      <c r="B9" s="513"/>
      <c r="C9" s="63"/>
      <c r="D9" s="63"/>
      <c r="E9" s="63"/>
      <c r="F9" s="179" t="s">
        <v>185</v>
      </c>
      <c r="G9" s="179" t="s">
        <v>186</v>
      </c>
      <c r="H9" s="179" t="s">
        <v>187</v>
      </c>
      <c r="I9" s="179" t="s">
        <v>188</v>
      </c>
      <c r="J9" s="179" t="s">
        <v>189</v>
      </c>
      <c r="K9" s="179" t="s">
        <v>190</v>
      </c>
      <c r="L9" s="179" t="s">
        <v>191</v>
      </c>
      <c r="M9" s="179" t="s">
        <v>192</v>
      </c>
      <c r="N9" s="179" t="s">
        <v>193</v>
      </c>
      <c r="O9" s="25">
        <v>10</v>
      </c>
      <c r="P9" s="25">
        <v>11</v>
      </c>
      <c r="Q9" s="25">
        <v>12</v>
      </c>
      <c r="R9" s="25">
        <v>13</v>
      </c>
      <c r="S9" s="25">
        <v>14</v>
      </c>
      <c r="T9" s="25">
        <v>15</v>
      </c>
      <c r="U9" s="25">
        <v>16</v>
      </c>
      <c r="V9" s="25">
        <v>17</v>
      </c>
      <c r="W9" s="25">
        <v>18</v>
      </c>
      <c r="X9" s="25">
        <v>19</v>
      </c>
      <c r="Y9" s="25">
        <v>20</v>
      </c>
      <c r="Z9" s="101" t="s">
        <v>22</v>
      </c>
    </row>
    <row r="10" spans="1:27" ht="11.25" customHeight="1" x14ac:dyDescent="0.2">
      <c r="A10" s="52"/>
      <c r="B10" s="52"/>
      <c r="C10" s="52"/>
      <c r="D10" s="52"/>
      <c r="E10" s="52"/>
      <c r="F10" s="51"/>
      <c r="G10" s="51"/>
      <c r="H10" s="51"/>
      <c r="I10" s="51"/>
      <c r="J10" s="51"/>
      <c r="K10" s="51"/>
      <c r="L10" s="51"/>
      <c r="M10" s="51"/>
      <c r="N10" s="51"/>
      <c r="O10" s="51"/>
      <c r="P10" s="51"/>
      <c r="Q10" s="51"/>
      <c r="R10" s="51"/>
      <c r="S10" s="51"/>
      <c r="T10" s="51"/>
      <c r="U10" s="50"/>
      <c r="V10" s="50"/>
      <c r="W10" s="50"/>
      <c r="X10" s="50"/>
      <c r="Y10" s="50"/>
      <c r="Z10" s="50"/>
    </row>
    <row r="11" spans="1:27" ht="11.25" customHeight="1" x14ac:dyDescent="0.2">
      <c r="A11" s="251" t="s">
        <v>22</v>
      </c>
      <c r="B11" s="251"/>
      <c r="C11" s="251"/>
      <c r="D11" s="251"/>
      <c r="E11" s="251"/>
      <c r="F11" s="19">
        <v>6455.8239999999996</v>
      </c>
      <c r="G11" s="19">
        <v>41.048999999999999</v>
      </c>
      <c r="H11" s="19">
        <v>4434.6310000000003</v>
      </c>
      <c r="I11" s="19">
        <v>7828.1790000000001</v>
      </c>
      <c r="J11" s="19">
        <v>108.765</v>
      </c>
      <c r="K11" s="19">
        <v>4344.7830000000004</v>
      </c>
      <c r="L11" s="19">
        <v>881.55</v>
      </c>
      <c r="M11" s="19">
        <v>1806.1020000000001</v>
      </c>
      <c r="N11" s="19">
        <v>2295.6660000000002</v>
      </c>
      <c r="O11" s="19">
        <v>1198.308</v>
      </c>
      <c r="P11" s="19">
        <v>1237.7059999999999</v>
      </c>
      <c r="Q11" s="19">
        <v>888.18299999999999</v>
      </c>
      <c r="R11" s="19">
        <v>277.18900000000002</v>
      </c>
      <c r="S11" s="19">
        <v>1800.2560000000001</v>
      </c>
      <c r="T11" s="19">
        <v>772.25900000000001</v>
      </c>
      <c r="U11" s="19">
        <v>1264.471</v>
      </c>
      <c r="V11" s="19">
        <v>133.21700000000001</v>
      </c>
      <c r="W11" s="19">
        <v>8564.6720000000005</v>
      </c>
      <c r="X11" s="19">
        <v>73.480999999999995</v>
      </c>
      <c r="Y11" s="19">
        <v>366.56200000000001</v>
      </c>
      <c r="Z11" s="19">
        <v>44772.853000000003</v>
      </c>
    </row>
    <row r="12" spans="1:27" ht="9.75" customHeight="1" x14ac:dyDescent="0.2">
      <c r="A12" s="5"/>
      <c r="B12" s="5"/>
      <c r="C12" s="5"/>
      <c r="D12" s="5"/>
      <c r="E12" s="5"/>
      <c r="F12" s="5"/>
      <c r="G12" s="5"/>
      <c r="H12" s="5"/>
      <c r="I12" s="5"/>
      <c r="J12" s="5"/>
      <c r="K12" s="5"/>
      <c r="L12" s="5"/>
      <c r="M12" s="5"/>
      <c r="N12" s="5"/>
      <c r="O12" s="5"/>
      <c r="P12" s="5"/>
      <c r="Q12" s="5"/>
      <c r="R12" s="5"/>
      <c r="S12" s="5"/>
      <c r="T12" s="5"/>
      <c r="U12" s="253"/>
      <c r="V12" s="253"/>
      <c r="W12" s="253"/>
      <c r="X12" s="253"/>
      <c r="Y12" s="253"/>
      <c r="Z12" s="253"/>
    </row>
    <row r="13" spans="1:27" ht="11.25" customHeight="1" x14ac:dyDescent="0.2">
      <c r="B13" s="5">
        <v>0</v>
      </c>
      <c r="C13" s="5" t="s">
        <v>21</v>
      </c>
      <c r="D13" s="5">
        <v>9</v>
      </c>
      <c r="E13" s="5"/>
      <c r="F13" s="14">
        <v>10.137</v>
      </c>
      <c r="G13" s="14">
        <v>0.01</v>
      </c>
      <c r="H13" s="14">
        <v>187.13399999999999</v>
      </c>
      <c r="I13" s="14">
        <v>6.2130000000000001</v>
      </c>
      <c r="J13" s="14">
        <v>0.39200000000000002</v>
      </c>
      <c r="K13" s="14">
        <v>10.731999999999999</v>
      </c>
      <c r="L13" s="14">
        <v>5.2930000000000001</v>
      </c>
      <c r="M13" s="14">
        <v>5.5039999999999996</v>
      </c>
      <c r="N13" s="14">
        <v>8.8819999999999997</v>
      </c>
      <c r="O13" s="14">
        <v>5.9989999999999997</v>
      </c>
      <c r="P13" s="14">
        <v>5.2050000000000001</v>
      </c>
      <c r="Q13" s="14">
        <v>26.222999999999999</v>
      </c>
      <c r="R13" s="14">
        <v>7.681</v>
      </c>
      <c r="S13" s="14">
        <v>35.624000000000002</v>
      </c>
      <c r="T13" s="14">
        <v>4.3460000000000001</v>
      </c>
      <c r="U13" s="14">
        <v>27.48</v>
      </c>
      <c r="V13" s="14">
        <v>0.4</v>
      </c>
      <c r="W13" s="14">
        <v>1.2430000000000001</v>
      </c>
      <c r="X13" s="14">
        <v>0.254</v>
      </c>
      <c r="Y13" s="14">
        <v>9.8219999999999992</v>
      </c>
      <c r="Z13" s="14">
        <v>358.57400000000001</v>
      </c>
    </row>
    <row r="14" spans="1:27" ht="11.25" customHeight="1" x14ac:dyDescent="0.2">
      <c r="B14" s="5">
        <v>10</v>
      </c>
      <c r="C14" s="5" t="s">
        <v>21</v>
      </c>
      <c r="D14" s="5">
        <v>24</v>
      </c>
      <c r="E14" s="5"/>
      <c r="F14" s="14">
        <v>71.48</v>
      </c>
      <c r="G14" s="14">
        <v>0.11600000000000001</v>
      </c>
      <c r="H14" s="14">
        <v>1120.674</v>
      </c>
      <c r="I14" s="14">
        <v>8.2729999999999997</v>
      </c>
      <c r="J14" s="14">
        <v>0.34399999999999997</v>
      </c>
      <c r="K14" s="14">
        <v>138.5</v>
      </c>
      <c r="L14" s="14">
        <v>24.715</v>
      </c>
      <c r="M14" s="14">
        <v>2.3660000000000001</v>
      </c>
      <c r="N14" s="14">
        <v>108.486</v>
      </c>
      <c r="O14" s="14">
        <v>27.314</v>
      </c>
      <c r="P14" s="14">
        <v>23.315000000000001</v>
      </c>
      <c r="Q14" s="14">
        <v>26.515000000000001</v>
      </c>
      <c r="R14" s="14">
        <v>0.314</v>
      </c>
      <c r="S14" s="14">
        <v>85.33</v>
      </c>
      <c r="T14" s="14">
        <v>11.67</v>
      </c>
      <c r="U14" s="14">
        <v>128.102</v>
      </c>
      <c r="V14" s="14">
        <v>5.2110000000000003</v>
      </c>
      <c r="W14" s="14">
        <v>16.620999999999999</v>
      </c>
      <c r="X14" s="14">
        <v>0.624</v>
      </c>
      <c r="Y14" s="14">
        <v>13.91</v>
      </c>
      <c r="Z14" s="14">
        <v>1813.88</v>
      </c>
    </row>
    <row r="15" spans="1:27" ht="11.25" customHeight="1" x14ac:dyDescent="0.2">
      <c r="B15" s="5">
        <v>25</v>
      </c>
      <c r="C15" s="5" t="s">
        <v>21</v>
      </c>
      <c r="D15" s="5">
        <v>49</v>
      </c>
      <c r="E15" s="5"/>
      <c r="F15" s="14">
        <v>301.48</v>
      </c>
      <c r="G15" s="14">
        <v>0.72699999999999998</v>
      </c>
      <c r="H15" s="14">
        <v>1132.117</v>
      </c>
      <c r="I15" s="14">
        <v>56.225000000000001</v>
      </c>
      <c r="J15" s="14">
        <v>3.077</v>
      </c>
      <c r="K15" s="14">
        <v>112.703</v>
      </c>
      <c r="L15" s="14">
        <v>76.253</v>
      </c>
      <c r="M15" s="14">
        <v>26.907</v>
      </c>
      <c r="N15" s="14">
        <v>129.654</v>
      </c>
      <c r="O15" s="14">
        <v>7.54</v>
      </c>
      <c r="P15" s="14">
        <v>85.912000000000006</v>
      </c>
      <c r="Q15" s="14">
        <v>0.63100000000000001</v>
      </c>
      <c r="R15" s="14">
        <v>1.387</v>
      </c>
      <c r="S15" s="14">
        <v>110.545</v>
      </c>
      <c r="T15" s="14">
        <v>22.440999999999999</v>
      </c>
      <c r="U15" s="14">
        <v>150.97499999999999</v>
      </c>
      <c r="V15" s="14">
        <v>7.6790000000000003</v>
      </c>
      <c r="W15" s="14">
        <v>62.454999999999998</v>
      </c>
      <c r="X15" s="14">
        <v>0.19</v>
      </c>
      <c r="Y15" s="14">
        <v>3.399</v>
      </c>
      <c r="Z15" s="14">
        <v>2292.297</v>
      </c>
    </row>
    <row r="16" spans="1:27" ht="11.25" customHeight="1" x14ac:dyDescent="0.2">
      <c r="B16" s="5">
        <v>50</v>
      </c>
      <c r="C16" s="5" t="s">
        <v>21</v>
      </c>
      <c r="D16" s="5">
        <v>99</v>
      </c>
      <c r="E16" s="5"/>
      <c r="F16" s="14">
        <v>1798.3630000000001</v>
      </c>
      <c r="G16" s="14" t="s">
        <v>283</v>
      </c>
      <c r="H16" s="14">
        <v>661.04100000000005</v>
      </c>
      <c r="I16" s="14">
        <v>190.93700000000001</v>
      </c>
      <c r="J16" s="14">
        <v>14.53</v>
      </c>
      <c r="K16" s="14">
        <v>655.20299999999997</v>
      </c>
      <c r="L16" s="14">
        <v>120.742</v>
      </c>
      <c r="M16" s="14">
        <v>70.369</v>
      </c>
      <c r="N16" s="14">
        <v>226.405</v>
      </c>
      <c r="O16" s="14">
        <v>56.731000000000002</v>
      </c>
      <c r="P16" s="14">
        <v>146.52199999999999</v>
      </c>
      <c r="Q16" s="14">
        <v>47.764000000000003</v>
      </c>
      <c r="R16" s="14">
        <v>10.177</v>
      </c>
      <c r="S16" s="14">
        <v>373.649</v>
      </c>
      <c r="T16" s="14">
        <v>69.347999999999999</v>
      </c>
      <c r="U16" s="14">
        <v>184.16800000000001</v>
      </c>
      <c r="V16" s="14">
        <v>14.946</v>
      </c>
      <c r="W16" s="14">
        <v>278.28500000000003</v>
      </c>
      <c r="X16" s="14">
        <v>6.0000000000000001E-3</v>
      </c>
      <c r="Y16" s="14">
        <v>52.052</v>
      </c>
      <c r="Z16" s="14">
        <v>4971.2380000000003</v>
      </c>
    </row>
    <row r="17" spans="1:26" ht="11.25" customHeight="1" x14ac:dyDescent="0.2">
      <c r="B17" s="5">
        <v>100</v>
      </c>
      <c r="C17" s="5" t="s">
        <v>21</v>
      </c>
      <c r="D17" s="5">
        <v>149</v>
      </c>
      <c r="E17" s="5"/>
      <c r="F17" s="14">
        <v>1361.5830000000001</v>
      </c>
      <c r="G17" s="14">
        <v>2.2999999999999998</v>
      </c>
      <c r="H17" s="14">
        <v>212.61199999999999</v>
      </c>
      <c r="I17" s="14">
        <v>331.51600000000002</v>
      </c>
      <c r="J17" s="14">
        <v>27.364000000000001</v>
      </c>
      <c r="K17" s="14">
        <v>464.28899999999999</v>
      </c>
      <c r="L17" s="14">
        <v>59.101999999999997</v>
      </c>
      <c r="M17" s="14">
        <v>78.111000000000004</v>
      </c>
      <c r="N17" s="14">
        <v>284.25900000000001</v>
      </c>
      <c r="O17" s="14">
        <v>74.667000000000002</v>
      </c>
      <c r="P17" s="14">
        <v>126.637</v>
      </c>
      <c r="Q17" s="14">
        <v>11.3</v>
      </c>
      <c r="R17" s="14">
        <v>19.667000000000002</v>
      </c>
      <c r="S17" s="14">
        <v>254.31399999999999</v>
      </c>
      <c r="T17" s="14">
        <v>69.006</v>
      </c>
      <c r="U17" s="14">
        <v>112.121</v>
      </c>
      <c r="V17" s="14">
        <v>3.4159999999999999</v>
      </c>
      <c r="W17" s="14">
        <v>429.19900000000001</v>
      </c>
      <c r="X17" s="14">
        <v>4.1210000000000004</v>
      </c>
      <c r="Y17" s="14">
        <v>2.8839999999999999</v>
      </c>
      <c r="Z17" s="14">
        <v>3928.4670000000001</v>
      </c>
    </row>
    <row r="18" spans="1:26" ht="9.75" customHeight="1" x14ac:dyDescent="0.2">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
      <c r="B19" s="5">
        <v>150</v>
      </c>
      <c r="C19" s="5" t="s">
        <v>21</v>
      </c>
      <c r="D19" s="5">
        <v>299</v>
      </c>
      <c r="E19" s="5"/>
      <c r="F19" s="14">
        <v>2084.9059999999999</v>
      </c>
      <c r="G19" s="14">
        <v>17.748999999999999</v>
      </c>
      <c r="H19" s="14">
        <v>845.56700000000001</v>
      </c>
      <c r="I19" s="14">
        <v>1896.39</v>
      </c>
      <c r="J19" s="14">
        <v>22.686</v>
      </c>
      <c r="K19" s="14">
        <v>1333.335</v>
      </c>
      <c r="L19" s="14">
        <v>276.29599999999999</v>
      </c>
      <c r="M19" s="14">
        <v>689.82500000000005</v>
      </c>
      <c r="N19" s="14">
        <v>643.41399999999999</v>
      </c>
      <c r="O19" s="14">
        <v>420.423</v>
      </c>
      <c r="P19" s="14">
        <v>265.98899999999998</v>
      </c>
      <c r="Q19" s="14">
        <v>134.92699999999999</v>
      </c>
      <c r="R19" s="14">
        <v>69.39</v>
      </c>
      <c r="S19" s="14">
        <v>572.36199999999997</v>
      </c>
      <c r="T19" s="14">
        <v>221.34</v>
      </c>
      <c r="U19" s="14">
        <v>341.13900000000001</v>
      </c>
      <c r="V19" s="14">
        <v>28.425000000000001</v>
      </c>
      <c r="W19" s="14">
        <v>1904.25</v>
      </c>
      <c r="X19" s="14">
        <v>13.763999999999999</v>
      </c>
      <c r="Y19" s="14">
        <v>85.608999999999995</v>
      </c>
      <c r="Z19" s="14">
        <v>11867.79</v>
      </c>
    </row>
    <row r="20" spans="1:26" ht="11.25" customHeight="1" x14ac:dyDescent="0.2">
      <c r="B20" s="5">
        <v>300</v>
      </c>
      <c r="C20" s="5" t="s">
        <v>21</v>
      </c>
      <c r="D20" s="5">
        <v>499</v>
      </c>
      <c r="E20" s="5"/>
      <c r="F20" s="14">
        <v>477.88900000000001</v>
      </c>
      <c r="G20" s="14">
        <v>13.93</v>
      </c>
      <c r="H20" s="14">
        <v>217.66399999999999</v>
      </c>
      <c r="I20" s="14">
        <v>2183.0790000000002</v>
      </c>
      <c r="J20" s="14">
        <v>32.853999999999999</v>
      </c>
      <c r="K20" s="14">
        <v>572.23699999999997</v>
      </c>
      <c r="L20" s="14">
        <v>228.005</v>
      </c>
      <c r="M20" s="14">
        <v>451.38</v>
      </c>
      <c r="N20" s="14">
        <v>579.91</v>
      </c>
      <c r="O20" s="14">
        <v>308.85399999999998</v>
      </c>
      <c r="P20" s="14">
        <v>154.233</v>
      </c>
      <c r="Q20" s="14">
        <v>163.55099999999999</v>
      </c>
      <c r="R20" s="14">
        <v>70.909000000000006</v>
      </c>
      <c r="S20" s="14">
        <v>297.48</v>
      </c>
      <c r="T20" s="14">
        <v>221.309</v>
      </c>
      <c r="U20" s="14">
        <v>205.541</v>
      </c>
      <c r="V20" s="14">
        <v>6.4649999999999999</v>
      </c>
      <c r="W20" s="14">
        <v>2389.8809999999999</v>
      </c>
      <c r="X20" s="14">
        <v>12.45</v>
      </c>
      <c r="Y20" s="14">
        <v>102.151</v>
      </c>
      <c r="Z20" s="14">
        <v>8689.7729999999992</v>
      </c>
    </row>
    <row r="21" spans="1:26" ht="11.25" customHeight="1" x14ac:dyDescent="0.2">
      <c r="B21" s="5">
        <v>500</v>
      </c>
      <c r="C21" s="5" t="s">
        <v>21</v>
      </c>
      <c r="D21" s="5"/>
      <c r="E21" s="5"/>
      <c r="F21" s="14">
        <v>349.98599999999999</v>
      </c>
      <c r="G21" s="14">
        <v>6.2169999999999996</v>
      </c>
      <c r="H21" s="14">
        <v>57.822000000000003</v>
      </c>
      <c r="I21" s="14">
        <v>3155.5459999999998</v>
      </c>
      <c r="J21" s="14">
        <v>7.5179999999999998</v>
      </c>
      <c r="K21" s="14">
        <v>1057.7840000000001</v>
      </c>
      <c r="L21" s="14">
        <v>91.143000000000001</v>
      </c>
      <c r="M21" s="14">
        <v>481.637</v>
      </c>
      <c r="N21" s="14">
        <v>314.65499999999997</v>
      </c>
      <c r="O21" s="14">
        <v>296.779</v>
      </c>
      <c r="P21" s="14">
        <v>429.89299999999997</v>
      </c>
      <c r="Q21" s="14">
        <v>477.27300000000002</v>
      </c>
      <c r="R21" s="14">
        <v>97.662000000000006</v>
      </c>
      <c r="S21" s="14">
        <v>70.950999999999993</v>
      </c>
      <c r="T21" s="14">
        <v>152.798</v>
      </c>
      <c r="U21" s="14">
        <v>114.946</v>
      </c>
      <c r="V21" s="14">
        <v>66.676000000000002</v>
      </c>
      <c r="W21" s="14">
        <v>3482.7379999999998</v>
      </c>
      <c r="X21" s="14">
        <v>42.073</v>
      </c>
      <c r="Y21" s="14">
        <v>96.734999999999999</v>
      </c>
      <c r="Z21" s="14">
        <v>10850.833000000001</v>
      </c>
    </row>
    <row r="22" spans="1:26" ht="12" customHeight="1" thickBot="1" x14ac:dyDescent="0.25">
      <c r="A22" s="151"/>
      <c r="B22" s="151"/>
      <c r="C22" s="151"/>
      <c r="D22" s="151"/>
      <c r="E22" s="151"/>
      <c r="F22" s="151"/>
      <c r="G22" s="151"/>
      <c r="H22" s="151"/>
      <c r="I22" s="151"/>
      <c r="J22" s="151"/>
      <c r="K22" s="151"/>
      <c r="L22" s="151"/>
      <c r="M22" s="151"/>
      <c r="N22" s="151"/>
      <c r="O22" s="151"/>
      <c r="P22" s="151"/>
      <c r="Q22" s="151"/>
      <c r="R22" s="151"/>
      <c r="S22" s="151"/>
      <c r="T22" s="151"/>
      <c r="U22" s="255"/>
      <c r="V22" s="255"/>
      <c r="W22" s="255"/>
      <c r="X22" s="255"/>
      <c r="Y22" s="255"/>
      <c r="Z22" s="255"/>
    </row>
    <row r="23" spans="1:26" ht="12.75" customHeight="1" x14ac:dyDescent="0.2">
      <c r="A23" s="351" t="s">
        <v>446</v>
      </c>
      <c r="B23" s="351"/>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row>
    <row r="24" spans="1:26" s="30" customFormat="1" ht="8.25" customHeight="1" x14ac:dyDescent="0.2">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row>
    <row r="25" spans="1:26" s="30" customFormat="1" x14ac:dyDescent="0.2"/>
  </sheetData>
  <sheetProtection formatCells="0" formatColumns="0" formatRows="0"/>
  <mergeCells count="2">
    <mergeCell ref="F8:Z8"/>
    <mergeCell ref="A9:B9"/>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
  <dimension ref="A1:AB41"/>
  <sheetViews>
    <sheetView zoomScaleNormal="100" workbookViewId="0"/>
  </sheetViews>
  <sheetFormatPr defaultRowHeight="12.75" x14ac:dyDescent="0.2"/>
  <cols>
    <col min="1" max="1" width="2.28515625" style="31" customWidth="1"/>
    <col min="2" max="2" width="3.42578125" style="31" customWidth="1"/>
    <col min="3" max="3" width="1.85546875" style="31" bestFit="1" customWidth="1"/>
    <col min="4" max="4" width="3.42578125" style="31" customWidth="1"/>
    <col min="5" max="5" width="3.42578125" style="31" hidden="1" customWidth="1"/>
    <col min="6" max="6" width="7.7109375" style="31" customWidth="1"/>
    <col min="7" max="7" width="4.42578125" style="31" bestFit="1" customWidth="1"/>
    <col min="8" max="8" width="5.7109375" style="31" bestFit="1" customWidth="1"/>
    <col min="9" max="9" width="1.7109375" style="31" customWidth="1"/>
    <col min="10" max="10" width="8.7109375" style="31" customWidth="1"/>
    <col min="11" max="11" width="4.42578125" style="31" bestFit="1" customWidth="1"/>
    <col min="12" max="12" width="5.7109375" style="31" bestFit="1" customWidth="1"/>
    <col min="13" max="13" width="1.7109375" style="31" customWidth="1"/>
    <col min="14" max="14" width="7.7109375" style="31" customWidth="1"/>
    <col min="15" max="15" width="4.42578125" style="31" bestFit="1" customWidth="1"/>
    <col min="16" max="16" width="5.7109375" style="31" bestFit="1" customWidth="1"/>
    <col min="17" max="17" width="1.7109375" style="31" customWidth="1"/>
    <col min="18" max="18" width="8.7109375" style="31" customWidth="1"/>
    <col min="19" max="19" width="4.42578125" style="31" bestFit="1" customWidth="1"/>
    <col min="20" max="20" width="5.7109375" style="31" bestFit="1" customWidth="1"/>
    <col min="21" max="21" width="1.7109375" style="31" customWidth="1"/>
    <col min="22" max="22" width="7.7109375" style="31" customWidth="1"/>
    <col min="23" max="23" width="4.42578125" style="31" bestFit="1" customWidth="1"/>
    <col min="24" max="24" width="5.7109375" style="31" bestFit="1" customWidth="1"/>
    <col min="25" max="25" width="1.7109375" style="31" customWidth="1"/>
    <col min="26" max="26" width="8.7109375" style="31" customWidth="1"/>
    <col min="27" max="27" width="4.42578125" style="31" bestFit="1" customWidth="1"/>
    <col min="28" max="28" width="5.7109375" style="31" bestFit="1" customWidth="1"/>
    <col min="29" max="16384" width="9.140625" style="31"/>
  </cols>
  <sheetData>
    <row r="1" spans="1:28" ht="6.75" customHeight="1" x14ac:dyDescent="0.2">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row>
    <row r="2" spans="1:28" s="30" customFormat="1" ht="16.5" customHeight="1" x14ac:dyDescent="0.2">
      <c r="A2" s="187" t="s">
        <v>536</v>
      </c>
    </row>
    <row r="3" spans="1:28" s="30" customFormat="1" ht="16.5" hidden="1" customHeight="1" x14ac:dyDescent="0.2">
      <c r="A3" s="187"/>
    </row>
    <row r="4" spans="1:28" ht="16.5" customHeight="1" thickBot="1" x14ac:dyDescent="0.25">
      <c r="A4" s="269" t="s">
        <v>537</v>
      </c>
      <c r="B4" s="62"/>
      <c r="C4" s="62"/>
      <c r="D4" s="62"/>
      <c r="E4" s="62"/>
      <c r="F4" s="62"/>
      <c r="G4" s="62"/>
      <c r="H4" s="62"/>
      <c r="I4" s="62"/>
      <c r="J4" s="62"/>
      <c r="K4" s="62"/>
      <c r="L4" s="62"/>
      <c r="M4" s="62"/>
      <c r="N4" s="62"/>
      <c r="O4" s="62"/>
      <c r="P4" s="62"/>
      <c r="Q4" s="62"/>
      <c r="R4" s="62"/>
      <c r="S4" s="62"/>
      <c r="T4" s="62"/>
      <c r="U4" s="62"/>
      <c r="V4" s="62"/>
      <c r="W4" s="62"/>
      <c r="X4" s="62"/>
      <c r="Y4" s="62"/>
      <c r="Z4" s="62"/>
      <c r="AA4" s="62"/>
      <c r="AB4" s="62"/>
    </row>
    <row r="5" spans="1:28" ht="16.5" hidden="1" customHeight="1" thickBot="1" x14ac:dyDescent="0.3">
      <c r="A5" s="61"/>
      <c r="B5" s="62"/>
      <c r="C5" s="62"/>
      <c r="D5" s="62"/>
      <c r="E5" s="62"/>
      <c r="F5" s="62"/>
      <c r="G5" s="62"/>
      <c r="H5" s="62"/>
      <c r="I5" s="62"/>
      <c r="J5" s="62"/>
      <c r="K5" s="62"/>
      <c r="L5" s="62"/>
      <c r="M5" s="62"/>
      <c r="N5" s="62"/>
      <c r="O5" s="62"/>
      <c r="P5" s="62"/>
      <c r="Q5" s="62"/>
      <c r="R5" s="62"/>
      <c r="S5" s="62"/>
      <c r="T5" s="62"/>
      <c r="U5" s="62"/>
      <c r="V5" s="62"/>
      <c r="W5" s="62"/>
      <c r="X5" s="62"/>
      <c r="Y5" s="62"/>
      <c r="Z5" s="62"/>
      <c r="AA5" s="62"/>
      <c r="AB5" s="62"/>
    </row>
    <row r="6" spans="1:28" ht="13.5" customHeight="1" x14ac:dyDescent="0.2">
      <c r="A6" s="251" t="s">
        <v>24</v>
      </c>
      <c r="B6" s="251"/>
      <c r="C6" s="251"/>
      <c r="D6" s="251"/>
      <c r="E6" s="251"/>
      <c r="F6" s="516" t="s">
        <v>22</v>
      </c>
      <c r="G6" s="516"/>
      <c r="H6" s="516"/>
      <c r="I6" s="516"/>
      <c r="J6" s="516"/>
      <c r="K6" s="516"/>
      <c r="L6" s="516"/>
      <c r="M6" s="51"/>
      <c r="N6" s="516" t="s">
        <v>0</v>
      </c>
      <c r="O6" s="516"/>
      <c r="P6" s="516"/>
      <c r="Q6" s="516"/>
      <c r="R6" s="516"/>
      <c r="S6" s="516"/>
      <c r="T6" s="516"/>
      <c r="U6" s="51"/>
      <c r="V6" s="516" t="s">
        <v>1</v>
      </c>
      <c r="W6" s="516"/>
      <c r="X6" s="516"/>
      <c r="Y6" s="516"/>
      <c r="Z6" s="516"/>
      <c r="AA6" s="516"/>
      <c r="AB6" s="516"/>
    </row>
    <row r="7" spans="1:28" ht="12" customHeight="1" x14ac:dyDescent="0.2">
      <c r="A7" s="4" t="s">
        <v>25</v>
      </c>
      <c r="B7" s="4"/>
      <c r="C7" s="4"/>
      <c r="D7" s="4"/>
      <c r="E7" s="4"/>
      <c r="F7" s="517" t="s">
        <v>132</v>
      </c>
      <c r="G7" s="517"/>
      <c r="H7" s="517"/>
      <c r="I7" s="50"/>
      <c r="J7" s="518" t="s">
        <v>27</v>
      </c>
      <c r="K7" s="518"/>
      <c r="L7" s="518"/>
      <c r="M7" s="50"/>
      <c r="N7" s="517" t="s">
        <v>132</v>
      </c>
      <c r="O7" s="517"/>
      <c r="P7" s="517"/>
      <c r="Q7" s="50"/>
      <c r="R7" s="518" t="s">
        <v>27</v>
      </c>
      <c r="S7" s="518"/>
      <c r="T7" s="518"/>
      <c r="U7" s="50"/>
      <c r="V7" s="517" t="s">
        <v>132</v>
      </c>
      <c r="W7" s="517"/>
      <c r="X7" s="517"/>
      <c r="Y7" s="50"/>
      <c r="Z7" s="518" t="s">
        <v>27</v>
      </c>
      <c r="AA7" s="518"/>
      <c r="AB7" s="518"/>
    </row>
    <row r="8" spans="1:28" ht="12" customHeight="1" x14ac:dyDescent="0.2">
      <c r="A8" s="251" t="s">
        <v>26</v>
      </c>
      <c r="B8" s="251"/>
      <c r="C8" s="251"/>
      <c r="D8" s="251"/>
      <c r="E8" s="251"/>
      <c r="F8" s="515"/>
      <c r="G8" s="515"/>
      <c r="H8" s="515"/>
      <c r="I8" s="50"/>
      <c r="J8" s="515" t="s">
        <v>133</v>
      </c>
      <c r="K8" s="515"/>
      <c r="L8" s="515"/>
      <c r="M8" s="50"/>
      <c r="N8" s="515"/>
      <c r="O8" s="515"/>
      <c r="P8" s="515"/>
      <c r="Q8" s="50"/>
      <c r="R8" s="515" t="s">
        <v>133</v>
      </c>
      <c r="S8" s="515"/>
      <c r="T8" s="515"/>
      <c r="U8" s="50"/>
      <c r="V8" s="515"/>
      <c r="W8" s="515"/>
      <c r="X8" s="515"/>
      <c r="Y8" s="50"/>
      <c r="Z8" s="515" t="s">
        <v>133</v>
      </c>
      <c r="AA8" s="515"/>
      <c r="AB8" s="515"/>
    </row>
    <row r="9" spans="1:28" ht="14.25" customHeight="1" thickBot="1" x14ac:dyDescent="0.25">
      <c r="A9" s="63"/>
      <c r="B9" s="63"/>
      <c r="C9" s="63"/>
      <c r="D9" s="63"/>
      <c r="E9" s="63"/>
      <c r="F9" s="64" t="s">
        <v>22</v>
      </c>
      <c r="G9" s="64" t="s">
        <v>28</v>
      </c>
      <c r="H9" s="64" t="s">
        <v>144</v>
      </c>
      <c r="I9" s="64"/>
      <c r="J9" s="64" t="s">
        <v>22</v>
      </c>
      <c r="K9" s="64" t="s">
        <v>28</v>
      </c>
      <c r="L9" s="64" t="s">
        <v>144</v>
      </c>
      <c r="M9" s="64"/>
      <c r="N9" s="64" t="s">
        <v>22</v>
      </c>
      <c r="O9" s="64" t="s">
        <v>28</v>
      </c>
      <c r="P9" s="64" t="s">
        <v>144</v>
      </c>
      <c r="Q9" s="64"/>
      <c r="R9" s="64" t="s">
        <v>22</v>
      </c>
      <c r="S9" s="64" t="s">
        <v>28</v>
      </c>
      <c r="T9" s="64" t="s">
        <v>144</v>
      </c>
      <c r="U9" s="64"/>
      <c r="V9" s="65" t="s">
        <v>22</v>
      </c>
      <c r="W9" s="64" t="s">
        <v>28</v>
      </c>
      <c r="X9" s="64" t="s">
        <v>144</v>
      </c>
      <c r="Y9" s="64"/>
      <c r="Z9" s="65" t="s">
        <v>22</v>
      </c>
      <c r="AA9" s="64" t="s">
        <v>28</v>
      </c>
      <c r="AB9" s="64" t="s">
        <v>144</v>
      </c>
    </row>
    <row r="10" spans="1:28" ht="11.25" customHeight="1" x14ac:dyDescent="0.2">
      <c r="A10" s="52"/>
      <c r="B10" s="52"/>
      <c r="C10" s="52"/>
      <c r="D10" s="52"/>
      <c r="E10" s="52"/>
      <c r="F10" s="51"/>
      <c r="G10" s="51"/>
      <c r="H10" s="51"/>
      <c r="I10" s="51"/>
      <c r="J10" s="51"/>
      <c r="K10" s="51"/>
      <c r="L10" s="51"/>
      <c r="M10" s="51"/>
      <c r="N10" s="51"/>
      <c r="O10" s="51"/>
      <c r="P10" s="51"/>
      <c r="Q10" s="51"/>
      <c r="R10" s="51"/>
      <c r="S10" s="51"/>
      <c r="T10" s="51"/>
      <c r="U10" s="51"/>
      <c r="V10" s="50"/>
      <c r="W10" s="50"/>
      <c r="X10" s="50"/>
      <c r="Y10" s="50"/>
      <c r="Z10" s="50"/>
      <c r="AA10" s="50"/>
      <c r="AB10" s="50"/>
    </row>
    <row r="11" spans="1:28" ht="11.25" customHeight="1" x14ac:dyDescent="0.2">
      <c r="A11" s="251" t="s">
        <v>22</v>
      </c>
      <c r="B11" s="251"/>
      <c r="C11" s="251"/>
      <c r="D11" s="251"/>
      <c r="E11" s="251"/>
      <c r="F11" s="19">
        <v>486962.67599999998</v>
      </c>
      <c r="G11" s="252">
        <v>100</v>
      </c>
      <c r="H11" s="252">
        <v>100</v>
      </c>
      <c r="I11" s="252" t="s">
        <v>284</v>
      </c>
      <c r="J11" s="19">
        <v>44772.853000000003</v>
      </c>
      <c r="K11" s="252">
        <v>100</v>
      </c>
      <c r="L11" s="252">
        <v>100</v>
      </c>
      <c r="M11" s="252" t="s">
        <v>284</v>
      </c>
      <c r="N11" s="19">
        <v>438704.78899999999</v>
      </c>
      <c r="O11" s="252">
        <v>100</v>
      </c>
      <c r="P11" s="252">
        <v>100</v>
      </c>
      <c r="Q11" s="252" t="s">
        <v>284</v>
      </c>
      <c r="R11" s="19">
        <v>42123.872000000003</v>
      </c>
      <c r="S11" s="252">
        <v>100</v>
      </c>
      <c r="T11" s="252">
        <v>100</v>
      </c>
      <c r="U11" s="252" t="s">
        <v>284</v>
      </c>
      <c r="V11" s="19">
        <v>48257.887000000002</v>
      </c>
      <c r="W11" s="252">
        <v>100</v>
      </c>
      <c r="X11" s="252">
        <v>100</v>
      </c>
      <c r="Y11" s="252" t="s">
        <v>284</v>
      </c>
      <c r="Z11" s="19">
        <v>2648.98</v>
      </c>
      <c r="AA11" s="252">
        <v>100</v>
      </c>
      <c r="AB11" s="252">
        <v>100</v>
      </c>
    </row>
    <row r="12" spans="1:28" ht="9.75" customHeight="1" x14ac:dyDescent="0.2">
      <c r="A12" s="5"/>
      <c r="B12" s="5"/>
      <c r="C12" s="5"/>
      <c r="D12" s="5"/>
      <c r="E12" s="5"/>
      <c r="F12" s="5" t="s">
        <v>284</v>
      </c>
      <c r="G12" s="5" t="s">
        <v>284</v>
      </c>
      <c r="H12" s="5" t="s">
        <v>284</v>
      </c>
      <c r="I12" s="5" t="s">
        <v>284</v>
      </c>
      <c r="J12" s="5" t="s">
        <v>284</v>
      </c>
      <c r="K12" s="5" t="s">
        <v>284</v>
      </c>
      <c r="L12" s="5" t="s">
        <v>284</v>
      </c>
      <c r="M12" s="5" t="s">
        <v>284</v>
      </c>
      <c r="N12" s="5" t="s">
        <v>284</v>
      </c>
      <c r="O12" s="5" t="s">
        <v>284</v>
      </c>
      <c r="P12" s="5" t="s">
        <v>284</v>
      </c>
      <c r="Q12" s="5" t="s">
        <v>284</v>
      </c>
      <c r="R12" s="5" t="s">
        <v>284</v>
      </c>
      <c r="S12" s="5" t="s">
        <v>284</v>
      </c>
      <c r="T12" s="5" t="s">
        <v>284</v>
      </c>
      <c r="U12" s="5" t="s">
        <v>284</v>
      </c>
      <c r="V12" s="253" t="s">
        <v>284</v>
      </c>
      <c r="W12" s="253" t="s">
        <v>284</v>
      </c>
      <c r="X12" s="253" t="s">
        <v>284</v>
      </c>
      <c r="Y12" s="253" t="s">
        <v>284</v>
      </c>
      <c r="Z12" s="253" t="s">
        <v>284</v>
      </c>
      <c r="AA12" s="253" t="s">
        <v>284</v>
      </c>
      <c r="AB12" s="253" t="s">
        <v>284</v>
      </c>
    </row>
    <row r="13" spans="1:28" ht="11.25" customHeight="1" x14ac:dyDescent="0.2">
      <c r="B13" s="5">
        <v>0</v>
      </c>
      <c r="C13" s="5" t="s">
        <v>21</v>
      </c>
      <c r="D13" s="5">
        <v>4</v>
      </c>
      <c r="E13" s="5"/>
      <c r="F13" s="14">
        <v>29762.576000000001</v>
      </c>
      <c r="G13" s="254">
        <v>6.1120000000000001</v>
      </c>
      <c r="H13" s="254">
        <v>6.1120000000000001</v>
      </c>
      <c r="I13" s="254" t="s">
        <v>284</v>
      </c>
      <c r="J13" s="14">
        <v>72.977000000000004</v>
      </c>
      <c r="K13" s="254">
        <v>0.16300000000000001</v>
      </c>
      <c r="L13" s="254">
        <v>0.16300000000000001</v>
      </c>
      <c r="M13" s="254" t="s">
        <v>284</v>
      </c>
      <c r="N13" s="14">
        <v>23553.826000000001</v>
      </c>
      <c r="O13" s="254">
        <v>5.3689999999999998</v>
      </c>
      <c r="P13" s="254">
        <v>5.3689999999999998</v>
      </c>
      <c r="Q13" s="254" t="s">
        <v>284</v>
      </c>
      <c r="R13" s="14">
        <v>60.323999999999998</v>
      </c>
      <c r="S13" s="254">
        <v>0.14299999999999999</v>
      </c>
      <c r="T13" s="254">
        <v>0.14299999999999999</v>
      </c>
      <c r="U13" s="254" t="s">
        <v>284</v>
      </c>
      <c r="V13" s="14">
        <v>6208.75</v>
      </c>
      <c r="W13" s="254">
        <v>12.866</v>
      </c>
      <c r="X13" s="254">
        <v>12.866</v>
      </c>
      <c r="Y13" s="254" t="s">
        <v>284</v>
      </c>
      <c r="Z13" s="14">
        <v>12.653</v>
      </c>
      <c r="AA13" s="254">
        <v>0.47799999999999998</v>
      </c>
      <c r="AB13" s="254">
        <v>0.47799999999999998</v>
      </c>
    </row>
    <row r="14" spans="1:28" ht="11.25" customHeight="1" x14ac:dyDescent="0.2">
      <c r="B14" s="5">
        <v>5</v>
      </c>
      <c r="C14" s="5" t="s">
        <v>21</v>
      </c>
      <c r="D14" s="5">
        <v>9</v>
      </c>
      <c r="E14" s="5"/>
      <c r="F14" s="14">
        <v>44459.364999999998</v>
      </c>
      <c r="G14" s="254">
        <v>9.1300000000000008</v>
      </c>
      <c r="H14" s="254">
        <v>15.242000000000001</v>
      </c>
      <c r="I14" s="254" t="s">
        <v>284</v>
      </c>
      <c r="J14" s="14">
        <v>285.59699999999998</v>
      </c>
      <c r="K14" s="254">
        <v>0.63800000000000001</v>
      </c>
      <c r="L14" s="254">
        <v>0.80100000000000005</v>
      </c>
      <c r="M14" s="254" t="s">
        <v>284</v>
      </c>
      <c r="N14" s="14">
        <v>38964.838000000003</v>
      </c>
      <c r="O14" s="254">
        <v>8.8819999999999997</v>
      </c>
      <c r="P14" s="254">
        <v>14.250999999999999</v>
      </c>
      <c r="Q14" s="254" t="s">
        <v>284</v>
      </c>
      <c r="R14" s="14">
        <v>251.31700000000001</v>
      </c>
      <c r="S14" s="254">
        <v>0.59699999999999998</v>
      </c>
      <c r="T14" s="254">
        <v>0.74</v>
      </c>
      <c r="U14" s="254" t="s">
        <v>284</v>
      </c>
      <c r="V14" s="14">
        <v>5494.5259999999998</v>
      </c>
      <c r="W14" s="254">
        <v>11.385999999999999</v>
      </c>
      <c r="X14" s="254">
        <v>24.251999999999999</v>
      </c>
      <c r="Y14" s="254" t="s">
        <v>284</v>
      </c>
      <c r="Z14" s="14">
        <v>34.28</v>
      </c>
      <c r="AA14" s="254">
        <v>1.294</v>
      </c>
      <c r="AB14" s="254">
        <v>1.772</v>
      </c>
    </row>
    <row r="15" spans="1:28" ht="11.25" customHeight="1" x14ac:dyDescent="0.2">
      <c r="B15" s="5">
        <v>10</v>
      </c>
      <c r="C15" s="5" t="s">
        <v>21</v>
      </c>
      <c r="D15" s="5">
        <v>14</v>
      </c>
      <c r="E15" s="5"/>
      <c r="F15" s="14">
        <v>53663.169000000002</v>
      </c>
      <c r="G15" s="254">
        <v>11.02</v>
      </c>
      <c r="H15" s="254">
        <v>26.262</v>
      </c>
      <c r="I15" s="254" t="s">
        <v>284</v>
      </c>
      <c r="J15" s="14">
        <v>607.73199999999997</v>
      </c>
      <c r="K15" s="254">
        <v>1.357</v>
      </c>
      <c r="L15" s="254">
        <v>2.1579999999999999</v>
      </c>
      <c r="M15" s="254" t="s">
        <v>284</v>
      </c>
      <c r="N15" s="14">
        <v>47639.048999999999</v>
      </c>
      <c r="O15" s="254">
        <v>10.859</v>
      </c>
      <c r="P15" s="254">
        <v>25.11</v>
      </c>
      <c r="Q15" s="254" t="s">
        <v>284</v>
      </c>
      <c r="R15" s="14">
        <v>537.87900000000002</v>
      </c>
      <c r="S15" s="254">
        <v>1.2769999999999999</v>
      </c>
      <c r="T15" s="254">
        <v>2.0169999999999999</v>
      </c>
      <c r="U15" s="254" t="s">
        <v>284</v>
      </c>
      <c r="V15" s="14">
        <v>6024.12</v>
      </c>
      <c r="W15" s="254">
        <v>12.483000000000001</v>
      </c>
      <c r="X15" s="254">
        <v>36.734999999999999</v>
      </c>
      <c r="Y15" s="254" t="s">
        <v>284</v>
      </c>
      <c r="Z15" s="14">
        <v>69.852999999999994</v>
      </c>
      <c r="AA15" s="254">
        <v>2.637</v>
      </c>
      <c r="AB15" s="254">
        <v>4.4089999999999998</v>
      </c>
    </row>
    <row r="16" spans="1:28" ht="11.25" customHeight="1" x14ac:dyDescent="0.2">
      <c r="B16" s="5">
        <v>15</v>
      </c>
      <c r="C16" s="5" t="s">
        <v>21</v>
      </c>
      <c r="D16" s="5">
        <v>19</v>
      </c>
      <c r="E16" s="5"/>
      <c r="F16" s="14">
        <v>32704.627</v>
      </c>
      <c r="G16" s="254">
        <v>6.7160000000000002</v>
      </c>
      <c r="H16" s="254">
        <v>32.978000000000002</v>
      </c>
      <c r="I16" s="254" t="s">
        <v>284</v>
      </c>
      <c r="J16" s="14">
        <v>523.72500000000002</v>
      </c>
      <c r="K16" s="254">
        <v>1.17</v>
      </c>
      <c r="L16" s="254">
        <v>3.3279999999999998</v>
      </c>
      <c r="M16" s="254" t="s">
        <v>284</v>
      </c>
      <c r="N16" s="14">
        <v>28948.127</v>
      </c>
      <c r="O16" s="254">
        <v>6.5990000000000002</v>
      </c>
      <c r="P16" s="254">
        <v>31.707999999999998</v>
      </c>
      <c r="Q16" s="254" t="s">
        <v>284</v>
      </c>
      <c r="R16" s="14">
        <v>463.65800000000002</v>
      </c>
      <c r="S16" s="254">
        <v>1.101</v>
      </c>
      <c r="T16" s="254">
        <v>3.117</v>
      </c>
      <c r="U16" s="254" t="s">
        <v>284</v>
      </c>
      <c r="V16" s="14">
        <v>3756.4989999999998</v>
      </c>
      <c r="W16" s="254">
        <v>7.7839999999999998</v>
      </c>
      <c r="X16" s="254">
        <v>44.518999999999998</v>
      </c>
      <c r="Y16" s="254" t="s">
        <v>284</v>
      </c>
      <c r="Z16" s="14">
        <v>60.067</v>
      </c>
      <c r="AA16" s="254">
        <v>2.2679999999999998</v>
      </c>
      <c r="AB16" s="254">
        <v>6.6760000000000002</v>
      </c>
    </row>
    <row r="17" spans="2:28" ht="11.25" customHeight="1" x14ac:dyDescent="0.2">
      <c r="B17" s="5">
        <v>20</v>
      </c>
      <c r="C17" s="5" t="s">
        <v>21</v>
      </c>
      <c r="D17" s="5">
        <v>24</v>
      </c>
      <c r="E17" s="5"/>
      <c r="F17" s="14">
        <v>31835.276999999998</v>
      </c>
      <c r="G17" s="254">
        <v>6.5380000000000003</v>
      </c>
      <c r="H17" s="254">
        <v>39.515000000000001</v>
      </c>
      <c r="I17" s="254" t="s">
        <v>284</v>
      </c>
      <c r="J17" s="14">
        <v>682.423</v>
      </c>
      <c r="K17" s="254">
        <v>1.524</v>
      </c>
      <c r="L17" s="254">
        <v>4.8520000000000003</v>
      </c>
      <c r="M17" s="254" t="s">
        <v>284</v>
      </c>
      <c r="N17" s="14">
        <v>28606.374</v>
      </c>
      <c r="O17" s="254">
        <v>6.5209999999999999</v>
      </c>
      <c r="P17" s="254">
        <v>38.228999999999999</v>
      </c>
      <c r="Q17" s="254" t="s">
        <v>284</v>
      </c>
      <c r="R17" s="14">
        <v>612.35900000000004</v>
      </c>
      <c r="S17" s="254">
        <v>1.454</v>
      </c>
      <c r="T17" s="254">
        <v>4.5709999999999997</v>
      </c>
      <c r="U17" s="254" t="s">
        <v>284</v>
      </c>
      <c r="V17" s="14">
        <v>3228.9029999999998</v>
      </c>
      <c r="W17" s="254">
        <v>6.6909999999999998</v>
      </c>
      <c r="X17" s="254">
        <v>51.21</v>
      </c>
      <c r="Y17" s="254" t="s">
        <v>284</v>
      </c>
      <c r="Z17" s="14">
        <v>70.063999999999993</v>
      </c>
      <c r="AA17" s="254">
        <v>2.645</v>
      </c>
      <c r="AB17" s="254">
        <v>9.3209999999999997</v>
      </c>
    </row>
    <row r="18" spans="2:28" ht="9.75" customHeight="1" x14ac:dyDescent="0.2">
      <c r="B18" s="5"/>
      <c r="C18" s="5"/>
      <c r="D18" s="5"/>
      <c r="E18" s="5"/>
      <c r="F18" s="5" t="s">
        <v>284</v>
      </c>
      <c r="G18" s="254" t="s">
        <v>284</v>
      </c>
      <c r="H18" s="254" t="s">
        <v>284</v>
      </c>
      <c r="I18" s="254" t="s">
        <v>284</v>
      </c>
      <c r="J18" s="5" t="s">
        <v>284</v>
      </c>
      <c r="K18" s="254" t="s">
        <v>284</v>
      </c>
      <c r="L18" s="254" t="s">
        <v>284</v>
      </c>
      <c r="M18" s="254" t="s">
        <v>284</v>
      </c>
      <c r="N18" s="5" t="s">
        <v>284</v>
      </c>
      <c r="O18" s="254" t="s">
        <v>284</v>
      </c>
      <c r="P18" s="254" t="s">
        <v>284</v>
      </c>
      <c r="Q18" s="254" t="s">
        <v>284</v>
      </c>
      <c r="R18" s="5" t="s">
        <v>284</v>
      </c>
      <c r="S18" s="254" t="s">
        <v>284</v>
      </c>
      <c r="T18" s="254" t="s">
        <v>284</v>
      </c>
      <c r="U18" s="254" t="s">
        <v>284</v>
      </c>
      <c r="V18" s="5" t="s">
        <v>284</v>
      </c>
      <c r="W18" s="254" t="s">
        <v>284</v>
      </c>
      <c r="X18" s="254" t="s">
        <v>284</v>
      </c>
      <c r="Y18" s="254" t="s">
        <v>284</v>
      </c>
      <c r="Z18" s="5" t="s">
        <v>284</v>
      </c>
      <c r="AA18" s="254" t="s">
        <v>284</v>
      </c>
      <c r="AB18" s="254" t="s">
        <v>284</v>
      </c>
    </row>
    <row r="19" spans="2:28" ht="11.25" customHeight="1" x14ac:dyDescent="0.2">
      <c r="B19" s="5">
        <v>25</v>
      </c>
      <c r="C19" s="5" t="s">
        <v>21</v>
      </c>
      <c r="D19" s="5">
        <v>29</v>
      </c>
      <c r="E19" s="5"/>
      <c r="F19" s="14">
        <v>18291.241000000002</v>
      </c>
      <c r="G19" s="254">
        <v>3.7559999999999998</v>
      </c>
      <c r="H19" s="254">
        <v>43.271999999999998</v>
      </c>
      <c r="I19" s="254" t="s">
        <v>284</v>
      </c>
      <c r="J19" s="14">
        <v>478.06599999999997</v>
      </c>
      <c r="K19" s="254">
        <v>1.0680000000000001</v>
      </c>
      <c r="L19" s="254">
        <v>5.92</v>
      </c>
      <c r="M19" s="254" t="s">
        <v>284</v>
      </c>
      <c r="N19" s="14">
        <v>16771.841</v>
      </c>
      <c r="O19" s="254">
        <v>3.823</v>
      </c>
      <c r="P19" s="254">
        <v>42.052</v>
      </c>
      <c r="Q19" s="254" t="s">
        <v>284</v>
      </c>
      <c r="R19" s="14">
        <v>437.45499999999998</v>
      </c>
      <c r="S19" s="254">
        <v>1.038</v>
      </c>
      <c r="T19" s="254">
        <v>5.61</v>
      </c>
      <c r="U19" s="254" t="s">
        <v>284</v>
      </c>
      <c r="V19" s="14">
        <v>1519.4</v>
      </c>
      <c r="W19" s="254">
        <v>3.149</v>
      </c>
      <c r="X19" s="254">
        <v>54.357999999999997</v>
      </c>
      <c r="Y19" s="254" t="s">
        <v>284</v>
      </c>
      <c r="Z19" s="14">
        <v>40.610999999999997</v>
      </c>
      <c r="AA19" s="254">
        <v>1.5329999999999999</v>
      </c>
      <c r="AB19" s="254">
        <v>10.853999999999999</v>
      </c>
    </row>
    <row r="20" spans="2:28" ht="11.25" customHeight="1" x14ac:dyDescent="0.2">
      <c r="B20" s="5">
        <v>30</v>
      </c>
      <c r="C20" s="5" t="s">
        <v>21</v>
      </c>
      <c r="D20" s="5">
        <v>34</v>
      </c>
      <c r="E20" s="5"/>
      <c r="F20" s="14">
        <v>19963.276999999998</v>
      </c>
      <c r="G20" s="254">
        <v>4.0999999999999996</v>
      </c>
      <c r="H20" s="254">
        <v>47.371000000000002</v>
      </c>
      <c r="I20" s="254" t="s">
        <v>284</v>
      </c>
      <c r="J20" s="14">
        <v>606.96500000000003</v>
      </c>
      <c r="K20" s="254">
        <v>1.3560000000000001</v>
      </c>
      <c r="L20" s="254">
        <v>7.2759999999999998</v>
      </c>
      <c r="M20" s="254" t="s">
        <v>284</v>
      </c>
      <c r="N20" s="14">
        <v>18185.902999999998</v>
      </c>
      <c r="O20" s="254">
        <v>4.1449999999999996</v>
      </c>
      <c r="P20" s="254">
        <v>46.197000000000003</v>
      </c>
      <c r="Q20" s="254" t="s">
        <v>284</v>
      </c>
      <c r="R20" s="14">
        <v>552.72400000000005</v>
      </c>
      <c r="S20" s="254">
        <v>1.3120000000000001</v>
      </c>
      <c r="T20" s="254">
        <v>6.9219999999999997</v>
      </c>
      <c r="U20" s="254" t="s">
        <v>284</v>
      </c>
      <c r="V20" s="14">
        <v>1777.374</v>
      </c>
      <c r="W20" s="254">
        <v>3.6829999999999998</v>
      </c>
      <c r="X20" s="254">
        <v>58.040999999999997</v>
      </c>
      <c r="Y20" s="254" t="s">
        <v>284</v>
      </c>
      <c r="Z20" s="14">
        <v>54.241</v>
      </c>
      <c r="AA20" s="254">
        <v>2.048</v>
      </c>
      <c r="AB20" s="254">
        <v>12.901999999999999</v>
      </c>
    </row>
    <row r="21" spans="2:28" ht="11.25" customHeight="1" x14ac:dyDescent="0.2">
      <c r="B21" s="5">
        <v>35</v>
      </c>
      <c r="C21" s="5" t="s">
        <v>21</v>
      </c>
      <c r="D21" s="5">
        <v>39</v>
      </c>
      <c r="E21" s="5"/>
      <c r="F21" s="14">
        <v>12854.245999999999</v>
      </c>
      <c r="G21" s="254">
        <v>2.64</v>
      </c>
      <c r="H21" s="254">
        <v>50.011000000000003</v>
      </c>
      <c r="I21" s="254" t="s">
        <v>284</v>
      </c>
      <c r="J21" s="14">
        <v>459.49</v>
      </c>
      <c r="K21" s="254">
        <v>1.026</v>
      </c>
      <c r="L21" s="254">
        <v>8.3019999999999996</v>
      </c>
      <c r="M21" s="254" t="s">
        <v>284</v>
      </c>
      <c r="N21" s="14">
        <v>11758.672</v>
      </c>
      <c r="O21" s="254">
        <v>2.68</v>
      </c>
      <c r="P21" s="254">
        <v>48.878</v>
      </c>
      <c r="Q21" s="254" t="s">
        <v>284</v>
      </c>
      <c r="R21" s="14">
        <v>420.12099999999998</v>
      </c>
      <c r="S21" s="254">
        <v>0.997</v>
      </c>
      <c r="T21" s="254">
        <v>7.9189999999999996</v>
      </c>
      <c r="U21" s="254" t="s">
        <v>284</v>
      </c>
      <c r="V21" s="14">
        <v>1095.5740000000001</v>
      </c>
      <c r="W21" s="254">
        <v>2.27</v>
      </c>
      <c r="X21" s="254">
        <v>60.311999999999998</v>
      </c>
      <c r="Y21" s="254" t="s">
        <v>284</v>
      </c>
      <c r="Z21" s="14">
        <v>39.369</v>
      </c>
      <c r="AA21" s="254">
        <v>1.486</v>
      </c>
      <c r="AB21" s="254">
        <v>14.388</v>
      </c>
    </row>
    <row r="22" spans="2:28" ht="11.25" customHeight="1" x14ac:dyDescent="0.2">
      <c r="B22" s="5">
        <v>40</v>
      </c>
      <c r="C22" s="5" t="s">
        <v>21</v>
      </c>
      <c r="D22" s="5">
        <v>44</v>
      </c>
      <c r="E22" s="5"/>
      <c r="F22" s="14">
        <v>10145.732</v>
      </c>
      <c r="G22" s="254">
        <v>2.0830000000000002</v>
      </c>
      <c r="H22" s="254">
        <v>52.094000000000001</v>
      </c>
      <c r="I22" s="254" t="s">
        <v>284</v>
      </c>
      <c r="J22" s="14">
        <v>392.68299999999999</v>
      </c>
      <c r="K22" s="254">
        <v>0.877</v>
      </c>
      <c r="L22" s="254">
        <v>9.1790000000000003</v>
      </c>
      <c r="M22" s="254" t="s">
        <v>284</v>
      </c>
      <c r="N22" s="14">
        <v>8772.6790000000001</v>
      </c>
      <c r="O22" s="254">
        <v>2</v>
      </c>
      <c r="P22" s="254">
        <v>50.877000000000002</v>
      </c>
      <c r="Q22" s="254" t="s">
        <v>284</v>
      </c>
      <c r="R22" s="14">
        <v>338.69</v>
      </c>
      <c r="S22" s="254">
        <v>0.80400000000000005</v>
      </c>
      <c r="T22" s="254">
        <v>8.7230000000000008</v>
      </c>
      <c r="U22" s="254" t="s">
        <v>284</v>
      </c>
      <c r="V22" s="14">
        <v>1373.0530000000001</v>
      </c>
      <c r="W22" s="254">
        <v>2.8450000000000002</v>
      </c>
      <c r="X22" s="254">
        <v>63.156999999999996</v>
      </c>
      <c r="Y22" s="254" t="s">
        <v>284</v>
      </c>
      <c r="Z22" s="14">
        <v>53.993000000000002</v>
      </c>
      <c r="AA22" s="254">
        <v>2.0379999999999998</v>
      </c>
      <c r="AB22" s="254">
        <v>16.425999999999998</v>
      </c>
    </row>
    <row r="23" spans="2:28" ht="11.25" customHeight="1" x14ac:dyDescent="0.2">
      <c r="B23" s="5">
        <v>45</v>
      </c>
      <c r="C23" s="5" t="s">
        <v>21</v>
      </c>
      <c r="D23" s="5">
        <v>49</v>
      </c>
      <c r="E23" s="5"/>
      <c r="F23" s="14">
        <v>7932.4</v>
      </c>
      <c r="G23" s="254">
        <v>1.629</v>
      </c>
      <c r="H23" s="254">
        <v>53.722999999999999</v>
      </c>
      <c r="I23" s="254" t="s">
        <v>284</v>
      </c>
      <c r="J23" s="14">
        <v>355.09199999999998</v>
      </c>
      <c r="K23" s="254">
        <v>0.79300000000000004</v>
      </c>
      <c r="L23" s="254">
        <v>9.9719999999999995</v>
      </c>
      <c r="M23" s="254" t="s">
        <v>284</v>
      </c>
      <c r="N23" s="14">
        <v>7590.058</v>
      </c>
      <c r="O23" s="254">
        <v>1.73</v>
      </c>
      <c r="P23" s="254">
        <v>52.606999999999999</v>
      </c>
      <c r="Q23" s="254" t="s">
        <v>284</v>
      </c>
      <c r="R23" s="14">
        <v>340.12700000000001</v>
      </c>
      <c r="S23" s="254">
        <v>0.80700000000000005</v>
      </c>
      <c r="T23" s="254">
        <v>9.5310000000000006</v>
      </c>
      <c r="U23" s="254" t="s">
        <v>284</v>
      </c>
      <c r="V23" s="14">
        <v>342.34199999999998</v>
      </c>
      <c r="W23" s="254">
        <v>0.70899999999999996</v>
      </c>
      <c r="X23" s="254">
        <v>63.866</v>
      </c>
      <c r="Y23" s="254" t="s">
        <v>284</v>
      </c>
      <c r="Z23" s="14">
        <v>14.965</v>
      </c>
      <c r="AA23" s="254">
        <v>0.56499999999999995</v>
      </c>
      <c r="AB23" s="254">
        <v>16.991</v>
      </c>
    </row>
    <row r="24" spans="2:28" ht="9.75" customHeight="1" x14ac:dyDescent="0.2">
      <c r="B24" s="5"/>
      <c r="C24" s="5"/>
      <c r="D24" s="5"/>
      <c r="E24" s="5"/>
      <c r="F24" s="5" t="s">
        <v>284</v>
      </c>
      <c r="G24" s="254" t="s">
        <v>284</v>
      </c>
      <c r="H24" s="254" t="s">
        <v>284</v>
      </c>
      <c r="I24" s="254" t="s">
        <v>284</v>
      </c>
      <c r="J24" s="5" t="s">
        <v>284</v>
      </c>
      <c r="K24" s="254" t="s">
        <v>284</v>
      </c>
      <c r="L24" s="254" t="s">
        <v>284</v>
      </c>
      <c r="M24" s="254" t="s">
        <v>284</v>
      </c>
      <c r="N24" s="5" t="s">
        <v>284</v>
      </c>
      <c r="O24" s="254" t="s">
        <v>284</v>
      </c>
      <c r="P24" s="254" t="s">
        <v>284</v>
      </c>
      <c r="Q24" s="254" t="s">
        <v>284</v>
      </c>
      <c r="R24" s="5" t="s">
        <v>284</v>
      </c>
      <c r="S24" s="254" t="s">
        <v>284</v>
      </c>
      <c r="T24" s="254" t="s">
        <v>284</v>
      </c>
      <c r="U24" s="254" t="s">
        <v>284</v>
      </c>
      <c r="V24" s="5" t="s">
        <v>284</v>
      </c>
      <c r="W24" s="254" t="s">
        <v>284</v>
      </c>
      <c r="X24" s="254" t="s">
        <v>284</v>
      </c>
      <c r="Y24" s="254" t="s">
        <v>284</v>
      </c>
      <c r="Z24" s="5" t="s">
        <v>284</v>
      </c>
      <c r="AA24" s="254" t="s">
        <v>284</v>
      </c>
      <c r="AB24" s="254" t="s">
        <v>284</v>
      </c>
    </row>
    <row r="25" spans="2:28" ht="11.25" customHeight="1" x14ac:dyDescent="0.2">
      <c r="B25" s="5">
        <v>50</v>
      </c>
      <c r="C25" s="5" t="s">
        <v>21</v>
      </c>
      <c r="D25" s="5">
        <v>74</v>
      </c>
      <c r="E25" s="5"/>
      <c r="F25" s="14">
        <v>42286.108999999997</v>
      </c>
      <c r="G25" s="254">
        <v>8.6839999999999993</v>
      </c>
      <c r="H25" s="254">
        <v>62.406999999999996</v>
      </c>
      <c r="I25" s="254" t="s">
        <v>284</v>
      </c>
      <c r="J25" s="14">
        <v>2397.3539999999998</v>
      </c>
      <c r="K25" s="254">
        <v>5.3540000000000001</v>
      </c>
      <c r="L25" s="254">
        <v>15.326000000000001</v>
      </c>
      <c r="M25" s="254" t="s">
        <v>284</v>
      </c>
      <c r="N25" s="14">
        <v>37495.07</v>
      </c>
      <c r="O25" s="254">
        <v>8.5470000000000006</v>
      </c>
      <c r="P25" s="254">
        <v>61.154000000000003</v>
      </c>
      <c r="Q25" s="254" t="s">
        <v>284</v>
      </c>
      <c r="R25" s="14">
        <v>2129.1120000000001</v>
      </c>
      <c r="S25" s="254">
        <v>5.0540000000000003</v>
      </c>
      <c r="T25" s="254">
        <v>14.585000000000001</v>
      </c>
      <c r="U25" s="254" t="s">
        <v>284</v>
      </c>
      <c r="V25" s="14">
        <v>4791.0389999999998</v>
      </c>
      <c r="W25" s="254">
        <v>9.9280000000000008</v>
      </c>
      <c r="X25" s="254">
        <v>73.793999999999997</v>
      </c>
      <c r="Y25" s="254" t="s">
        <v>284</v>
      </c>
      <c r="Z25" s="14">
        <v>268.24099999999999</v>
      </c>
      <c r="AA25" s="254">
        <v>10.125999999999999</v>
      </c>
      <c r="AB25" s="254">
        <v>27.117000000000001</v>
      </c>
    </row>
    <row r="26" spans="2:28" ht="11.25" customHeight="1" x14ac:dyDescent="0.2">
      <c r="B26" s="5">
        <v>75</v>
      </c>
      <c r="C26" s="5" t="s">
        <v>21</v>
      </c>
      <c r="D26" s="5">
        <v>99</v>
      </c>
      <c r="E26" s="5"/>
      <c r="F26" s="14">
        <v>31781.394</v>
      </c>
      <c r="G26" s="254">
        <v>6.5259999999999998</v>
      </c>
      <c r="H26" s="254">
        <v>68.933000000000007</v>
      </c>
      <c r="I26" s="254" t="s">
        <v>284</v>
      </c>
      <c r="J26" s="14">
        <v>2573.884</v>
      </c>
      <c r="K26" s="254">
        <v>5.7489999999999997</v>
      </c>
      <c r="L26" s="254">
        <v>21.074999999999999</v>
      </c>
      <c r="M26" s="254" t="s">
        <v>284</v>
      </c>
      <c r="N26" s="14">
        <v>28324.402999999998</v>
      </c>
      <c r="O26" s="254">
        <v>6.4560000000000004</v>
      </c>
      <c r="P26" s="254">
        <v>67.611000000000004</v>
      </c>
      <c r="Q26" s="254" t="s">
        <v>284</v>
      </c>
      <c r="R26" s="14">
        <v>2291.0830000000001</v>
      </c>
      <c r="S26" s="254">
        <v>5.4390000000000001</v>
      </c>
      <c r="T26" s="254">
        <v>20.024000000000001</v>
      </c>
      <c r="U26" s="254" t="s">
        <v>284</v>
      </c>
      <c r="V26" s="14">
        <v>3456.991</v>
      </c>
      <c r="W26" s="254">
        <v>7.1639999999999997</v>
      </c>
      <c r="X26" s="254">
        <v>80.957999999999998</v>
      </c>
      <c r="Y26" s="254" t="s">
        <v>284</v>
      </c>
      <c r="Z26" s="14">
        <v>282.80099999999999</v>
      </c>
      <c r="AA26" s="254">
        <v>10.676</v>
      </c>
      <c r="AB26" s="254">
        <v>37.792999999999999</v>
      </c>
    </row>
    <row r="27" spans="2:28" ht="11.25" customHeight="1" x14ac:dyDescent="0.2">
      <c r="B27" s="5">
        <v>100</v>
      </c>
      <c r="C27" s="5" t="s">
        <v>21</v>
      </c>
      <c r="D27" s="5">
        <v>124</v>
      </c>
      <c r="E27" s="5"/>
      <c r="F27" s="14">
        <v>20508.863000000001</v>
      </c>
      <c r="G27" s="254">
        <v>4.2119999999999997</v>
      </c>
      <c r="H27" s="254">
        <v>73.144999999999996</v>
      </c>
      <c r="I27" s="254" t="s">
        <v>284</v>
      </c>
      <c r="J27" s="14">
        <v>2031.5409999999999</v>
      </c>
      <c r="K27" s="254">
        <v>4.5369999999999999</v>
      </c>
      <c r="L27" s="254">
        <v>25.613</v>
      </c>
      <c r="M27" s="254" t="s">
        <v>284</v>
      </c>
      <c r="N27" s="14">
        <v>18968.802</v>
      </c>
      <c r="O27" s="254">
        <v>4.3239999999999998</v>
      </c>
      <c r="P27" s="254">
        <v>71.933999999999997</v>
      </c>
      <c r="Q27" s="254" t="s">
        <v>284</v>
      </c>
      <c r="R27" s="14">
        <v>1884.1969999999999</v>
      </c>
      <c r="S27" s="254">
        <v>4.4729999999999999</v>
      </c>
      <c r="T27" s="254">
        <v>24.497</v>
      </c>
      <c r="U27" s="254" t="s">
        <v>284</v>
      </c>
      <c r="V27" s="14">
        <v>1540.06</v>
      </c>
      <c r="W27" s="254">
        <v>3.1909999999999998</v>
      </c>
      <c r="X27" s="254">
        <v>84.149000000000001</v>
      </c>
      <c r="Y27" s="254" t="s">
        <v>284</v>
      </c>
      <c r="Z27" s="14">
        <v>147.34399999999999</v>
      </c>
      <c r="AA27" s="254">
        <v>5.5620000000000003</v>
      </c>
      <c r="AB27" s="254">
        <v>43.356000000000002</v>
      </c>
    </row>
    <row r="28" spans="2:28" ht="11.25" customHeight="1" x14ac:dyDescent="0.2">
      <c r="B28" s="5">
        <v>125</v>
      </c>
      <c r="C28" s="5" t="s">
        <v>21</v>
      </c>
      <c r="D28" s="5">
        <v>149</v>
      </c>
      <c r="E28" s="5"/>
      <c r="F28" s="14">
        <v>15303.871999999999</v>
      </c>
      <c r="G28" s="254">
        <v>3.1429999999999998</v>
      </c>
      <c r="H28" s="254">
        <v>76.287999999999997</v>
      </c>
      <c r="I28" s="254" t="s">
        <v>284</v>
      </c>
      <c r="J28" s="14">
        <v>1896.9269999999999</v>
      </c>
      <c r="K28" s="254">
        <v>4.2370000000000001</v>
      </c>
      <c r="L28" s="254">
        <v>29.849</v>
      </c>
      <c r="M28" s="254" t="s">
        <v>284</v>
      </c>
      <c r="N28" s="14">
        <v>14430.519</v>
      </c>
      <c r="O28" s="254">
        <v>3.2890000000000001</v>
      </c>
      <c r="P28" s="254">
        <v>75.224000000000004</v>
      </c>
      <c r="Q28" s="254" t="s">
        <v>284</v>
      </c>
      <c r="R28" s="14">
        <v>1812.6379999999999</v>
      </c>
      <c r="S28" s="254">
        <v>4.3029999999999999</v>
      </c>
      <c r="T28" s="254">
        <v>28.8</v>
      </c>
      <c r="U28" s="254" t="s">
        <v>284</v>
      </c>
      <c r="V28" s="14">
        <v>873.35400000000004</v>
      </c>
      <c r="W28" s="254">
        <v>1.81</v>
      </c>
      <c r="X28" s="254">
        <v>85.959000000000003</v>
      </c>
      <c r="Y28" s="254" t="s">
        <v>284</v>
      </c>
      <c r="Z28" s="14">
        <v>84.289000000000001</v>
      </c>
      <c r="AA28" s="254">
        <v>3.1819999999999999</v>
      </c>
      <c r="AB28" s="254">
        <v>46.537999999999997</v>
      </c>
    </row>
    <row r="29" spans="2:28" ht="11.25" customHeight="1" x14ac:dyDescent="0.2">
      <c r="B29" s="5">
        <v>150</v>
      </c>
      <c r="C29" s="5" t="s">
        <v>21</v>
      </c>
      <c r="D29" s="5">
        <v>199</v>
      </c>
      <c r="E29" s="5"/>
      <c r="F29" s="14">
        <v>28981.052</v>
      </c>
      <c r="G29" s="254">
        <v>5.9509999999999996</v>
      </c>
      <c r="H29" s="254">
        <v>82.239000000000004</v>
      </c>
      <c r="I29" s="254" t="s">
        <v>284</v>
      </c>
      <c r="J29" s="14">
        <v>4458.3590000000004</v>
      </c>
      <c r="K29" s="254">
        <v>9.9580000000000002</v>
      </c>
      <c r="L29" s="254">
        <v>39.807000000000002</v>
      </c>
      <c r="M29" s="254" t="s">
        <v>284</v>
      </c>
      <c r="N29" s="14">
        <v>27162.056</v>
      </c>
      <c r="O29" s="254">
        <v>6.1909999999999998</v>
      </c>
      <c r="P29" s="254">
        <v>81.415000000000006</v>
      </c>
      <c r="Q29" s="254" t="s">
        <v>284</v>
      </c>
      <c r="R29" s="14">
        <v>4185.9560000000001</v>
      </c>
      <c r="S29" s="254">
        <v>9.9369999999999994</v>
      </c>
      <c r="T29" s="254">
        <v>38.737000000000002</v>
      </c>
      <c r="U29" s="254" t="s">
        <v>284</v>
      </c>
      <c r="V29" s="14">
        <v>1818.9970000000001</v>
      </c>
      <c r="W29" s="254">
        <v>3.7690000000000001</v>
      </c>
      <c r="X29" s="254">
        <v>89.727999999999994</v>
      </c>
      <c r="Y29" s="254" t="s">
        <v>284</v>
      </c>
      <c r="Z29" s="14">
        <v>272.40300000000002</v>
      </c>
      <c r="AA29" s="254">
        <v>10.282999999999999</v>
      </c>
      <c r="AB29" s="254">
        <v>56.820999999999998</v>
      </c>
    </row>
    <row r="30" spans="2:28" ht="9.75" customHeight="1" x14ac:dyDescent="0.2">
      <c r="B30" s="5"/>
      <c r="C30" s="5"/>
      <c r="D30" s="5"/>
      <c r="E30" s="5"/>
      <c r="F30" s="5" t="s">
        <v>284</v>
      </c>
      <c r="G30" s="254" t="s">
        <v>284</v>
      </c>
      <c r="H30" s="254" t="s">
        <v>284</v>
      </c>
      <c r="I30" s="254" t="s">
        <v>284</v>
      </c>
      <c r="J30" s="5" t="s">
        <v>284</v>
      </c>
      <c r="K30" s="254" t="s">
        <v>284</v>
      </c>
      <c r="L30" s="254" t="s">
        <v>284</v>
      </c>
      <c r="M30" s="254" t="s">
        <v>284</v>
      </c>
      <c r="N30" s="5" t="s">
        <v>284</v>
      </c>
      <c r="O30" s="254" t="s">
        <v>284</v>
      </c>
      <c r="P30" s="254" t="s">
        <v>284</v>
      </c>
      <c r="Q30" s="254" t="s">
        <v>284</v>
      </c>
      <c r="R30" s="5" t="s">
        <v>284</v>
      </c>
      <c r="S30" s="254" t="s">
        <v>284</v>
      </c>
      <c r="T30" s="254" t="s">
        <v>284</v>
      </c>
      <c r="U30" s="254" t="s">
        <v>284</v>
      </c>
      <c r="V30" s="5" t="s">
        <v>284</v>
      </c>
      <c r="W30" s="254" t="s">
        <v>284</v>
      </c>
      <c r="X30" s="254" t="s">
        <v>284</v>
      </c>
      <c r="Y30" s="254" t="s">
        <v>284</v>
      </c>
      <c r="Z30" s="5" t="s">
        <v>284</v>
      </c>
      <c r="AA30" s="254" t="s">
        <v>284</v>
      </c>
      <c r="AB30" s="254" t="s">
        <v>284</v>
      </c>
    </row>
    <row r="31" spans="2:28" ht="11.25" customHeight="1" x14ac:dyDescent="0.2">
      <c r="B31" s="5">
        <v>200</v>
      </c>
      <c r="C31" s="5" t="s">
        <v>21</v>
      </c>
      <c r="D31" s="5">
        <v>299</v>
      </c>
      <c r="E31" s="5"/>
      <c r="F31" s="14">
        <v>37770.9</v>
      </c>
      <c r="G31" s="254">
        <v>7.7560000000000002</v>
      </c>
      <c r="H31" s="254">
        <v>89.995000000000005</v>
      </c>
      <c r="I31" s="254" t="s">
        <v>284</v>
      </c>
      <c r="J31" s="14">
        <v>7409.4309999999996</v>
      </c>
      <c r="K31" s="254">
        <v>16.548999999999999</v>
      </c>
      <c r="L31" s="254">
        <v>56.356000000000002</v>
      </c>
      <c r="M31" s="254" t="s">
        <v>284</v>
      </c>
      <c r="N31" s="14">
        <v>34929.608999999997</v>
      </c>
      <c r="O31" s="254">
        <v>7.9619999999999997</v>
      </c>
      <c r="P31" s="254">
        <v>89.376999999999995</v>
      </c>
      <c r="Q31" s="254" t="s">
        <v>284</v>
      </c>
      <c r="R31" s="14">
        <v>6905.8720000000003</v>
      </c>
      <c r="S31" s="254">
        <v>16.393999999999998</v>
      </c>
      <c r="T31" s="254">
        <v>55.131</v>
      </c>
      <c r="U31" s="254" t="s">
        <v>284</v>
      </c>
      <c r="V31" s="14">
        <v>2841.2919999999999</v>
      </c>
      <c r="W31" s="254">
        <v>5.8879999999999999</v>
      </c>
      <c r="X31" s="254">
        <v>95.616</v>
      </c>
      <c r="Y31" s="254" t="s">
        <v>284</v>
      </c>
      <c r="Z31" s="14">
        <v>503.55900000000003</v>
      </c>
      <c r="AA31" s="254">
        <v>19.010000000000002</v>
      </c>
      <c r="AB31" s="254">
        <v>75.83</v>
      </c>
    </row>
    <row r="32" spans="2:28" ht="11.25" customHeight="1" x14ac:dyDescent="0.2">
      <c r="B32" s="5">
        <v>300</v>
      </c>
      <c r="C32" s="5" t="s">
        <v>21</v>
      </c>
      <c r="D32" s="5">
        <v>399</v>
      </c>
      <c r="E32" s="5"/>
      <c r="F32" s="14">
        <v>19225.386999999999</v>
      </c>
      <c r="G32" s="254">
        <v>3.948</v>
      </c>
      <c r="H32" s="254">
        <v>93.942999999999998</v>
      </c>
      <c r="I32" s="254" t="s">
        <v>284</v>
      </c>
      <c r="J32" s="14">
        <v>5376.277</v>
      </c>
      <c r="K32" s="254">
        <v>12.007999999999999</v>
      </c>
      <c r="L32" s="254">
        <v>68.364000000000004</v>
      </c>
      <c r="M32" s="254" t="s">
        <v>284</v>
      </c>
      <c r="N32" s="14">
        <v>18135.091</v>
      </c>
      <c r="O32" s="254">
        <v>4.1340000000000003</v>
      </c>
      <c r="P32" s="254">
        <v>93.510999999999996</v>
      </c>
      <c r="Q32" s="254" t="s">
        <v>284</v>
      </c>
      <c r="R32" s="14">
        <v>5144.5010000000002</v>
      </c>
      <c r="S32" s="254">
        <v>12.212999999999999</v>
      </c>
      <c r="T32" s="254">
        <v>67.343999999999994</v>
      </c>
      <c r="U32" s="254" t="s">
        <v>284</v>
      </c>
      <c r="V32" s="14">
        <v>1090.2950000000001</v>
      </c>
      <c r="W32" s="254">
        <v>2.2589999999999999</v>
      </c>
      <c r="X32" s="254">
        <v>97.875</v>
      </c>
      <c r="Y32" s="254" t="s">
        <v>284</v>
      </c>
      <c r="Z32" s="14">
        <v>231.77600000000001</v>
      </c>
      <c r="AA32" s="254">
        <v>8.75</v>
      </c>
      <c r="AB32" s="254">
        <v>84.58</v>
      </c>
    </row>
    <row r="33" spans="1:28" ht="11.25" customHeight="1" x14ac:dyDescent="0.2">
      <c r="B33" s="5">
        <v>400</v>
      </c>
      <c r="C33" s="5" t="s">
        <v>21</v>
      </c>
      <c r="D33" s="5">
        <v>499</v>
      </c>
      <c r="E33" s="5"/>
      <c r="F33" s="14">
        <v>9753.2939999999999</v>
      </c>
      <c r="G33" s="254">
        <v>2.0030000000000001</v>
      </c>
      <c r="H33" s="254">
        <v>95.945999999999998</v>
      </c>
      <c r="I33" s="254" t="s">
        <v>284</v>
      </c>
      <c r="J33" s="14">
        <v>3313.4960000000001</v>
      </c>
      <c r="K33" s="254">
        <v>7.4009999999999998</v>
      </c>
      <c r="L33" s="254">
        <v>75.765000000000001</v>
      </c>
      <c r="M33" s="254" t="s">
        <v>284</v>
      </c>
      <c r="N33" s="14">
        <v>9146.4369999999999</v>
      </c>
      <c r="O33" s="254">
        <v>2.085</v>
      </c>
      <c r="P33" s="254">
        <v>95.596000000000004</v>
      </c>
      <c r="Q33" s="254" t="s">
        <v>284</v>
      </c>
      <c r="R33" s="14">
        <v>3148.9070000000002</v>
      </c>
      <c r="S33" s="254">
        <v>7.4749999999999996</v>
      </c>
      <c r="T33" s="254">
        <v>74.819999999999993</v>
      </c>
      <c r="U33" s="254" t="s">
        <v>284</v>
      </c>
      <c r="V33" s="14">
        <v>606.85599999999999</v>
      </c>
      <c r="W33" s="254">
        <v>1.258</v>
      </c>
      <c r="X33" s="254">
        <v>99.132999999999996</v>
      </c>
      <c r="Y33" s="254" t="s">
        <v>284</v>
      </c>
      <c r="Z33" s="14">
        <v>164.589</v>
      </c>
      <c r="AA33" s="254">
        <v>6.2130000000000001</v>
      </c>
      <c r="AB33" s="254">
        <v>90.793000000000006</v>
      </c>
    </row>
    <row r="34" spans="1:28" ht="11.25" customHeight="1" x14ac:dyDescent="0.2">
      <c r="B34" s="5">
        <v>500</v>
      </c>
      <c r="C34" s="5" t="s">
        <v>21</v>
      </c>
      <c r="D34" s="5">
        <v>699</v>
      </c>
      <c r="E34" s="5"/>
      <c r="F34" s="14">
        <v>14388.707</v>
      </c>
      <c r="G34" s="254">
        <v>2.9550000000000001</v>
      </c>
      <c r="H34" s="254">
        <v>98.900999999999996</v>
      </c>
      <c r="I34" s="254" t="s">
        <v>284</v>
      </c>
      <c r="J34" s="14">
        <v>6824.7160000000003</v>
      </c>
      <c r="K34" s="254">
        <v>15.243</v>
      </c>
      <c r="L34" s="254">
        <v>91.007999999999996</v>
      </c>
      <c r="M34" s="254" t="s">
        <v>284</v>
      </c>
      <c r="N34" s="14">
        <v>14207.648999999999</v>
      </c>
      <c r="O34" s="254">
        <v>3.2389999999999999</v>
      </c>
      <c r="P34" s="254">
        <v>98.834000000000003</v>
      </c>
      <c r="Q34" s="254" t="s">
        <v>284</v>
      </c>
      <c r="R34" s="14">
        <v>6762.9679999999998</v>
      </c>
      <c r="S34" s="254">
        <v>16.055</v>
      </c>
      <c r="T34" s="254">
        <v>90.875</v>
      </c>
      <c r="U34" s="254" t="s">
        <v>284</v>
      </c>
      <c r="V34" s="14">
        <v>181.059</v>
      </c>
      <c r="W34" s="254">
        <v>0.375</v>
      </c>
      <c r="X34" s="254">
        <v>99.507999999999996</v>
      </c>
      <c r="Y34" s="254" t="s">
        <v>284</v>
      </c>
      <c r="Z34" s="14">
        <v>61.749000000000002</v>
      </c>
      <c r="AA34" s="254">
        <v>2.331</v>
      </c>
      <c r="AB34" s="254">
        <v>93.123999999999995</v>
      </c>
    </row>
    <row r="35" spans="1:28" ht="11.25" customHeight="1" x14ac:dyDescent="0.2">
      <c r="B35" s="5">
        <v>700</v>
      </c>
      <c r="C35" s="5" t="s">
        <v>21</v>
      </c>
      <c r="D35" s="5">
        <v>899</v>
      </c>
      <c r="E35" s="5"/>
      <c r="F35" s="14">
        <v>2575.585</v>
      </c>
      <c r="G35" s="254">
        <v>0.52900000000000003</v>
      </c>
      <c r="H35" s="254">
        <v>99.43</v>
      </c>
      <c r="I35" s="254" t="s">
        <v>284</v>
      </c>
      <c r="J35" s="14">
        <v>1470.2750000000001</v>
      </c>
      <c r="K35" s="254">
        <v>3.2839999999999998</v>
      </c>
      <c r="L35" s="254">
        <v>94.292000000000002</v>
      </c>
      <c r="M35" s="254" t="s">
        <v>284</v>
      </c>
      <c r="N35" s="14">
        <v>2516.9160000000002</v>
      </c>
      <c r="O35" s="254">
        <v>0.57399999999999995</v>
      </c>
      <c r="P35" s="254">
        <v>99.408000000000001</v>
      </c>
      <c r="Q35" s="254" t="s">
        <v>284</v>
      </c>
      <c r="R35" s="14">
        <v>1439.499</v>
      </c>
      <c r="S35" s="254">
        <v>3.4169999999999998</v>
      </c>
      <c r="T35" s="254">
        <v>94.292000000000002</v>
      </c>
      <c r="U35" s="254" t="s">
        <v>284</v>
      </c>
      <c r="V35" s="14">
        <v>58.668999999999997</v>
      </c>
      <c r="W35" s="254">
        <v>0.122</v>
      </c>
      <c r="X35" s="254">
        <v>99.63</v>
      </c>
      <c r="Y35" s="254" t="s">
        <v>284</v>
      </c>
      <c r="Z35" s="14">
        <v>30.776</v>
      </c>
      <c r="AA35" s="254">
        <v>1.1619999999999999</v>
      </c>
      <c r="AB35" s="254">
        <v>94.286000000000001</v>
      </c>
    </row>
    <row r="36" spans="1:28" ht="9.75" customHeight="1" x14ac:dyDescent="0.2">
      <c r="B36" s="5"/>
      <c r="C36" s="5"/>
      <c r="D36" s="5"/>
      <c r="E36" s="5"/>
      <c r="F36" s="5" t="s">
        <v>284</v>
      </c>
      <c r="G36" s="254" t="s">
        <v>284</v>
      </c>
      <c r="H36" s="254" t="s">
        <v>284</v>
      </c>
      <c r="I36" s="254" t="s">
        <v>284</v>
      </c>
      <c r="J36" s="5" t="s">
        <v>284</v>
      </c>
      <c r="K36" s="254" t="s">
        <v>284</v>
      </c>
      <c r="L36" s="254" t="s">
        <v>284</v>
      </c>
      <c r="M36" s="254" t="s">
        <v>284</v>
      </c>
      <c r="N36" s="5" t="s">
        <v>284</v>
      </c>
      <c r="O36" s="254" t="s">
        <v>284</v>
      </c>
      <c r="P36" s="254" t="s">
        <v>284</v>
      </c>
      <c r="Q36" s="254" t="s">
        <v>284</v>
      </c>
      <c r="R36" s="5" t="s">
        <v>284</v>
      </c>
      <c r="S36" s="254" t="s">
        <v>284</v>
      </c>
      <c r="T36" s="254" t="s">
        <v>284</v>
      </c>
      <c r="U36" s="254" t="s">
        <v>284</v>
      </c>
      <c r="V36" s="5" t="s">
        <v>284</v>
      </c>
      <c r="W36" s="254" t="s">
        <v>284</v>
      </c>
      <c r="X36" s="254" t="s">
        <v>284</v>
      </c>
      <c r="Y36" s="254" t="s">
        <v>284</v>
      </c>
      <c r="Z36" s="5" t="s">
        <v>284</v>
      </c>
      <c r="AA36" s="254" t="s">
        <v>284</v>
      </c>
      <c r="AB36" s="254" t="s">
        <v>284</v>
      </c>
    </row>
    <row r="37" spans="1:28" ht="11.25" customHeight="1" x14ac:dyDescent="0.2">
      <c r="B37" s="5">
        <v>900</v>
      </c>
      <c r="C37" s="5" t="s">
        <v>21</v>
      </c>
      <c r="D37" s="5"/>
      <c r="E37" s="5"/>
      <c r="F37" s="14">
        <v>2775.6060000000002</v>
      </c>
      <c r="G37" s="254">
        <v>0.56999999999999995</v>
      </c>
      <c r="H37" s="254">
        <v>100</v>
      </c>
      <c r="I37" s="254" t="s">
        <v>284</v>
      </c>
      <c r="J37" s="14">
        <v>2555.8420000000001</v>
      </c>
      <c r="K37" s="254">
        <v>5.7080000000000002</v>
      </c>
      <c r="L37" s="254">
        <v>100</v>
      </c>
      <c r="M37" s="254" t="s">
        <v>284</v>
      </c>
      <c r="N37" s="14">
        <v>2596.8710000000001</v>
      </c>
      <c r="O37" s="254">
        <v>0.59199999999999997</v>
      </c>
      <c r="P37" s="254">
        <v>100</v>
      </c>
      <c r="Q37" s="254" t="s">
        <v>284</v>
      </c>
      <c r="R37" s="14">
        <v>2404.4839999999999</v>
      </c>
      <c r="S37" s="254">
        <v>5.7080000000000002</v>
      </c>
      <c r="T37" s="254">
        <v>100</v>
      </c>
      <c r="U37" s="254" t="s">
        <v>284</v>
      </c>
      <c r="V37" s="14">
        <v>178.73500000000001</v>
      </c>
      <c r="W37" s="254">
        <v>0.37</v>
      </c>
      <c r="X37" s="254">
        <v>100</v>
      </c>
      <c r="Y37" s="254" t="s">
        <v>284</v>
      </c>
      <c r="Z37" s="14">
        <v>151.35900000000001</v>
      </c>
      <c r="AA37" s="254">
        <v>5.7140000000000004</v>
      </c>
      <c r="AB37" s="254">
        <v>100</v>
      </c>
    </row>
    <row r="38" spans="1:28" ht="12" customHeight="1" thickBot="1" x14ac:dyDescent="0.25">
      <c r="A38" s="151"/>
      <c r="B38" s="151"/>
      <c r="C38" s="151"/>
      <c r="D38" s="151"/>
      <c r="E38" s="151"/>
      <c r="F38" s="151"/>
      <c r="G38" s="151"/>
      <c r="H38" s="151"/>
      <c r="I38" s="151"/>
      <c r="J38" s="151"/>
      <c r="K38" s="151"/>
      <c r="L38" s="151"/>
      <c r="M38" s="151"/>
      <c r="N38" s="151"/>
      <c r="O38" s="151"/>
      <c r="P38" s="151"/>
      <c r="Q38" s="151"/>
      <c r="R38" s="151"/>
      <c r="S38" s="151"/>
      <c r="T38" s="151"/>
      <c r="U38" s="151"/>
      <c r="V38" s="255"/>
      <c r="W38" s="255"/>
      <c r="X38" s="255"/>
      <c r="Y38" s="255"/>
      <c r="Z38" s="255"/>
      <c r="AA38" s="255"/>
      <c r="AB38" s="255"/>
    </row>
    <row r="39" spans="1:28" ht="15" customHeight="1" x14ac:dyDescent="0.2">
      <c r="A39" s="251"/>
      <c r="B39" s="251"/>
      <c r="C39" s="251"/>
      <c r="D39" s="251"/>
      <c r="E39" s="251"/>
      <c r="F39" s="19"/>
      <c r="G39" s="252"/>
      <c r="H39" s="252"/>
      <c r="I39" s="252"/>
      <c r="J39" s="19"/>
      <c r="K39" s="252"/>
      <c r="L39" s="252"/>
      <c r="M39" s="252"/>
      <c r="N39" s="19"/>
      <c r="O39" s="252"/>
      <c r="P39" s="252"/>
      <c r="Q39" s="252"/>
      <c r="R39" s="19"/>
      <c r="S39" s="252"/>
      <c r="T39" s="252"/>
      <c r="U39" s="252"/>
      <c r="V39" s="19"/>
      <c r="W39" s="252"/>
      <c r="X39" s="252"/>
      <c r="Y39" s="252"/>
      <c r="Z39" s="19"/>
      <c r="AA39" s="252"/>
      <c r="AB39" s="252"/>
    </row>
    <row r="40" spans="1:28" s="30" customFormat="1" ht="8.25" customHeight="1" x14ac:dyDescent="0.2">
      <c r="A40" s="67"/>
    </row>
    <row r="41" spans="1:28" s="30" customFormat="1" x14ac:dyDescent="0.2"/>
  </sheetData>
  <sheetProtection formatCells="0" formatColumns="0" formatRows="0"/>
  <mergeCells count="12">
    <mergeCell ref="R8:T8"/>
    <mergeCell ref="F6:L6"/>
    <mergeCell ref="V6:AB6"/>
    <mergeCell ref="V7:X8"/>
    <mergeCell ref="Z7:AB7"/>
    <mergeCell ref="Z8:AB8"/>
    <mergeCell ref="N6:T6"/>
    <mergeCell ref="F7:H8"/>
    <mergeCell ref="J7:L7"/>
    <mergeCell ref="J8:L8"/>
    <mergeCell ref="N7:P8"/>
    <mergeCell ref="R7:T7"/>
  </mergeCells>
  <phoneticPr fontId="14" type="noConversion"/>
  <pageMargins left="0.75" right="0.75" top="1" bottom="1" header="0.5" footer="0.5"/>
  <pageSetup paperSize="9" scale="95" orientation="landscape" r:id="rId1"/>
  <headerFooter alignWithMargins="0"/>
  <colBreaks count="1" manualBreakCount="1">
    <brk id="28"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P54"/>
  <sheetViews>
    <sheetView zoomScaleNormal="100" workbookViewId="0"/>
  </sheetViews>
  <sheetFormatPr defaultColWidth="8" defaultRowHeight="11.25" x14ac:dyDescent="0.2"/>
  <cols>
    <col min="1" max="1" width="18.5703125" style="70" customWidth="1"/>
    <col min="2" max="2" width="2.5703125" style="70" hidden="1" customWidth="1"/>
    <col min="3" max="5" width="18.5703125" style="70" hidden="1" customWidth="1"/>
    <col min="6" max="6" width="6.42578125" style="70" customWidth="1"/>
    <col min="7" max="7" width="1.85546875" style="70" customWidth="1"/>
    <col min="8" max="8" width="7" style="70" customWidth="1"/>
    <col min="9" max="9" width="10.28515625" style="70" bestFit="1" customWidth="1"/>
    <col min="10" max="10" width="9.42578125" style="70" bestFit="1" customWidth="1"/>
    <col min="11" max="11" width="2.140625" style="70" customWidth="1"/>
    <col min="12" max="12" width="7" style="70" customWidth="1"/>
    <col min="13" max="13" width="1.85546875" style="70" customWidth="1"/>
    <col min="14" max="14" width="7.140625" style="70" customWidth="1"/>
    <col min="15" max="15" width="10.28515625" style="70" bestFit="1" customWidth="1"/>
    <col min="16" max="16" width="9.42578125" style="70" bestFit="1" customWidth="1"/>
    <col min="17" max="16384" width="8" style="70"/>
  </cols>
  <sheetData>
    <row r="1" spans="1:16" ht="6" customHeight="1" x14ac:dyDescent="0.25">
      <c r="A1" s="69"/>
      <c r="B1" s="69"/>
      <c r="C1" s="69"/>
      <c r="D1" s="69"/>
      <c r="E1" s="69"/>
    </row>
    <row r="2" spans="1:16" ht="15" x14ac:dyDescent="0.25">
      <c r="A2" s="182" t="s">
        <v>229</v>
      </c>
      <c r="B2" s="182"/>
      <c r="C2" s="182"/>
      <c r="D2" s="182"/>
      <c r="E2" s="182"/>
      <c r="F2" s="71"/>
      <c r="G2" s="71"/>
      <c r="H2" s="71"/>
      <c r="I2" s="71"/>
      <c r="J2" s="71"/>
      <c r="K2" s="71"/>
      <c r="L2" s="71"/>
      <c r="M2" s="71"/>
      <c r="N2" s="71"/>
      <c r="O2" s="71"/>
      <c r="P2" s="71"/>
    </row>
    <row r="3" spans="1:16" ht="15" x14ac:dyDescent="0.25">
      <c r="A3" s="182" t="s">
        <v>538</v>
      </c>
      <c r="B3" s="182"/>
      <c r="C3" s="182"/>
      <c r="D3" s="182"/>
      <c r="E3" s="182"/>
      <c r="F3" s="71"/>
      <c r="G3" s="71"/>
      <c r="H3" s="71"/>
      <c r="I3" s="71"/>
      <c r="J3" s="71"/>
      <c r="K3" s="71"/>
      <c r="L3" s="71"/>
      <c r="M3" s="71"/>
      <c r="N3" s="71"/>
      <c r="O3" s="71"/>
      <c r="P3" s="71"/>
    </row>
    <row r="4" spans="1:16" ht="15" x14ac:dyDescent="0.25">
      <c r="A4" s="186" t="s">
        <v>230</v>
      </c>
      <c r="B4" s="186"/>
      <c r="C4" s="186"/>
      <c r="D4" s="186"/>
      <c r="E4" s="186"/>
      <c r="F4" s="71"/>
      <c r="G4" s="71"/>
      <c r="H4" s="71"/>
      <c r="I4" s="71"/>
      <c r="J4" s="71"/>
      <c r="K4" s="71"/>
      <c r="L4" s="71"/>
      <c r="M4" s="71"/>
      <c r="N4" s="71"/>
      <c r="O4" s="71"/>
      <c r="P4" s="71"/>
    </row>
    <row r="5" spans="1:16" ht="15.75" thickBot="1" x14ac:dyDescent="0.3">
      <c r="A5" s="186" t="s">
        <v>539</v>
      </c>
      <c r="B5" s="71"/>
      <c r="C5" s="71"/>
      <c r="D5" s="71"/>
      <c r="E5" s="71"/>
      <c r="F5" s="71"/>
      <c r="G5" s="71"/>
      <c r="H5" s="71"/>
      <c r="I5" s="71"/>
      <c r="J5" s="71"/>
      <c r="K5" s="71"/>
      <c r="L5" s="71"/>
      <c r="M5" s="71"/>
      <c r="N5" s="71"/>
      <c r="O5" s="71"/>
      <c r="P5" s="71"/>
    </row>
    <row r="6" spans="1:16" ht="12" thickTop="1" x14ac:dyDescent="0.2">
      <c r="A6" s="72" t="s">
        <v>29</v>
      </c>
      <c r="B6" s="72"/>
      <c r="C6" s="72"/>
      <c r="D6" s="72"/>
      <c r="E6" s="72"/>
      <c r="F6" s="520" t="s">
        <v>134</v>
      </c>
      <c r="G6" s="520"/>
      <c r="H6" s="520"/>
      <c r="I6" s="520"/>
      <c r="J6" s="520"/>
      <c r="K6" s="73"/>
      <c r="L6" s="520" t="s">
        <v>135</v>
      </c>
      <c r="M6" s="520"/>
      <c r="N6" s="520"/>
      <c r="O6" s="520"/>
      <c r="P6" s="520"/>
    </row>
    <row r="7" spans="1:16" x14ac:dyDescent="0.2">
      <c r="A7" s="74"/>
      <c r="B7" s="74"/>
      <c r="C7" s="74"/>
      <c r="D7" s="74"/>
      <c r="E7" s="74"/>
      <c r="F7" s="90" t="s">
        <v>22</v>
      </c>
      <c r="G7" s="75"/>
      <c r="H7" s="90" t="s">
        <v>124</v>
      </c>
      <c r="I7" s="519" t="s">
        <v>30</v>
      </c>
      <c r="J7" s="519"/>
      <c r="K7" s="76"/>
      <c r="L7" s="90" t="s">
        <v>22</v>
      </c>
      <c r="M7" s="90"/>
      <c r="N7" s="90" t="s">
        <v>124</v>
      </c>
      <c r="O7" s="519" t="s">
        <v>31</v>
      </c>
      <c r="P7" s="519"/>
    </row>
    <row r="8" spans="1:16" ht="23.25" thickBot="1" x14ac:dyDescent="0.25">
      <c r="A8" s="91"/>
      <c r="B8" s="91"/>
      <c r="C8" s="91"/>
      <c r="D8" s="91"/>
      <c r="E8" s="91"/>
      <c r="F8" s="78"/>
      <c r="G8" s="78"/>
      <c r="H8" s="92"/>
      <c r="I8" s="79" t="s">
        <v>136</v>
      </c>
      <c r="J8" s="79" t="s">
        <v>137</v>
      </c>
      <c r="K8" s="93"/>
      <c r="L8" s="78"/>
      <c r="M8" s="78"/>
      <c r="N8" s="92"/>
      <c r="O8" s="79" t="s">
        <v>136</v>
      </c>
      <c r="P8" s="79" t="s">
        <v>137</v>
      </c>
    </row>
    <row r="9" spans="1:16" s="257" customFormat="1" x14ac:dyDescent="0.2">
      <c r="A9" s="74"/>
      <c r="B9" s="74"/>
      <c r="C9" s="74"/>
      <c r="D9" s="74"/>
      <c r="E9" s="74"/>
      <c r="F9" s="77"/>
      <c r="G9" s="77"/>
      <c r="H9" s="256"/>
      <c r="I9" s="256"/>
      <c r="J9" s="256"/>
      <c r="K9" s="256"/>
      <c r="L9" s="77"/>
      <c r="M9" s="77"/>
      <c r="N9" s="256"/>
      <c r="O9" s="256"/>
      <c r="P9" s="256"/>
    </row>
    <row r="10" spans="1:16" s="257" customFormat="1" hidden="1" x14ac:dyDescent="0.2">
      <c r="A10" s="74"/>
      <c r="B10" s="74"/>
      <c r="C10" s="74"/>
      <c r="D10" s="74"/>
      <c r="E10" s="74"/>
      <c r="F10" s="77"/>
      <c r="G10" s="77"/>
      <c r="H10" s="256"/>
      <c r="I10" s="256"/>
      <c r="J10" s="256"/>
      <c r="K10" s="256"/>
      <c r="L10" s="77"/>
      <c r="M10" s="77"/>
      <c r="N10" s="256"/>
      <c r="O10" s="256"/>
      <c r="P10" s="256"/>
    </row>
    <row r="11" spans="1:16" s="257" customFormat="1" x14ac:dyDescent="0.2">
      <c r="A11" s="80" t="s">
        <v>22</v>
      </c>
      <c r="B11" s="80"/>
      <c r="C11" s="80"/>
      <c r="D11" s="80"/>
      <c r="E11" s="80"/>
      <c r="F11" s="81">
        <v>486962.67599999998</v>
      </c>
      <c r="G11" s="258" t="s">
        <v>4</v>
      </c>
      <c r="H11" s="81">
        <v>26330.959999999999</v>
      </c>
      <c r="I11" s="81">
        <v>73.400000000000006</v>
      </c>
      <c r="J11" s="81">
        <v>26.6</v>
      </c>
      <c r="K11" s="81"/>
      <c r="L11" s="81">
        <v>486962.67599999998</v>
      </c>
      <c r="M11" s="258" t="s">
        <v>4</v>
      </c>
      <c r="N11" s="81">
        <v>26330.959999999999</v>
      </c>
      <c r="O11" s="81">
        <v>73.400000000000006</v>
      </c>
      <c r="P11" s="295">
        <v>26.6</v>
      </c>
    </row>
    <row r="12" spans="1:16" s="257" customFormat="1" ht="9.75" customHeight="1" x14ac:dyDescent="0.2">
      <c r="A12" s="80"/>
      <c r="B12" s="80"/>
      <c r="C12" s="80"/>
      <c r="D12" s="80"/>
      <c r="E12" s="80"/>
      <c r="F12" s="81"/>
      <c r="G12" s="281"/>
      <c r="H12" s="83"/>
      <c r="I12" s="83"/>
      <c r="J12" s="83"/>
      <c r="K12" s="83"/>
      <c r="L12" s="81"/>
      <c r="M12" s="281"/>
      <c r="N12" s="83"/>
      <c r="O12" s="83"/>
      <c r="P12" s="296"/>
    </row>
    <row r="13" spans="1:16" s="257" customFormat="1" x14ac:dyDescent="0.2">
      <c r="A13" s="82" t="s">
        <v>252</v>
      </c>
      <c r="B13" s="294"/>
      <c r="C13" s="82"/>
      <c r="D13" s="82"/>
      <c r="E13" s="82"/>
      <c r="F13" s="83">
        <v>51466.790999999997</v>
      </c>
      <c r="G13" s="258" t="s">
        <v>4</v>
      </c>
      <c r="H13" s="83">
        <v>7276.12</v>
      </c>
      <c r="I13" s="83">
        <v>76.879000000000005</v>
      </c>
      <c r="J13" s="83">
        <v>23.120999999999999</v>
      </c>
      <c r="K13" s="83"/>
      <c r="L13" s="83">
        <v>53342.983999999997</v>
      </c>
      <c r="M13" s="258" t="s">
        <v>4</v>
      </c>
      <c r="N13" s="83">
        <v>7253.3940000000002</v>
      </c>
      <c r="O13" s="83">
        <v>74.174999999999997</v>
      </c>
      <c r="P13" s="296">
        <v>25.824999999999999</v>
      </c>
    </row>
    <row r="14" spans="1:16" s="257" customFormat="1" x14ac:dyDescent="0.2">
      <c r="A14" s="82" t="s">
        <v>253</v>
      </c>
      <c r="B14" s="288"/>
      <c r="C14" s="82"/>
      <c r="D14" s="82"/>
      <c r="E14" s="82"/>
      <c r="F14" s="83">
        <v>11296.888999999999</v>
      </c>
      <c r="G14" s="258" t="s">
        <v>4</v>
      </c>
      <c r="H14" s="83">
        <v>4009.7220000000002</v>
      </c>
      <c r="I14" s="83">
        <v>63.804000000000002</v>
      </c>
      <c r="J14" s="83">
        <v>36.195999999999998</v>
      </c>
      <c r="K14" s="83"/>
      <c r="L14" s="83">
        <v>12070.816999999999</v>
      </c>
      <c r="M14" s="258" t="s">
        <v>4</v>
      </c>
      <c r="N14" s="83">
        <v>4013.6469999999999</v>
      </c>
      <c r="O14" s="83">
        <v>59.713999999999999</v>
      </c>
      <c r="P14" s="296">
        <v>40.286000000000001</v>
      </c>
    </row>
    <row r="15" spans="1:16" s="257" customFormat="1" x14ac:dyDescent="0.2">
      <c r="A15" s="82" t="s">
        <v>254</v>
      </c>
      <c r="B15" s="288"/>
      <c r="C15" s="82"/>
      <c r="D15" s="82"/>
      <c r="E15" s="82"/>
      <c r="F15" s="83">
        <v>16263.458000000001</v>
      </c>
      <c r="G15" s="258" t="s">
        <v>4</v>
      </c>
      <c r="H15" s="83">
        <v>4756.4480000000003</v>
      </c>
      <c r="I15" s="83">
        <v>60.401000000000003</v>
      </c>
      <c r="J15" s="83">
        <v>39.598999999999997</v>
      </c>
      <c r="K15" s="83"/>
      <c r="L15" s="83">
        <v>14640.884</v>
      </c>
      <c r="M15" s="258" t="s">
        <v>4</v>
      </c>
      <c r="N15" s="83">
        <v>4565.1509999999998</v>
      </c>
      <c r="O15" s="83">
        <v>67.094999999999999</v>
      </c>
      <c r="P15" s="296">
        <v>32.905000000000001</v>
      </c>
    </row>
    <row r="16" spans="1:16" s="257" customFormat="1" x14ac:dyDescent="0.2">
      <c r="A16" s="82" t="s">
        <v>255</v>
      </c>
      <c r="B16" s="288"/>
      <c r="C16" s="82"/>
      <c r="D16" s="82"/>
      <c r="E16" s="82"/>
      <c r="F16" s="83">
        <v>25908.464</v>
      </c>
      <c r="G16" s="258" t="s">
        <v>4</v>
      </c>
      <c r="H16" s="83">
        <v>6390.7640000000001</v>
      </c>
      <c r="I16" s="83">
        <v>72.278999999999996</v>
      </c>
      <c r="J16" s="83">
        <v>27.721</v>
      </c>
      <c r="K16" s="83"/>
      <c r="L16" s="83">
        <v>26654.131000000001</v>
      </c>
      <c r="M16" s="258" t="s">
        <v>4</v>
      </c>
      <c r="N16" s="83">
        <v>6366.0389999999998</v>
      </c>
      <c r="O16" s="83">
        <v>70.257000000000005</v>
      </c>
      <c r="P16" s="296">
        <v>29.742999999999999</v>
      </c>
    </row>
    <row r="17" spans="1:16" s="257" customFormat="1" ht="9.75" customHeight="1" x14ac:dyDescent="0.2">
      <c r="A17" s="82"/>
      <c r="B17" s="289"/>
      <c r="C17" s="82"/>
      <c r="D17" s="82"/>
      <c r="E17" s="82"/>
      <c r="F17" s="83"/>
      <c r="G17" s="281"/>
      <c r="H17" s="83"/>
      <c r="I17" s="83"/>
      <c r="J17" s="83"/>
      <c r="K17" s="83"/>
      <c r="L17" s="83"/>
      <c r="M17" s="281"/>
      <c r="N17" s="83"/>
      <c r="O17" s="83"/>
      <c r="P17" s="296"/>
    </row>
    <row r="18" spans="1:16" s="257" customFormat="1" x14ac:dyDescent="0.2">
      <c r="A18" s="82" t="s">
        <v>256</v>
      </c>
      <c r="B18" s="288"/>
      <c r="C18" s="82"/>
      <c r="D18" s="82"/>
      <c r="E18" s="82"/>
      <c r="F18" s="83">
        <v>22561.249</v>
      </c>
      <c r="G18" s="258" t="s">
        <v>4</v>
      </c>
      <c r="H18" s="83">
        <v>4202.2969999999996</v>
      </c>
      <c r="I18" s="83">
        <v>58.274999999999999</v>
      </c>
      <c r="J18" s="83">
        <v>41.725000000000001</v>
      </c>
      <c r="K18" s="83"/>
      <c r="L18" s="83">
        <v>22478.914000000001</v>
      </c>
      <c r="M18" s="258" t="s">
        <v>4</v>
      </c>
      <c r="N18" s="83">
        <v>4275.5290000000005</v>
      </c>
      <c r="O18" s="83">
        <v>58.488999999999997</v>
      </c>
      <c r="P18" s="296">
        <v>41.511000000000003</v>
      </c>
    </row>
    <row r="19" spans="1:16" s="257" customFormat="1" x14ac:dyDescent="0.2">
      <c r="A19" s="82" t="s">
        <v>285</v>
      </c>
      <c r="B19" s="288"/>
      <c r="C19" s="82"/>
      <c r="D19" s="82"/>
      <c r="E19" s="82"/>
      <c r="F19" s="83">
        <v>9151.9940000000006</v>
      </c>
      <c r="G19" s="258" t="s">
        <v>4</v>
      </c>
      <c r="H19" s="83">
        <v>3367.6289999999999</v>
      </c>
      <c r="I19" s="83">
        <v>54.664999999999999</v>
      </c>
      <c r="J19" s="83">
        <v>45.335000000000001</v>
      </c>
      <c r="K19" s="83"/>
      <c r="L19" s="83">
        <v>9945.8909999999996</v>
      </c>
      <c r="M19" s="258" t="s">
        <v>4</v>
      </c>
      <c r="N19" s="83">
        <v>3712.7629999999999</v>
      </c>
      <c r="O19" s="83">
        <v>50.301000000000002</v>
      </c>
      <c r="P19" s="296">
        <v>49.698999999999998</v>
      </c>
    </row>
    <row r="20" spans="1:16" s="257" customFormat="1" x14ac:dyDescent="0.2">
      <c r="A20" s="82" t="s">
        <v>257</v>
      </c>
      <c r="B20" s="288"/>
      <c r="C20" s="82"/>
      <c r="D20" s="82"/>
      <c r="E20" s="82"/>
      <c r="F20" s="83">
        <v>16346.603999999999</v>
      </c>
      <c r="G20" s="258" t="s">
        <v>4</v>
      </c>
      <c r="H20" s="83">
        <v>6967.0879999999997</v>
      </c>
      <c r="I20" s="83">
        <v>78.334999999999994</v>
      </c>
      <c r="J20" s="83">
        <v>21.664999999999999</v>
      </c>
      <c r="K20" s="83"/>
      <c r="L20" s="83">
        <v>16808.059000000001</v>
      </c>
      <c r="M20" s="258" t="s">
        <v>4</v>
      </c>
      <c r="N20" s="83">
        <v>6884.0379999999996</v>
      </c>
      <c r="O20" s="83">
        <v>76.183999999999997</v>
      </c>
      <c r="P20" s="296">
        <v>23.815999999999999</v>
      </c>
    </row>
    <row r="21" spans="1:16" s="257" customFormat="1" x14ac:dyDescent="0.2">
      <c r="A21" s="82" t="s">
        <v>258</v>
      </c>
      <c r="B21" s="288"/>
      <c r="C21" s="82"/>
      <c r="D21" s="82"/>
      <c r="E21" s="82"/>
      <c r="F21" s="83">
        <v>2011.309</v>
      </c>
      <c r="G21" s="258" t="s">
        <v>4</v>
      </c>
      <c r="H21" s="83">
        <v>1249.3979999999999</v>
      </c>
      <c r="I21" s="83">
        <v>97.891999999999996</v>
      </c>
      <c r="J21" s="83">
        <v>2.1080000000000001</v>
      </c>
      <c r="K21" s="83"/>
      <c r="L21" s="83">
        <v>2110.5410000000002</v>
      </c>
      <c r="M21" s="258" t="s">
        <v>4</v>
      </c>
      <c r="N21" s="83">
        <v>1254.2460000000001</v>
      </c>
      <c r="O21" s="83">
        <v>93.289000000000001</v>
      </c>
      <c r="P21" s="296">
        <v>6.7110000000000003</v>
      </c>
    </row>
    <row r="22" spans="1:16" s="257" customFormat="1" ht="9.75" customHeight="1" x14ac:dyDescent="0.2">
      <c r="A22" s="82"/>
      <c r="B22" s="289"/>
      <c r="C22" s="82"/>
      <c r="D22" s="82"/>
      <c r="E22" s="82"/>
      <c r="F22" s="83"/>
      <c r="G22" s="258"/>
      <c r="H22" s="83"/>
      <c r="I22" s="83"/>
      <c r="J22" s="83"/>
      <c r="K22" s="83"/>
      <c r="L22" s="83"/>
      <c r="M22" s="258"/>
      <c r="N22" s="83"/>
      <c r="O22" s="83"/>
      <c r="P22" s="296"/>
    </row>
    <row r="23" spans="1:16" s="257" customFormat="1" x14ac:dyDescent="0.2">
      <c r="A23" s="82" t="s">
        <v>259</v>
      </c>
      <c r="B23" s="293"/>
      <c r="C23" s="82"/>
      <c r="D23" s="82"/>
      <c r="E23" s="82"/>
      <c r="F23" s="83">
        <v>6963.1379999999999</v>
      </c>
      <c r="G23" s="258" t="s">
        <v>4</v>
      </c>
      <c r="H23" s="83">
        <v>3356.8319999999999</v>
      </c>
      <c r="I23" s="83">
        <v>43.865000000000002</v>
      </c>
      <c r="J23" s="83">
        <v>56.134999999999998</v>
      </c>
      <c r="K23" s="83"/>
      <c r="L23" s="83">
        <v>5602.1809999999996</v>
      </c>
      <c r="M23" s="258" t="s">
        <v>4</v>
      </c>
      <c r="N23" s="83">
        <v>2235.357</v>
      </c>
      <c r="O23" s="83">
        <v>54.521000000000001</v>
      </c>
      <c r="P23" s="296">
        <v>45.478999999999999</v>
      </c>
    </row>
    <row r="24" spans="1:16" s="257" customFormat="1" x14ac:dyDescent="0.2">
      <c r="A24" s="82" t="s">
        <v>260</v>
      </c>
      <c r="B24" s="289"/>
      <c r="C24" s="82"/>
      <c r="D24" s="82"/>
      <c r="E24" s="82"/>
      <c r="F24" s="83">
        <v>60654.637000000002</v>
      </c>
      <c r="G24" s="258" t="s">
        <v>4</v>
      </c>
      <c r="H24" s="83">
        <v>10066.279</v>
      </c>
      <c r="I24" s="83">
        <v>79.412000000000006</v>
      </c>
      <c r="J24" s="83">
        <v>20.588000000000001</v>
      </c>
      <c r="K24" s="83"/>
      <c r="L24" s="83">
        <v>60764.116999999998</v>
      </c>
      <c r="M24" s="258" t="s">
        <v>4</v>
      </c>
      <c r="N24" s="83">
        <v>10260.073</v>
      </c>
      <c r="O24" s="83">
        <v>79.269000000000005</v>
      </c>
      <c r="P24" s="296">
        <v>20.731000000000002</v>
      </c>
    </row>
    <row r="25" spans="1:16" s="257" customFormat="1" x14ac:dyDescent="0.2">
      <c r="A25" s="82" t="s">
        <v>261</v>
      </c>
      <c r="B25" s="289"/>
      <c r="C25" s="82"/>
      <c r="D25" s="82"/>
      <c r="E25" s="82"/>
      <c r="F25" s="83">
        <v>16594.657999999999</v>
      </c>
      <c r="G25" s="258" t="s">
        <v>4</v>
      </c>
      <c r="H25" s="83">
        <v>4935.5649999999996</v>
      </c>
      <c r="I25" s="83">
        <v>63.627000000000002</v>
      </c>
      <c r="J25" s="83">
        <v>36.372999999999998</v>
      </c>
      <c r="K25" s="83"/>
      <c r="L25" s="83">
        <v>18092.718000000001</v>
      </c>
      <c r="M25" s="258" t="s">
        <v>4</v>
      </c>
      <c r="N25" s="83">
        <v>4820.8630000000003</v>
      </c>
      <c r="O25" s="83">
        <v>58.359000000000002</v>
      </c>
      <c r="P25" s="296">
        <v>41.640999999999998</v>
      </c>
    </row>
    <row r="26" spans="1:16" s="257" customFormat="1" x14ac:dyDescent="0.2">
      <c r="A26" s="82" t="s">
        <v>262</v>
      </c>
      <c r="B26" s="289"/>
      <c r="C26" s="82"/>
      <c r="D26" s="82"/>
      <c r="E26" s="82"/>
      <c r="F26" s="83">
        <v>89501.876999999993</v>
      </c>
      <c r="G26" s="258" t="s">
        <v>4</v>
      </c>
      <c r="H26" s="83">
        <v>13084.895</v>
      </c>
      <c r="I26" s="83">
        <v>79.152000000000001</v>
      </c>
      <c r="J26" s="83">
        <v>20.847999999999999</v>
      </c>
      <c r="K26" s="83"/>
      <c r="L26" s="83">
        <v>84332.267999999996</v>
      </c>
      <c r="M26" s="258" t="s">
        <v>4</v>
      </c>
      <c r="N26" s="83">
        <v>12898.504999999999</v>
      </c>
      <c r="O26" s="83">
        <v>84.004000000000005</v>
      </c>
      <c r="P26" s="296">
        <v>15.996</v>
      </c>
    </row>
    <row r="27" spans="1:16" s="257" customFormat="1" ht="9.75" customHeight="1" x14ac:dyDescent="0.2">
      <c r="A27" s="82"/>
      <c r="B27" s="289"/>
      <c r="C27" s="82"/>
      <c r="D27" s="82"/>
      <c r="E27" s="82"/>
      <c r="F27" s="83"/>
      <c r="G27" s="258"/>
      <c r="H27" s="83"/>
      <c r="I27" s="83"/>
      <c r="J27" s="83"/>
      <c r="K27" s="83"/>
      <c r="L27" s="83"/>
      <c r="M27" s="258"/>
      <c r="N27" s="83"/>
      <c r="O27" s="83"/>
      <c r="P27" s="296"/>
    </row>
    <row r="28" spans="1:16" s="257" customFormat="1" x14ac:dyDescent="0.2">
      <c r="A28" s="82" t="s">
        <v>263</v>
      </c>
      <c r="B28" s="289"/>
      <c r="C28" s="82"/>
      <c r="D28" s="82"/>
      <c r="E28" s="82"/>
      <c r="F28" s="83">
        <v>16167.88</v>
      </c>
      <c r="G28" s="258" t="s">
        <v>4</v>
      </c>
      <c r="H28" s="83">
        <v>4048.654</v>
      </c>
      <c r="I28" s="83">
        <v>79.308000000000007</v>
      </c>
      <c r="J28" s="83">
        <v>20.692</v>
      </c>
      <c r="K28" s="83"/>
      <c r="L28" s="83">
        <v>19632.616999999998</v>
      </c>
      <c r="M28" s="258" t="s">
        <v>4</v>
      </c>
      <c r="N28" s="83">
        <v>4895.6779999999999</v>
      </c>
      <c r="O28" s="83">
        <v>65.311999999999998</v>
      </c>
      <c r="P28" s="296">
        <v>34.688000000000002</v>
      </c>
    </row>
    <row r="29" spans="1:16" s="257" customFormat="1" x14ac:dyDescent="0.2">
      <c r="A29" s="82" t="s">
        <v>264</v>
      </c>
      <c r="B29" s="289"/>
      <c r="C29" s="82"/>
      <c r="D29" s="82"/>
      <c r="E29" s="82"/>
      <c r="F29" s="83">
        <v>18723.182000000001</v>
      </c>
      <c r="G29" s="258" t="s">
        <v>4</v>
      </c>
      <c r="H29" s="83">
        <v>4659.8649999999998</v>
      </c>
      <c r="I29" s="83">
        <v>54.972999999999999</v>
      </c>
      <c r="J29" s="83">
        <v>45.027000000000001</v>
      </c>
      <c r="K29" s="83"/>
      <c r="L29" s="83">
        <v>17877.856</v>
      </c>
      <c r="M29" s="258" t="s">
        <v>4</v>
      </c>
      <c r="N29" s="83">
        <v>4209.9970000000003</v>
      </c>
      <c r="O29" s="83">
        <v>57.573</v>
      </c>
      <c r="P29" s="296">
        <v>42.427</v>
      </c>
    </row>
    <row r="30" spans="1:16" s="257" customFormat="1" x14ac:dyDescent="0.2">
      <c r="A30" s="82" t="s">
        <v>265</v>
      </c>
      <c r="B30" s="289"/>
      <c r="C30" s="82"/>
      <c r="D30" s="82"/>
      <c r="E30" s="82"/>
      <c r="F30" s="83">
        <v>14315.717000000001</v>
      </c>
      <c r="G30" s="258" t="s">
        <v>4</v>
      </c>
      <c r="H30" s="83">
        <v>4633.7479999999996</v>
      </c>
      <c r="I30" s="83">
        <v>45.679000000000002</v>
      </c>
      <c r="J30" s="83">
        <v>54.320999999999998</v>
      </c>
      <c r="K30" s="83"/>
      <c r="L30" s="83">
        <v>13153.039000000001</v>
      </c>
      <c r="M30" s="258" t="s">
        <v>4</v>
      </c>
      <c r="N30" s="83">
        <v>4533.4859999999999</v>
      </c>
      <c r="O30" s="83">
        <v>49.716999999999999</v>
      </c>
      <c r="P30" s="296">
        <v>50.283000000000001</v>
      </c>
    </row>
    <row r="31" spans="1:16" s="257" customFormat="1" x14ac:dyDescent="0.2">
      <c r="A31" s="82" t="s">
        <v>266</v>
      </c>
      <c r="B31" s="289"/>
      <c r="C31" s="82"/>
      <c r="D31" s="82"/>
      <c r="E31" s="82"/>
      <c r="F31" s="83">
        <v>16965.192999999999</v>
      </c>
      <c r="G31" s="258" t="s">
        <v>4</v>
      </c>
      <c r="H31" s="83">
        <v>4894.0540000000001</v>
      </c>
      <c r="I31" s="83">
        <v>71.459000000000003</v>
      </c>
      <c r="J31" s="83">
        <v>28.541</v>
      </c>
      <c r="K31" s="83"/>
      <c r="L31" s="83">
        <v>18137.473999999998</v>
      </c>
      <c r="M31" s="258" t="s">
        <v>4</v>
      </c>
      <c r="N31" s="83">
        <v>4940.1419999999998</v>
      </c>
      <c r="O31" s="83">
        <v>66.84</v>
      </c>
      <c r="P31" s="296">
        <v>33.159999999999997</v>
      </c>
    </row>
    <row r="32" spans="1:16" s="257" customFormat="1" x14ac:dyDescent="0.2">
      <c r="A32" s="84" t="s">
        <v>267</v>
      </c>
      <c r="B32" s="290"/>
      <c r="C32" s="84"/>
      <c r="D32" s="84"/>
      <c r="E32" s="84"/>
      <c r="F32" s="85">
        <v>21778.832999999999</v>
      </c>
      <c r="G32" s="258" t="s">
        <v>4</v>
      </c>
      <c r="H32" s="85">
        <v>5036.3879999999999</v>
      </c>
      <c r="I32" s="85">
        <v>70.450999999999993</v>
      </c>
      <c r="J32" s="85">
        <v>29.548999999999999</v>
      </c>
      <c r="K32" s="85"/>
      <c r="L32" s="85">
        <v>20846.419999999998</v>
      </c>
      <c r="M32" s="258" t="s">
        <v>4</v>
      </c>
      <c r="N32" s="85">
        <v>4738.4229999999998</v>
      </c>
      <c r="O32" s="85">
        <v>73.602000000000004</v>
      </c>
      <c r="P32" s="297">
        <v>26.398</v>
      </c>
    </row>
    <row r="33" spans="1:16" s="257" customFormat="1" ht="9.75" customHeight="1" x14ac:dyDescent="0.2">
      <c r="A33" s="86"/>
      <c r="B33" s="291"/>
      <c r="C33" s="86"/>
      <c r="D33" s="86"/>
      <c r="E33" s="86"/>
      <c r="F33" s="85"/>
      <c r="G33" s="258"/>
      <c r="H33" s="85"/>
      <c r="I33" s="85"/>
      <c r="J33" s="85"/>
      <c r="K33" s="85"/>
      <c r="L33" s="85"/>
      <c r="M33" s="258"/>
      <c r="N33" s="85"/>
      <c r="O33" s="85"/>
      <c r="P33" s="297"/>
    </row>
    <row r="34" spans="1:16" s="257" customFormat="1" x14ac:dyDescent="0.2">
      <c r="A34" s="84" t="s">
        <v>268</v>
      </c>
      <c r="B34" s="290"/>
      <c r="C34" s="84"/>
      <c r="D34" s="84"/>
      <c r="E34" s="84"/>
      <c r="F34" s="85">
        <v>13567.290999999999</v>
      </c>
      <c r="G34" s="258" t="s">
        <v>4</v>
      </c>
      <c r="H34" s="85">
        <v>5189.3140000000003</v>
      </c>
      <c r="I34" s="85">
        <v>80.388999999999996</v>
      </c>
      <c r="J34" s="85">
        <v>19.611000000000001</v>
      </c>
      <c r="K34" s="85"/>
      <c r="L34" s="85">
        <v>14750.708000000001</v>
      </c>
      <c r="M34" s="258" t="s">
        <v>4</v>
      </c>
      <c r="N34" s="85">
        <v>5240.29</v>
      </c>
      <c r="O34" s="85">
        <v>73.94</v>
      </c>
      <c r="P34" s="297">
        <v>26.06</v>
      </c>
    </row>
    <row r="35" spans="1:16" s="257" customFormat="1" x14ac:dyDescent="0.2">
      <c r="A35" s="84" t="s">
        <v>269</v>
      </c>
      <c r="B35" s="290"/>
      <c r="C35" s="84"/>
      <c r="D35" s="84"/>
      <c r="E35" s="84"/>
      <c r="F35" s="85">
        <v>11414.891</v>
      </c>
      <c r="G35" s="258" t="s">
        <v>4</v>
      </c>
      <c r="H35" s="85">
        <v>4884.1859999999997</v>
      </c>
      <c r="I35" s="85">
        <v>79.302000000000007</v>
      </c>
      <c r="J35" s="85">
        <v>20.698</v>
      </c>
      <c r="K35" s="85"/>
      <c r="L35" s="85">
        <v>10203.824000000001</v>
      </c>
      <c r="M35" s="258" t="s">
        <v>4</v>
      </c>
      <c r="N35" s="85">
        <v>4748.9930000000004</v>
      </c>
      <c r="O35" s="85">
        <v>88.713999999999999</v>
      </c>
      <c r="P35" s="297">
        <v>11.286</v>
      </c>
    </row>
    <row r="36" spans="1:16" s="257" customFormat="1" x14ac:dyDescent="0.2">
      <c r="A36" s="84" t="s">
        <v>270</v>
      </c>
      <c r="B36" s="290"/>
      <c r="C36" s="84"/>
      <c r="D36" s="84"/>
      <c r="E36" s="84"/>
      <c r="F36" s="85">
        <v>30475.465</v>
      </c>
      <c r="G36" s="258" t="s">
        <v>4</v>
      </c>
      <c r="H36" s="85">
        <v>8543.6620000000003</v>
      </c>
      <c r="I36" s="85">
        <v>86.149000000000001</v>
      </c>
      <c r="J36" s="85">
        <v>13.851000000000001</v>
      </c>
      <c r="K36" s="85"/>
      <c r="L36" s="85">
        <v>29139.775000000001</v>
      </c>
      <c r="M36" s="258" t="s">
        <v>4</v>
      </c>
      <c r="N36" s="85">
        <v>8410.884</v>
      </c>
      <c r="O36" s="85">
        <v>90.097999999999999</v>
      </c>
      <c r="P36" s="297">
        <v>9.9019999999999992</v>
      </c>
    </row>
    <row r="37" spans="1:16" s="257" customFormat="1" x14ac:dyDescent="0.2">
      <c r="A37" s="84" t="s">
        <v>271</v>
      </c>
      <c r="B37" s="290"/>
      <c r="C37" s="84"/>
      <c r="D37" s="84"/>
      <c r="E37" s="84"/>
      <c r="F37" s="85">
        <v>14833.156999999999</v>
      </c>
      <c r="G37" s="258" t="s">
        <v>4</v>
      </c>
      <c r="H37" s="85">
        <v>3601.7669999999998</v>
      </c>
      <c r="I37" s="85">
        <v>89.144000000000005</v>
      </c>
      <c r="J37" s="85">
        <v>10.856</v>
      </c>
      <c r="K37" s="85"/>
      <c r="L37" s="85">
        <v>16377.46</v>
      </c>
      <c r="M37" s="258" t="s">
        <v>4</v>
      </c>
      <c r="N37" s="85">
        <v>3797.2539999999999</v>
      </c>
      <c r="O37" s="85">
        <v>80.738</v>
      </c>
      <c r="P37" s="297">
        <v>19.262</v>
      </c>
    </row>
    <row r="38" spans="1:16" s="257" customFormat="1" ht="9.75" customHeight="1" x14ac:dyDescent="0.2">
      <c r="A38" s="84"/>
      <c r="B38" s="290"/>
      <c r="C38" s="84"/>
      <c r="D38" s="84"/>
      <c r="E38" s="84"/>
      <c r="F38" s="85"/>
      <c r="G38" s="258"/>
      <c r="H38" s="85"/>
      <c r="I38" s="85"/>
      <c r="J38" s="85"/>
      <c r="K38" s="85"/>
      <c r="L38" s="85"/>
      <c r="M38" s="258"/>
      <c r="N38" s="85"/>
      <c r="O38" s="85"/>
      <c r="P38" s="297"/>
    </row>
    <row r="39" spans="1:16" s="257" customFormat="1" x14ac:dyDescent="0.2">
      <c r="A39" s="86" t="s">
        <v>248</v>
      </c>
      <c r="B39" s="290"/>
      <c r="C39" s="84"/>
      <c r="D39" s="84"/>
      <c r="E39" s="84"/>
      <c r="F39" s="85"/>
      <c r="G39" s="258"/>
      <c r="H39" s="85"/>
      <c r="I39" s="85"/>
      <c r="J39" s="85"/>
      <c r="K39" s="85"/>
      <c r="L39" s="85"/>
      <c r="M39" s="258"/>
      <c r="N39" s="85"/>
      <c r="O39" s="85"/>
      <c r="P39" s="297"/>
    </row>
    <row r="40" spans="1:16" s="257" customFormat="1" x14ac:dyDescent="0.2">
      <c r="A40" s="86" t="s">
        <v>22</v>
      </c>
      <c r="B40" s="290"/>
      <c r="C40" s="84"/>
      <c r="D40" s="84"/>
      <c r="E40" s="84"/>
      <c r="F40" s="359">
        <v>129032.287</v>
      </c>
      <c r="G40" s="360" t="s">
        <v>4</v>
      </c>
      <c r="H40" s="359">
        <v>14269.821</v>
      </c>
      <c r="I40" s="359">
        <v>78.019000000000005</v>
      </c>
      <c r="J40" s="359">
        <v>21.981000000000002</v>
      </c>
      <c r="K40" s="359"/>
      <c r="L40" s="359">
        <v>133849.53700000001</v>
      </c>
      <c r="M40" s="360" t="s">
        <v>4</v>
      </c>
      <c r="N40" s="359">
        <v>14584.741</v>
      </c>
      <c r="O40" s="359">
        <v>78.977999999999994</v>
      </c>
      <c r="P40" s="361">
        <v>21.021999999999998</v>
      </c>
    </row>
    <row r="41" spans="1:16" s="257" customFormat="1" ht="7.5" customHeight="1" x14ac:dyDescent="0.2">
      <c r="A41" s="86"/>
      <c r="B41" s="290"/>
      <c r="C41" s="84"/>
      <c r="D41" s="84"/>
      <c r="E41" s="84"/>
      <c r="F41" s="85"/>
      <c r="G41" s="258"/>
      <c r="H41" s="85"/>
      <c r="I41" s="85"/>
      <c r="J41" s="85"/>
      <c r="K41" s="85"/>
      <c r="L41" s="85"/>
      <c r="M41" s="258"/>
      <c r="N41" s="85"/>
      <c r="O41" s="85"/>
      <c r="P41" s="297"/>
    </row>
    <row r="42" spans="1:16" s="257" customFormat="1" x14ac:dyDescent="0.2">
      <c r="A42" s="84" t="s">
        <v>250</v>
      </c>
      <c r="B42" s="290"/>
      <c r="C42" s="84"/>
      <c r="D42" s="84"/>
      <c r="E42" s="84"/>
      <c r="F42" s="85">
        <v>51466.790999999997</v>
      </c>
      <c r="G42" s="258" t="s">
        <v>4</v>
      </c>
      <c r="H42" s="85">
        <v>7276.12</v>
      </c>
      <c r="I42" s="85">
        <v>76.879000000000005</v>
      </c>
      <c r="J42" s="85">
        <v>23.120999999999999</v>
      </c>
      <c r="K42" s="85"/>
      <c r="L42" s="85">
        <v>53342.983999999997</v>
      </c>
      <c r="M42" s="258" t="s">
        <v>4</v>
      </c>
      <c r="N42" s="85">
        <v>7253.3940000000002</v>
      </c>
      <c r="O42" s="85">
        <v>74.174999999999997</v>
      </c>
      <c r="P42" s="297">
        <v>25.824999999999999</v>
      </c>
    </row>
    <row r="43" spans="1:16" s="257" customFormat="1" x14ac:dyDescent="0.2">
      <c r="A43" s="82" t="s">
        <v>251</v>
      </c>
      <c r="B43" s="290"/>
      <c r="C43" s="84"/>
      <c r="D43" s="84"/>
      <c r="E43" s="84"/>
      <c r="F43" s="85">
        <v>30246.675999999999</v>
      </c>
      <c r="G43" s="258" t="s">
        <v>4</v>
      </c>
      <c r="H43" s="85">
        <v>5886.9889999999996</v>
      </c>
      <c r="I43" s="85">
        <v>73.385999999999996</v>
      </c>
      <c r="J43" s="85">
        <v>26.614000000000001</v>
      </c>
      <c r="K43" s="85"/>
      <c r="L43" s="85">
        <v>33861.555</v>
      </c>
      <c r="M43" s="258" t="s">
        <v>4</v>
      </c>
      <c r="N43" s="85">
        <v>6457.9049999999997</v>
      </c>
      <c r="O43" s="85">
        <v>80.831000000000003</v>
      </c>
      <c r="P43" s="298">
        <v>19.169</v>
      </c>
    </row>
    <row r="44" spans="1:16" s="257" customFormat="1" x14ac:dyDescent="0.2">
      <c r="A44" s="82" t="s">
        <v>249</v>
      </c>
      <c r="B44" s="292"/>
      <c r="F44" s="85">
        <v>47318.821000000004</v>
      </c>
      <c r="G44" s="258" t="s">
        <v>4</v>
      </c>
      <c r="H44" s="85">
        <v>10874.86</v>
      </c>
      <c r="I44" s="85">
        <v>82.22</v>
      </c>
      <c r="J44" s="85">
        <v>17.78</v>
      </c>
      <c r="K44" s="85"/>
      <c r="L44" s="85">
        <v>46644.998</v>
      </c>
      <c r="M44" s="258" t="s">
        <v>4</v>
      </c>
      <c r="N44" s="85">
        <v>10977.825000000001</v>
      </c>
      <c r="O44" s="85">
        <v>83.126000000000005</v>
      </c>
      <c r="P44" s="298">
        <v>16.873999999999999</v>
      </c>
    </row>
    <row r="45" spans="1:16" s="257" customFormat="1" ht="12" customHeight="1" thickBot="1" x14ac:dyDescent="0.25">
      <c r="A45" s="259"/>
      <c r="B45" s="259"/>
      <c r="C45" s="259"/>
      <c r="D45" s="259"/>
      <c r="E45" s="259"/>
      <c r="F45" s="260"/>
      <c r="G45" s="87"/>
      <c r="H45" s="88"/>
      <c r="I45" s="87"/>
      <c r="J45" s="88"/>
      <c r="K45" s="88"/>
      <c r="L45" s="260"/>
      <c r="M45" s="87"/>
      <c r="N45" s="88"/>
      <c r="O45" s="87"/>
      <c r="P45" s="88"/>
    </row>
    <row r="46" spans="1:16" s="257" customFormat="1" ht="12.75" customHeight="1" thickTop="1" x14ac:dyDescent="0.2">
      <c r="A46" s="299" t="s">
        <v>445</v>
      </c>
      <c r="B46" s="261"/>
      <c r="C46" s="261"/>
      <c r="D46" s="261"/>
      <c r="E46" s="261"/>
    </row>
    <row r="47" spans="1:16" s="257" customFormat="1" x14ac:dyDescent="0.2"/>
    <row r="48" spans="1:16" s="257" customFormat="1" x14ac:dyDescent="0.2"/>
    <row r="49" spans="9:15" s="257" customFormat="1" x14ac:dyDescent="0.2"/>
    <row r="50" spans="9:15" s="257" customFormat="1" x14ac:dyDescent="0.2"/>
    <row r="54" spans="9:15" x14ac:dyDescent="0.2">
      <c r="I54" s="89"/>
      <c r="O54" s="89"/>
    </row>
  </sheetData>
  <mergeCells count="4">
    <mergeCell ref="I7:J7"/>
    <mergeCell ref="F6:J6"/>
    <mergeCell ref="L6:P6"/>
    <mergeCell ref="O7:P7"/>
  </mergeCells>
  <phoneticPr fontId="19" type="noConversion"/>
  <pageMargins left="0.75" right="0.75" top="1" bottom="1" header="0.5" footer="0.5"/>
  <pageSetup paperSize="9" scale="8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6"/>
  <dimension ref="A1:AB39"/>
  <sheetViews>
    <sheetView zoomScaleNormal="100" workbookViewId="0"/>
  </sheetViews>
  <sheetFormatPr defaultRowHeight="12.75" x14ac:dyDescent="0.2"/>
  <cols>
    <col min="1" max="1" width="2.5703125" style="1" customWidth="1"/>
    <col min="2" max="2" width="13.85546875" style="1" customWidth="1"/>
    <col min="3" max="5" width="13.85546875" style="1" hidden="1" customWidth="1"/>
    <col min="6" max="26" width="5.42578125" style="1" customWidth="1"/>
    <col min="27" max="27" width="7.7109375" style="1" bestFit="1" customWidth="1"/>
    <col min="28" max="28" width="4.85546875" style="1" customWidth="1"/>
    <col min="29" max="16384" width="9.140625" style="1"/>
  </cols>
  <sheetData>
    <row r="1" spans="1:28" ht="6.75" customHeigh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ht="15" x14ac:dyDescent="0.25">
      <c r="A2" s="181" t="s">
        <v>540</v>
      </c>
      <c r="B2" s="103"/>
      <c r="C2" s="103"/>
      <c r="D2" s="103"/>
      <c r="E2" s="103"/>
      <c r="F2" s="18"/>
      <c r="G2" s="18"/>
      <c r="H2" s="18"/>
      <c r="I2" s="18"/>
      <c r="J2" s="18"/>
      <c r="K2" s="18"/>
      <c r="L2" s="18"/>
      <c r="M2" s="18"/>
      <c r="N2" s="18"/>
      <c r="O2" s="18"/>
      <c r="P2" s="18"/>
      <c r="Q2" s="18"/>
      <c r="R2" s="18"/>
      <c r="S2" s="18"/>
      <c r="T2" s="18"/>
      <c r="U2" s="18"/>
      <c r="V2" s="18"/>
      <c r="W2" s="18"/>
      <c r="X2" s="18"/>
      <c r="Y2" s="18"/>
      <c r="Z2" s="18"/>
      <c r="AA2" s="18"/>
      <c r="AB2" s="18"/>
    </row>
    <row r="3" spans="1:28" ht="15" hidden="1" x14ac:dyDescent="0.25">
      <c r="A3" s="181"/>
      <c r="B3" s="103"/>
      <c r="C3" s="103"/>
      <c r="D3" s="103"/>
      <c r="E3" s="103"/>
      <c r="F3" s="18"/>
      <c r="G3" s="18"/>
      <c r="H3" s="18"/>
      <c r="I3" s="18"/>
      <c r="J3" s="18"/>
      <c r="K3" s="18"/>
      <c r="L3" s="18"/>
      <c r="M3" s="18"/>
      <c r="N3" s="18"/>
      <c r="O3" s="18"/>
      <c r="P3" s="18"/>
      <c r="Q3" s="18"/>
      <c r="R3" s="18"/>
      <c r="S3" s="18"/>
      <c r="T3" s="18"/>
      <c r="U3" s="18"/>
      <c r="V3" s="18"/>
      <c r="W3" s="18"/>
      <c r="X3" s="18"/>
      <c r="Y3" s="18"/>
      <c r="Z3" s="18"/>
      <c r="AA3" s="18"/>
      <c r="AB3" s="18"/>
    </row>
    <row r="4" spans="1:28" ht="15.75" thickBot="1" x14ac:dyDescent="0.3">
      <c r="A4" s="186" t="s">
        <v>541</v>
      </c>
      <c r="B4" s="103"/>
      <c r="C4" s="103"/>
      <c r="D4" s="103"/>
      <c r="E4" s="103"/>
      <c r="F4" s="18"/>
      <c r="G4" s="18"/>
      <c r="H4" s="18"/>
      <c r="I4" s="18"/>
      <c r="J4" s="18"/>
      <c r="K4" s="18"/>
      <c r="L4" s="18"/>
      <c r="M4" s="18"/>
      <c r="N4" s="18"/>
      <c r="O4" s="18"/>
      <c r="P4" s="18"/>
      <c r="Q4" s="18"/>
      <c r="R4" s="18"/>
      <c r="S4" s="18"/>
      <c r="T4" s="18"/>
      <c r="U4" s="18"/>
      <c r="V4" s="18"/>
      <c r="W4" s="18"/>
      <c r="X4" s="18"/>
      <c r="Y4" s="18"/>
      <c r="Z4" s="18"/>
      <c r="AA4" s="41"/>
      <c r="AB4" s="18"/>
    </row>
    <row r="5" spans="1:28" ht="15.75" hidden="1" thickBot="1" x14ac:dyDescent="0.3">
      <c r="A5" s="103"/>
      <c r="B5" s="103"/>
      <c r="C5" s="103"/>
      <c r="D5" s="103"/>
      <c r="E5" s="103"/>
      <c r="F5" s="18"/>
      <c r="G5" s="18"/>
      <c r="H5" s="18"/>
      <c r="I5" s="18"/>
      <c r="J5" s="18"/>
      <c r="K5" s="18"/>
      <c r="L5" s="18"/>
      <c r="M5" s="18"/>
      <c r="N5" s="18"/>
      <c r="O5" s="18"/>
      <c r="P5" s="18"/>
      <c r="Q5" s="18"/>
      <c r="R5" s="18"/>
      <c r="S5" s="18"/>
      <c r="T5" s="18"/>
      <c r="U5" s="18"/>
      <c r="V5" s="18"/>
      <c r="W5" s="18"/>
      <c r="X5" s="18"/>
      <c r="Y5" s="18"/>
      <c r="Z5" s="18"/>
      <c r="AA5" s="41"/>
      <c r="AB5" s="18"/>
    </row>
    <row r="6" spans="1:28" x14ac:dyDescent="0.2">
      <c r="A6" s="250" t="s">
        <v>52</v>
      </c>
      <c r="B6" s="250"/>
      <c r="C6" s="250"/>
      <c r="D6" s="250"/>
      <c r="E6" s="250"/>
      <c r="F6" s="512" t="s">
        <v>53</v>
      </c>
      <c r="G6" s="521"/>
      <c r="H6" s="521"/>
      <c r="I6" s="521"/>
      <c r="J6" s="521"/>
      <c r="K6" s="521"/>
      <c r="L6" s="521"/>
      <c r="M6" s="521"/>
      <c r="N6" s="521"/>
      <c r="O6" s="521"/>
      <c r="P6" s="521"/>
      <c r="Q6" s="521"/>
      <c r="R6" s="521"/>
      <c r="S6" s="521"/>
      <c r="T6" s="521"/>
      <c r="U6" s="521"/>
      <c r="V6" s="521"/>
      <c r="W6" s="521"/>
      <c r="X6" s="521"/>
      <c r="Y6" s="521"/>
      <c r="Z6" s="521"/>
      <c r="AA6" s="96"/>
      <c r="AB6" s="522" t="s">
        <v>118</v>
      </c>
    </row>
    <row r="7" spans="1:28" ht="36.75" customHeight="1" thickBot="1" x14ac:dyDescent="0.25">
      <c r="A7" s="41"/>
      <c r="B7" s="102"/>
      <c r="C7" s="102"/>
      <c r="D7" s="102"/>
      <c r="E7" s="102"/>
      <c r="F7" s="100">
        <v>1</v>
      </c>
      <c r="G7" s="100">
        <v>3</v>
      </c>
      <c r="H7" s="100">
        <v>4</v>
      </c>
      <c r="I7" s="100">
        <v>5</v>
      </c>
      <c r="J7" s="100">
        <v>6</v>
      </c>
      <c r="K7" s="100">
        <v>7</v>
      </c>
      <c r="L7" s="100">
        <v>8</v>
      </c>
      <c r="M7" s="100">
        <v>9</v>
      </c>
      <c r="N7" s="100">
        <v>10</v>
      </c>
      <c r="O7" s="100">
        <v>12</v>
      </c>
      <c r="P7" s="100">
        <v>13</v>
      </c>
      <c r="Q7" s="100">
        <v>14</v>
      </c>
      <c r="R7" s="100">
        <v>17</v>
      </c>
      <c r="S7" s="100">
        <v>18</v>
      </c>
      <c r="T7" s="100">
        <v>19</v>
      </c>
      <c r="U7" s="100">
        <v>20</v>
      </c>
      <c r="V7" s="100">
        <v>21</v>
      </c>
      <c r="W7" s="100">
        <v>22</v>
      </c>
      <c r="X7" s="100">
        <v>23</v>
      </c>
      <c r="Y7" s="100">
        <v>24</v>
      </c>
      <c r="Z7" s="100">
        <v>25</v>
      </c>
      <c r="AA7" s="266" t="s">
        <v>22</v>
      </c>
      <c r="AB7" s="523"/>
    </row>
    <row r="8" spans="1:28" s="31" customFormat="1" ht="11.25" customHeight="1" x14ac:dyDescent="0.2">
      <c r="A8" s="122"/>
      <c r="B8" s="122"/>
      <c r="C8" s="122"/>
      <c r="D8" s="122"/>
      <c r="E8" s="122"/>
      <c r="F8" s="123"/>
      <c r="G8" s="123"/>
      <c r="H8" s="123"/>
      <c r="I8" s="123"/>
      <c r="J8" s="123"/>
      <c r="K8" s="123"/>
      <c r="L8" s="123"/>
      <c r="M8" s="123"/>
      <c r="N8" s="123"/>
      <c r="O8" s="123"/>
      <c r="P8" s="123"/>
      <c r="Q8" s="123"/>
      <c r="R8" s="123"/>
      <c r="S8" s="123"/>
      <c r="T8" s="123"/>
      <c r="U8" s="123"/>
      <c r="V8" s="123"/>
      <c r="W8" s="123"/>
      <c r="X8" s="123"/>
      <c r="Y8" s="123"/>
      <c r="Z8" s="123"/>
      <c r="AA8" s="235"/>
      <c r="AB8" s="123"/>
    </row>
    <row r="9" spans="1:28" s="31" customFormat="1" ht="11.25" hidden="1" customHeight="1" x14ac:dyDescent="0.2">
      <c r="A9" s="122"/>
      <c r="B9" s="122"/>
      <c r="C9" s="122"/>
      <c r="D9" s="122"/>
      <c r="E9" s="122"/>
      <c r="F9" s="123"/>
      <c r="G9" s="123"/>
      <c r="H9" s="123"/>
      <c r="I9" s="123"/>
      <c r="J9" s="123"/>
      <c r="K9" s="123"/>
      <c r="L9" s="123"/>
      <c r="M9" s="123"/>
      <c r="N9" s="123"/>
      <c r="O9" s="123"/>
      <c r="P9" s="123"/>
      <c r="Q9" s="123"/>
      <c r="R9" s="123"/>
      <c r="S9" s="123"/>
      <c r="T9" s="123"/>
      <c r="U9" s="123"/>
      <c r="V9" s="123"/>
      <c r="W9" s="123"/>
      <c r="X9" s="123"/>
      <c r="Y9" s="123"/>
      <c r="Z9" s="123"/>
      <c r="AA9" s="235"/>
      <c r="AB9" s="123"/>
    </row>
    <row r="10" spans="1:28" s="31" customFormat="1" ht="11.25" hidden="1" customHeight="1" x14ac:dyDescent="0.2">
      <c r="A10" s="122"/>
      <c r="B10" s="122"/>
      <c r="C10" s="122"/>
      <c r="D10" s="122"/>
      <c r="E10" s="122"/>
      <c r="F10" s="123"/>
      <c r="G10" s="123"/>
      <c r="H10" s="123"/>
      <c r="I10" s="123"/>
      <c r="J10" s="123"/>
      <c r="K10" s="123"/>
      <c r="L10" s="123"/>
      <c r="M10" s="123"/>
      <c r="N10" s="123"/>
      <c r="O10" s="123"/>
      <c r="P10" s="123"/>
      <c r="Q10" s="123"/>
      <c r="R10" s="123"/>
      <c r="S10" s="123"/>
      <c r="T10" s="123"/>
      <c r="U10" s="123"/>
      <c r="V10" s="123"/>
      <c r="W10" s="123"/>
      <c r="X10" s="123"/>
      <c r="Y10" s="123"/>
      <c r="Z10" s="123"/>
      <c r="AA10" s="235"/>
      <c r="AB10" s="123"/>
    </row>
    <row r="11" spans="1:28" s="31" customFormat="1" ht="11.25" customHeight="1" x14ac:dyDescent="0.2">
      <c r="A11" s="262">
        <v>1</v>
      </c>
      <c r="B11" s="122" t="s">
        <v>116</v>
      </c>
      <c r="C11" s="122"/>
      <c r="D11" s="122"/>
      <c r="E11" s="122"/>
      <c r="F11" s="263">
        <v>39567.319000000003</v>
      </c>
      <c r="G11" s="14">
        <v>1639.021</v>
      </c>
      <c r="H11" s="14">
        <v>1418.462</v>
      </c>
      <c r="I11" s="14">
        <v>846.4</v>
      </c>
      <c r="J11" s="14">
        <v>1191.3979999999999</v>
      </c>
      <c r="K11" s="14">
        <v>102.163</v>
      </c>
      <c r="L11" s="14">
        <v>251.00700000000001</v>
      </c>
      <c r="M11" s="14" t="s">
        <v>283</v>
      </c>
      <c r="N11" s="14">
        <v>1.353</v>
      </c>
      <c r="O11" s="14">
        <v>1349.492</v>
      </c>
      <c r="P11" s="14">
        <v>83.38</v>
      </c>
      <c r="Q11" s="14">
        <v>1288.1279999999999</v>
      </c>
      <c r="R11" s="14">
        <v>816.49800000000005</v>
      </c>
      <c r="S11" s="14">
        <v>443.024</v>
      </c>
      <c r="T11" s="14">
        <v>680.62599999999998</v>
      </c>
      <c r="U11" s="14">
        <v>483.45100000000002</v>
      </c>
      <c r="V11" s="14">
        <v>700.46799999999996</v>
      </c>
      <c r="W11" s="14">
        <v>165.10400000000001</v>
      </c>
      <c r="X11" s="14">
        <v>141.34700000000001</v>
      </c>
      <c r="Y11" s="14">
        <v>266.31900000000002</v>
      </c>
      <c r="Z11" s="14">
        <v>31.83</v>
      </c>
      <c r="AA11" s="11">
        <v>51466.790999999997</v>
      </c>
      <c r="AB11" s="264">
        <v>76.879000000000005</v>
      </c>
    </row>
    <row r="12" spans="1:28" s="31" customFormat="1" ht="11.25" customHeight="1" x14ac:dyDescent="0.2">
      <c r="A12" s="262">
        <v>3</v>
      </c>
      <c r="B12" s="122" t="s">
        <v>32</v>
      </c>
      <c r="C12" s="122"/>
      <c r="D12" s="122"/>
      <c r="E12" s="122"/>
      <c r="F12" s="14">
        <v>1057.7049999999999</v>
      </c>
      <c r="G12" s="263">
        <v>7207.9160000000002</v>
      </c>
      <c r="H12" s="14">
        <v>115.93300000000001</v>
      </c>
      <c r="I12" s="14">
        <v>389.69499999999999</v>
      </c>
      <c r="J12" s="14">
        <v>1.8280000000000001</v>
      </c>
      <c r="K12" s="14">
        <v>4.4939999999999998</v>
      </c>
      <c r="L12" s="14">
        <v>32.201999999999998</v>
      </c>
      <c r="M12" s="14">
        <v>10.433999999999999</v>
      </c>
      <c r="N12" s="14" t="s">
        <v>283</v>
      </c>
      <c r="O12" s="14">
        <v>52.954999999999998</v>
      </c>
      <c r="P12" s="14" t="s">
        <v>283</v>
      </c>
      <c r="Q12" s="14">
        <v>72.105000000000004</v>
      </c>
      <c r="R12" s="14">
        <v>53.218000000000004</v>
      </c>
      <c r="S12" s="14">
        <v>107.355</v>
      </c>
      <c r="T12" s="14">
        <v>566</v>
      </c>
      <c r="U12" s="14">
        <v>486.209</v>
      </c>
      <c r="V12" s="14">
        <v>1058.4179999999999</v>
      </c>
      <c r="W12" s="14">
        <v>10.64</v>
      </c>
      <c r="X12" s="14">
        <v>3.2090000000000001</v>
      </c>
      <c r="Y12" s="14">
        <v>32.042999999999999</v>
      </c>
      <c r="Z12" s="14">
        <v>34.529000000000003</v>
      </c>
      <c r="AA12" s="11">
        <v>11296.888999999999</v>
      </c>
      <c r="AB12" s="264">
        <v>63.804000000000002</v>
      </c>
    </row>
    <row r="13" spans="1:28" s="31" customFormat="1" ht="11.25" customHeight="1" x14ac:dyDescent="0.2">
      <c r="A13" s="262">
        <v>4</v>
      </c>
      <c r="B13" s="122" t="s">
        <v>33</v>
      </c>
      <c r="C13" s="122"/>
      <c r="D13" s="122"/>
      <c r="E13" s="122"/>
      <c r="F13" s="14">
        <v>1663.5709999999999</v>
      </c>
      <c r="G13" s="14">
        <v>256.577</v>
      </c>
      <c r="H13" s="263">
        <v>9823.2540000000008</v>
      </c>
      <c r="I13" s="14">
        <v>1417.6310000000001</v>
      </c>
      <c r="J13" s="14">
        <v>271.98599999999999</v>
      </c>
      <c r="K13" s="14" t="s">
        <v>283</v>
      </c>
      <c r="L13" s="14">
        <v>178.79499999999999</v>
      </c>
      <c r="M13" s="14" t="s">
        <v>283</v>
      </c>
      <c r="N13" s="14" t="s">
        <v>283</v>
      </c>
      <c r="O13" s="14">
        <v>103.46299999999999</v>
      </c>
      <c r="P13" s="14" t="s">
        <v>283</v>
      </c>
      <c r="Q13" s="14">
        <v>724.649</v>
      </c>
      <c r="R13" s="14">
        <v>335.858</v>
      </c>
      <c r="S13" s="14">
        <v>558.48</v>
      </c>
      <c r="T13" s="14">
        <v>780.20799999999997</v>
      </c>
      <c r="U13" s="14">
        <v>97.435000000000002</v>
      </c>
      <c r="V13" s="14">
        <v>11.836</v>
      </c>
      <c r="W13" s="14">
        <v>27.596</v>
      </c>
      <c r="X13" s="14" t="s">
        <v>283</v>
      </c>
      <c r="Y13" s="14">
        <v>12.12</v>
      </c>
      <c r="Z13" s="14" t="s">
        <v>283</v>
      </c>
      <c r="AA13" s="11">
        <v>16263.458000000001</v>
      </c>
      <c r="AB13" s="264">
        <v>60.401000000000003</v>
      </c>
    </row>
    <row r="14" spans="1:28" s="31" customFormat="1" ht="11.25" customHeight="1" x14ac:dyDescent="0.2">
      <c r="A14" s="262">
        <v>5</v>
      </c>
      <c r="B14" s="122" t="s">
        <v>34</v>
      </c>
      <c r="C14" s="122"/>
      <c r="D14" s="122"/>
      <c r="E14" s="122"/>
      <c r="F14" s="14">
        <v>1004.128</v>
      </c>
      <c r="G14" s="14">
        <v>108.212</v>
      </c>
      <c r="H14" s="14">
        <v>694.56100000000004</v>
      </c>
      <c r="I14" s="263">
        <v>18726.502</v>
      </c>
      <c r="J14" s="14">
        <v>1115.588</v>
      </c>
      <c r="K14" s="14">
        <v>258.30599999999998</v>
      </c>
      <c r="L14" s="14">
        <v>320.048</v>
      </c>
      <c r="M14" s="14">
        <v>9.9160000000000004</v>
      </c>
      <c r="N14" s="14">
        <v>30.122</v>
      </c>
      <c r="O14" s="14">
        <v>665.65899999999999</v>
      </c>
      <c r="P14" s="14">
        <v>124.53400000000001</v>
      </c>
      <c r="Q14" s="14">
        <v>559.30499999999995</v>
      </c>
      <c r="R14" s="14">
        <v>106.047</v>
      </c>
      <c r="S14" s="14">
        <v>947.44299999999998</v>
      </c>
      <c r="T14" s="14">
        <v>681.27200000000005</v>
      </c>
      <c r="U14" s="14">
        <v>179.548</v>
      </c>
      <c r="V14" s="14">
        <v>129.096</v>
      </c>
      <c r="W14" s="14">
        <v>124.49299999999999</v>
      </c>
      <c r="X14" s="14">
        <v>1.6020000000000001</v>
      </c>
      <c r="Y14" s="14">
        <v>101.26</v>
      </c>
      <c r="Z14" s="14">
        <v>20.821000000000002</v>
      </c>
      <c r="AA14" s="11">
        <v>25908.464</v>
      </c>
      <c r="AB14" s="264">
        <v>72.278999999999996</v>
      </c>
    </row>
    <row r="15" spans="1:28" s="31" customFormat="1" ht="11.25" customHeight="1" x14ac:dyDescent="0.2">
      <c r="A15" s="262">
        <v>6</v>
      </c>
      <c r="B15" s="122" t="s">
        <v>35</v>
      </c>
      <c r="C15" s="122"/>
      <c r="D15" s="122"/>
      <c r="E15" s="122"/>
      <c r="F15" s="14">
        <v>1489.6010000000001</v>
      </c>
      <c r="G15" s="14">
        <v>49.567</v>
      </c>
      <c r="H15" s="14">
        <v>236.52500000000001</v>
      </c>
      <c r="I15" s="14">
        <v>959.23199999999997</v>
      </c>
      <c r="J15" s="263">
        <v>13147.620999999999</v>
      </c>
      <c r="K15" s="14">
        <v>1153.069</v>
      </c>
      <c r="L15" s="14">
        <v>1128.749</v>
      </c>
      <c r="M15" s="14" t="s">
        <v>283</v>
      </c>
      <c r="N15" s="14">
        <v>213.63800000000001</v>
      </c>
      <c r="O15" s="14">
        <v>1020.308</v>
      </c>
      <c r="P15" s="14">
        <v>918.76400000000001</v>
      </c>
      <c r="Q15" s="14">
        <v>1197.8699999999999</v>
      </c>
      <c r="R15" s="14">
        <v>128.441</v>
      </c>
      <c r="S15" s="14">
        <v>585.09199999999998</v>
      </c>
      <c r="T15" s="14">
        <v>73.606999999999999</v>
      </c>
      <c r="U15" s="14">
        <v>139.58600000000001</v>
      </c>
      <c r="V15" s="14">
        <v>73.296000000000006</v>
      </c>
      <c r="W15" s="14">
        <v>42.67</v>
      </c>
      <c r="X15" s="14" t="s">
        <v>283</v>
      </c>
      <c r="Y15" s="14">
        <v>3.6120000000000001</v>
      </c>
      <c r="Z15" s="14" t="s">
        <v>283</v>
      </c>
      <c r="AA15" s="11">
        <v>22561.249</v>
      </c>
      <c r="AB15" s="264">
        <v>58.274999999999999</v>
      </c>
    </row>
    <row r="16" spans="1:28" s="31" customFormat="1" ht="9.75" customHeight="1" x14ac:dyDescent="0.2">
      <c r="A16" s="262"/>
      <c r="B16" s="122"/>
      <c r="C16" s="122"/>
      <c r="D16" s="122"/>
      <c r="E16" s="122"/>
      <c r="AA16" s="242"/>
      <c r="AB16" s="264"/>
    </row>
    <row r="17" spans="1:28" s="31" customFormat="1" ht="11.25" customHeight="1" x14ac:dyDescent="0.2">
      <c r="A17" s="262">
        <v>7</v>
      </c>
      <c r="B17" s="122" t="s">
        <v>36</v>
      </c>
      <c r="C17" s="122"/>
      <c r="D17" s="122"/>
      <c r="E17" s="122"/>
      <c r="F17" s="14">
        <v>184.548</v>
      </c>
      <c r="G17" s="14">
        <v>7.0179999999999998</v>
      </c>
      <c r="H17" s="14">
        <v>11.989000000000001</v>
      </c>
      <c r="I17" s="14">
        <v>153.96700000000001</v>
      </c>
      <c r="J17" s="14">
        <v>803.65300000000002</v>
      </c>
      <c r="K17" s="263">
        <v>5002.893</v>
      </c>
      <c r="L17" s="14">
        <v>737.86</v>
      </c>
      <c r="M17" s="14" t="s">
        <v>283</v>
      </c>
      <c r="N17" s="14">
        <v>839.13199999999995</v>
      </c>
      <c r="O17" s="14">
        <v>740.56700000000001</v>
      </c>
      <c r="P17" s="14">
        <v>329.53</v>
      </c>
      <c r="Q17" s="14">
        <v>215.33699999999999</v>
      </c>
      <c r="R17" s="14">
        <v>21.512</v>
      </c>
      <c r="S17" s="14">
        <v>9.9659999999999993</v>
      </c>
      <c r="T17" s="14">
        <v>22.728000000000002</v>
      </c>
      <c r="U17" s="14">
        <v>36.713000000000001</v>
      </c>
      <c r="V17" s="14">
        <v>34.58</v>
      </c>
      <c r="W17" s="14" t="s">
        <v>283</v>
      </c>
      <c r="X17" s="14" t="s">
        <v>283</v>
      </c>
      <c r="Y17" s="14" t="s">
        <v>283</v>
      </c>
      <c r="Z17" s="14" t="s">
        <v>283</v>
      </c>
      <c r="AA17" s="11">
        <v>9151.9940000000006</v>
      </c>
      <c r="AB17" s="264">
        <v>54.664999999999999</v>
      </c>
    </row>
    <row r="18" spans="1:28" s="31" customFormat="1" ht="11.25" customHeight="1" x14ac:dyDescent="0.2">
      <c r="A18" s="262">
        <v>8</v>
      </c>
      <c r="B18" s="122" t="s">
        <v>37</v>
      </c>
      <c r="C18" s="122"/>
      <c r="D18" s="122"/>
      <c r="E18" s="122"/>
      <c r="F18" s="14">
        <v>149.78299999999999</v>
      </c>
      <c r="G18" s="14" t="s">
        <v>283</v>
      </c>
      <c r="H18" s="14">
        <v>141.524</v>
      </c>
      <c r="I18" s="14">
        <v>299.61599999999999</v>
      </c>
      <c r="J18" s="14">
        <v>421.416</v>
      </c>
      <c r="K18" s="14">
        <v>840.22799999999995</v>
      </c>
      <c r="L18" s="263">
        <v>12805.053</v>
      </c>
      <c r="M18" s="14">
        <v>43.252000000000002</v>
      </c>
      <c r="N18" s="14">
        <v>413.69400000000002</v>
      </c>
      <c r="O18" s="14">
        <v>249.453</v>
      </c>
      <c r="P18" s="14">
        <v>91.260999999999996</v>
      </c>
      <c r="Q18" s="14">
        <v>638.98400000000004</v>
      </c>
      <c r="R18" s="14" t="s">
        <v>283</v>
      </c>
      <c r="S18" s="14">
        <v>48.822000000000003</v>
      </c>
      <c r="T18" s="14">
        <v>80.728999999999999</v>
      </c>
      <c r="U18" s="14">
        <v>5.35</v>
      </c>
      <c r="V18" s="14">
        <v>117.441</v>
      </c>
      <c r="W18" s="14" t="s">
        <v>283</v>
      </c>
      <c r="X18" s="14" t="s">
        <v>283</v>
      </c>
      <c r="Y18" s="14" t="s">
        <v>283</v>
      </c>
      <c r="Z18" s="14" t="s">
        <v>283</v>
      </c>
      <c r="AA18" s="11">
        <v>16346.603999999999</v>
      </c>
      <c r="AB18" s="264">
        <v>78.334999999999994</v>
      </c>
    </row>
    <row r="19" spans="1:28" s="31" customFormat="1" ht="11.25" customHeight="1" x14ac:dyDescent="0.2">
      <c r="A19" s="262">
        <v>9</v>
      </c>
      <c r="B19" s="122" t="s">
        <v>38</v>
      </c>
      <c r="C19" s="122"/>
      <c r="D19" s="122"/>
      <c r="E19" s="122"/>
      <c r="F19" s="14">
        <v>7.6479999999999997</v>
      </c>
      <c r="G19" s="14">
        <v>2.0030000000000001</v>
      </c>
      <c r="H19" s="14">
        <v>9.67</v>
      </c>
      <c r="I19" s="14" t="s">
        <v>283</v>
      </c>
      <c r="J19" s="14" t="s">
        <v>283</v>
      </c>
      <c r="K19" s="14" t="s">
        <v>283</v>
      </c>
      <c r="L19" s="14" t="s">
        <v>283</v>
      </c>
      <c r="M19" s="263">
        <v>1968.905</v>
      </c>
      <c r="N19" s="14" t="s">
        <v>283</v>
      </c>
      <c r="O19" s="14" t="s">
        <v>283</v>
      </c>
      <c r="P19" s="14" t="s">
        <v>283</v>
      </c>
      <c r="Q19" s="14">
        <v>23.082999999999998</v>
      </c>
      <c r="R19" s="14" t="s">
        <v>283</v>
      </c>
      <c r="S19" s="14" t="s">
        <v>283</v>
      </c>
      <c r="T19" s="14" t="s">
        <v>283</v>
      </c>
      <c r="U19" s="14" t="s">
        <v>283</v>
      </c>
      <c r="V19" s="14" t="s">
        <v>283</v>
      </c>
      <c r="W19" s="14" t="s">
        <v>283</v>
      </c>
      <c r="X19" s="14" t="s">
        <v>283</v>
      </c>
      <c r="Y19" s="14" t="s">
        <v>283</v>
      </c>
      <c r="Z19" s="14" t="s">
        <v>283</v>
      </c>
      <c r="AA19" s="11">
        <v>2011.309</v>
      </c>
      <c r="AB19" s="264">
        <v>97.891999999999996</v>
      </c>
    </row>
    <row r="20" spans="1:28" s="31" customFormat="1" ht="11.25" customHeight="1" x14ac:dyDescent="0.2">
      <c r="A20" s="262">
        <v>10</v>
      </c>
      <c r="B20" s="122" t="s">
        <v>39</v>
      </c>
      <c r="C20" s="122"/>
      <c r="D20" s="122"/>
      <c r="E20" s="122"/>
      <c r="F20" s="14" t="s">
        <v>283</v>
      </c>
      <c r="G20" s="14">
        <v>35.58</v>
      </c>
      <c r="H20" s="14" t="s">
        <v>283</v>
      </c>
      <c r="I20" s="14">
        <v>27.658000000000001</v>
      </c>
      <c r="J20" s="14">
        <v>278.50799999999998</v>
      </c>
      <c r="K20" s="14">
        <v>748.31399999999996</v>
      </c>
      <c r="L20" s="14">
        <v>154.994</v>
      </c>
      <c r="M20" s="14" t="s">
        <v>283</v>
      </c>
      <c r="N20" s="263">
        <v>3054.3490000000002</v>
      </c>
      <c r="O20" s="14">
        <v>2156.9899999999998</v>
      </c>
      <c r="P20" s="14">
        <v>65.765000000000001</v>
      </c>
      <c r="Q20" s="14">
        <v>264.11200000000002</v>
      </c>
      <c r="R20" s="14">
        <v>25.841000000000001</v>
      </c>
      <c r="S20" s="14">
        <v>94.405000000000001</v>
      </c>
      <c r="T20" s="14">
        <v>30.753</v>
      </c>
      <c r="U20" s="14">
        <v>20.206</v>
      </c>
      <c r="V20" s="14" t="s">
        <v>283</v>
      </c>
      <c r="W20" s="14" t="s">
        <v>283</v>
      </c>
      <c r="X20" s="14" t="s">
        <v>283</v>
      </c>
      <c r="Y20" s="14" t="s">
        <v>283</v>
      </c>
      <c r="Z20" s="14">
        <v>5.6639999999999997</v>
      </c>
      <c r="AA20" s="11">
        <v>6963.1379999999999</v>
      </c>
      <c r="AB20" s="264">
        <v>43.865000000000002</v>
      </c>
    </row>
    <row r="21" spans="1:28" s="31" customFormat="1" ht="11.25" customHeight="1" x14ac:dyDescent="0.2">
      <c r="A21" s="262">
        <v>12</v>
      </c>
      <c r="B21" s="122" t="s">
        <v>40</v>
      </c>
      <c r="C21" s="122"/>
      <c r="D21" s="122"/>
      <c r="E21" s="122"/>
      <c r="F21" s="14">
        <v>1670.819</v>
      </c>
      <c r="G21" s="14">
        <v>104.866</v>
      </c>
      <c r="H21" s="14">
        <v>221.042</v>
      </c>
      <c r="I21" s="14">
        <v>782.89200000000005</v>
      </c>
      <c r="J21" s="14">
        <v>926.01199999999994</v>
      </c>
      <c r="K21" s="14">
        <v>1219.25</v>
      </c>
      <c r="L21" s="14">
        <v>252.816</v>
      </c>
      <c r="M21" s="14" t="s">
        <v>283</v>
      </c>
      <c r="N21" s="14">
        <v>667.54399999999998</v>
      </c>
      <c r="O21" s="263">
        <v>48166.868999999999</v>
      </c>
      <c r="P21" s="14">
        <v>1298.056</v>
      </c>
      <c r="Q21" s="14">
        <v>3037.53</v>
      </c>
      <c r="R21" s="14">
        <v>347.05399999999997</v>
      </c>
      <c r="S21" s="14">
        <v>500.94900000000001</v>
      </c>
      <c r="T21" s="14">
        <v>794.92600000000004</v>
      </c>
      <c r="U21" s="14">
        <v>231.215</v>
      </c>
      <c r="V21" s="14">
        <v>162.96</v>
      </c>
      <c r="W21" s="14">
        <v>154.31700000000001</v>
      </c>
      <c r="X21" s="14">
        <v>68.174000000000007</v>
      </c>
      <c r="Y21" s="14">
        <v>19.655000000000001</v>
      </c>
      <c r="Z21" s="14">
        <v>27.69</v>
      </c>
      <c r="AA21" s="11">
        <v>60654.637000000002</v>
      </c>
      <c r="AB21" s="264">
        <v>79.412000000000006</v>
      </c>
    </row>
    <row r="22" spans="1:28" s="31" customFormat="1" ht="9.75" customHeight="1" x14ac:dyDescent="0.2">
      <c r="A22" s="262"/>
      <c r="B22" s="122"/>
      <c r="C22" s="122"/>
      <c r="D22" s="122"/>
      <c r="E22" s="122"/>
      <c r="AA22" s="242"/>
      <c r="AB22" s="264"/>
    </row>
    <row r="23" spans="1:28" s="31" customFormat="1" ht="11.25" customHeight="1" x14ac:dyDescent="0.2">
      <c r="A23" s="262">
        <v>13</v>
      </c>
      <c r="B23" s="122" t="s">
        <v>41</v>
      </c>
      <c r="C23" s="122"/>
      <c r="D23" s="122"/>
      <c r="E23" s="122"/>
      <c r="F23" s="14">
        <v>250.691</v>
      </c>
      <c r="G23" s="14" t="s">
        <v>283</v>
      </c>
      <c r="H23" s="14">
        <v>28.969000000000001</v>
      </c>
      <c r="I23" s="14">
        <v>325.108</v>
      </c>
      <c r="J23" s="14">
        <v>1653.8340000000001</v>
      </c>
      <c r="K23" s="14">
        <v>332.75900000000001</v>
      </c>
      <c r="L23" s="14">
        <v>165.2</v>
      </c>
      <c r="M23" s="14">
        <v>3.5489999999999999</v>
      </c>
      <c r="N23" s="14">
        <v>62.783999999999999</v>
      </c>
      <c r="O23" s="14">
        <v>1152.4280000000001</v>
      </c>
      <c r="P23" s="263">
        <v>10558.675999999999</v>
      </c>
      <c r="Q23" s="14">
        <v>1812.191</v>
      </c>
      <c r="R23" s="14" t="s">
        <v>283</v>
      </c>
      <c r="S23" s="14">
        <v>142.13399999999999</v>
      </c>
      <c r="T23" s="14">
        <v>102.24299999999999</v>
      </c>
      <c r="U23" s="14">
        <v>4.0919999999999996</v>
      </c>
      <c r="V23" s="14" t="s">
        <v>283</v>
      </c>
      <c r="W23" s="14" t="s">
        <v>283</v>
      </c>
      <c r="X23" s="14" t="s">
        <v>283</v>
      </c>
      <c r="Y23" s="14" t="s">
        <v>283</v>
      </c>
      <c r="Z23" s="14" t="s">
        <v>283</v>
      </c>
      <c r="AA23" s="11">
        <v>16594.657999999999</v>
      </c>
      <c r="AB23" s="264">
        <v>63.627000000000002</v>
      </c>
    </row>
    <row r="24" spans="1:28" s="31" customFormat="1" ht="11.25" customHeight="1" x14ac:dyDescent="0.2">
      <c r="A24" s="262">
        <v>14</v>
      </c>
      <c r="B24" s="122" t="s">
        <v>42</v>
      </c>
      <c r="C24" s="122"/>
      <c r="D24" s="122"/>
      <c r="E24" s="122"/>
      <c r="F24" s="14">
        <v>1966.328</v>
      </c>
      <c r="G24" s="14">
        <v>214.798</v>
      </c>
      <c r="H24" s="14">
        <v>397.88799999999998</v>
      </c>
      <c r="I24" s="14">
        <v>937.76599999999996</v>
      </c>
      <c r="J24" s="14">
        <v>1839.962</v>
      </c>
      <c r="K24" s="14">
        <v>102.995</v>
      </c>
      <c r="L24" s="14">
        <v>423.05900000000003</v>
      </c>
      <c r="M24" s="14">
        <v>29.623999999999999</v>
      </c>
      <c r="N24" s="14">
        <v>157.97200000000001</v>
      </c>
      <c r="O24" s="14">
        <v>3015.1039999999998</v>
      </c>
      <c r="P24" s="14">
        <v>4175.1559999999999</v>
      </c>
      <c r="Q24" s="263">
        <v>70842.460999999996</v>
      </c>
      <c r="R24" s="14">
        <v>2273.6750000000002</v>
      </c>
      <c r="S24" s="14">
        <v>1531.9069999999999</v>
      </c>
      <c r="T24" s="14">
        <v>831.41099999999994</v>
      </c>
      <c r="U24" s="14">
        <v>242.76</v>
      </c>
      <c r="V24" s="14">
        <v>231.30199999999999</v>
      </c>
      <c r="W24" s="14">
        <v>21.745999999999999</v>
      </c>
      <c r="X24" s="14">
        <v>58.573</v>
      </c>
      <c r="Y24" s="14">
        <v>111.59099999999999</v>
      </c>
      <c r="Z24" s="14">
        <v>95.796999999999997</v>
      </c>
      <c r="AA24" s="11">
        <v>89501.876999999993</v>
      </c>
      <c r="AB24" s="264">
        <v>79.152000000000001</v>
      </c>
    </row>
    <row r="25" spans="1:28" s="31" customFormat="1" ht="11.25" customHeight="1" x14ac:dyDescent="0.2">
      <c r="A25" s="262">
        <v>17</v>
      </c>
      <c r="B25" s="122" t="s">
        <v>43</v>
      </c>
      <c r="C25" s="122"/>
      <c r="D25" s="122"/>
      <c r="E25" s="122"/>
      <c r="F25" s="14">
        <v>174.06700000000001</v>
      </c>
      <c r="G25" s="14">
        <v>35.854999999999997</v>
      </c>
      <c r="H25" s="14">
        <v>178.994</v>
      </c>
      <c r="I25" s="14">
        <v>23.823</v>
      </c>
      <c r="J25" s="14">
        <v>70.293000000000006</v>
      </c>
      <c r="K25" s="14" t="s">
        <v>283</v>
      </c>
      <c r="L25" s="14" t="s">
        <v>283</v>
      </c>
      <c r="M25" s="14" t="s">
        <v>283</v>
      </c>
      <c r="N25" s="14" t="s">
        <v>283</v>
      </c>
      <c r="O25" s="14">
        <v>103.499</v>
      </c>
      <c r="P25" s="14">
        <v>82.950999999999993</v>
      </c>
      <c r="Q25" s="14">
        <v>1290.3820000000001</v>
      </c>
      <c r="R25" s="263">
        <v>12822.468000000001</v>
      </c>
      <c r="S25" s="14">
        <v>751.68</v>
      </c>
      <c r="T25" s="14">
        <v>23.457000000000001</v>
      </c>
      <c r="U25" s="14">
        <v>477.88799999999998</v>
      </c>
      <c r="V25" s="14">
        <v>38.625</v>
      </c>
      <c r="W25" s="14">
        <v>54.795000000000002</v>
      </c>
      <c r="X25" s="14" t="s">
        <v>283</v>
      </c>
      <c r="Y25" s="14">
        <v>15.853999999999999</v>
      </c>
      <c r="Z25" s="14">
        <v>23.25</v>
      </c>
      <c r="AA25" s="11">
        <v>16167.88</v>
      </c>
      <c r="AB25" s="264">
        <v>79.308000000000007</v>
      </c>
    </row>
    <row r="26" spans="1:28" s="31" customFormat="1" ht="11.25" customHeight="1" x14ac:dyDescent="0.2">
      <c r="A26" s="262">
        <v>18</v>
      </c>
      <c r="B26" s="122" t="s">
        <v>44</v>
      </c>
      <c r="C26" s="122"/>
      <c r="D26" s="122"/>
      <c r="E26" s="122"/>
      <c r="F26" s="14">
        <v>828.29100000000005</v>
      </c>
      <c r="G26" s="14">
        <v>85.144999999999996</v>
      </c>
      <c r="H26" s="14">
        <v>276.786</v>
      </c>
      <c r="I26" s="14">
        <v>884.45</v>
      </c>
      <c r="J26" s="14">
        <v>443.48500000000001</v>
      </c>
      <c r="K26" s="14">
        <v>41.654000000000003</v>
      </c>
      <c r="L26" s="14">
        <v>94.97</v>
      </c>
      <c r="M26" s="14" t="s">
        <v>283</v>
      </c>
      <c r="N26" s="14">
        <v>64.498000000000005</v>
      </c>
      <c r="O26" s="14">
        <v>761.48900000000003</v>
      </c>
      <c r="P26" s="14">
        <v>125.283</v>
      </c>
      <c r="Q26" s="14">
        <v>789.93399999999997</v>
      </c>
      <c r="R26" s="14">
        <v>2305.3150000000001</v>
      </c>
      <c r="S26" s="263">
        <v>10292.757</v>
      </c>
      <c r="T26" s="14">
        <v>674.40599999999995</v>
      </c>
      <c r="U26" s="14">
        <v>459.952</v>
      </c>
      <c r="V26" s="14">
        <v>178.208</v>
      </c>
      <c r="W26" s="14">
        <v>86.259</v>
      </c>
      <c r="X26" s="14">
        <v>206.773</v>
      </c>
      <c r="Y26" s="14">
        <v>61.619</v>
      </c>
      <c r="Z26" s="14">
        <v>61.908000000000001</v>
      </c>
      <c r="AA26" s="11">
        <v>18723.182000000001</v>
      </c>
      <c r="AB26" s="264">
        <v>54.972999999999999</v>
      </c>
    </row>
    <row r="27" spans="1:28" s="31" customFormat="1" ht="11.25" customHeight="1" x14ac:dyDescent="0.2">
      <c r="A27" s="262">
        <v>19</v>
      </c>
      <c r="B27" s="122" t="s">
        <v>45</v>
      </c>
      <c r="C27" s="122"/>
      <c r="D27" s="122"/>
      <c r="E27" s="122"/>
      <c r="F27" s="14">
        <v>1111.172</v>
      </c>
      <c r="G27" s="14">
        <v>651.00800000000004</v>
      </c>
      <c r="H27" s="14">
        <v>1008.925</v>
      </c>
      <c r="I27" s="14">
        <v>443.13299999999998</v>
      </c>
      <c r="J27" s="14">
        <v>70.459999999999994</v>
      </c>
      <c r="K27" s="14">
        <v>18.141999999999999</v>
      </c>
      <c r="L27" s="14">
        <v>94.733000000000004</v>
      </c>
      <c r="M27" s="14">
        <v>44.86</v>
      </c>
      <c r="N27" s="14">
        <v>23.626999999999999</v>
      </c>
      <c r="O27" s="14">
        <v>738.78</v>
      </c>
      <c r="P27" s="14">
        <v>107.658</v>
      </c>
      <c r="Q27" s="14">
        <v>777.25099999999998</v>
      </c>
      <c r="R27" s="14">
        <v>106.703</v>
      </c>
      <c r="S27" s="14">
        <v>869.60500000000002</v>
      </c>
      <c r="T27" s="263">
        <v>6539.2479999999996</v>
      </c>
      <c r="U27" s="14">
        <v>1076.7429999999999</v>
      </c>
      <c r="V27" s="14">
        <v>330.64499999999998</v>
      </c>
      <c r="W27" s="14">
        <v>141.42699999999999</v>
      </c>
      <c r="X27" s="14" t="s">
        <v>283</v>
      </c>
      <c r="Y27" s="14">
        <v>83.058999999999997</v>
      </c>
      <c r="Z27" s="14">
        <v>78.537999999999997</v>
      </c>
      <c r="AA27" s="11">
        <v>14315.717000000001</v>
      </c>
      <c r="AB27" s="264">
        <v>45.679000000000002</v>
      </c>
    </row>
    <row r="28" spans="1:28" s="31" customFormat="1" ht="9.75" customHeight="1" x14ac:dyDescent="0.2">
      <c r="A28" s="262"/>
      <c r="B28" s="122"/>
      <c r="C28" s="122"/>
      <c r="D28" s="122"/>
      <c r="E28" s="122"/>
      <c r="AA28" s="242"/>
      <c r="AB28" s="264"/>
    </row>
    <row r="29" spans="1:28" s="31" customFormat="1" ht="11.25" customHeight="1" x14ac:dyDescent="0.2">
      <c r="A29" s="262">
        <v>20</v>
      </c>
      <c r="B29" s="122" t="s">
        <v>46</v>
      </c>
      <c r="C29" s="122"/>
      <c r="D29" s="122"/>
      <c r="E29" s="122"/>
      <c r="F29" s="14">
        <v>574.37699999999995</v>
      </c>
      <c r="G29" s="14">
        <v>251.584</v>
      </c>
      <c r="H29" s="14">
        <v>63.000999999999998</v>
      </c>
      <c r="I29" s="14">
        <v>71.951999999999998</v>
      </c>
      <c r="J29" s="14">
        <v>142.83600000000001</v>
      </c>
      <c r="K29" s="14">
        <v>44.406999999999996</v>
      </c>
      <c r="L29" s="14">
        <v>51.231000000000002</v>
      </c>
      <c r="M29" s="14" t="s">
        <v>283</v>
      </c>
      <c r="N29" s="14">
        <v>39.122</v>
      </c>
      <c r="O29" s="14">
        <v>188.37700000000001</v>
      </c>
      <c r="P29" s="14">
        <v>50.006</v>
      </c>
      <c r="Q29" s="14">
        <v>242.346</v>
      </c>
      <c r="R29" s="14">
        <v>71.418999999999997</v>
      </c>
      <c r="S29" s="14">
        <v>344.83</v>
      </c>
      <c r="T29" s="14">
        <v>984.48900000000003</v>
      </c>
      <c r="U29" s="263">
        <v>12123.117</v>
      </c>
      <c r="V29" s="14">
        <v>1240.4960000000001</v>
      </c>
      <c r="W29" s="14">
        <v>64.028000000000006</v>
      </c>
      <c r="X29" s="14">
        <v>13.116</v>
      </c>
      <c r="Y29" s="14">
        <v>390.16199999999998</v>
      </c>
      <c r="Z29" s="14">
        <v>14.298</v>
      </c>
      <c r="AA29" s="11">
        <v>16965.192999999999</v>
      </c>
      <c r="AB29" s="264">
        <v>71.459000000000003</v>
      </c>
    </row>
    <row r="30" spans="1:28" s="31" customFormat="1" ht="11.25" customHeight="1" x14ac:dyDescent="0.2">
      <c r="A30" s="262">
        <v>21</v>
      </c>
      <c r="B30" s="122" t="s">
        <v>47</v>
      </c>
      <c r="C30" s="122"/>
      <c r="D30" s="122"/>
      <c r="E30" s="122"/>
      <c r="F30" s="14">
        <v>1091.0940000000001</v>
      </c>
      <c r="G30" s="14">
        <v>1351.932</v>
      </c>
      <c r="H30" s="14">
        <v>13.361000000000001</v>
      </c>
      <c r="I30" s="14">
        <v>129.446</v>
      </c>
      <c r="J30" s="14">
        <v>100.03400000000001</v>
      </c>
      <c r="K30" s="14">
        <v>77.215999999999994</v>
      </c>
      <c r="L30" s="14">
        <v>117.342</v>
      </c>
      <c r="M30" s="14" t="s">
        <v>283</v>
      </c>
      <c r="N30" s="14" t="s">
        <v>283</v>
      </c>
      <c r="O30" s="14">
        <v>116.872</v>
      </c>
      <c r="P30" s="14" t="s">
        <v>283</v>
      </c>
      <c r="Q30" s="14">
        <v>236.33600000000001</v>
      </c>
      <c r="R30" s="14">
        <v>192.553</v>
      </c>
      <c r="S30" s="14">
        <v>182.21199999999999</v>
      </c>
      <c r="T30" s="14">
        <v>132.304</v>
      </c>
      <c r="U30" s="14">
        <v>1417.604</v>
      </c>
      <c r="V30" s="263">
        <v>15343.316000000001</v>
      </c>
      <c r="W30" s="14">
        <v>854.18399999999997</v>
      </c>
      <c r="X30" s="14">
        <v>184.34700000000001</v>
      </c>
      <c r="Y30" s="14">
        <v>113.214</v>
      </c>
      <c r="Z30" s="14">
        <v>125.464</v>
      </c>
      <c r="AA30" s="11">
        <v>21778.832999999999</v>
      </c>
      <c r="AB30" s="264">
        <v>70.450999999999993</v>
      </c>
    </row>
    <row r="31" spans="1:28" s="31" customFormat="1" ht="11.25" customHeight="1" x14ac:dyDescent="0.2">
      <c r="A31" s="262">
        <v>22</v>
      </c>
      <c r="B31" s="122" t="s">
        <v>48</v>
      </c>
      <c r="C31" s="122"/>
      <c r="D31" s="122"/>
      <c r="E31" s="122"/>
      <c r="F31" s="14">
        <v>163.834</v>
      </c>
      <c r="G31" s="14" t="s">
        <v>283</v>
      </c>
      <c r="H31" s="14" t="s">
        <v>283</v>
      </c>
      <c r="I31" s="14">
        <v>110.861</v>
      </c>
      <c r="J31" s="14" t="s">
        <v>283</v>
      </c>
      <c r="K31" s="14" t="s">
        <v>283</v>
      </c>
      <c r="L31" s="14" t="s">
        <v>283</v>
      </c>
      <c r="M31" s="14" t="s">
        <v>283</v>
      </c>
      <c r="N31" s="14" t="s">
        <v>283</v>
      </c>
      <c r="O31" s="14">
        <v>89.399000000000001</v>
      </c>
      <c r="P31" s="14">
        <v>11.272</v>
      </c>
      <c r="Q31" s="14">
        <v>84.849000000000004</v>
      </c>
      <c r="R31" s="14">
        <v>18.992999999999999</v>
      </c>
      <c r="S31" s="14">
        <v>99.209000000000003</v>
      </c>
      <c r="T31" s="14">
        <v>63.93</v>
      </c>
      <c r="U31" s="14">
        <v>207.45400000000001</v>
      </c>
      <c r="V31" s="14">
        <v>724.875</v>
      </c>
      <c r="W31" s="263">
        <v>10906.621999999999</v>
      </c>
      <c r="X31" s="14">
        <v>434.69299999999998</v>
      </c>
      <c r="Y31" s="14">
        <v>456.89100000000002</v>
      </c>
      <c r="Z31" s="14">
        <v>194.40799999999999</v>
      </c>
      <c r="AA31" s="11">
        <v>13567.290999999999</v>
      </c>
      <c r="AB31" s="264">
        <v>80.388999999999996</v>
      </c>
    </row>
    <row r="32" spans="1:28" s="31" customFormat="1" ht="11.25" customHeight="1" x14ac:dyDescent="0.2">
      <c r="A32" s="262">
        <v>23</v>
      </c>
      <c r="B32" s="122" t="s">
        <v>49</v>
      </c>
      <c r="C32" s="122"/>
      <c r="D32" s="122"/>
      <c r="E32" s="122"/>
      <c r="F32" s="14">
        <v>129.26900000000001</v>
      </c>
      <c r="G32" s="14">
        <v>28.082999999999998</v>
      </c>
      <c r="H32" s="14" t="s">
        <v>283</v>
      </c>
      <c r="I32" s="14">
        <v>7.8330000000000002</v>
      </c>
      <c r="J32" s="14" t="s">
        <v>283</v>
      </c>
      <c r="K32" s="14" t="s">
        <v>283</v>
      </c>
      <c r="L32" s="14" t="s">
        <v>283</v>
      </c>
      <c r="M32" s="14" t="s">
        <v>283</v>
      </c>
      <c r="N32" s="14">
        <v>10.254</v>
      </c>
      <c r="O32" s="14">
        <v>55.667000000000002</v>
      </c>
      <c r="P32" s="14">
        <v>70.424000000000007</v>
      </c>
      <c r="Q32" s="14">
        <v>24.861000000000001</v>
      </c>
      <c r="R32" s="14" t="s">
        <v>283</v>
      </c>
      <c r="S32" s="14">
        <v>283.93900000000002</v>
      </c>
      <c r="T32" s="14">
        <v>7.7960000000000003</v>
      </c>
      <c r="U32" s="14">
        <v>401.77199999999999</v>
      </c>
      <c r="V32" s="14">
        <v>203.893</v>
      </c>
      <c r="W32" s="14">
        <v>1021.059</v>
      </c>
      <c r="X32" s="263">
        <v>9052.2170000000006</v>
      </c>
      <c r="Y32" s="14">
        <v>98.739000000000004</v>
      </c>
      <c r="Z32" s="14">
        <v>19.085999999999999</v>
      </c>
      <c r="AA32" s="11">
        <v>11414.891</v>
      </c>
      <c r="AB32" s="264">
        <v>79.302000000000007</v>
      </c>
    </row>
    <row r="33" spans="1:28" s="31" customFormat="1" ht="11.25" customHeight="1" x14ac:dyDescent="0.2">
      <c r="A33" s="262">
        <v>24</v>
      </c>
      <c r="B33" s="122" t="s">
        <v>50</v>
      </c>
      <c r="C33" s="122"/>
      <c r="D33" s="122"/>
      <c r="E33" s="122"/>
      <c r="F33" s="14">
        <v>226.63399999999999</v>
      </c>
      <c r="G33" s="14">
        <v>11.439</v>
      </c>
      <c r="H33" s="14" t="s">
        <v>283</v>
      </c>
      <c r="I33" s="14">
        <v>61.253</v>
      </c>
      <c r="J33" s="14" t="s">
        <v>283</v>
      </c>
      <c r="K33" s="14" t="s">
        <v>283</v>
      </c>
      <c r="L33" s="14" t="s">
        <v>283</v>
      </c>
      <c r="M33" s="14" t="s">
        <v>283</v>
      </c>
      <c r="N33" s="14">
        <v>18.428000000000001</v>
      </c>
      <c r="O33" s="14">
        <v>21.219000000000001</v>
      </c>
      <c r="P33" s="14" t="s">
        <v>283</v>
      </c>
      <c r="Q33" s="14">
        <v>131.18899999999999</v>
      </c>
      <c r="R33" s="14" t="s">
        <v>283</v>
      </c>
      <c r="S33" s="14">
        <v>63.140999999999998</v>
      </c>
      <c r="T33" s="14">
        <v>48.524999999999999</v>
      </c>
      <c r="U33" s="14">
        <v>45.107999999999997</v>
      </c>
      <c r="V33" s="14">
        <v>113.66</v>
      </c>
      <c r="W33" s="14">
        <v>1036.5050000000001</v>
      </c>
      <c r="X33" s="14">
        <v>22.824999999999999</v>
      </c>
      <c r="Y33" s="263">
        <v>26254.214</v>
      </c>
      <c r="Z33" s="14">
        <v>2421.3249999999998</v>
      </c>
      <c r="AA33" s="11">
        <v>30475.465</v>
      </c>
      <c r="AB33" s="264">
        <v>86.149000000000001</v>
      </c>
    </row>
    <row r="34" spans="1:28" s="31" customFormat="1" ht="11.25" customHeight="1" x14ac:dyDescent="0.2">
      <c r="A34" s="262">
        <v>25</v>
      </c>
      <c r="B34" s="122" t="s">
        <v>51</v>
      </c>
      <c r="C34" s="122"/>
      <c r="D34" s="122"/>
      <c r="E34" s="122"/>
      <c r="F34" s="14">
        <v>32.104999999999997</v>
      </c>
      <c r="G34" s="14">
        <v>30.212</v>
      </c>
      <c r="H34" s="14" t="s">
        <v>283</v>
      </c>
      <c r="I34" s="14">
        <v>54.908999999999999</v>
      </c>
      <c r="J34" s="14" t="s">
        <v>283</v>
      </c>
      <c r="K34" s="14" t="s">
        <v>283</v>
      </c>
      <c r="L34" s="14" t="s">
        <v>283</v>
      </c>
      <c r="M34" s="14" t="s">
        <v>283</v>
      </c>
      <c r="N34" s="14">
        <v>5.6639999999999997</v>
      </c>
      <c r="O34" s="14">
        <v>15.526999999999999</v>
      </c>
      <c r="P34" s="14" t="s">
        <v>283</v>
      </c>
      <c r="Q34" s="14">
        <v>79.364999999999995</v>
      </c>
      <c r="R34" s="14">
        <v>7.024</v>
      </c>
      <c r="S34" s="14">
        <v>20.905999999999999</v>
      </c>
      <c r="T34" s="14">
        <v>34.383000000000003</v>
      </c>
      <c r="U34" s="14">
        <v>1.272</v>
      </c>
      <c r="V34" s="14">
        <v>153.30699999999999</v>
      </c>
      <c r="W34" s="14">
        <v>39.262</v>
      </c>
      <c r="X34" s="14">
        <v>16.946000000000002</v>
      </c>
      <c r="Y34" s="14">
        <v>1119.424</v>
      </c>
      <c r="Z34" s="263">
        <v>13222.851000000001</v>
      </c>
      <c r="AA34" s="11">
        <v>14833.156999999999</v>
      </c>
      <c r="AB34" s="264">
        <v>89.144000000000005</v>
      </c>
    </row>
    <row r="35" spans="1:28" s="31" customFormat="1" ht="9.75" customHeight="1" x14ac:dyDescent="0.2">
      <c r="A35" s="262"/>
      <c r="B35" s="122"/>
      <c r="C35" s="122"/>
      <c r="D35" s="122"/>
      <c r="E35" s="122"/>
      <c r="F35" s="14"/>
      <c r="G35" s="14"/>
      <c r="H35" s="14"/>
      <c r="I35" s="14"/>
      <c r="J35" s="14"/>
      <c r="K35" s="14"/>
      <c r="L35" s="14"/>
      <c r="M35" s="14"/>
      <c r="N35" s="14"/>
      <c r="O35" s="14"/>
      <c r="P35" s="14"/>
      <c r="Q35" s="14"/>
      <c r="R35" s="14"/>
      <c r="S35" s="14"/>
      <c r="T35" s="14"/>
      <c r="U35" s="14"/>
      <c r="V35" s="14"/>
      <c r="W35" s="14"/>
      <c r="X35" s="14"/>
      <c r="Y35" s="14"/>
      <c r="Z35" s="14"/>
      <c r="AA35" s="11"/>
      <c r="AB35" s="264"/>
    </row>
    <row r="36" spans="1:28" s="31" customFormat="1" ht="11.25" customHeight="1" x14ac:dyDescent="0.2">
      <c r="A36" s="124" t="s">
        <v>22</v>
      </c>
      <c r="B36" s="124"/>
      <c r="C36" s="124"/>
      <c r="D36" s="124"/>
      <c r="E36" s="124"/>
      <c r="F36" s="11">
        <v>53342.983999999997</v>
      </c>
      <c r="G36" s="11">
        <v>12070.816999999999</v>
      </c>
      <c r="H36" s="11">
        <v>14640.884</v>
      </c>
      <c r="I36" s="11">
        <v>26654.131000000001</v>
      </c>
      <c r="J36" s="11">
        <v>22478.914000000001</v>
      </c>
      <c r="K36" s="11">
        <v>9945.8909999999996</v>
      </c>
      <c r="L36" s="11">
        <v>16808.059000000001</v>
      </c>
      <c r="M36" s="11">
        <v>2110.5410000000002</v>
      </c>
      <c r="N36" s="11">
        <v>5602.1809999999996</v>
      </c>
      <c r="O36" s="11">
        <v>60764.116999999998</v>
      </c>
      <c r="P36" s="11">
        <v>18092.718000000001</v>
      </c>
      <c r="Q36" s="11">
        <v>84332.267999999996</v>
      </c>
      <c r="R36" s="11">
        <v>19632.616999999998</v>
      </c>
      <c r="S36" s="11">
        <v>17877.856</v>
      </c>
      <c r="T36" s="11">
        <v>13153.039000000001</v>
      </c>
      <c r="U36" s="11">
        <v>18137.473999999998</v>
      </c>
      <c r="V36" s="11">
        <v>20846.419999999998</v>
      </c>
      <c r="W36" s="11">
        <v>14750.708000000001</v>
      </c>
      <c r="X36" s="11">
        <v>10203.824000000001</v>
      </c>
      <c r="Y36" s="11">
        <v>29139.775000000001</v>
      </c>
      <c r="Z36" s="11">
        <v>16377.46</v>
      </c>
      <c r="AA36" s="265">
        <v>486962.67599999998</v>
      </c>
      <c r="AB36" s="264"/>
    </row>
    <row r="37" spans="1:28" s="31" customFormat="1" ht="11.25" customHeight="1" x14ac:dyDescent="0.2">
      <c r="A37" s="122" t="s">
        <v>194</v>
      </c>
      <c r="B37" s="122"/>
      <c r="C37" s="122"/>
      <c r="D37" s="122"/>
      <c r="E37" s="122"/>
      <c r="F37" s="264">
        <v>74.174999999999997</v>
      </c>
      <c r="G37" s="264">
        <v>59.713999999999999</v>
      </c>
      <c r="H37" s="264">
        <v>67.094999999999999</v>
      </c>
      <c r="I37" s="264">
        <v>70.257000000000005</v>
      </c>
      <c r="J37" s="264">
        <v>58.488999999999997</v>
      </c>
      <c r="K37" s="264">
        <v>50.301000000000002</v>
      </c>
      <c r="L37" s="264">
        <v>76.183999999999997</v>
      </c>
      <c r="M37" s="264">
        <v>93.289000000000001</v>
      </c>
      <c r="N37" s="264">
        <v>54.521000000000001</v>
      </c>
      <c r="O37" s="264">
        <v>79.269000000000005</v>
      </c>
      <c r="P37" s="264">
        <v>58.359000000000002</v>
      </c>
      <c r="Q37" s="264">
        <v>84.004000000000005</v>
      </c>
      <c r="R37" s="264">
        <v>65.311999999999998</v>
      </c>
      <c r="S37" s="264">
        <v>57.573</v>
      </c>
      <c r="T37" s="264">
        <v>49.716999999999999</v>
      </c>
      <c r="U37" s="264">
        <v>66.84</v>
      </c>
      <c r="V37" s="264">
        <v>73.602000000000004</v>
      </c>
      <c r="W37" s="264">
        <v>73.94</v>
      </c>
      <c r="X37" s="264">
        <v>88.713999999999999</v>
      </c>
      <c r="Y37" s="264">
        <v>90.097999999999999</v>
      </c>
      <c r="Z37" s="264">
        <v>80.738</v>
      </c>
      <c r="AA37" s="235" t="s">
        <v>283</v>
      </c>
      <c r="AB37" s="264">
        <v>73.400000000000006</v>
      </c>
    </row>
    <row r="38" spans="1:28" ht="12" customHeight="1" thickBot="1" x14ac:dyDescent="0.25">
      <c r="A38" s="108"/>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row>
    <row r="39" spans="1:28" ht="12.75" customHeight="1" x14ac:dyDescent="0.2">
      <c r="A39" s="299" t="s">
        <v>279</v>
      </c>
    </row>
  </sheetData>
  <sheetProtection formatCells="0" formatColumns="0" formatRows="0"/>
  <mergeCells count="2">
    <mergeCell ref="F6:Z6"/>
    <mergeCell ref="AB6:AB7"/>
  </mergeCells>
  <phoneticPr fontId="14" type="noConversion"/>
  <pageMargins left="0.75" right="0.75" top="1" bottom="1" header="0.5" footer="0.5"/>
  <pageSetup paperSize="9" scale="9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5"/>
  <dimension ref="A1:AB39"/>
  <sheetViews>
    <sheetView zoomScaleNormal="100" workbookViewId="0"/>
  </sheetViews>
  <sheetFormatPr defaultRowHeight="12.75" x14ac:dyDescent="0.2"/>
  <cols>
    <col min="1" max="1" width="2.5703125" style="1" customWidth="1"/>
    <col min="2" max="2" width="13.85546875" style="1" customWidth="1"/>
    <col min="3" max="5" width="13.85546875" style="1" hidden="1" customWidth="1"/>
    <col min="6" max="26" width="5.42578125" style="1" customWidth="1"/>
    <col min="27" max="27" width="6.5703125" style="1" bestFit="1" customWidth="1"/>
    <col min="28" max="28" width="4.85546875" style="1" customWidth="1"/>
    <col min="29" max="16384" width="9.140625" style="1"/>
  </cols>
  <sheetData>
    <row r="1" spans="1:28" ht="6.75" customHeight="1" x14ac:dyDescent="0.2"/>
    <row r="2" spans="1:28" s="18" customFormat="1" ht="15" x14ac:dyDescent="0.25">
      <c r="A2" s="181" t="s">
        <v>542</v>
      </c>
      <c r="B2" s="103"/>
      <c r="C2" s="103"/>
      <c r="D2" s="103"/>
      <c r="E2" s="103"/>
    </row>
    <row r="3" spans="1:28" s="18" customFormat="1" ht="15" hidden="1" x14ac:dyDescent="0.25">
      <c r="A3" s="181"/>
      <c r="B3" s="103"/>
      <c r="C3" s="103"/>
      <c r="D3" s="103"/>
      <c r="E3" s="103"/>
    </row>
    <row r="4" spans="1:28" s="18" customFormat="1" ht="15.75" thickBot="1" x14ac:dyDescent="0.3">
      <c r="A4" s="186" t="s">
        <v>543</v>
      </c>
      <c r="B4" s="103"/>
      <c r="C4" s="103"/>
      <c r="D4" s="103"/>
      <c r="E4" s="103"/>
      <c r="AA4" s="41"/>
    </row>
    <row r="5" spans="1:28" ht="15.75" hidden="1" thickBot="1" x14ac:dyDescent="0.3">
      <c r="A5" s="28"/>
      <c r="B5" s="103"/>
      <c r="C5" s="103"/>
      <c r="D5" s="103"/>
      <c r="E5" s="103"/>
      <c r="F5" s="18"/>
      <c r="G5" s="18"/>
      <c r="H5" s="18"/>
      <c r="I5" s="18"/>
      <c r="J5" s="18"/>
      <c r="K5" s="18"/>
      <c r="L5" s="18"/>
      <c r="M5" s="18"/>
      <c r="N5" s="18"/>
      <c r="O5" s="18"/>
      <c r="P5" s="18"/>
      <c r="Q5" s="18"/>
      <c r="R5" s="18"/>
      <c r="S5" s="18"/>
      <c r="T5" s="18"/>
      <c r="U5" s="18"/>
      <c r="V5" s="18"/>
      <c r="W5" s="18"/>
      <c r="X5" s="18"/>
      <c r="Y5" s="18"/>
      <c r="Z5" s="18"/>
      <c r="AA5" s="41"/>
      <c r="AB5" s="18"/>
    </row>
    <row r="6" spans="1:28" ht="12.75" customHeight="1" x14ac:dyDescent="0.2">
      <c r="A6" s="524" t="s">
        <v>52</v>
      </c>
      <c r="B6" s="524"/>
      <c r="C6" s="154"/>
      <c r="D6" s="154"/>
      <c r="E6" s="154"/>
      <c r="F6" s="512" t="s">
        <v>53</v>
      </c>
      <c r="G6" s="512"/>
      <c r="H6" s="512"/>
      <c r="I6" s="512"/>
      <c r="J6" s="512"/>
      <c r="K6" s="512"/>
      <c r="L6" s="512"/>
      <c r="M6" s="512"/>
      <c r="N6" s="512"/>
      <c r="O6" s="512"/>
      <c r="P6" s="512"/>
      <c r="Q6" s="512"/>
      <c r="R6" s="512"/>
      <c r="S6" s="512"/>
      <c r="T6" s="512"/>
      <c r="U6" s="512"/>
      <c r="V6" s="512"/>
      <c r="W6" s="512"/>
      <c r="X6" s="512"/>
      <c r="Y6" s="512"/>
      <c r="Z6" s="512"/>
      <c r="AA6" s="96"/>
      <c r="AB6" s="522" t="s">
        <v>118</v>
      </c>
    </row>
    <row r="7" spans="1:28" ht="36.75" customHeight="1" thickBot="1" x14ac:dyDescent="0.25">
      <c r="A7" s="41"/>
      <c r="B7" s="102"/>
      <c r="C7" s="102"/>
      <c r="D7" s="102"/>
      <c r="E7" s="102"/>
      <c r="F7" s="100">
        <v>1</v>
      </c>
      <c r="G7" s="100">
        <v>3</v>
      </c>
      <c r="H7" s="100">
        <v>4</v>
      </c>
      <c r="I7" s="100">
        <v>5</v>
      </c>
      <c r="J7" s="100">
        <v>6</v>
      </c>
      <c r="K7" s="100">
        <v>7</v>
      </c>
      <c r="L7" s="100">
        <v>8</v>
      </c>
      <c r="M7" s="100">
        <v>9</v>
      </c>
      <c r="N7" s="100">
        <v>10</v>
      </c>
      <c r="O7" s="100">
        <v>12</v>
      </c>
      <c r="P7" s="100">
        <v>13</v>
      </c>
      <c r="Q7" s="100">
        <v>14</v>
      </c>
      <c r="R7" s="100">
        <v>17</v>
      </c>
      <c r="S7" s="100">
        <v>18</v>
      </c>
      <c r="T7" s="100">
        <v>19</v>
      </c>
      <c r="U7" s="100">
        <v>20</v>
      </c>
      <c r="V7" s="100">
        <v>21</v>
      </c>
      <c r="W7" s="100">
        <v>22</v>
      </c>
      <c r="X7" s="100">
        <v>23</v>
      </c>
      <c r="Y7" s="100">
        <v>24</v>
      </c>
      <c r="Z7" s="100">
        <v>25</v>
      </c>
      <c r="AA7" s="101" t="s">
        <v>22</v>
      </c>
      <c r="AB7" s="523"/>
    </row>
    <row r="8" spans="1:28" ht="11.25" customHeight="1" x14ac:dyDescent="0.2">
      <c r="A8" s="58"/>
      <c r="B8" s="58"/>
      <c r="C8" s="58"/>
      <c r="D8" s="58"/>
      <c r="E8" s="58"/>
      <c r="F8" s="57"/>
      <c r="G8" s="57"/>
      <c r="H8" s="57"/>
      <c r="I8" s="57"/>
      <c r="J8" s="57"/>
      <c r="K8" s="57"/>
      <c r="L8" s="57"/>
      <c r="M8" s="57"/>
      <c r="N8" s="57"/>
      <c r="O8" s="57"/>
      <c r="P8" s="57"/>
      <c r="Q8" s="57"/>
      <c r="R8" s="57"/>
      <c r="S8" s="57"/>
      <c r="T8" s="57"/>
      <c r="U8" s="57"/>
      <c r="V8" s="57"/>
      <c r="W8" s="57"/>
      <c r="X8" s="57"/>
      <c r="Y8" s="57"/>
      <c r="Z8" s="57"/>
      <c r="AA8" s="6"/>
      <c r="AB8" s="57"/>
    </row>
    <row r="9" spans="1:28" ht="11.25" hidden="1" customHeight="1" x14ac:dyDescent="0.2">
      <c r="A9" s="58"/>
      <c r="B9" s="58"/>
      <c r="C9" s="58"/>
      <c r="D9" s="58"/>
      <c r="E9" s="58"/>
      <c r="F9" s="57"/>
      <c r="G9" s="57"/>
      <c r="H9" s="57"/>
      <c r="I9" s="57"/>
      <c r="J9" s="57"/>
      <c r="K9" s="57"/>
      <c r="L9" s="57"/>
      <c r="M9" s="57"/>
      <c r="N9" s="57"/>
      <c r="O9" s="57"/>
      <c r="P9" s="57"/>
      <c r="Q9" s="57"/>
      <c r="R9" s="57"/>
      <c r="S9" s="57"/>
      <c r="T9" s="57"/>
      <c r="U9" s="57"/>
      <c r="V9" s="57"/>
      <c r="W9" s="57"/>
      <c r="X9" s="57"/>
      <c r="Y9" s="57"/>
      <c r="Z9" s="57"/>
      <c r="AA9" s="6"/>
      <c r="AB9" s="57"/>
    </row>
    <row r="10" spans="1:28" ht="11.25" hidden="1" customHeight="1" x14ac:dyDescent="0.2">
      <c r="A10" s="58"/>
      <c r="B10" s="58"/>
      <c r="C10" s="58"/>
      <c r="D10" s="58"/>
      <c r="E10" s="58"/>
      <c r="F10" s="57"/>
      <c r="G10" s="57"/>
      <c r="H10" s="57"/>
      <c r="I10" s="57"/>
      <c r="J10" s="57"/>
      <c r="K10" s="57"/>
      <c r="L10" s="57"/>
      <c r="M10" s="57"/>
      <c r="N10" s="57"/>
      <c r="O10" s="57"/>
      <c r="P10" s="57"/>
      <c r="Q10" s="57"/>
      <c r="R10" s="57"/>
      <c r="S10" s="57"/>
      <c r="T10" s="57"/>
      <c r="U10" s="57"/>
      <c r="V10" s="57"/>
      <c r="W10" s="57"/>
      <c r="X10" s="57"/>
      <c r="Y10" s="57"/>
      <c r="Z10" s="57"/>
      <c r="AA10" s="6"/>
      <c r="AB10" s="57"/>
    </row>
    <row r="11" spans="1:28" ht="11.25" customHeight="1" x14ac:dyDescent="0.2">
      <c r="A11" s="104">
        <v>1</v>
      </c>
      <c r="B11" s="58" t="s">
        <v>116</v>
      </c>
      <c r="C11" s="58"/>
      <c r="D11" s="58"/>
      <c r="E11" s="58"/>
      <c r="F11" s="204">
        <v>1201.0360000000001</v>
      </c>
      <c r="G11" s="33">
        <v>176.61799999999999</v>
      </c>
      <c r="H11" s="33">
        <v>151.881</v>
      </c>
      <c r="I11" s="33">
        <v>162.6</v>
      </c>
      <c r="J11" s="33">
        <v>393.90300000000002</v>
      </c>
      <c r="K11" s="33">
        <v>44.578000000000003</v>
      </c>
      <c r="L11" s="33">
        <v>86.608999999999995</v>
      </c>
      <c r="M11" s="33" t="s">
        <v>283</v>
      </c>
      <c r="N11" s="33">
        <v>0.70399999999999996</v>
      </c>
      <c r="O11" s="33">
        <v>715.846</v>
      </c>
      <c r="P11" s="33">
        <v>38.652999999999999</v>
      </c>
      <c r="Q11" s="33">
        <v>506.1</v>
      </c>
      <c r="R11" s="33">
        <v>209.89599999999999</v>
      </c>
      <c r="S11" s="33">
        <v>87.221999999999994</v>
      </c>
      <c r="T11" s="33">
        <v>84.195999999999998</v>
      </c>
      <c r="U11" s="33">
        <v>105.84699999999999</v>
      </c>
      <c r="V11" s="33">
        <v>130.28399999999999</v>
      </c>
      <c r="W11" s="33">
        <v>65.555000000000007</v>
      </c>
      <c r="X11" s="33">
        <v>88.039000000000001</v>
      </c>
      <c r="Y11" s="33">
        <v>165.64099999999999</v>
      </c>
      <c r="Z11" s="33">
        <v>26.923999999999999</v>
      </c>
      <c r="AA11" s="34">
        <v>4442.1310000000003</v>
      </c>
      <c r="AB11" s="94">
        <v>27.036999999999999</v>
      </c>
    </row>
    <row r="12" spans="1:28" ht="11.25" customHeight="1" x14ac:dyDescent="0.2">
      <c r="A12" s="104">
        <v>3</v>
      </c>
      <c r="B12" s="58" t="s">
        <v>32</v>
      </c>
      <c r="C12" s="58"/>
      <c r="D12" s="58"/>
      <c r="E12" s="58"/>
      <c r="F12" s="33">
        <v>84.67</v>
      </c>
      <c r="G12" s="204">
        <v>216.83099999999999</v>
      </c>
      <c r="H12" s="33">
        <v>12.023</v>
      </c>
      <c r="I12" s="33">
        <v>104.396</v>
      </c>
      <c r="J12" s="33">
        <v>0.71299999999999997</v>
      </c>
      <c r="K12" s="33">
        <v>1.905</v>
      </c>
      <c r="L12" s="33">
        <v>13.234999999999999</v>
      </c>
      <c r="M12" s="33">
        <v>1.5740000000000001</v>
      </c>
      <c r="N12" s="33" t="s">
        <v>283</v>
      </c>
      <c r="O12" s="33">
        <v>30.49</v>
      </c>
      <c r="P12" s="33" t="s">
        <v>283</v>
      </c>
      <c r="Q12" s="33">
        <v>20.411999999999999</v>
      </c>
      <c r="R12" s="33">
        <v>16.108000000000001</v>
      </c>
      <c r="S12" s="33">
        <v>22.338999999999999</v>
      </c>
      <c r="T12" s="33">
        <v>52.848999999999997</v>
      </c>
      <c r="U12" s="33">
        <v>57.95</v>
      </c>
      <c r="V12" s="33">
        <v>59.603999999999999</v>
      </c>
      <c r="W12" s="33">
        <v>3.004</v>
      </c>
      <c r="X12" s="33">
        <v>1.9259999999999999</v>
      </c>
      <c r="Y12" s="33">
        <v>20.042000000000002</v>
      </c>
      <c r="Z12" s="33">
        <v>38.603000000000002</v>
      </c>
      <c r="AA12" s="34">
        <v>758.673</v>
      </c>
      <c r="AB12" s="94">
        <v>28.58</v>
      </c>
    </row>
    <row r="13" spans="1:28" ht="11.25" customHeight="1" x14ac:dyDescent="0.2">
      <c r="A13" s="104">
        <v>4</v>
      </c>
      <c r="B13" s="58" t="s">
        <v>33</v>
      </c>
      <c r="C13" s="58"/>
      <c r="D13" s="58"/>
      <c r="E13" s="58"/>
      <c r="F13" s="33">
        <v>152.292</v>
      </c>
      <c r="G13" s="33">
        <v>33.652000000000001</v>
      </c>
      <c r="H13" s="204">
        <v>236.56200000000001</v>
      </c>
      <c r="I13" s="33">
        <v>176.78100000000001</v>
      </c>
      <c r="J13" s="33">
        <v>52.716000000000001</v>
      </c>
      <c r="K13" s="33" t="s">
        <v>283</v>
      </c>
      <c r="L13" s="33">
        <v>58.784999999999997</v>
      </c>
      <c r="M13" s="33" t="s">
        <v>283</v>
      </c>
      <c r="N13" s="33" t="s">
        <v>283</v>
      </c>
      <c r="O13" s="33">
        <v>55.091000000000001</v>
      </c>
      <c r="P13" s="33" t="s">
        <v>283</v>
      </c>
      <c r="Q13" s="33">
        <v>191.096</v>
      </c>
      <c r="R13" s="33">
        <v>72.147999999999996</v>
      </c>
      <c r="S13" s="33">
        <v>82.974000000000004</v>
      </c>
      <c r="T13" s="33">
        <v>31.594000000000001</v>
      </c>
      <c r="U13" s="33">
        <v>19.161999999999999</v>
      </c>
      <c r="V13" s="33">
        <v>2.367</v>
      </c>
      <c r="W13" s="33">
        <v>13.858000000000001</v>
      </c>
      <c r="X13" s="33" t="s">
        <v>283</v>
      </c>
      <c r="Y13" s="33">
        <v>9.09</v>
      </c>
      <c r="Z13" s="33" t="s">
        <v>283</v>
      </c>
      <c r="AA13" s="34">
        <v>1188.1679999999999</v>
      </c>
      <c r="AB13" s="94">
        <v>19.91</v>
      </c>
    </row>
    <row r="14" spans="1:28" ht="11.25" customHeight="1" x14ac:dyDescent="0.2">
      <c r="A14" s="104">
        <v>5</v>
      </c>
      <c r="B14" s="58" t="s">
        <v>34</v>
      </c>
      <c r="C14" s="58"/>
      <c r="D14" s="58"/>
      <c r="E14" s="58"/>
      <c r="F14" s="33">
        <v>192.57900000000001</v>
      </c>
      <c r="G14" s="33">
        <v>24.81</v>
      </c>
      <c r="H14" s="33">
        <v>81.429000000000002</v>
      </c>
      <c r="I14" s="204">
        <v>570.096</v>
      </c>
      <c r="J14" s="33">
        <v>112.82599999999999</v>
      </c>
      <c r="K14" s="33">
        <v>62.646000000000001</v>
      </c>
      <c r="L14" s="33">
        <v>73.977999999999994</v>
      </c>
      <c r="M14" s="33">
        <v>1.825</v>
      </c>
      <c r="N14" s="33">
        <v>10.525</v>
      </c>
      <c r="O14" s="33">
        <v>262.286</v>
      </c>
      <c r="P14" s="33">
        <v>38.027999999999999</v>
      </c>
      <c r="Q14" s="33">
        <v>144.547</v>
      </c>
      <c r="R14" s="33">
        <v>22.821999999999999</v>
      </c>
      <c r="S14" s="33">
        <v>113.783</v>
      </c>
      <c r="T14" s="33">
        <v>120.73</v>
      </c>
      <c r="U14" s="33">
        <v>58.09</v>
      </c>
      <c r="V14" s="33">
        <v>43.42</v>
      </c>
      <c r="W14" s="33">
        <v>69.504000000000005</v>
      </c>
      <c r="X14" s="33">
        <v>1.083</v>
      </c>
      <c r="Y14" s="33">
        <v>81.078000000000003</v>
      </c>
      <c r="Z14" s="33">
        <v>16.076000000000001</v>
      </c>
      <c r="AA14" s="34">
        <v>2102.16</v>
      </c>
      <c r="AB14" s="94">
        <v>27.12</v>
      </c>
    </row>
    <row r="15" spans="1:28" ht="11.25" customHeight="1" x14ac:dyDescent="0.2">
      <c r="A15" s="104">
        <v>6</v>
      </c>
      <c r="B15" s="58" t="s">
        <v>35</v>
      </c>
      <c r="C15" s="58"/>
      <c r="D15" s="58"/>
      <c r="E15" s="58"/>
      <c r="F15" s="33">
        <v>495.79700000000003</v>
      </c>
      <c r="G15" s="33">
        <v>17.683</v>
      </c>
      <c r="H15" s="33">
        <v>44.655000000000001</v>
      </c>
      <c r="I15" s="33">
        <v>151.03700000000001</v>
      </c>
      <c r="J15" s="204">
        <v>563.95899999999995</v>
      </c>
      <c r="K15" s="33">
        <v>100.586</v>
      </c>
      <c r="L15" s="33">
        <v>158.43299999999999</v>
      </c>
      <c r="M15" s="33" t="s">
        <v>283</v>
      </c>
      <c r="N15" s="33">
        <v>45.1</v>
      </c>
      <c r="O15" s="33">
        <v>236.745</v>
      </c>
      <c r="P15" s="33">
        <v>126.518</v>
      </c>
      <c r="Q15" s="33">
        <v>185.86699999999999</v>
      </c>
      <c r="R15" s="33">
        <v>32.595999999999997</v>
      </c>
      <c r="S15" s="33">
        <v>136.22999999999999</v>
      </c>
      <c r="T15" s="33">
        <v>23.129000000000001</v>
      </c>
      <c r="U15" s="33">
        <v>62.115000000000002</v>
      </c>
      <c r="V15" s="33">
        <v>36.295000000000002</v>
      </c>
      <c r="W15" s="33">
        <v>31.192</v>
      </c>
      <c r="X15" s="33" t="s">
        <v>283</v>
      </c>
      <c r="Y15" s="33">
        <v>3.464</v>
      </c>
      <c r="Z15" s="33" t="s">
        <v>283</v>
      </c>
      <c r="AA15" s="34">
        <v>2451.3989999999999</v>
      </c>
      <c r="AB15" s="94">
        <v>23.006</v>
      </c>
    </row>
    <row r="16" spans="1:28" ht="9.75" customHeight="1" x14ac:dyDescent="0.2">
      <c r="A16" s="104"/>
      <c r="B16" s="58"/>
      <c r="C16" s="58"/>
      <c r="D16" s="58"/>
      <c r="E16" s="58"/>
      <c r="AB16" s="94"/>
    </row>
    <row r="17" spans="1:28" ht="11.25" customHeight="1" x14ac:dyDescent="0.2">
      <c r="A17" s="104">
        <v>7</v>
      </c>
      <c r="B17" s="58" t="s">
        <v>36</v>
      </c>
      <c r="C17" s="58"/>
      <c r="D17" s="58"/>
      <c r="E17" s="58"/>
      <c r="F17" s="33">
        <v>82.614000000000004</v>
      </c>
      <c r="G17" s="33">
        <v>2.16</v>
      </c>
      <c r="H17" s="33">
        <v>4.3159999999999998</v>
      </c>
      <c r="I17" s="33">
        <v>34.633000000000003</v>
      </c>
      <c r="J17" s="33">
        <v>78.293000000000006</v>
      </c>
      <c r="K17" s="204">
        <v>236.001</v>
      </c>
      <c r="L17" s="33">
        <v>66.698999999999998</v>
      </c>
      <c r="M17" s="33" t="s">
        <v>283</v>
      </c>
      <c r="N17" s="33">
        <v>42.600999999999999</v>
      </c>
      <c r="O17" s="33">
        <v>75.828999999999994</v>
      </c>
      <c r="P17" s="33">
        <v>34.933999999999997</v>
      </c>
      <c r="Q17" s="33">
        <v>53.393999999999998</v>
      </c>
      <c r="R17" s="33">
        <v>7.508</v>
      </c>
      <c r="S17" s="33">
        <v>3.093</v>
      </c>
      <c r="T17" s="33">
        <v>11.693</v>
      </c>
      <c r="U17" s="33">
        <v>17.023</v>
      </c>
      <c r="V17" s="33">
        <v>18.347999999999999</v>
      </c>
      <c r="W17" s="33" t="s">
        <v>283</v>
      </c>
      <c r="X17" s="33" t="s">
        <v>283</v>
      </c>
      <c r="Y17" s="33" t="s">
        <v>283</v>
      </c>
      <c r="Z17" s="33" t="s">
        <v>283</v>
      </c>
      <c r="AA17" s="34">
        <v>769.13900000000001</v>
      </c>
      <c r="AB17" s="94">
        <v>30.684000000000001</v>
      </c>
    </row>
    <row r="18" spans="1:28" ht="11.25" customHeight="1" x14ac:dyDescent="0.2">
      <c r="A18" s="104">
        <v>8</v>
      </c>
      <c r="B18" s="58" t="s">
        <v>37</v>
      </c>
      <c r="C18" s="58"/>
      <c r="D18" s="58"/>
      <c r="E18" s="58"/>
      <c r="F18" s="33">
        <v>52.930999999999997</v>
      </c>
      <c r="G18" s="33" t="s">
        <v>283</v>
      </c>
      <c r="H18" s="33">
        <v>58.106999999999999</v>
      </c>
      <c r="I18" s="33">
        <v>57.948999999999998</v>
      </c>
      <c r="J18" s="33">
        <v>59.137</v>
      </c>
      <c r="K18" s="33">
        <v>68.099000000000004</v>
      </c>
      <c r="L18" s="204">
        <v>476.61900000000003</v>
      </c>
      <c r="M18" s="33">
        <v>5.7960000000000003</v>
      </c>
      <c r="N18" s="33">
        <v>37.384999999999998</v>
      </c>
      <c r="O18" s="33">
        <v>70.284000000000006</v>
      </c>
      <c r="P18" s="33">
        <v>24.038</v>
      </c>
      <c r="Q18" s="33">
        <v>201.499</v>
      </c>
      <c r="R18" s="33" t="s">
        <v>283</v>
      </c>
      <c r="S18" s="33">
        <v>14.686999999999999</v>
      </c>
      <c r="T18" s="33">
        <v>26.456</v>
      </c>
      <c r="U18" s="33">
        <v>3.21</v>
      </c>
      <c r="V18" s="33">
        <v>47.186999999999998</v>
      </c>
      <c r="W18" s="33" t="s">
        <v>283</v>
      </c>
      <c r="X18" s="33" t="s">
        <v>283</v>
      </c>
      <c r="Y18" s="33" t="s">
        <v>283</v>
      </c>
      <c r="Z18" s="33" t="s">
        <v>283</v>
      </c>
      <c r="AA18" s="34">
        <v>1203.383</v>
      </c>
      <c r="AB18" s="94">
        <v>39.606999999999999</v>
      </c>
    </row>
    <row r="19" spans="1:28" ht="11.25" customHeight="1" x14ac:dyDescent="0.2">
      <c r="A19" s="104">
        <v>9</v>
      </c>
      <c r="B19" s="58" t="s">
        <v>38</v>
      </c>
      <c r="C19" s="58"/>
      <c r="D19" s="58"/>
      <c r="E19" s="58"/>
      <c r="F19" s="33">
        <v>0.314</v>
      </c>
      <c r="G19" s="33">
        <v>0.3</v>
      </c>
      <c r="H19" s="33">
        <v>1.6830000000000001</v>
      </c>
      <c r="I19" s="33" t="s">
        <v>283</v>
      </c>
      <c r="J19" s="33" t="s">
        <v>283</v>
      </c>
      <c r="K19" s="33" t="s">
        <v>283</v>
      </c>
      <c r="L19" s="33" t="s">
        <v>283</v>
      </c>
      <c r="M19" s="204">
        <v>97.742000000000004</v>
      </c>
      <c r="N19" s="33" t="s">
        <v>283</v>
      </c>
      <c r="O19" s="33" t="s">
        <v>283</v>
      </c>
      <c r="P19" s="33" t="s">
        <v>283</v>
      </c>
      <c r="Q19" s="33">
        <v>5.8739999999999997</v>
      </c>
      <c r="R19" s="33" t="s">
        <v>283</v>
      </c>
      <c r="S19" s="33" t="s">
        <v>283</v>
      </c>
      <c r="T19" s="33" t="s">
        <v>283</v>
      </c>
      <c r="U19" s="33" t="s">
        <v>283</v>
      </c>
      <c r="V19" s="33" t="s">
        <v>283</v>
      </c>
      <c r="W19" s="33" t="s">
        <v>283</v>
      </c>
      <c r="X19" s="33" t="s">
        <v>283</v>
      </c>
      <c r="Y19" s="33" t="s">
        <v>283</v>
      </c>
      <c r="Z19" s="33" t="s">
        <v>283</v>
      </c>
      <c r="AA19" s="34">
        <v>105.913</v>
      </c>
      <c r="AB19" s="94">
        <v>92.284999999999997</v>
      </c>
    </row>
    <row r="20" spans="1:28" ht="11.25" customHeight="1" x14ac:dyDescent="0.2">
      <c r="A20" s="104">
        <v>10</v>
      </c>
      <c r="B20" s="58" t="s">
        <v>39</v>
      </c>
      <c r="C20" s="58"/>
      <c r="D20" s="58"/>
      <c r="E20" s="58"/>
      <c r="F20" s="33" t="s">
        <v>283</v>
      </c>
      <c r="G20" s="33">
        <v>21.454999999999998</v>
      </c>
      <c r="H20" s="33" t="s">
        <v>283</v>
      </c>
      <c r="I20" s="33">
        <v>8.4049999999999994</v>
      </c>
      <c r="J20" s="33">
        <v>63.371000000000002</v>
      </c>
      <c r="K20" s="33">
        <v>61.709000000000003</v>
      </c>
      <c r="L20" s="33">
        <v>15.16</v>
      </c>
      <c r="M20" s="33" t="s">
        <v>283</v>
      </c>
      <c r="N20" s="204">
        <v>103.95699999999999</v>
      </c>
      <c r="O20" s="33">
        <v>84.986000000000004</v>
      </c>
      <c r="P20" s="33">
        <v>8.7539999999999996</v>
      </c>
      <c r="Q20" s="33">
        <v>76.055000000000007</v>
      </c>
      <c r="R20" s="33">
        <v>12.093</v>
      </c>
      <c r="S20" s="33">
        <v>34.241</v>
      </c>
      <c r="T20" s="33">
        <v>16.298999999999999</v>
      </c>
      <c r="U20" s="33">
        <v>13.148999999999999</v>
      </c>
      <c r="V20" s="33" t="s">
        <v>283</v>
      </c>
      <c r="W20" s="33" t="s">
        <v>283</v>
      </c>
      <c r="X20" s="33" t="s">
        <v>283</v>
      </c>
      <c r="Y20" s="33" t="s">
        <v>283</v>
      </c>
      <c r="Z20" s="33">
        <v>9.9909999999999997</v>
      </c>
      <c r="AA20" s="34">
        <v>529.625</v>
      </c>
      <c r="AB20" s="94">
        <v>19.628</v>
      </c>
    </row>
    <row r="21" spans="1:28" ht="11.25" customHeight="1" x14ac:dyDescent="0.2">
      <c r="A21" s="104">
        <v>12</v>
      </c>
      <c r="B21" s="58" t="s">
        <v>40</v>
      </c>
      <c r="C21" s="58"/>
      <c r="D21" s="58"/>
      <c r="E21" s="58"/>
      <c r="F21" s="33">
        <v>902.79</v>
      </c>
      <c r="G21" s="33">
        <v>52.356999999999999</v>
      </c>
      <c r="H21" s="33">
        <v>111.252</v>
      </c>
      <c r="I21" s="33">
        <v>302.80700000000002</v>
      </c>
      <c r="J21" s="33">
        <v>215.34399999999999</v>
      </c>
      <c r="K21" s="33">
        <v>142.43700000000001</v>
      </c>
      <c r="L21" s="33">
        <v>65.509</v>
      </c>
      <c r="M21" s="33" t="s">
        <v>283</v>
      </c>
      <c r="N21" s="33">
        <v>87.403000000000006</v>
      </c>
      <c r="O21" s="204">
        <v>2584.4949999999999</v>
      </c>
      <c r="P21" s="33">
        <v>179.05500000000001</v>
      </c>
      <c r="Q21" s="33">
        <v>781.19100000000003</v>
      </c>
      <c r="R21" s="33">
        <v>159.31</v>
      </c>
      <c r="S21" s="33">
        <v>236.67400000000001</v>
      </c>
      <c r="T21" s="33">
        <v>413.15800000000002</v>
      </c>
      <c r="U21" s="33">
        <v>142.15199999999999</v>
      </c>
      <c r="V21" s="33">
        <v>106.425</v>
      </c>
      <c r="W21" s="33">
        <v>157.572</v>
      </c>
      <c r="X21" s="33">
        <v>69.215999999999994</v>
      </c>
      <c r="Y21" s="33">
        <v>24.407</v>
      </c>
      <c r="Z21" s="33">
        <v>32.158000000000001</v>
      </c>
      <c r="AA21" s="34">
        <v>6765.7139999999999</v>
      </c>
      <c r="AB21" s="94">
        <v>38.200000000000003</v>
      </c>
    </row>
    <row r="22" spans="1:28" ht="9.75" customHeight="1" x14ac:dyDescent="0.2">
      <c r="A22" s="104"/>
      <c r="B22" s="58"/>
      <c r="C22" s="58"/>
      <c r="D22" s="58"/>
      <c r="E22" s="58"/>
      <c r="AB22" s="94"/>
    </row>
    <row r="23" spans="1:28" ht="11.25" customHeight="1" x14ac:dyDescent="0.2">
      <c r="A23" s="104">
        <v>13</v>
      </c>
      <c r="B23" s="58" t="s">
        <v>41</v>
      </c>
      <c r="C23" s="58"/>
      <c r="D23" s="58"/>
      <c r="E23" s="58"/>
      <c r="F23" s="33">
        <v>132.779</v>
      </c>
      <c r="G23" s="33" t="s">
        <v>283</v>
      </c>
      <c r="H23" s="33">
        <v>10.920999999999999</v>
      </c>
      <c r="I23" s="33">
        <v>98.659000000000006</v>
      </c>
      <c r="J23" s="33">
        <v>118.327</v>
      </c>
      <c r="K23" s="33">
        <v>44.442</v>
      </c>
      <c r="L23" s="33">
        <v>31.597999999999999</v>
      </c>
      <c r="M23" s="33">
        <v>1.6639999999999999</v>
      </c>
      <c r="N23" s="33">
        <v>9.5310000000000006</v>
      </c>
      <c r="O23" s="33">
        <v>145.67099999999999</v>
      </c>
      <c r="P23" s="204">
        <v>678.98299999999995</v>
      </c>
      <c r="Q23" s="33">
        <v>215.57499999999999</v>
      </c>
      <c r="R23" s="33" t="s">
        <v>283</v>
      </c>
      <c r="S23" s="33">
        <v>51.56</v>
      </c>
      <c r="T23" s="33">
        <v>48.697000000000003</v>
      </c>
      <c r="U23" s="33">
        <v>2.8559999999999999</v>
      </c>
      <c r="V23" s="33" t="s">
        <v>283</v>
      </c>
      <c r="W23" s="33" t="s">
        <v>283</v>
      </c>
      <c r="X23" s="33" t="s">
        <v>283</v>
      </c>
      <c r="Y23" s="33" t="s">
        <v>283</v>
      </c>
      <c r="Z23" s="33" t="s">
        <v>283</v>
      </c>
      <c r="AA23" s="34">
        <v>1591.2650000000001</v>
      </c>
      <c r="AB23" s="94">
        <v>42.668999999999997</v>
      </c>
    </row>
    <row r="24" spans="1:28" ht="11.25" customHeight="1" x14ac:dyDescent="0.2">
      <c r="A24" s="104">
        <v>14</v>
      </c>
      <c r="B24" s="58" t="s">
        <v>42</v>
      </c>
      <c r="C24" s="58"/>
      <c r="D24" s="58"/>
      <c r="E24" s="58"/>
      <c r="F24" s="33">
        <v>778.50800000000004</v>
      </c>
      <c r="G24" s="33">
        <v>67.201999999999998</v>
      </c>
      <c r="H24" s="33">
        <v>103.754</v>
      </c>
      <c r="I24" s="33">
        <v>236.595</v>
      </c>
      <c r="J24" s="33">
        <v>275.17899999999997</v>
      </c>
      <c r="K24" s="33">
        <v>19.199000000000002</v>
      </c>
      <c r="L24" s="33">
        <v>113.596</v>
      </c>
      <c r="M24" s="33">
        <v>9.8729999999999993</v>
      </c>
      <c r="N24" s="33">
        <v>52.195999999999998</v>
      </c>
      <c r="O24" s="33">
        <v>815.39800000000002</v>
      </c>
      <c r="P24" s="33">
        <v>416.32100000000003</v>
      </c>
      <c r="Q24" s="204">
        <v>2797.4090000000001</v>
      </c>
      <c r="R24" s="33">
        <v>439.63200000000001</v>
      </c>
      <c r="S24" s="33">
        <v>296.346</v>
      </c>
      <c r="T24" s="33">
        <v>248.297</v>
      </c>
      <c r="U24" s="33">
        <v>88.674999999999997</v>
      </c>
      <c r="V24" s="33">
        <v>100.893</v>
      </c>
      <c r="W24" s="33">
        <v>12.613</v>
      </c>
      <c r="X24" s="33">
        <v>33.200000000000003</v>
      </c>
      <c r="Y24" s="33">
        <v>104.881</v>
      </c>
      <c r="Z24" s="33">
        <v>116.82599999999999</v>
      </c>
      <c r="AA24" s="34">
        <v>7126.5919999999996</v>
      </c>
      <c r="AB24" s="94">
        <v>39.253</v>
      </c>
    </row>
    <row r="25" spans="1:28" ht="11.25" customHeight="1" x14ac:dyDescent="0.2">
      <c r="A25" s="104">
        <v>17</v>
      </c>
      <c r="B25" s="58" t="s">
        <v>43</v>
      </c>
      <c r="C25" s="58"/>
      <c r="D25" s="58"/>
      <c r="E25" s="58"/>
      <c r="F25" s="33">
        <v>52.744</v>
      </c>
      <c r="G25" s="33">
        <v>6.9109999999999996</v>
      </c>
      <c r="H25" s="33">
        <v>41.548000000000002</v>
      </c>
      <c r="I25" s="33">
        <v>4.508</v>
      </c>
      <c r="J25" s="33">
        <v>20.006</v>
      </c>
      <c r="K25" s="33" t="s">
        <v>283</v>
      </c>
      <c r="L25" s="33" t="s">
        <v>283</v>
      </c>
      <c r="M25" s="33" t="s">
        <v>283</v>
      </c>
      <c r="N25" s="33" t="s">
        <v>283</v>
      </c>
      <c r="O25" s="33">
        <v>58.137999999999998</v>
      </c>
      <c r="P25" s="33">
        <v>23.710999999999999</v>
      </c>
      <c r="Q25" s="33">
        <v>276.17</v>
      </c>
      <c r="R25" s="204">
        <v>684.26199999999994</v>
      </c>
      <c r="S25" s="33">
        <v>97.227999999999994</v>
      </c>
      <c r="T25" s="33">
        <v>4.4119999999999999</v>
      </c>
      <c r="U25" s="33">
        <v>77.344999999999999</v>
      </c>
      <c r="V25" s="33">
        <v>12.3</v>
      </c>
      <c r="W25" s="33">
        <v>36.018999999999998</v>
      </c>
      <c r="X25" s="33" t="s">
        <v>283</v>
      </c>
      <c r="Y25" s="33">
        <v>14.776</v>
      </c>
      <c r="Z25" s="33">
        <v>23.501999999999999</v>
      </c>
      <c r="AA25" s="34">
        <v>1433.5809999999999</v>
      </c>
      <c r="AB25" s="94">
        <v>47.731000000000002</v>
      </c>
    </row>
    <row r="26" spans="1:28" ht="11.25" customHeight="1" x14ac:dyDescent="0.2">
      <c r="A26" s="104">
        <v>18</v>
      </c>
      <c r="B26" s="58" t="s">
        <v>44</v>
      </c>
      <c r="C26" s="58"/>
      <c r="D26" s="58"/>
      <c r="E26" s="58"/>
      <c r="F26" s="33">
        <v>164.67</v>
      </c>
      <c r="G26" s="33">
        <v>19.280999999999999</v>
      </c>
      <c r="H26" s="33">
        <v>46.192999999999998</v>
      </c>
      <c r="I26" s="33">
        <v>101.50700000000001</v>
      </c>
      <c r="J26" s="33">
        <v>105.069</v>
      </c>
      <c r="K26" s="33">
        <v>17.532</v>
      </c>
      <c r="L26" s="33">
        <v>22.614000000000001</v>
      </c>
      <c r="M26" s="33" t="s">
        <v>283</v>
      </c>
      <c r="N26" s="33">
        <v>20.204000000000001</v>
      </c>
      <c r="O26" s="33">
        <v>345.00299999999999</v>
      </c>
      <c r="P26" s="33">
        <v>42.628</v>
      </c>
      <c r="Q26" s="33">
        <v>178.49</v>
      </c>
      <c r="R26" s="33">
        <v>205.95599999999999</v>
      </c>
      <c r="S26" s="204">
        <v>484.87900000000002</v>
      </c>
      <c r="T26" s="33">
        <v>82.578000000000003</v>
      </c>
      <c r="U26" s="33">
        <v>65.36</v>
      </c>
      <c r="V26" s="33">
        <v>55.505000000000003</v>
      </c>
      <c r="W26" s="33">
        <v>37.292000000000002</v>
      </c>
      <c r="X26" s="33">
        <v>144.80199999999999</v>
      </c>
      <c r="Y26" s="33">
        <v>43.567</v>
      </c>
      <c r="Z26" s="33">
        <v>71.512</v>
      </c>
      <c r="AA26" s="34">
        <v>2254.643</v>
      </c>
      <c r="AB26" s="94">
        <v>21.506</v>
      </c>
    </row>
    <row r="27" spans="1:28" ht="11.25" customHeight="1" x14ac:dyDescent="0.2">
      <c r="A27" s="104">
        <v>19</v>
      </c>
      <c r="B27" s="58" t="s">
        <v>45</v>
      </c>
      <c r="C27" s="58"/>
      <c r="D27" s="58"/>
      <c r="E27" s="58"/>
      <c r="F27" s="33">
        <v>152.00200000000001</v>
      </c>
      <c r="G27" s="33">
        <v>49.338999999999999</v>
      </c>
      <c r="H27" s="33">
        <v>54.877000000000002</v>
      </c>
      <c r="I27" s="33">
        <v>67.974999999999994</v>
      </c>
      <c r="J27" s="33">
        <v>22.713000000000001</v>
      </c>
      <c r="K27" s="33">
        <v>5.9649999999999999</v>
      </c>
      <c r="L27" s="33">
        <v>32.067999999999998</v>
      </c>
      <c r="M27" s="33">
        <v>10.763999999999999</v>
      </c>
      <c r="N27" s="33">
        <v>9.5510000000000002</v>
      </c>
      <c r="O27" s="33">
        <v>381.41300000000001</v>
      </c>
      <c r="P27" s="33">
        <v>48.466999999999999</v>
      </c>
      <c r="Q27" s="33">
        <v>250.74799999999999</v>
      </c>
      <c r="R27" s="33">
        <v>18.190999999999999</v>
      </c>
      <c r="S27" s="33">
        <v>85.251999999999995</v>
      </c>
      <c r="T27" s="204">
        <v>203.32599999999999</v>
      </c>
      <c r="U27" s="33">
        <v>94.132999999999996</v>
      </c>
      <c r="V27" s="33">
        <v>56.627000000000002</v>
      </c>
      <c r="W27" s="33">
        <v>51.363</v>
      </c>
      <c r="X27" s="33" t="s">
        <v>283</v>
      </c>
      <c r="Y27" s="33">
        <v>42.820999999999998</v>
      </c>
      <c r="Z27" s="33">
        <v>80.191999999999993</v>
      </c>
      <c r="AA27" s="34">
        <v>1717.7860000000001</v>
      </c>
      <c r="AB27" s="94">
        <v>11.837</v>
      </c>
    </row>
    <row r="28" spans="1:28" ht="9.75" customHeight="1" x14ac:dyDescent="0.2">
      <c r="A28" s="104"/>
      <c r="B28" s="58"/>
      <c r="C28" s="58"/>
      <c r="D28" s="58"/>
      <c r="E28" s="58"/>
      <c r="AB28" s="94"/>
    </row>
    <row r="29" spans="1:28" ht="11.25" customHeight="1" x14ac:dyDescent="0.2">
      <c r="A29" s="104">
        <v>20</v>
      </c>
      <c r="B29" s="58" t="s">
        <v>46</v>
      </c>
      <c r="C29" s="58"/>
      <c r="D29" s="58"/>
      <c r="E29" s="58"/>
      <c r="F29" s="33">
        <v>136.065</v>
      </c>
      <c r="G29" s="33">
        <v>38.313000000000002</v>
      </c>
      <c r="H29" s="33">
        <v>7.46</v>
      </c>
      <c r="I29" s="33">
        <v>24.646999999999998</v>
      </c>
      <c r="J29" s="33">
        <v>68.864000000000004</v>
      </c>
      <c r="K29" s="33">
        <v>25.074999999999999</v>
      </c>
      <c r="L29" s="33">
        <v>20.911999999999999</v>
      </c>
      <c r="M29" s="33" t="s">
        <v>283</v>
      </c>
      <c r="N29" s="33">
        <v>25.474</v>
      </c>
      <c r="O29" s="33">
        <v>115.92400000000001</v>
      </c>
      <c r="P29" s="33">
        <v>29.684000000000001</v>
      </c>
      <c r="Q29" s="33">
        <v>94.849000000000004</v>
      </c>
      <c r="R29" s="33">
        <v>12.992000000000001</v>
      </c>
      <c r="S29" s="33">
        <v>50.588000000000001</v>
      </c>
      <c r="T29" s="33">
        <v>71.462999999999994</v>
      </c>
      <c r="U29" s="204">
        <v>490.73500000000001</v>
      </c>
      <c r="V29" s="33">
        <v>178.54300000000001</v>
      </c>
      <c r="W29" s="33">
        <v>12.257</v>
      </c>
      <c r="X29" s="33">
        <v>4.8689999999999998</v>
      </c>
      <c r="Y29" s="33">
        <v>210.755</v>
      </c>
      <c r="Z29" s="33">
        <v>13.422000000000001</v>
      </c>
      <c r="AA29" s="34">
        <v>1632.8920000000001</v>
      </c>
      <c r="AB29" s="94">
        <v>30.053000000000001</v>
      </c>
    </row>
    <row r="30" spans="1:28" ht="11.25" customHeight="1" x14ac:dyDescent="0.2">
      <c r="A30" s="104">
        <v>21</v>
      </c>
      <c r="B30" s="58" t="s">
        <v>47</v>
      </c>
      <c r="C30" s="58"/>
      <c r="D30" s="58"/>
      <c r="E30" s="58"/>
      <c r="F30" s="33">
        <v>231.768</v>
      </c>
      <c r="G30" s="33">
        <v>146.501</v>
      </c>
      <c r="H30" s="33">
        <v>2.8359999999999999</v>
      </c>
      <c r="I30" s="33">
        <v>46.76</v>
      </c>
      <c r="J30" s="33">
        <v>56.018999999999998</v>
      </c>
      <c r="K30" s="33">
        <v>45.326000000000001</v>
      </c>
      <c r="L30" s="33">
        <v>60.265999999999998</v>
      </c>
      <c r="M30" s="33" t="s">
        <v>283</v>
      </c>
      <c r="N30" s="33" t="s">
        <v>283</v>
      </c>
      <c r="O30" s="33">
        <v>57.825000000000003</v>
      </c>
      <c r="P30" s="33" t="s">
        <v>283</v>
      </c>
      <c r="Q30" s="33">
        <v>99.399000000000001</v>
      </c>
      <c r="R30" s="33">
        <v>67.323999999999998</v>
      </c>
      <c r="S30" s="33">
        <v>52.411999999999999</v>
      </c>
      <c r="T30" s="33">
        <v>20.513999999999999</v>
      </c>
      <c r="U30" s="33">
        <v>154.756</v>
      </c>
      <c r="V30" s="204">
        <v>813.60799999999995</v>
      </c>
      <c r="W30" s="33">
        <v>133.32</v>
      </c>
      <c r="X30" s="33">
        <v>44.567</v>
      </c>
      <c r="Y30" s="33">
        <v>47.643999999999998</v>
      </c>
      <c r="Z30" s="33">
        <v>91.364999999999995</v>
      </c>
      <c r="AA30" s="34">
        <v>2172.2069999999999</v>
      </c>
      <c r="AB30" s="94">
        <v>37.454999999999998</v>
      </c>
    </row>
    <row r="31" spans="1:28" ht="11.25" customHeight="1" x14ac:dyDescent="0.2">
      <c r="A31" s="104">
        <v>22</v>
      </c>
      <c r="B31" s="58" t="s">
        <v>48</v>
      </c>
      <c r="C31" s="58"/>
      <c r="D31" s="58"/>
      <c r="E31" s="58"/>
      <c r="F31" s="33">
        <v>63.667000000000002</v>
      </c>
      <c r="G31" s="33" t="s">
        <v>283</v>
      </c>
      <c r="H31" s="33" t="s">
        <v>283</v>
      </c>
      <c r="I31" s="33">
        <v>62.521999999999998</v>
      </c>
      <c r="J31" s="33" t="s">
        <v>283</v>
      </c>
      <c r="K31" s="33" t="s">
        <v>283</v>
      </c>
      <c r="L31" s="33" t="s">
        <v>283</v>
      </c>
      <c r="M31" s="33" t="s">
        <v>283</v>
      </c>
      <c r="N31" s="33" t="s">
        <v>283</v>
      </c>
      <c r="O31" s="33">
        <v>89.497</v>
      </c>
      <c r="P31" s="33">
        <v>9.0510000000000002</v>
      </c>
      <c r="Q31" s="33">
        <v>61.963000000000001</v>
      </c>
      <c r="R31" s="33">
        <v>11.206</v>
      </c>
      <c r="S31" s="33">
        <v>47.457999999999998</v>
      </c>
      <c r="T31" s="33">
        <v>22.282</v>
      </c>
      <c r="U31" s="33">
        <v>59.905999999999999</v>
      </c>
      <c r="V31" s="33">
        <v>140.80699999999999</v>
      </c>
      <c r="W31" s="204">
        <v>531.41700000000003</v>
      </c>
      <c r="X31" s="33">
        <v>85.253</v>
      </c>
      <c r="Y31" s="33">
        <v>80.519000000000005</v>
      </c>
      <c r="Z31" s="33">
        <v>61.912999999999997</v>
      </c>
      <c r="AA31" s="34">
        <v>1327.462</v>
      </c>
      <c r="AB31" s="94">
        <v>40.033000000000001</v>
      </c>
    </row>
    <row r="32" spans="1:28" ht="11.25" customHeight="1" x14ac:dyDescent="0.2">
      <c r="A32" s="104">
        <v>23</v>
      </c>
      <c r="B32" s="58" t="s">
        <v>49</v>
      </c>
      <c r="C32" s="58"/>
      <c r="D32" s="58"/>
      <c r="E32" s="58"/>
      <c r="F32" s="33">
        <v>84.466999999999999</v>
      </c>
      <c r="G32" s="33">
        <v>16.850000000000001</v>
      </c>
      <c r="H32" s="33" t="s">
        <v>283</v>
      </c>
      <c r="I32" s="33">
        <v>5.6479999999999997</v>
      </c>
      <c r="J32" s="33" t="s">
        <v>283</v>
      </c>
      <c r="K32" s="33" t="s">
        <v>283</v>
      </c>
      <c r="L32" s="33" t="s">
        <v>283</v>
      </c>
      <c r="M32" s="33" t="s">
        <v>283</v>
      </c>
      <c r="N32" s="33">
        <v>10.705</v>
      </c>
      <c r="O32" s="33">
        <v>62.625</v>
      </c>
      <c r="P32" s="33">
        <v>63.593000000000004</v>
      </c>
      <c r="Q32" s="33">
        <v>17.288</v>
      </c>
      <c r="R32" s="33" t="s">
        <v>283</v>
      </c>
      <c r="S32" s="33">
        <v>195.916</v>
      </c>
      <c r="T32" s="33">
        <v>4.5209999999999999</v>
      </c>
      <c r="U32" s="33">
        <v>44.97</v>
      </c>
      <c r="V32" s="33">
        <v>48.204999999999998</v>
      </c>
      <c r="W32" s="33">
        <v>167.13200000000001</v>
      </c>
      <c r="X32" s="204">
        <v>315.21300000000002</v>
      </c>
      <c r="Y32" s="33">
        <v>21.706</v>
      </c>
      <c r="Z32" s="33">
        <v>9.4760000000000009</v>
      </c>
      <c r="AA32" s="34">
        <v>1068.317</v>
      </c>
      <c r="AB32" s="94">
        <v>29.506</v>
      </c>
    </row>
    <row r="33" spans="1:28" ht="11.25" customHeight="1" x14ac:dyDescent="0.2">
      <c r="A33" s="104">
        <v>24</v>
      </c>
      <c r="B33" s="58" t="s">
        <v>50</v>
      </c>
      <c r="C33" s="58"/>
      <c r="D33" s="58"/>
      <c r="E33" s="58"/>
      <c r="F33" s="33">
        <v>139.91499999999999</v>
      </c>
      <c r="G33" s="33">
        <v>7.024</v>
      </c>
      <c r="H33" s="33" t="s">
        <v>283</v>
      </c>
      <c r="I33" s="33">
        <v>51.222999999999999</v>
      </c>
      <c r="J33" s="33" t="s">
        <v>283</v>
      </c>
      <c r="K33" s="33" t="s">
        <v>283</v>
      </c>
      <c r="L33" s="33" t="s">
        <v>283</v>
      </c>
      <c r="M33" s="33" t="s">
        <v>283</v>
      </c>
      <c r="N33" s="33">
        <v>21.192</v>
      </c>
      <c r="O33" s="33">
        <v>26.568000000000001</v>
      </c>
      <c r="P33" s="33" t="s">
        <v>283</v>
      </c>
      <c r="Q33" s="33">
        <v>131.93100000000001</v>
      </c>
      <c r="R33" s="33" t="s">
        <v>283</v>
      </c>
      <c r="S33" s="33">
        <v>44.247</v>
      </c>
      <c r="T33" s="33">
        <v>26.187999999999999</v>
      </c>
      <c r="U33" s="33">
        <v>27.167999999999999</v>
      </c>
      <c r="V33" s="33">
        <v>51.171999999999997</v>
      </c>
      <c r="W33" s="33">
        <v>209.364</v>
      </c>
      <c r="X33" s="33">
        <v>8.9689999999999994</v>
      </c>
      <c r="Y33" s="204">
        <v>1241.6220000000001</v>
      </c>
      <c r="Z33" s="33">
        <v>383.80399999999997</v>
      </c>
      <c r="AA33" s="34">
        <v>2370.3890000000001</v>
      </c>
      <c r="AB33" s="94">
        <v>52.381</v>
      </c>
    </row>
    <row r="34" spans="1:28" ht="11.25" customHeight="1" x14ac:dyDescent="0.2">
      <c r="A34" s="104">
        <v>25</v>
      </c>
      <c r="B34" s="58" t="s">
        <v>51</v>
      </c>
      <c r="C34" s="58"/>
      <c r="D34" s="58"/>
      <c r="E34" s="58"/>
      <c r="F34" s="33">
        <v>28.998999999999999</v>
      </c>
      <c r="G34" s="33">
        <v>33.323999999999998</v>
      </c>
      <c r="H34" s="33" t="s">
        <v>283</v>
      </c>
      <c r="I34" s="33">
        <v>56.628999999999998</v>
      </c>
      <c r="J34" s="33" t="s">
        <v>283</v>
      </c>
      <c r="K34" s="33" t="s">
        <v>283</v>
      </c>
      <c r="L34" s="33" t="s">
        <v>283</v>
      </c>
      <c r="M34" s="33" t="s">
        <v>283</v>
      </c>
      <c r="N34" s="33">
        <v>9.9909999999999997</v>
      </c>
      <c r="O34" s="33">
        <v>22.324999999999999</v>
      </c>
      <c r="P34" s="33" t="s">
        <v>283</v>
      </c>
      <c r="Q34" s="33">
        <v>108.669</v>
      </c>
      <c r="R34" s="33">
        <v>5.2679999999999998</v>
      </c>
      <c r="S34" s="33">
        <v>22.309000000000001</v>
      </c>
      <c r="T34" s="33">
        <v>30.016999999999999</v>
      </c>
      <c r="U34" s="33">
        <v>1.3859999999999999</v>
      </c>
      <c r="V34" s="33">
        <v>94.548000000000002</v>
      </c>
      <c r="W34" s="33">
        <v>18.141999999999999</v>
      </c>
      <c r="X34" s="33">
        <v>5.9530000000000003</v>
      </c>
      <c r="Y34" s="33">
        <v>219.184</v>
      </c>
      <c r="Z34" s="204">
        <v>1104.671</v>
      </c>
      <c r="AA34" s="34">
        <v>1761.414</v>
      </c>
      <c r="AB34" s="94">
        <v>62.715000000000003</v>
      </c>
    </row>
    <row r="35" spans="1:28" ht="9.75" customHeight="1" x14ac:dyDescent="0.2">
      <c r="A35" s="104"/>
      <c r="B35" s="58"/>
      <c r="C35" s="58"/>
      <c r="D35" s="58"/>
      <c r="E35" s="58"/>
      <c r="AB35" s="57"/>
    </row>
    <row r="36" spans="1:28" ht="11.25" customHeight="1" x14ac:dyDescent="0.2">
      <c r="A36" s="525" t="s">
        <v>22</v>
      </c>
      <c r="B36" s="525"/>
      <c r="C36" s="55"/>
      <c r="D36" s="55"/>
      <c r="E36" s="55"/>
      <c r="F36" s="34">
        <v>5130.607</v>
      </c>
      <c r="G36" s="34">
        <v>930.61099999999999</v>
      </c>
      <c r="H36" s="34">
        <v>969.49599999999998</v>
      </c>
      <c r="I36" s="34">
        <v>2325.3760000000002</v>
      </c>
      <c r="J36" s="34">
        <v>2206.44</v>
      </c>
      <c r="K36" s="34">
        <v>875.49900000000002</v>
      </c>
      <c r="L36" s="34">
        <v>1296.078</v>
      </c>
      <c r="M36" s="34">
        <v>129.23699999999999</v>
      </c>
      <c r="N36" s="34">
        <v>486.52</v>
      </c>
      <c r="O36" s="34">
        <v>6236.4409999999998</v>
      </c>
      <c r="P36" s="34">
        <v>1762.4169999999999</v>
      </c>
      <c r="Q36" s="34">
        <v>6398.527</v>
      </c>
      <c r="R36" s="34">
        <v>1977.31</v>
      </c>
      <c r="S36" s="34">
        <v>2159.4389999999999</v>
      </c>
      <c r="T36" s="34">
        <v>1542.4</v>
      </c>
      <c r="U36" s="34">
        <v>1585.989</v>
      </c>
      <c r="V36" s="34">
        <v>1996.1389999999999</v>
      </c>
      <c r="W36" s="34">
        <v>1549.6030000000001</v>
      </c>
      <c r="X36" s="34">
        <v>803.09100000000001</v>
      </c>
      <c r="Y36" s="34">
        <v>2331.1970000000001</v>
      </c>
      <c r="Z36" s="34">
        <v>2080.4360000000001</v>
      </c>
      <c r="AA36" s="205">
        <v>44772.853000000003</v>
      </c>
      <c r="AB36" s="6"/>
    </row>
    <row r="37" spans="1:28" ht="11.25" customHeight="1" x14ac:dyDescent="0.2">
      <c r="A37" s="511" t="s">
        <v>194</v>
      </c>
      <c r="B37" s="511"/>
      <c r="C37" s="58"/>
      <c r="D37" s="58"/>
      <c r="E37" s="58"/>
      <c r="F37" s="109">
        <v>23.408999999999999</v>
      </c>
      <c r="G37" s="109">
        <v>23.3</v>
      </c>
      <c r="H37" s="109">
        <v>24.401</v>
      </c>
      <c r="I37" s="109">
        <v>24.515999999999998</v>
      </c>
      <c r="J37" s="109">
        <v>25.56</v>
      </c>
      <c r="K37" s="109">
        <v>26.956</v>
      </c>
      <c r="L37" s="109">
        <v>36.774000000000001</v>
      </c>
      <c r="M37" s="109">
        <v>75.63</v>
      </c>
      <c r="N37" s="109">
        <v>21.367999999999999</v>
      </c>
      <c r="O37" s="109">
        <v>41.442</v>
      </c>
      <c r="P37" s="109">
        <v>38.526000000000003</v>
      </c>
      <c r="Q37" s="110">
        <v>43.72</v>
      </c>
      <c r="R37" s="110">
        <v>34.606000000000002</v>
      </c>
      <c r="S37" s="110">
        <v>22.454000000000001</v>
      </c>
      <c r="T37" s="110">
        <v>13.182</v>
      </c>
      <c r="U37" s="110">
        <v>30.942</v>
      </c>
      <c r="V37" s="110">
        <v>40.759</v>
      </c>
      <c r="W37" s="110">
        <v>34.293999999999997</v>
      </c>
      <c r="X37" s="110">
        <v>39.25</v>
      </c>
      <c r="Y37" s="110">
        <v>53.261000000000003</v>
      </c>
      <c r="Z37" s="110">
        <v>53.097999999999999</v>
      </c>
      <c r="AA37" s="463" t="s">
        <v>283</v>
      </c>
      <c r="AB37" s="110">
        <v>34.917000000000002</v>
      </c>
    </row>
    <row r="38" spans="1:28" ht="12" customHeight="1" thickBot="1" x14ac:dyDescent="0.25">
      <c r="A38" s="108"/>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row>
    <row r="39" spans="1:28" ht="12.75" customHeight="1" x14ac:dyDescent="0.2">
      <c r="A39" s="299" t="s">
        <v>279</v>
      </c>
    </row>
  </sheetData>
  <sheetProtection formatCells="0" formatColumns="0" formatRows="0"/>
  <mergeCells count="5">
    <mergeCell ref="AB6:AB7"/>
    <mergeCell ref="F6:Z6"/>
    <mergeCell ref="A6:B6"/>
    <mergeCell ref="A37:B37"/>
    <mergeCell ref="A36:B36"/>
  </mergeCells>
  <phoneticPr fontId="6" type="noConversion"/>
  <pageMargins left="0.75" right="0.75" top="1" bottom="1" header="0.5" footer="0.5"/>
  <pageSetup paperSize="9" scale="93"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
  <dimension ref="A1:R40"/>
  <sheetViews>
    <sheetView zoomScaleNormal="100" workbookViewId="0"/>
  </sheetViews>
  <sheetFormatPr defaultRowHeight="12.75" x14ac:dyDescent="0.2"/>
  <cols>
    <col min="1" max="1" width="3.85546875" style="1" customWidth="1"/>
    <col min="2" max="2" width="63.5703125" style="1" customWidth="1"/>
    <col min="3" max="5" width="63.5703125" style="1" hidden="1" customWidth="1"/>
    <col min="6" max="6" width="6.5703125" style="1" customWidth="1"/>
    <col min="7" max="7" width="1.85546875" style="1" bestFit="1" customWidth="1"/>
    <col min="8" max="8" width="6.85546875" style="1" bestFit="1" customWidth="1"/>
    <col min="9" max="9" width="1.42578125" style="1" customWidth="1"/>
    <col min="10" max="10" width="4.28515625" style="1" customWidth="1"/>
    <col min="11" max="13" width="5.42578125" style="1" bestFit="1" customWidth="1"/>
    <col min="14" max="14" width="6.85546875" style="1" customWidth="1"/>
    <col min="15" max="15" width="7.140625" style="31" customWidth="1"/>
    <col min="16" max="16" width="7" style="31" customWidth="1"/>
    <col min="17" max="17" width="5" style="31" customWidth="1"/>
    <col min="18" max="18" width="3.7109375" style="1" customWidth="1"/>
    <col min="19" max="16384" width="9.140625" style="1"/>
  </cols>
  <sheetData>
    <row r="1" spans="1:18" ht="6.75" customHeight="1" x14ac:dyDescent="0.2"/>
    <row r="2" spans="1:18" ht="15" customHeight="1" x14ac:dyDescent="0.2">
      <c r="A2" s="181" t="s">
        <v>544</v>
      </c>
      <c r="B2" s="18"/>
      <c r="C2" s="18"/>
      <c r="D2" s="18"/>
      <c r="E2" s="18"/>
      <c r="F2" s="18"/>
      <c r="G2" s="18"/>
      <c r="H2" s="18"/>
      <c r="I2" s="18"/>
      <c r="J2" s="18"/>
      <c r="K2" s="18"/>
      <c r="L2" s="18"/>
      <c r="M2" s="18"/>
      <c r="N2" s="18"/>
      <c r="O2" s="30"/>
      <c r="P2" s="30"/>
      <c r="Q2" s="30"/>
    </row>
    <row r="3" spans="1:18" s="18" customFormat="1" hidden="1" x14ac:dyDescent="0.2">
      <c r="A3" s="181"/>
      <c r="O3" s="30"/>
      <c r="P3" s="30"/>
      <c r="Q3" s="30"/>
    </row>
    <row r="4" spans="1:18" ht="15" customHeight="1" thickBot="1" x14ac:dyDescent="0.25">
      <c r="A4" s="269" t="s">
        <v>545</v>
      </c>
      <c r="B4" s="41"/>
      <c r="C4" s="41"/>
      <c r="D4" s="41"/>
      <c r="E4" s="41"/>
      <c r="F4" s="41"/>
      <c r="G4" s="41"/>
      <c r="H4" s="41"/>
      <c r="I4" s="41"/>
      <c r="J4" s="41"/>
      <c r="K4" s="41"/>
      <c r="L4" s="41"/>
      <c r="M4" s="41"/>
      <c r="N4" s="41"/>
      <c r="O4" s="62"/>
      <c r="P4" s="62"/>
      <c r="Q4" s="62"/>
    </row>
    <row r="5" spans="1:18" ht="15.75" hidden="1" thickBot="1" x14ac:dyDescent="0.3">
      <c r="A5" s="42"/>
      <c r="B5" s="41"/>
      <c r="C5" s="41"/>
      <c r="D5" s="41"/>
      <c r="E5" s="41"/>
      <c r="F5" s="41"/>
      <c r="G5" s="41"/>
      <c r="H5" s="41"/>
      <c r="I5" s="41"/>
      <c r="J5" s="41"/>
      <c r="K5" s="41"/>
      <c r="L5" s="41"/>
      <c r="M5" s="41"/>
      <c r="N5" s="41"/>
      <c r="O5" s="62"/>
      <c r="P5" s="62"/>
      <c r="Q5" s="62"/>
    </row>
    <row r="6" spans="1:18" ht="34.5" customHeight="1" x14ac:dyDescent="0.2">
      <c r="A6" s="32" t="s">
        <v>54</v>
      </c>
      <c r="B6" s="32" t="s">
        <v>138</v>
      </c>
      <c r="C6" s="32"/>
      <c r="D6" s="32"/>
      <c r="E6" s="32"/>
      <c r="F6" s="528" t="s">
        <v>197</v>
      </c>
      <c r="G6" s="528"/>
      <c r="H6" s="528"/>
      <c r="I6" s="99"/>
      <c r="J6" s="516" t="s">
        <v>63</v>
      </c>
      <c r="K6" s="527"/>
      <c r="L6" s="527"/>
      <c r="M6" s="527"/>
      <c r="N6" s="527"/>
      <c r="O6" s="527"/>
      <c r="P6" s="527"/>
      <c r="Q6" s="527"/>
    </row>
    <row r="7" spans="1:18" ht="15.75" customHeight="1" thickBot="1" x14ac:dyDescent="0.25">
      <c r="A7" s="49"/>
      <c r="B7" s="49"/>
      <c r="C7" s="49"/>
      <c r="D7" s="49"/>
      <c r="E7" s="49"/>
      <c r="F7" s="25" t="s">
        <v>22</v>
      </c>
      <c r="G7" s="529" t="s">
        <v>124</v>
      </c>
      <c r="H7" s="529"/>
      <c r="I7" s="105"/>
      <c r="J7" s="25" t="s">
        <v>55</v>
      </c>
      <c r="K7" s="25" t="s">
        <v>56</v>
      </c>
      <c r="L7" s="25" t="s">
        <v>57</v>
      </c>
      <c r="M7" s="25" t="s">
        <v>58</v>
      </c>
      <c r="N7" s="25" t="s">
        <v>59</v>
      </c>
      <c r="O7" s="25" t="s">
        <v>60</v>
      </c>
      <c r="P7" s="25" t="s">
        <v>61</v>
      </c>
      <c r="Q7" s="25" t="s">
        <v>62</v>
      </c>
    </row>
    <row r="8" spans="1:18" ht="12" customHeight="1" x14ac:dyDescent="0.2">
      <c r="A8" s="59"/>
      <c r="B8" s="59"/>
      <c r="C8" s="59"/>
      <c r="D8" s="59"/>
      <c r="E8" s="59"/>
      <c r="F8" s="99"/>
      <c r="G8" s="99"/>
      <c r="H8" s="99"/>
      <c r="I8" s="99"/>
      <c r="J8" s="99"/>
      <c r="K8" s="99"/>
      <c r="L8" s="99"/>
      <c r="M8" s="99"/>
      <c r="N8" s="99"/>
      <c r="O8" s="99"/>
      <c r="P8" s="99"/>
      <c r="Q8" s="99"/>
    </row>
    <row r="9" spans="1:18" ht="12" hidden="1" customHeight="1" x14ac:dyDescent="0.2">
      <c r="A9" s="59"/>
      <c r="B9" s="59"/>
      <c r="C9" s="59"/>
      <c r="D9" s="59"/>
      <c r="E9" s="59"/>
      <c r="F9" s="99"/>
      <c r="G9" s="99"/>
      <c r="H9" s="99"/>
      <c r="I9" s="99"/>
      <c r="J9" s="99"/>
      <c r="K9" s="99"/>
      <c r="L9" s="99"/>
      <c r="M9" s="99"/>
      <c r="N9" s="99"/>
      <c r="O9" s="99"/>
      <c r="P9" s="99"/>
      <c r="Q9" s="99"/>
    </row>
    <row r="10" spans="1:18" ht="12" hidden="1" customHeight="1" x14ac:dyDescent="0.2">
      <c r="A10" s="59"/>
      <c r="B10" s="59"/>
      <c r="C10" s="59"/>
      <c r="D10" s="59"/>
      <c r="E10" s="59"/>
      <c r="F10" s="99"/>
      <c r="G10" s="99"/>
      <c r="H10" s="99"/>
      <c r="I10" s="99"/>
      <c r="J10" s="99"/>
      <c r="K10" s="99"/>
      <c r="L10" s="99"/>
      <c r="M10" s="99"/>
      <c r="N10" s="99"/>
      <c r="O10" s="99"/>
      <c r="P10" s="99"/>
      <c r="Q10" s="99"/>
    </row>
    <row r="11" spans="1:18" ht="12" customHeight="1" x14ac:dyDescent="0.2">
      <c r="A11" s="526" t="s">
        <v>22</v>
      </c>
      <c r="B11" s="526"/>
      <c r="C11" s="32"/>
      <c r="D11" s="32"/>
      <c r="E11" s="32"/>
      <c r="F11" s="66">
        <v>486962.67599999998</v>
      </c>
      <c r="G11" s="46" t="s">
        <v>4</v>
      </c>
      <c r="H11" s="66">
        <v>26330.959999999999</v>
      </c>
      <c r="I11" s="66" t="s">
        <v>284</v>
      </c>
      <c r="J11" s="111">
        <v>15.242000000000001</v>
      </c>
      <c r="K11" s="111">
        <v>24.274000000000001</v>
      </c>
      <c r="L11" s="111">
        <v>14.208</v>
      </c>
      <c r="M11" s="111">
        <v>15.21</v>
      </c>
      <c r="N11" s="111">
        <v>7.3540000000000001</v>
      </c>
      <c r="O11" s="111">
        <v>13.708</v>
      </c>
      <c r="P11" s="111">
        <v>5.9509999999999996</v>
      </c>
      <c r="Q11" s="111">
        <v>4.0540000000000003</v>
      </c>
      <c r="R11" s="18"/>
    </row>
    <row r="12" spans="1:18" ht="12" customHeight="1" x14ac:dyDescent="0.2">
      <c r="A12" s="59"/>
      <c r="B12" s="59"/>
      <c r="C12" s="59"/>
      <c r="D12" s="59"/>
      <c r="E12" s="59"/>
      <c r="F12" s="99"/>
      <c r="G12" s="56"/>
      <c r="H12" s="99"/>
      <c r="I12" s="99"/>
      <c r="J12" s="99"/>
      <c r="K12" s="99"/>
      <c r="L12" s="99"/>
      <c r="M12" s="99"/>
      <c r="N12" s="99"/>
      <c r="O12" s="99"/>
      <c r="P12" s="99"/>
      <c r="Q12" s="99"/>
    </row>
    <row r="13" spans="1:18" s="104" customFormat="1" ht="11.25" customHeight="1" x14ac:dyDescent="0.2">
      <c r="A13" s="104">
        <v>1</v>
      </c>
      <c r="B13" s="104" t="s">
        <v>112</v>
      </c>
      <c r="F13" s="109">
        <v>66208.350000000006</v>
      </c>
      <c r="G13" s="46" t="s">
        <v>4</v>
      </c>
      <c r="H13" s="109">
        <v>10233.6</v>
      </c>
      <c r="I13" s="97" t="s">
        <v>284</v>
      </c>
      <c r="J13" s="53">
        <v>4.0839999999999996</v>
      </c>
      <c r="K13" s="53">
        <v>6.1159999999999997</v>
      </c>
      <c r="L13" s="53">
        <v>12.379</v>
      </c>
      <c r="M13" s="53">
        <v>37.627000000000002</v>
      </c>
      <c r="N13" s="53">
        <v>17.5</v>
      </c>
      <c r="O13" s="53">
        <v>18.478000000000002</v>
      </c>
      <c r="P13" s="53">
        <v>2.7090000000000001</v>
      </c>
      <c r="Q13" s="53">
        <v>1.1080000000000001</v>
      </c>
    </row>
    <row r="14" spans="1:18" ht="11.25" customHeight="1" x14ac:dyDescent="0.2">
      <c r="A14" s="58"/>
      <c r="B14" s="68" t="s">
        <v>95</v>
      </c>
      <c r="C14" s="68"/>
      <c r="D14" s="68"/>
      <c r="E14" s="68"/>
      <c r="F14" s="33">
        <v>44875.962</v>
      </c>
      <c r="G14" s="46" t="s">
        <v>4</v>
      </c>
      <c r="H14" s="33">
        <v>7883.6360000000004</v>
      </c>
      <c r="I14" s="33" t="s">
        <v>284</v>
      </c>
      <c r="J14" s="53">
        <v>0.66500000000000004</v>
      </c>
      <c r="K14" s="53">
        <v>6.6950000000000003</v>
      </c>
      <c r="L14" s="53">
        <v>13.637</v>
      </c>
      <c r="M14" s="53">
        <v>42.914999999999999</v>
      </c>
      <c r="N14" s="53">
        <v>21.571999999999999</v>
      </c>
      <c r="O14" s="53">
        <v>13.878</v>
      </c>
      <c r="P14" s="53">
        <v>0.63800000000000001</v>
      </c>
      <c r="Q14" s="53" t="s">
        <v>283</v>
      </c>
    </row>
    <row r="15" spans="1:18" ht="11.25" customHeight="1" x14ac:dyDescent="0.2">
      <c r="A15" s="104">
        <v>2</v>
      </c>
      <c r="B15" s="58" t="s">
        <v>96</v>
      </c>
      <c r="C15" s="58"/>
      <c r="D15" s="58"/>
      <c r="E15" s="58"/>
      <c r="F15" s="33">
        <v>164.90700000000001</v>
      </c>
      <c r="G15" s="46" t="s">
        <v>4</v>
      </c>
      <c r="H15" s="33">
        <v>188.00299999999999</v>
      </c>
      <c r="I15" s="33" t="s">
        <v>284</v>
      </c>
      <c r="J15" s="53">
        <v>1.9359999999999999</v>
      </c>
      <c r="K15" s="53">
        <v>5.0359999999999996</v>
      </c>
      <c r="L15" s="53">
        <v>11.098000000000001</v>
      </c>
      <c r="M15" s="53" t="s">
        <v>283</v>
      </c>
      <c r="N15" s="53">
        <v>9.8659999999999997</v>
      </c>
      <c r="O15" s="53">
        <v>41.366</v>
      </c>
      <c r="P15" s="53">
        <v>25.036999999999999</v>
      </c>
      <c r="Q15" s="53">
        <v>5.66</v>
      </c>
    </row>
    <row r="16" spans="1:18" ht="11.25" customHeight="1" x14ac:dyDescent="0.2">
      <c r="A16" s="104">
        <v>3</v>
      </c>
      <c r="B16" s="58" t="s">
        <v>139</v>
      </c>
      <c r="C16" s="58"/>
      <c r="D16" s="58"/>
      <c r="E16" s="58"/>
      <c r="F16" s="33">
        <v>161524.19200000001</v>
      </c>
      <c r="G16" s="46" t="s">
        <v>4</v>
      </c>
      <c r="H16" s="33">
        <v>19449.187999999998</v>
      </c>
      <c r="I16" s="33" t="s">
        <v>284</v>
      </c>
      <c r="J16" s="53">
        <v>22.414000000000001</v>
      </c>
      <c r="K16" s="53">
        <v>45.991999999999997</v>
      </c>
      <c r="L16" s="53">
        <v>21.157</v>
      </c>
      <c r="M16" s="53">
        <v>5.9779999999999998</v>
      </c>
      <c r="N16" s="53">
        <v>1.1200000000000001</v>
      </c>
      <c r="O16" s="53">
        <v>2.9129999999999998</v>
      </c>
      <c r="P16" s="53">
        <v>0.35499999999999998</v>
      </c>
      <c r="Q16" s="53">
        <v>7.0999999999999994E-2</v>
      </c>
    </row>
    <row r="17" spans="1:17" ht="11.25" customHeight="1" x14ac:dyDescent="0.2">
      <c r="A17" s="104"/>
      <c r="B17" s="68" t="s">
        <v>97</v>
      </c>
      <c r="C17" s="68"/>
      <c r="D17" s="68"/>
      <c r="E17" s="68"/>
      <c r="F17" s="33">
        <v>149449.56099999999</v>
      </c>
      <c r="G17" s="46" t="s">
        <v>4</v>
      </c>
      <c r="H17" s="33">
        <v>18695.439999999999</v>
      </c>
      <c r="I17" s="33" t="s">
        <v>284</v>
      </c>
      <c r="J17" s="53">
        <v>23.542999999999999</v>
      </c>
      <c r="K17" s="53">
        <v>48.390999999999998</v>
      </c>
      <c r="L17" s="53">
        <v>21.081</v>
      </c>
      <c r="M17" s="53">
        <v>4.43</v>
      </c>
      <c r="N17" s="53">
        <v>0.98299999999999998</v>
      </c>
      <c r="O17" s="53">
        <v>1.2190000000000001</v>
      </c>
      <c r="P17" s="53">
        <v>0.28599999999999998</v>
      </c>
      <c r="Q17" s="53">
        <v>6.8000000000000005E-2</v>
      </c>
    </row>
    <row r="18" spans="1:17" ht="11.25" customHeight="1" x14ac:dyDescent="0.2">
      <c r="A18" s="104">
        <v>4</v>
      </c>
      <c r="B18" s="58" t="s">
        <v>98</v>
      </c>
      <c r="C18" s="58"/>
      <c r="D18" s="58"/>
      <c r="E18" s="58"/>
      <c r="F18" s="33">
        <v>35772.292000000001</v>
      </c>
      <c r="G18" s="46" t="s">
        <v>4</v>
      </c>
      <c r="H18" s="33">
        <v>4260.58</v>
      </c>
      <c r="I18" s="33" t="s">
        <v>284</v>
      </c>
      <c r="J18" s="53">
        <v>4.8470000000000004</v>
      </c>
      <c r="K18" s="53">
        <v>1.393</v>
      </c>
      <c r="L18" s="53">
        <v>5.5869999999999997</v>
      </c>
      <c r="M18" s="53">
        <v>9.1839999999999993</v>
      </c>
      <c r="N18" s="53">
        <v>9.3390000000000004</v>
      </c>
      <c r="O18" s="53">
        <v>29.178000000000001</v>
      </c>
      <c r="P18" s="53">
        <v>22.106000000000002</v>
      </c>
      <c r="Q18" s="53">
        <v>18.367000000000001</v>
      </c>
    </row>
    <row r="19" spans="1:17" ht="11.25" customHeight="1" x14ac:dyDescent="0.2">
      <c r="A19" s="104">
        <v>5</v>
      </c>
      <c r="B19" s="58" t="s">
        <v>140</v>
      </c>
      <c r="C19" s="58"/>
      <c r="D19" s="58"/>
      <c r="E19" s="58"/>
      <c r="F19" s="33">
        <v>1014.603</v>
      </c>
      <c r="G19" s="46" t="s">
        <v>4</v>
      </c>
      <c r="H19" s="33">
        <v>488.63</v>
      </c>
      <c r="I19" s="33" t="s">
        <v>284</v>
      </c>
      <c r="J19" s="53">
        <v>10.159000000000001</v>
      </c>
      <c r="K19" s="53">
        <v>2.9780000000000002</v>
      </c>
      <c r="L19" s="53">
        <v>8.4440000000000008</v>
      </c>
      <c r="M19" s="53">
        <v>20.629000000000001</v>
      </c>
      <c r="N19" s="53">
        <v>24.02</v>
      </c>
      <c r="O19" s="53">
        <v>17.564</v>
      </c>
      <c r="P19" s="53">
        <v>14.622999999999999</v>
      </c>
      <c r="Q19" s="53">
        <v>1.583</v>
      </c>
    </row>
    <row r="20" spans="1:17" ht="11.25" customHeight="1" x14ac:dyDescent="0.2">
      <c r="A20" s="104">
        <v>6</v>
      </c>
      <c r="B20" s="58" t="s">
        <v>141</v>
      </c>
      <c r="C20" s="58"/>
      <c r="D20" s="58"/>
      <c r="E20" s="58"/>
      <c r="F20" s="33">
        <v>35949.730000000003</v>
      </c>
      <c r="G20" s="46" t="s">
        <v>4</v>
      </c>
      <c r="H20" s="33">
        <v>8745.6589999999997</v>
      </c>
      <c r="I20" s="33" t="s">
        <v>284</v>
      </c>
      <c r="J20" s="53">
        <v>6.7770000000000001</v>
      </c>
      <c r="K20" s="53">
        <v>21.08</v>
      </c>
      <c r="L20" s="53">
        <v>9.032</v>
      </c>
      <c r="M20" s="53">
        <v>24.387</v>
      </c>
      <c r="N20" s="53">
        <v>10.717000000000001</v>
      </c>
      <c r="O20" s="53">
        <v>19.001999999999999</v>
      </c>
      <c r="P20" s="53">
        <v>4.6319999999999997</v>
      </c>
      <c r="Q20" s="53">
        <v>4.3730000000000002</v>
      </c>
    </row>
    <row r="21" spans="1:17" ht="11.25" customHeight="1" x14ac:dyDescent="0.2">
      <c r="A21" s="104"/>
      <c r="B21" s="68" t="s">
        <v>99</v>
      </c>
      <c r="C21" s="68"/>
      <c r="D21" s="68"/>
      <c r="E21" s="68"/>
      <c r="F21" s="33">
        <v>7324.0039999999999</v>
      </c>
      <c r="G21" s="46" t="s">
        <v>4</v>
      </c>
      <c r="H21" s="33">
        <v>2206.9319999999998</v>
      </c>
      <c r="I21" s="33" t="s">
        <v>284</v>
      </c>
      <c r="J21" s="53">
        <v>2.3260000000000001</v>
      </c>
      <c r="K21" s="53">
        <v>3.3690000000000002</v>
      </c>
      <c r="L21" s="53">
        <v>10.525</v>
      </c>
      <c r="M21" s="53">
        <v>27.773</v>
      </c>
      <c r="N21" s="53">
        <v>7.431</v>
      </c>
      <c r="O21" s="53">
        <v>28.812000000000001</v>
      </c>
      <c r="P21" s="53">
        <v>7.016</v>
      </c>
      <c r="Q21" s="53">
        <v>12.747999999999999</v>
      </c>
    </row>
    <row r="22" spans="1:17" ht="11.25" customHeight="1" x14ac:dyDescent="0.2">
      <c r="A22" s="104"/>
      <c r="B22" s="68" t="s">
        <v>100</v>
      </c>
      <c r="C22" s="68"/>
      <c r="D22" s="68"/>
      <c r="E22" s="68"/>
      <c r="F22" s="33">
        <v>18391.292000000001</v>
      </c>
      <c r="G22" s="46" t="s">
        <v>4</v>
      </c>
      <c r="H22" s="33">
        <v>6156.6719999999996</v>
      </c>
      <c r="I22" s="33" t="s">
        <v>284</v>
      </c>
      <c r="J22" s="53">
        <v>5.8440000000000003</v>
      </c>
      <c r="K22" s="53">
        <v>17.88</v>
      </c>
      <c r="L22" s="53">
        <v>11.680999999999999</v>
      </c>
      <c r="M22" s="53">
        <v>33.137</v>
      </c>
      <c r="N22" s="53">
        <v>14.037000000000001</v>
      </c>
      <c r="O22" s="53">
        <v>15.557</v>
      </c>
      <c r="P22" s="53">
        <v>1.73</v>
      </c>
      <c r="Q22" s="53">
        <v>0.13500000000000001</v>
      </c>
    </row>
    <row r="23" spans="1:17" ht="11.25" customHeight="1" x14ac:dyDescent="0.2">
      <c r="A23" s="104"/>
      <c r="B23" s="68" t="s">
        <v>101</v>
      </c>
      <c r="C23" s="68"/>
      <c r="D23" s="68"/>
      <c r="E23" s="68"/>
      <c r="F23" s="33">
        <v>4565.201</v>
      </c>
      <c r="G23" s="46" t="s">
        <v>4</v>
      </c>
      <c r="H23" s="33">
        <v>2915.7280000000001</v>
      </c>
      <c r="I23" s="33" t="s">
        <v>284</v>
      </c>
      <c r="J23" s="53">
        <v>24.666</v>
      </c>
      <c r="K23" s="53">
        <v>25.140999999999998</v>
      </c>
      <c r="L23" s="53">
        <v>3.73</v>
      </c>
      <c r="M23" s="53">
        <v>2.34</v>
      </c>
      <c r="N23" s="53">
        <v>7.1180000000000003</v>
      </c>
      <c r="O23" s="53">
        <v>20.568000000000001</v>
      </c>
      <c r="P23" s="53">
        <v>6.6189999999999998</v>
      </c>
      <c r="Q23" s="53">
        <v>9.8190000000000008</v>
      </c>
    </row>
    <row r="24" spans="1:17" ht="11.25" customHeight="1" x14ac:dyDescent="0.2">
      <c r="A24" s="104">
        <v>7</v>
      </c>
      <c r="B24" s="58" t="s">
        <v>142</v>
      </c>
      <c r="C24" s="58"/>
      <c r="D24" s="58"/>
      <c r="E24" s="58"/>
      <c r="F24" s="33">
        <v>10291.481</v>
      </c>
      <c r="G24" s="46" t="s">
        <v>4</v>
      </c>
      <c r="H24" s="33">
        <v>2721.165</v>
      </c>
      <c r="I24" s="33" t="s">
        <v>284</v>
      </c>
      <c r="J24" s="53">
        <v>11.016</v>
      </c>
      <c r="K24" s="53">
        <v>12.49</v>
      </c>
      <c r="L24" s="53">
        <v>23.317</v>
      </c>
      <c r="M24" s="53">
        <v>18.239999999999998</v>
      </c>
      <c r="N24" s="53">
        <v>6.6950000000000003</v>
      </c>
      <c r="O24" s="53">
        <v>17.283999999999999</v>
      </c>
      <c r="P24" s="53">
        <v>9.0860000000000003</v>
      </c>
      <c r="Q24" s="53">
        <v>1.8720000000000001</v>
      </c>
    </row>
    <row r="25" spans="1:17" ht="11.25" customHeight="1" x14ac:dyDescent="0.2">
      <c r="A25" s="104"/>
      <c r="B25" s="68" t="s">
        <v>102</v>
      </c>
      <c r="C25" s="68"/>
      <c r="D25" s="68"/>
      <c r="E25" s="68"/>
      <c r="F25" s="33">
        <v>9634.1839999999993</v>
      </c>
      <c r="G25" s="46" t="s">
        <v>4</v>
      </c>
      <c r="H25" s="33">
        <v>2410.346</v>
      </c>
      <c r="I25" s="33" t="s">
        <v>284</v>
      </c>
      <c r="J25" s="53">
        <v>5.0739999999999998</v>
      </c>
      <c r="K25" s="53">
        <v>13.342000000000001</v>
      </c>
      <c r="L25" s="53">
        <v>24.908000000000001</v>
      </c>
      <c r="M25" s="53">
        <v>19.484000000000002</v>
      </c>
      <c r="N25" s="53">
        <v>7.1509999999999998</v>
      </c>
      <c r="O25" s="53">
        <v>18.463000000000001</v>
      </c>
      <c r="P25" s="53">
        <v>9.5779999999999994</v>
      </c>
      <c r="Q25" s="53">
        <v>1.9990000000000001</v>
      </c>
    </row>
    <row r="26" spans="1:17" ht="11.25" customHeight="1" x14ac:dyDescent="0.2">
      <c r="A26" s="104">
        <v>8</v>
      </c>
      <c r="B26" s="58" t="s">
        <v>113</v>
      </c>
      <c r="C26" s="58"/>
      <c r="D26" s="58"/>
      <c r="E26" s="58"/>
      <c r="F26" s="33">
        <v>9148.2980000000007</v>
      </c>
      <c r="G26" s="46" t="s">
        <v>4</v>
      </c>
      <c r="H26" s="33">
        <v>2716.36</v>
      </c>
      <c r="I26" s="33" t="s">
        <v>284</v>
      </c>
      <c r="J26" s="53">
        <v>14.788</v>
      </c>
      <c r="K26" s="53">
        <v>1.5289999999999999</v>
      </c>
      <c r="L26" s="53">
        <v>6.8209999999999997</v>
      </c>
      <c r="M26" s="53">
        <v>12.11</v>
      </c>
      <c r="N26" s="53">
        <v>7.6120000000000001</v>
      </c>
      <c r="O26" s="53">
        <v>35.302</v>
      </c>
      <c r="P26" s="53">
        <v>13.864000000000001</v>
      </c>
      <c r="Q26" s="53">
        <v>7.9740000000000002</v>
      </c>
    </row>
    <row r="27" spans="1:17" ht="11.25" customHeight="1" x14ac:dyDescent="0.2">
      <c r="A27" s="104">
        <v>9</v>
      </c>
      <c r="B27" s="58" t="s">
        <v>103</v>
      </c>
      <c r="C27" s="58"/>
      <c r="D27" s="58"/>
      <c r="E27" s="58"/>
      <c r="F27" s="33">
        <v>24032.261999999999</v>
      </c>
      <c r="G27" s="46" t="s">
        <v>4</v>
      </c>
      <c r="H27" s="33">
        <v>4234.6570000000002</v>
      </c>
      <c r="I27" s="33" t="s">
        <v>284</v>
      </c>
      <c r="J27" s="53">
        <v>7.3470000000000004</v>
      </c>
      <c r="K27" s="53">
        <v>30.035</v>
      </c>
      <c r="L27" s="53">
        <v>16.175000000000001</v>
      </c>
      <c r="M27" s="53">
        <v>13.023999999999999</v>
      </c>
      <c r="N27" s="53">
        <v>9.9540000000000006</v>
      </c>
      <c r="O27" s="53">
        <v>14.356999999999999</v>
      </c>
      <c r="P27" s="53">
        <v>6.9050000000000002</v>
      </c>
      <c r="Q27" s="53">
        <v>2.202</v>
      </c>
    </row>
    <row r="28" spans="1:17" ht="11.25" customHeight="1" x14ac:dyDescent="0.2">
      <c r="A28" s="104">
        <v>10</v>
      </c>
      <c r="B28" s="58" t="s">
        <v>104</v>
      </c>
      <c r="C28" s="58"/>
      <c r="D28" s="58"/>
      <c r="E28" s="58"/>
      <c r="F28" s="33">
        <v>9044.768</v>
      </c>
      <c r="G28" s="46" t="s">
        <v>4</v>
      </c>
      <c r="H28" s="33">
        <v>4035.6120000000001</v>
      </c>
      <c r="I28" s="33" t="s">
        <v>284</v>
      </c>
      <c r="J28" s="53">
        <v>25.875</v>
      </c>
      <c r="K28" s="53">
        <v>15.054</v>
      </c>
      <c r="L28" s="53">
        <v>3.1419999999999999</v>
      </c>
      <c r="M28" s="53">
        <v>8.9269999999999996</v>
      </c>
      <c r="N28" s="53">
        <v>6.9459999999999997</v>
      </c>
      <c r="O28" s="53">
        <v>24.677</v>
      </c>
      <c r="P28" s="53">
        <v>9.7360000000000007</v>
      </c>
      <c r="Q28" s="53">
        <v>5.6429999999999998</v>
      </c>
    </row>
    <row r="29" spans="1:17" ht="11.25" customHeight="1" x14ac:dyDescent="0.2">
      <c r="A29" s="104">
        <v>11</v>
      </c>
      <c r="B29" s="58" t="s">
        <v>105</v>
      </c>
      <c r="C29" s="58"/>
      <c r="D29" s="58"/>
      <c r="E29" s="58"/>
      <c r="F29" s="33">
        <v>10625.279</v>
      </c>
      <c r="G29" s="46" t="s">
        <v>4</v>
      </c>
      <c r="H29" s="33">
        <v>2090.8919999999998</v>
      </c>
      <c r="I29" s="33" t="s">
        <v>284</v>
      </c>
      <c r="J29" s="53">
        <v>9.1890000000000001</v>
      </c>
      <c r="K29" s="53">
        <v>13.726000000000001</v>
      </c>
      <c r="L29" s="53">
        <v>22.718</v>
      </c>
      <c r="M29" s="53">
        <v>22.786000000000001</v>
      </c>
      <c r="N29" s="53">
        <v>10.888999999999999</v>
      </c>
      <c r="O29" s="53">
        <v>11.98</v>
      </c>
      <c r="P29" s="53">
        <v>4.5389999999999997</v>
      </c>
      <c r="Q29" s="53">
        <v>4.1719999999999997</v>
      </c>
    </row>
    <row r="30" spans="1:17" ht="11.25" customHeight="1" x14ac:dyDescent="0.2">
      <c r="A30" s="104">
        <v>12</v>
      </c>
      <c r="B30" s="58" t="s">
        <v>106</v>
      </c>
      <c r="C30" s="58"/>
      <c r="D30" s="58"/>
      <c r="E30" s="58"/>
      <c r="F30" s="33">
        <v>10960.289000000001</v>
      </c>
      <c r="G30" s="46" t="s">
        <v>4</v>
      </c>
      <c r="H30" s="33">
        <v>6491.2460000000001</v>
      </c>
      <c r="I30" s="33" t="s">
        <v>284</v>
      </c>
      <c r="J30" s="53">
        <v>51.22</v>
      </c>
      <c r="K30" s="53">
        <v>22.745000000000001</v>
      </c>
      <c r="L30" s="53">
        <v>0.154</v>
      </c>
      <c r="M30" s="53">
        <v>6.085</v>
      </c>
      <c r="N30" s="53">
        <v>0.95899999999999996</v>
      </c>
      <c r="O30" s="53">
        <v>7.1079999999999997</v>
      </c>
      <c r="P30" s="53">
        <v>5.17</v>
      </c>
      <c r="Q30" s="53">
        <v>6.5590000000000002</v>
      </c>
    </row>
    <row r="31" spans="1:17" ht="11.25" customHeight="1" x14ac:dyDescent="0.2">
      <c r="A31" s="104">
        <v>13</v>
      </c>
      <c r="B31" s="58" t="s">
        <v>107</v>
      </c>
      <c r="C31" s="58"/>
      <c r="D31" s="58"/>
      <c r="E31" s="58"/>
      <c r="F31" s="33">
        <v>2078.607</v>
      </c>
      <c r="G31" s="46" t="s">
        <v>4</v>
      </c>
      <c r="H31" s="33">
        <v>1629.798</v>
      </c>
      <c r="I31" s="33" t="s">
        <v>284</v>
      </c>
      <c r="J31" s="53">
        <v>47.935000000000002</v>
      </c>
      <c r="K31" s="53">
        <v>1.4019999999999999</v>
      </c>
      <c r="L31" s="53">
        <v>2.1240000000000001</v>
      </c>
      <c r="M31" s="53">
        <v>7.5839999999999996</v>
      </c>
      <c r="N31" s="53">
        <v>7.8310000000000004</v>
      </c>
      <c r="O31" s="53">
        <v>15.473000000000001</v>
      </c>
      <c r="P31" s="53">
        <v>11.02</v>
      </c>
      <c r="Q31" s="53">
        <v>6.63</v>
      </c>
    </row>
    <row r="32" spans="1:17" ht="11.25" customHeight="1" x14ac:dyDescent="0.2">
      <c r="A32" s="104">
        <v>14</v>
      </c>
      <c r="B32" s="58" t="s">
        <v>143</v>
      </c>
      <c r="C32" s="58"/>
      <c r="D32" s="58"/>
      <c r="E32" s="58"/>
      <c r="F32" s="33">
        <v>30967.698</v>
      </c>
      <c r="G32" s="46" t="s">
        <v>4</v>
      </c>
      <c r="H32" s="33">
        <v>5482.634</v>
      </c>
      <c r="I32" s="33" t="s">
        <v>284</v>
      </c>
      <c r="J32" s="53">
        <v>24.263999999999999</v>
      </c>
      <c r="K32" s="53">
        <v>19.137</v>
      </c>
      <c r="L32" s="53">
        <v>12.35</v>
      </c>
      <c r="M32" s="53">
        <v>21.465</v>
      </c>
      <c r="N32" s="53">
        <v>8.3070000000000004</v>
      </c>
      <c r="O32" s="53">
        <v>10.957000000000001</v>
      </c>
      <c r="P32" s="53">
        <v>3.0830000000000002</v>
      </c>
      <c r="Q32" s="53">
        <v>0.439</v>
      </c>
    </row>
    <row r="33" spans="1:17" ht="11.25" customHeight="1" x14ac:dyDescent="0.2">
      <c r="A33" s="104">
        <v>15</v>
      </c>
      <c r="B33" s="58" t="s">
        <v>108</v>
      </c>
      <c r="C33" s="58"/>
      <c r="D33" s="58"/>
      <c r="E33" s="58"/>
      <c r="F33" s="33">
        <v>7120.357</v>
      </c>
      <c r="G33" s="46" t="s">
        <v>4</v>
      </c>
      <c r="H33" s="33">
        <v>2436.9270000000001</v>
      </c>
      <c r="I33" s="33" t="s">
        <v>284</v>
      </c>
      <c r="J33" s="53">
        <v>15.794</v>
      </c>
      <c r="K33" s="53">
        <v>12.129</v>
      </c>
      <c r="L33" s="53">
        <v>10.173</v>
      </c>
      <c r="M33" s="53">
        <v>18.558</v>
      </c>
      <c r="N33" s="53">
        <v>11.647</v>
      </c>
      <c r="O33" s="53">
        <v>19.414000000000001</v>
      </c>
      <c r="P33" s="53">
        <v>8.8550000000000004</v>
      </c>
      <c r="Q33" s="53">
        <v>3.43</v>
      </c>
    </row>
    <row r="34" spans="1:17" ht="11.25" customHeight="1" x14ac:dyDescent="0.2">
      <c r="A34" s="104">
        <v>16</v>
      </c>
      <c r="B34" s="58" t="s">
        <v>247</v>
      </c>
      <c r="C34" s="58"/>
      <c r="D34" s="58"/>
      <c r="E34" s="58"/>
      <c r="F34" s="33">
        <v>24701.916000000001</v>
      </c>
      <c r="G34" s="46" t="s">
        <v>4</v>
      </c>
      <c r="H34" s="33">
        <v>2396.2979999999998</v>
      </c>
      <c r="I34" s="33" t="s">
        <v>284</v>
      </c>
      <c r="J34" s="53">
        <v>21.974</v>
      </c>
      <c r="K34" s="53">
        <v>34.667999999999999</v>
      </c>
      <c r="L34" s="53">
        <v>18.600999999999999</v>
      </c>
      <c r="M34" s="53">
        <v>10.946999999999999</v>
      </c>
      <c r="N34" s="53">
        <v>3.7469999999999999</v>
      </c>
      <c r="O34" s="53">
        <v>6.6</v>
      </c>
      <c r="P34" s="53">
        <v>2.6680000000000001</v>
      </c>
      <c r="Q34" s="53">
        <v>0.79300000000000004</v>
      </c>
    </row>
    <row r="35" spans="1:17" ht="11.25" customHeight="1" x14ac:dyDescent="0.2">
      <c r="A35" s="104">
        <v>17</v>
      </c>
      <c r="B35" s="58" t="s">
        <v>109</v>
      </c>
      <c r="C35" s="58"/>
      <c r="D35" s="58"/>
      <c r="E35" s="58"/>
      <c r="F35" s="33">
        <v>1200.8430000000001</v>
      </c>
      <c r="G35" s="46" t="s">
        <v>4</v>
      </c>
      <c r="H35" s="33">
        <v>418.84899999999999</v>
      </c>
      <c r="I35" s="33" t="s">
        <v>284</v>
      </c>
      <c r="J35" s="53">
        <v>6.0529999999999999</v>
      </c>
      <c r="K35" s="53">
        <v>26.696999999999999</v>
      </c>
      <c r="L35" s="53">
        <v>20.411000000000001</v>
      </c>
      <c r="M35" s="53">
        <v>20.006</v>
      </c>
      <c r="N35" s="53">
        <v>2.7269999999999999</v>
      </c>
      <c r="O35" s="53">
        <v>14.609</v>
      </c>
      <c r="P35" s="53">
        <v>2.0760000000000001</v>
      </c>
      <c r="Q35" s="53">
        <v>7.4219999999999997</v>
      </c>
    </row>
    <row r="36" spans="1:17" ht="11.25" customHeight="1" x14ac:dyDescent="0.2">
      <c r="A36" s="104">
        <v>18</v>
      </c>
      <c r="B36" s="58" t="s">
        <v>110</v>
      </c>
      <c r="C36" s="58"/>
      <c r="D36" s="58"/>
      <c r="E36" s="58"/>
      <c r="F36" s="33">
        <v>40462.504999999997</v>
      </c>
      <c r="G36" s="46" t="s">
        <v>4</v>
      </c>
      <c r="H36" s="33">
        <v>4252.8909999999996</v>
      </c>
      <c r="I36" s="33" t="s">
        <v>284</v>
      </c>
      <c r="J36" s="53">
        <v>0.61899999999999999</v>
      </c>
      <c r="K36" s="53">
        <v>2.726</v>
      </c>
      <c r="L36" s="53">
        <v>5.7240000000000002</v>
      </c>
      <c r="M36" s="53">
        <v>12.738</v>
      </c>
      <c r="N36" s="53">
        <v>11.662000000000001</v>
      </c>
      <c r="O36" s="53">
        <v>30.161999999999999</v>
      </c>
      <c r="P36" s="53">
        <v>20.227</v>
      </c>
      <c r="Q36" s="53">
        <v>16.141999999999999</v>
      </c>
    </row>
    <row r="37" spans="1:17" ht="11.25" customHeight="1" x14ac:dyDescent="0.2">
      <c r="A37" s="104">
        <v>19</v>
      </c>
      <c r="B37" s="58" t="s">
        <v>114</v>
      </c>
      <c r="C37" s="58"/>
      <c r="D37" s="58"/>
      <c r="E37" s="58"/>
      <c r="F37" s="33">
        <v>271.12599999999998</v>
      </c>
      <c r="G37" s="46" t="s">
        <v>4</v>
      </c>
      <c r="H37" s="33">
        <v>185.16300000000001</v>
      </c>
      <c r="I37" s="33" t="s">
        <v>284</v>
      </c>
      <c r="J37" s="53">
        <v>15.6</v>
      </c>
      <c r="K37" s="53">
        <v>14.02</v>
      </c>
      <c r="L37" s="53">
        <v>1.9470000000000001</v>
      </c>
      <c r="M37" s="53">
        <v>3.5000000000000003E-2</v>
      </c>
      <c r="N37" s="53">
        <v>10.856999999999999</v>
      </c>
      <c r="O37" s="53">
        <v>19.498000000000001</v>
      </c>
      <c r="P37" s="53">
        <v>12.117000000000001</v>
      </c>
      <c r="Q37" s="53">
        <v>25.925999999999998</v>
      </c>
    </row>
    <row r="38" spans="1:17" ht="11.25" customHeight="1" x14ac:dyDescent="0.2">
      <c r="A38" s="104">
        <v>20</v>
      </c>
      <c r="B38" s="58" t="s">
        <v>111</v>
      </c>
      <c r="C38" s="58"/>
      <c r="D38" s="58"/>
      <c r="E38" s="58"/>
      <c r="F38" s="33">
        <v>5423.174</v>
      </c>
      <c r="G38" s="46" t="s">
        <v>4</v>
      </c>
      <c r="H38" s="33">
        <v>2495.3380000000002</v>
      </c>
      <c r="I38" s="33" t="s">
        <v>284</v>
      </c>
      <c r="J38" s="53">
        <v>44.726999999999997</v>
      </c>
      <c r="K38" s="53">
        <v>17.535</v>
      </c>
      <c r="L38" s="53">
        <v>1.5960000000000001</v>
      </c>
      <c r="M38" s="53">
        <v>18.491</v>
      </c>
      <c r="N38" s="53">
        <v>0.45200000000000001</v>
      </c>
      <c r="O38" s="53">
        <v>7.3029999999999999</v>
      </c>
      <c r="P38" s="53">
        <v>6.2830000000000004</v>
      </c>
      <c r="Q38" s="53">
        <v>3.6120000000000001</v>
      </c>
    </row>
    <row r="39" spans="1:17" ht="12" customHeight="1" thickBot="1" x14ac:dyDescent="0.25">
      <c r="A39" s="49"/>
      <c r="B39" s="49"/>
      <c r="C39" s="49"/>
      <c r="D39" s="49"/>
      <c r="E39" s="49"/>
      <c r="F39" s="116"/>
      <c r="G39" s="117"/>
      <c r="H39" s="116"/>
      <c r="I39" s="116"/>
      <c r="J39" s="118"/>
      <c r="K39" s="118"/>
      <c r="L39" s="118"/>
      <c r="M39" s="118"/>
      <c r="N39" s="116"/>
      <c r="O39" s="64"/>
      <c r="P39" s="118"/>
      <c r="Q39" s="118"/>
    </row>
    <row r="40" spans="1:17" ht="12.75" customHeight="1" x14ac:dyDescent="0.2">
      <c r="A40" s="32"/>
      <c r="O40" s="1"/>
      <c r="P40" s="1"/>
      <c r="Q40" s="1"/>
    </row>
  </sheetData>
  <sheetProtection formatCells="0" formatColumns="0" formatRows="0"/>
  <mergeCells count="4">
    <mergeCell ref="A11:B11"/>
    <mergeCell ref="J6:Q6"/>
    <mergeCell ref="F6:H6"/>
    <mergeCell ref="G7:H7"/>
  </mergeCells>
  <phoneticPr fontId="14" type="noConversion"/>
  <pageMargins left="0.75" right="0.75" top="1" bottom="1" header="0.5" footer="0.5"/>
  <pageSetup paperSize="9" scale="9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6"/>
  <dimension ref="A1:R40"/>
  <sheetViews>
    <sheetView zoomScaleNormal="100" workbookViewId="0"/>
  </sheetViews>
  <sheetFormatPr defaultRowHeight="12.75" x14ac:dyDescent="0.2"/>
  <cols>
    <col min="1" max="1" width="3.85546875" style="1" customWidth="1"/>
    <col min="2" max="2" width="63.5703125" style="1" customWidth="1"/>
    <col min="3" max="5" width="63.5703125" style="1" hidden="1" customWidth="1"/>
    <col min="6" max="6" width="7.140625" style="1" customWidth="1"/>
    <col min="7" max="7" width="1.85546875" style="1" bestFit="1" customWidth="1"/>
    <col min="8" max="8" width="5.7109375" style="1" bestFit="1" customWidth="1"/>
    <col min="9" max="9" width="1.42578125" style="1" customWidth="1"/>
    <col min="10" max="10" width="4.28515625" style="1" customWidth="1"/>
    <col min="11" max="13" width="5.28515625" style="1" bestFit="1" customWidth="1"/>
    <col min="14" max="14" width="6.85546875" style="1" customWidth="1"/>
    <col min="15" max="15" width="7.140625" style="31" customWidth="1"/>
    <col min="16" max="16" width="7" style="31" customWidth="1"/>
    <col min="17" max="17" width="5" style="31" customWidth="1"/>
    <col min="18" max="16384" width="9.140625" style="1"/>
  </cols>
  <sheetData>
    <row r="1" spans="1:18" ht="6.75" customHeight="1" x14ac:dyDescent="0.2"/>
    <row r="2" spans="1:18" ht="15" customHeight="1" x14ac:dyDescent="0.2">
      <c r="A2" s="181" t="s">
        <v>546</v>
      </c>
      <c r="B2" s="18"/>
      <c r="C2" s="18"/>
      <c r="D2" s="18"/>
      <c r="E2" s="18"/>
      <c r="F2" s="18"/>
      <c r="G2" s="18"/>
      <c r="H2" s="18"/>
      <c r="I2" s="18"/>
      <c r="J2" s="18"/>
      <c r="K2" s="18"/>
      <c r="L2" s="18"/>
      <c r="M2" s="18"/>
      <c r="N2" s="18"/>
      <c r="O2" s="30"/>
      <c r="P2" s="30"/>
      <c r="Q2" s="30"/>
    </row>
    <row r="3" spans="1:18" ht="15" hidden="1" customHeight="1" x14ac:dyDescent="0.2">
      <c r="A3" s="181"/>
      <c r="B3" s="18"/>
      <c r="C3" s="18"/>
      <c r="D3" s="18"/>
      <c r="E3" s="18"/>
      <c r="F3" s="18"/>
      <c r="G3" s="18"/>
      <c r="H3" s="18"/>
      <c r="I3" s="18"/>
      <c r="J3" s="18"/>
      <c r="K3" s="18"/>
      <c r="L3" s="18"/>
      <c r="M3" s="18"/>
      <c r="N3" s="18"/>
      <c r="O3" s="30"/>
      <c r="P3" s="30"/>
      <c r="Q3" s="30"/>
    </row>
    <row r="4" spans="1:18" ht="15" customHeight="1" thickBot="1" x14ac:dyDescent="0.25">
      <c r="A4" s="312" t="s">
        <v>547</v>
      </c>
      <c r="B4" s="41"/>
      <c r="C4" s="41"/>
      <c r="D4" s="41"/>
      <c r="E4" s="41"/>
      <c r="F4" s="41"/>
      <c r="G4" s="41"/>
      <c r="H4" s="41"/>
      <c r="I4" s="41"/>
      <c r="J4" s="18"/>
      <c r="K4" s="18"/>
      <c r="L4" s="18"/>
      <c r="M4" s="18"/>
      <c r="N4" s="18"/>
      <c r="O4" s="30"/>
      <c r="P4" s="30"/>
      <c r="Q4" s="30"/>
    </row>
    <row r="5" spans="1:18" ht="15.75" hidden="1" thickBot="1" x14ac:dyDescent="0.3">
      <c r="A5" s="42"/>
      <c r="B5" s="41"/>
      <c r="C5" s="41"/>
      <c r="D5" s="41"/>
      <c r="E5" s="41"/>
      <c r="F5" s="41"/>
      <c r="G5" s="41"/>
      <c r="H5" s="41"/>
      <c r="I5" s="41"/>
      <c r="J5" s="18"/>
      <c r="K5" s="18"/>
      <c r="L5" s="18"/>
      <c r="M5" s="18"/>
      <c r="N5" s="18"/>
      <c r="O5" s="30"/>
      <c r="P5" s="30"/>
      <c r="Q5" s="30"/>
    </row>
    <row r="6" spans="1:18" ht="22.5" x14ac:dyDescent="0.2">
      <c r="A6" s="32" t="s">
        <v>54</v>
      </c>
      <c r="B6" s="32" t="s">
        <v>138</v>
      </c>
      <c r="C6" s="32"/>
      <c r="D6" s="32"/>
      <c r="E6" s="32"/>
      <c r="F6" s="528" t="s">
        <v>280</v>
      </c>
      <c r="G6" s="528"/>
      <c r="H6" s="528"/>
      <c r="I6" s="99"/>
      <c r="J6" s="530" t="s">
        <v>63</v>
      </c>
      <c r="K6" s="531"/>
      <c r="L6" s="531"/>
      <c r="M6" s="531"/>
      <c r="N6" s="531"/>
      <c r="O6" s="531"/>
      <c r="P6" s="531"/>
      <c r="Q6" s="531"/>
    </row>
    <row r="7" spans="1:18" ht="14.25" customHeight="1" thickBot="1" x14ac:dyDescent="0.25">
      <c r="A7" s="49"/>
      <c r="B7" s="49"/>
      <c r="C7" s="49"/>
      <c r="D7" s="49"/>
      <c r="E7" s="49"/>
      <c r="F7" s="25" t="s">
        <v>22</v>
      </c>
      <c r="G7" s="529" t="s">
        <v>124</v>
      </c>
      <c r="H7" s="529"/>
      <c r="I7" s="105"/>
      <c r="J7" s="25" t="s">
        <v>55</v>
      </c>
      <c r="K7" s="25" t="s">
        <v>56</v>
      </c>
      <c r="L7" s="25" t="s">
        <v>57</v>
      </c>
      <c r="M7" s="25" t="s">
        <v>58</v>
      </c>
      <c r="N7" s="25" t="s">
        <v>59</v>
      </c>
      <c r="O7" s="25" t="s">
        <v>60</v>
      </c>
      <c r="P7" s="25" t="s">
        <v>61</v>
      </c>
      <c r="Q7" s="25" t="s">
        <v>62</v>
      </c>
    </row>
    <row r="8" spans="1:18" ht="12" customHeight="1" x14ac:dyDescent="0.2">
      <c r="A8" s="59"/>
      <c r="B8" s="59"/>
      <c r="C8" s="59"/>
      <c r="D8" s="59"/>
      <c r="E8" s="59"/>
      <c r="F8" s="99"/>
      <c r="G8" s="99"/>
      <c r="H8" s="99"/>
      <c r="I8" s="99"/>
      <c r="J8" s="99"/>
      <c r="K8" s="99"/>
      <c r="L8" s="99"/>
      <c r="M8" s="99"/>
      <c r="N8" s="99"/>
      <c r="O8" s="99"/>
      <c r="P8" s="99"/>
      <c r="Q8" s="99"/>
    </row>
    <row r="9" spans="1:18" ht="12" hidden="1" customHeight="1" x14ac:dyDescent="0.2">
      <c r="A9" s="59"/>
      <c r="B9" s="59"/>
      <c r="C9" s="59"/>
      <c r="D9" s="59"/>
      <c r="E9" s="59"/>
      <c r="F9" s="99"/>
      <c r="G9" s="99"/>
      <c r="H9" s="99"/>
      <c r="I9" s="99"/>
      <c r="J9" s="99"/>
      <c r="K9" s="99"/>
      <c r="L9" s="99"/>
      <c r="M9" s="99"/>
      <c r="N9" s="99"/>
      <c r="O9" s="99"/>
      <c r="P9" s="99"/>
      <c r="Q9" s="99"/>
    </row>
    <row r="10" spans="1:18" ht="12" hidden="1" customHeight="1" x14ac:dyDescent="0.2">
      <c r="A10" s="59"/>
      <c r="B10" s="59"/>
      <c r="C10" s="59"/>
      <c r="D10" s="59"/>
      <c r="E10" s="59"/>
      <c r="F10" s="99"/>
      <c r="G10" s="99"/>
      <c r="H10" s="99"/>
      <c r="I10" s="99"/>
      <c r="J10" s="99"/>
      <c r="K10" s="99"/>
      <c r="L10" s="99"/>
      <c r="M10" s="99"/>
      <c r="N10" s="99"/>
      <c r="O10" s="99"/>
      <c r="P10" s="99"/>
      <c r="Q10" s="99"/>
    </row>
    <row r="11" spans="1:18" ht="12" customHeight="1" x14ac:dyDescent="0.2">
      <c r="A11" s="526" t="s">
        <v>22</v>
      </c>
      <c r="B11" s="526"/>
      <c r="C11" s="32"/>
      <c r="D11" s="32"/>
      <c r="E11" s="32"/>
      <c r="F11" s="66">
        <v>44772.853000000003</v>
      </c>
      <c r="G11" s="46" t="s">
        <v>4</v>
      </c>
      <c r="H11" s="66">
        <v>2049.9789999999998</v>
      </c>
      <c r="I11" s="66" t="s">
        <v>284</v>
      </c>
      <c r="J11" s="111">
        <v>0.80100000000000005</v>
      </c>
      <c r="K11" s="111">
        <v>4.0510000000000002</v>
      </c>
      <c r="L11" s="111">
        <v>5.12</v>
      </c>
      <c r="M11" s="111">
        <v>11.103</v>
      </c>
      <c r="N11" s="111">
        <v>8.7739999999999991</v>
      </c>
      <c r="O11" s="111">
        <v>26.507000000000001</v>
      </c>
      <c r="P11" s="111">
        <v>19.408999999999999</v>
      </c>
      <c r="Q11" s="111">
        <v>24.234999999999999</v>
      </c>
      <c r="R11" s="18"/>
    </row>
    <row r="12" spans="1:18" ht="12" customHeight="1" x14ac:dyDescent="0.2">
      <c r="A12" s="59"/>
      <c r="B12" s="59"/>
      <c r="C12" s="59"/>
      <c r="D12" s="59"/>
      <c r="E12" s="59"/>
      <c r="F12" s="99"/>
      <c r="G12" s="56"/>
      <c r="H12" s="99"/>
      <c r="I12" s="99"/>
      <c r="J12" s="99"/>
      <c r="K12" s="99"/>
      <c r="L12" s="99"/>
      <c r="M12" s="99"/>
      <c r="N12" s="99"/>
      <c r="O12" s="99"/>
      <c r="P12" s="99"/>
      <c r="Q12" s="99"/>
    </row>
    <row r="13" spans="1:18" s="104" customFormat="1" ht="11.25" customHeight="1" x14ac:dyDescent="0.2">
      <c r="A13" s="104">
        <v>1</v>
      </c>
      <c r="B13" s="104" t="s">
        <v>112</v>
      </c>
      <c r="F13" s="33">
        <v>6455.8239999999996</v>
      </c>
      <c r="G13" s="46" t="s">
        <v>4</v>
      </c>
      <c r="H13" s="33">
        <v>943.78399999999999</v>
      </c>
      <c r="I13" s="97" t="s">
        <v>284</v>
      </c>
      <c r="J13" s="53">
        <v>0.157</v>
      </c>
      <c r="K13" s="53">
        <v>1.107</v>
      </c>
      <c r="L13" s="53">
        <v>4.67</v>
      </c>
      <c r="M13" s="53">
        <v>27.856000000000002</v>
      </c>
      <c r="N13" s="53">
        <v>21.091000000000001</v>
      </c>
      <c r="O13" s="53">
        <v>32.295000000000002</v>
      </c>
      <c r="P13" s="53">
        <v>7.4020000000000001</v>
      </c>
      <c r="Q13" s="53">
        <v>5.4210000000000003</v>
      </c>
    </row>
    <row r="14" spans="1:18" ht="11.25" customHeight="1" x14ac:dyDescent="0.2">
      <c r="A14" s="58"/>
      <c r="B14" s="68" t="s">
        <v>95</v>
      </c>
      <c r="C14" s="68"/>
      <c r="D14" s="68"/>
      <c r="E14" s="68"/>
      <c r="F14" s="33">
        <v>4085.6410000000001</v>
      </c>
      <c r="G14" s="46" t="s">
        <v>4</v>
      </c>
      <c r="H14" s="33">
        <v>710.59699999999998</v>
      </c>
      <c r="I14" s="33" t="s">
        <v>284</v>
      </c>
      <c r="J14" s="53">
        <v>4.2999999999999997E-2</v>
      </c>
      <c r="K14" s="53">
        <v>1.272</v>
      </c>
      <c r="L14" s="53">
        <v>5.5890000000000004</v>
      </c>
      <c r="M14" s="53">
        <v>34.445999999999998</v>
      </c>
      <c r="N14" s="53">
        <v>28.276</v>
      </c>
      <c r="O14" s="53">
        <v>28.204999999999998</v>
      </c>
      <c r="P14" s="53">
        <v>2.169</v>
      </c>
      <c r="Q14" s="53" t="s">
        <v>283</v>
      </c>
    </row>
    <row r="15" spans="1:18" ht="11.25" customHeight="1" x14ac:dyDescent="0.2">
      <c r="A15" s="104">
        <v>2</v>
      </c>
      <c r="B15" s="58" t="s">
        <v>96</v>
      </c>
      <c r="C15" s="58"/>
      <c r="D15" s="58"/>
      <c r="E15" s="58"/>
      <c r="F15" s="33">
        <v>41.048999999999999</v>
      </c>
      <c r="G15" s="46" t="s">
        <v>4</v>
      </c>
      <c r="H15" s="33">
        <v>47.164000000000001</v>
      </c>
      <c r="I15" s="33" t="s">
        <v>284</v>
      </c>
      <c r="J15" s="53">
        <v>2.3E-2</v>
      </c>
      <c r="K15" s="53">
        <v>0.28299999999999997</v>
      </c>
      <c r="L15" s="53">
        <v>1.7709999999999999</v>
      </c>
      <c r="M15" s="53" t="s">
        <v>283</v>
      </c>
      <c r="N15" s="53">
        <v>5.6029999999999998</v>
      </c>
      <c r="O15" s="53">
        <v>43.238999999999997</v>
      </c>
      <c r="P15" s="53">
        <v>33.936</v>
      </c>
      <c r="Q15" s="53">
        <v>15.144</v>
      </c>
    </row>
    <row r="16" spans="1:18" ht="11.25" customHeight="1" x14ac:dyDescent="0.2">
      <c r="A16" s="104">
        <v>3</v>
      </c>
      <c r="B16" s="58" t="s">
        <v>139</v>
      </c>
      <c r="C16" s="58"/>
      <c r="D16" s="58"/>
      <c r="E16" s="58"/>
      <c r="F16" s="33">
        <v>4434.6310000000003</v>
      </c>
      <c r="G16" s="46" t="s">
        <v>4</v>
      </c>
      <c r="H16" s="33">
        <v>585.57899999999995</v>
      </c>
      <c r="I16" s="33" t="s">
        <v>284</v>
      </c>
      <c r="J16" s="53">
        <v>4.22</v>
      </c>
      <c r="K16" s="53">
        <v>25.271000000000001</v>
      </c>
      <c r="L16" s="53">
        <v>25.529</v>
      </c>
      <c r="M16" s="53">
        <v>14.906000000000001</v>
      </c>
      <c r="N16" s="53">
        <v>4.7939999999999996</v>
      </c>
      <c r="O16" s="53">
        <v>19.067</v>
      </c>
      <c r="P16" s="53">
        <v>4.9080000000000004</v>
      </c>
      <c r="Q16" s="53">
        <v>1.304</v>
      </c>
    </row>
    <row r="17" spans="1:17" ht="11.25" customHeight="1" x14ac:dyDescent="0.2">
      <c r="A17" s="104"/>
      <c r="B17" s="68" t="s">
        <v>97</v>
      </c>
      <c r="C17" s="68"/>
      <c r="D17" s="68"/>
      <c r="E17" s="68"/>
      <c r="F17" s="33">
        <v>3461.5949999999998</v>
      </c>
      <c r="G17" s="46" t="s">
        <v>4</v>
      </c>
      <c r="H17" s="33">
        <v>438.279</v>
      </c>
      <c r="I17" s="33" t="s">
        <v>284</v>
      </c>
      <c r="J17" s="53">
        <v>5.21</v>
      </c>
      <c r="K17" s="53">
        <v>31.481999999999999</v>
      </c>
      <c r="L17" s="53">
        <v>29.652999999999999</v>
      </c>
      <c r="M17" s="53">
        <v>12.211</v>
      </c>
      <c r="N17" s="53">
        <v>5.0659999999999998</v>
      </c>
      <c r="O17" s="53">
        <v>10.273</v>
      </c>
      <c r="P17" s="53">
        <v>4.7130000000000001</v>
      </c>
      <c r="Q17" s="53">
        <v>1.391</v>
      </c>
    </row>
    <row r="18" spans="1:17" ht="11.25" customHeight="1" x14ac:dyDescent="0.2">
      <c r="A18" s="104">
        <v>4</v>
      </c>
      <c r="B18" s="58" t="s">
        <v>98</v>
      </c>
      <c r="C18" s="58"/>
      <c r="D18" s="58"/>
      <c r="E18" s="58"/>
      <c r="F18" s="33">
        <v>7828.1790000000001</v>
      </c>
      <c r="G18" s="46" t="s">
        <v>4</v>
      </c>
      <c r="H18" s="33">
        <v>1119.1220000000001</v>
      </c>
      <c r="I18" s="33" t="s">
        <v>284</v>
      </c>
      <c r="J18" s="53">
        <v>7.9000000000000001E-2</v>
      </c>
      <c r="K18" s="53">
        <v>0.106</v>
      </c>
      <c r="L18" s="53">
        <v>0.71799999999999997</v>
      </c>
      <c r="M18" s="53">
        <v>2.4390000000000001</v>
      </c>
      <c r="N18" s="53">
        <v>4.2350000000000003</v>
      </c>
      <c r="O18" s="53">
        <v>24.225000000000001</v>
      </c>
      <c r="P18" s="53">
        <v>27.887</v>
      </c>
      <c r="Q18" s="53">
        <v>40.31</v>
      </c>
    </row>
    <row r="19" spans="1:17" ht="11.25" customHeight="1" x14ac:dyDescent="0.2">
      <c r="A19" s="104">
        <v>5</v>
      </c>
      <c r="B19" s="58" t="s">
        <v>140</v>
      </c>
      <c r="C19" s="58"/>
      <c r="D19" s="58"/>
      <c r="E19" s="58"/>
      <c r="F19" s="33">
        <v>108.765</v>
      </c>
      <c r="G19" s="46" t="s">
        <v>4</v>
      </c>
      <c r="H19" s="33">
        <v>48.566000000000003</v>
      </c>
      <c r="I19" s="33" t="s">
        <v>284</v>
      </c>
      <c r="J19" s="53">
        <v>0.36</v>
      </c>
      <c r="K19" s="53">
        <v>0.316</v>
      </c>
      <c r="L19" s="53">
        <v>2.8290000000000002</v>
      </c>
      <c r="M19" s="53">
        <v>13.359</v>
      </c>
      <c r="N19" s="53">
        <v>25.158999999999999</v>
      </c>
      <c r="O19" s="53">
        <v>20.858000000000001</v>
      </c>
      <c r="P19" s="53">
        <v>30.207000000000001</v>
      </c>
      <c r="Q19" s="53">
        <v>6.9119999999999999</v>
      </c>
    </row>
    <row r="20" spans="1:17" ht="11.25" customHeight="1" x14ac:dyDescent="0.2">
      <c r="A20" s="104">
        <v>6</v>
      </c>
      <c r="B20" s="58" t="s">
        <v>141</v>
      </c>
      <c r="C20" s="58"/>
      <c r="D20" s="58"/>
      <c r="E20" s="58"/>
      <c r="F20" s="33">
        <v>4344.7830000000004</v>
      </c>
      <c r="G20" s="46" t="s">
        <v>4</v>
      </c>
      <c r="H20" s="33">
        <v>730.596</v>
      </c>
      <c r="I20" s="33" t="s">
        <v>284</v>
      </c>
      <c r="J20" s="53">
        <v>0.247</v>
      </c>
      <c r="K20" s="53">
        <v>3.1880000000000002</v>
      </c>
      <c r="L20" s="53">
        <v>2.5939999999999999</v>
      </c>
      <c r="M20" s="53">
        <v>15.08</v>
      </c>
      <c r="N20" s="53">
        <v>10.686</v>
      </c>
      <c r="O20" s="53">
        <v>30.687999999999999</v>
      </c>
      <c r="P20" s="53">
        <v>13.170999999999999</v>
      </c>
      <c r="Q20" s="53">
        <v>24.346</v>
      </c>
    </row>
    <row r="21" spans="1:17" ht="11.25" customHeight="1" x14ac:dyDescent="0.2">
      <c r="A21" s="104"/>
      <c r="B21" s="68" t="s">
        <v>99</v>
      </c>
      <c r="C21" s="68"/>
      <c r="D21" s="68"/>
      <c r="E21" s="68"/>
      <c r="F21" s="33">
        <v>1453.075</v>
      </c>
      <c r="G21" s="46" t="s">
        <v>4</v>
      </c>
      <c r="H21" s="33">
        <v>374.36599999999999</v>
      </c>
      <c r="I21" s="33" t="s">
        <v>284</v>
      </c>
      <c r="J21" s="53">
        <v>4.3999999999999997E-2</v>
      </c>
      <c r="K21" s="53">
        <v>0.315</v>
      </c>
      <c r="L21" s="53">
        <v>1.8009999999999999</v>
      </c>
      <c r="M21" s="53">
        <v>8.8439999999999994</v>
      </c>
      <c r="N21" s="53">
        <v>4.1589999999999998</v>
      </c>
      <c r="O21" s="53">
        <v>29.594999999999999</v>
      </c>
      <c r="P21" s="53">
        <v>11.9</v>
      </c>
      <c r="Q21" s="53">
        <v>43.341999999999999</v>
      </c>
    </row>
    <row r="22" spans="1:17" ht="11.25" customHeight="1" x14ac:dyDescent="0.2">
      <c r="A22" s="104"/>
      <c r="B22" s="68" t="s">
        <v>100</v>
      </c>
      <c r="C22" s="68"/>
      <c r="D22" s="68"/>
      <c r="E22" s="68"/>
      <c r="F22" s="33">
        <v>1575.1469999999999</v>
      </c>
      <c r="G22" s="46" t="s">
        <v>4</v>
      </c>
      <c r="H22" s="33">
        <v>454.67399999999998</v>
      </c>
      <c r="I22" s="33" t="s">
        <v>284</v>
      </c>
      <c r="J22" s="53">
        <v>0.125</v>
      </c>
      <c r="K22" s="53">
        <v>3.2839999999999998</v>
      </c>
      <c r="L22" s="53">
        <v>4.843</v>
      </c>
      <c r="M22" s="53">
        <v>30.654</v>
      </c>
      <c r="N22" s="53">
        <v>20.388999999999999</v>
      </c>
      <c r="O22" s="53">
        <v>34.255000000000003</v>
      </c>
      <c r="P22" s="53">
        <v>5.718</v>
      </c>
      <c r="Q22" s="53">
        <v>0.73199999999999998</v>
      </c>
    </row>
    <row r="23" spans="1:17" ht="11.25" customHeight="1" x14ac:dyDescent="0.2">
      <c r="A23" s="104"/>
      <c r="B23" s="68" t="s">
        <v>101</v>
      </c>
      <c r="C23" s="68"/>
      <c r="D23" s="68"/>
      <c r="E23" s="68"/>
      <c r="F23" s="33">
        <v>646.79499999999996</v>
      </c>
      <c r="G23" s="46" t="s">
        <v>4</v>
      </c>
      <c r="H23" s="33">
        <v>241.536</v>
      </c>
      <c r="I23" s="33" t="s">
        <v>284</v>
      </c>
      <c r="J23" s="53">
        <v>1.1990000000000001</v>
      </c>
      <c r="K23" s="53">
        <v>2.036</v>
      </c>
      <c r="L23" s="53">
        <v>0.90800000000000003</v>
      </c>
      <c r="M23" s="53">
        <v>1.0780000000000001</v>
      </c>
      <c r="N23" s="53">
        <v>5.7629999999999999</v>
      </c>
      <c r="O23" s="53">
        <v>27.669</v>
      </c>
      <c r="P23" s="53">
        <v>16.114000000000001</v>
      </c>
      <c r="Q23" s="53">
        <v>45.234000000000002</v>
      </c>
    </row>
    <row r="24" spans="1:17" ht="11.25" customHeight="1" x14ac:dyDescent="0.2">
      <c r="A24" s="104">
        <v>7</v>
      </c>
      <c r="B24" s="58" t="s">
        <v>142</v>
      </c>
      <c r="C24" s="58"/>
      <c r="D24" s="58"/>
      <c r="E24" s="58"/>
      <c r="F24" s="33">
        <v>881.55</v>
      </c>
      <c r="G24" s="46" t="s">
        <v>4</v>
      </c>
      <c r="H24" s="33">
        <v>237.36199999999999</v>
      </c>
      <c r="I24" s="33" t="s">
        <v>284</v>
      </c>
      <c r="J24" s="53">
        <v>0.6</v>
      </c>
      <c r="K24" s="53">
        <v>2.8039999999999998</v>
      </c>
      <c r="L24" s="53">
        <v>8.65</v>
      </c>
      <c r="M24" s="53">
        <v>13.696999999999999</v>
      </c>
      <c r="N24" s="53">
        <v>6.7039999999999997</v>
      </c>
      <c r="O24" s="53">
        <v>31.341999999999999</v>
      </c>
      <c r="P24" s="53">
        <v>25.864000000000001</v>
      </c>
      <c r="Q24" s="53">
        <v>10.339</v>
      </c>
    </row>
    <row r="25" spans="1:17" ht="11.25" customHeight="1" x14ac:dyDescent="0.2">
      <c r="A25" s="104"/>
      <c r="B25" s="68" t="s">
        <v>102</v>
      </c>
      <c r="C25" s="68"/>
      <c r="D25" s="68"/>
      <c r="E25" s="68"/>
      <c r="F25" s="33">
        <v>875.12099999999998</v>
      </c>
      <c r="G25" s="46" t="s">
        <v>4</v>
      </c>
      <c r="H25" s="33">
        <v>237.18899999999999</v>
      </c>
      <c r="I25" s="33" t="s">
        <v>284</v>
      </c>
      <c r="J25" s="53">
        <v>0.31</v>
      </c>
      <c r="K25" s="53">
        <v>2.8239999999999998</v>
      </c>
      <c r="L25" s="53">
        <v>8.7129999999999992</v>
      </c>
      <c r="M25" s="53">
        <v>13.797000000000001</v>
      </c>
      <c r="N25" s="53">
        <v>6.7539999999999996</v>
      </c>
      <c r="O25" s="53">
        <v>31.571999999999999</v>
      </c>
      <c r="P25" s="53">
        <v>25.614000000000001</v>
      </c>
      <c r="Q25" s="53">
        <v>10.414999999999999</v>
      </c>
    </row>
    <row r="26" spans="1:17" ht="11.25" customHeight="1" x14ac:dyDescent="0.2">
      <c r="A26" s="104">
        <v>8</v>
      </c>
      <c r="B26" s="58" t="s">
        <v>113</v>
      </c>
      <c r="C26" s="58"/>
      <c r="D26" s="58"/>
      <c r="E26" s="58"/>
      <c r="F26" s="33">
        <v>1806.1020000000001</v>
      </c>
      <c r="G26" s="46" t="s">
        <v>4</v>
      </c>
      <c r="H26" s="33">
        <v>526.04899999999998</v>
      </c>
      <c r="I26" s="33" t="s">
        <v>284</v>
      </c>
      <c r="J26" s="53">
        <v>0.30499999999999999</v>
      </c>
      <c r="K26" s="53">
        <v>0.13100000000000001</v>
      </c>
      <c r="L26" s="53">
        <v>1.49</v>
      </c>
      <c r="M26" s="53">
        <v>3.8959999999999999</v>
      </c>
      <c r="N26" s="53">
        <v>4.3250000000000002</v>
      </c>
      <c r="O26" s="53">
        <v>38.194000000000003</v>
      </c>
      <c r="P26" s="53">
        <v>24.992000000000001</v>
      </c>
      <c r="Q26" s="53">
        <v>26.667000000000002</v>
      </c>
    </row>
    <row r="27" spans="1:17" ht="11.25" customHeight="1" x14ac:dyDescent="0.2">
      <c r="A27" s="104">
        <v>9</v>
      </c>
      <c r="B27" s="58" t="s">
        <v>103</v>
      </c>
      <c r="C27" s="58"/>
      <c r="D27" s="58"/>
      <c r="E27" s="58"/>
      <c r="F27" s="33">
        <v>2295.6660000000002</v>
      </c>
      <c r="G27" s="46" t="s">
        <v>4</v>
      </c>
      <c r="H27" s="33">
        <v>429.44</v>
      </c>
      <c r="I27" s="33" t="s">
        <v>284</v>
      </c>
      <c r="J27" s="53">
        <v>0.38700000000000001</v>
      </c>
      <c r="K27" s="53">
        <v>4.726</v>
      </c>
      <c r="L27" s="53">
        <v>5.6479999999999997</v>
      </c>
      <c r="M27" s="53">
        <v>9.8620000000000001</v>
      </c>
      <c r="N27" s="53">
        <v>12.382</v>
      </c>
      <c r="O27" s="53">
        <v>28.027000000000001</v>
      </c>
      <c r="P27" s="53">
        <v>25.260999999999999</v>
      </c>
      <c r="Q27" s="53">
        <v>13.706</v>
      </c>
    </row>
    <row r="28" spans="1:17" ht="11.25" customHeight="1" x14ac:dyDescent="0.2">
      <c r="A28" s="104">
        <v>10</v>
      </c>
      <c r="B28" s="58" t="s">
        <v>104</v>
      </c>
      <c r="C28" s="58"/>
      <c r="D28" s="58"/>
      <c r="E28" s="58"/>
      <c r="F28" s="33">
        <v>1198.308</v>
      </c>
      <c r="G28" s="46" t="s">
        <v>4</v>
      </c>
      <c r="H28" s="33">
        <v>341.56400000000002</v>
      </c>
      <c r="I28" s="33" t="s">
        <v>284</v>
      </c>
      <c r="J28" s="53">
        <v>0.501</v>
      </c>
      <c r="K28" s="53">
        <v>2.2789999999999999</v>
      </c>
      <c r="L28" s="53">
        <v>0.629</v>
      </c>
      <c r="M28" s="53">
        <v>4.734</v>
      </c>
      <c r="N28" s="53">
        <v>6.2309999999999999</v>
      </c>
      <c r="O28" s="53">
        <v>35.085000000000001</v>
      </c>
      <c r="P28" s="53">
        <v>25.774000000000001</v>
      </c>
      <c r="Q28" s="53">
        <v>24.765999999999998</v>
      </c>
    </row>
    <row r="29" spans="1:17" ht="11.25" customHeight="1" x14ac:dyDescent="0.2">
      <c r="A29" s="104">
        <v>11</v>
      </c>
      <c r="B29" s="58" t="s">
        <v>105</v>
      </c>
      <c r="C29" s="58"/>
      <c r="D29" s="58"/>
      <c r="E29" s="58"/>
      <c r="F29" s="33">
        <v>1237.7059999999999</v>
      </c>
      <c r="G29" s="46" t="s">
        <v>4</v>
      </c>
      <c r="H29" s="33">
        <v>319.01</v>
      </c>
      <c r="I29" s="33" t="s">
        <v>284</v>
      </c>
      <c r="J29" s="53">
        <v>0.42099999999999999</v>
      </c>
      <c r="K29" s="53">
        <v>1.8839999999999999</v>
      </c>
      <c r="L29" s="53">
        <v>6.9409999999999998</v>
      </c>
      <c r="M29" s="53">
        <v>11.837999999999999</v>
      </c>
      <c r="N29" s="53">
        <v>10.231999999999999</v>
      </c>
      <c r="O29" s="53">
        <v>21.49</v>
      </c>
      <c r="P29" s="53">
        <v>12.461</v>
      </c>
      <c r="Q29" s="53">
        <v>34.732999999999997</v>
      </c>
    </row>
    <row r="30" spans="1:17" ht="11.25" customHeight="1" x14ac:dyDescent="0.2">
      <c r="A30" s="104">
        <v>12</v>
      </c>
      <c r="B30" s="58" t="s">
        <v>106</v>
      </c>
      <c r="C30" s="58"/>
      <c r="D30" s="58"/>
      <c r="E30" s="58"/>
      <c r="F30" s="33">
        <v>888.18299999999999</v>
      </c>
      <c r="G30" s="46" t="s">
        <v>4</v>
      </c>
      <c r="H30" s="33">
        <v>439.27199999999999</v>
      </c>
      <c r="I30" s="33" t="s">
        <v>284</v>
      </c>
      <c r="J30" s="53">
        <v>2.952</v>
      </c>
      <c r="K30" s="53">
        <v>2.9849999999999999</v>
      </c>
      <c r="L30" s="53">
        <v>7.0999999999999994E-2</v>
      </c>
      <c r="M30" s="53">
        <v>5.3780000000000001</v>
      </c>
      <c r="N30" s="53">
        <v>1.272</v>
      </c>
      <c r="O30" s="53">
        <v>15.191000000000001</v>
      </c>
      <c r="P30" s="53">
        <v>18.414000000000001</v>
      </c>
      <c r="Q30" s="53">
        <v>53.735999999999997</v>
      </c>
    </row>
    <row r="31" spans="1:17" ht="11.25" customHeight="1" x14ac:dyDescent="0.2">
      <c r="A31" s="104">
        <v>13</v>
      </c>
      <c r="B31" s="58" t="s">
        <v>107</v>
      </c>
      <c r="C31" s="58"/>
      <c r="D31" s="58"/>
      <c r="E31" s="58"/>
      <c r="F31" s="33">
        <v>277.18900000000002</v>
      </c>
      <c r="G31" s="46" t="s">
        <v>4</v>
      </c>
      <c r="H31" s="33">
        <v>103.596</v>
      </c>
      <c r="I31" s="33" t="s">
        <v>284</v>
      </c>
      <c r="J31" s="53">
        <v>2.7709999999999999</v>
      </c>
      <c r="K31" s="53">
        <v>0.113</v>
      </c>
      <c r="L31" s="53">
        <v>0.5</v>
      </c>
      <c r="M31" s="53">
        <v>3.6720000000000002</v>
      </c>
      <c r="N31" s="53">
        <v>7.0949999999999998</v>
      </c>
      <c r="O31" s="53">
        <v>25.033999999999999</v>
      </c>
      <c r="P31" s="53">
        <v>25.582000000000001</v>
      </c>
      <c r="Q31" s="53">
        <v>35.232999999999997</v>
      </c>
    </row>
    <row r="32" spans="1:17" ht="11.25" customHeight="1" x14ac:dyDescent="0.2">
      <c r="A32" s="104">
        <v>14</v>
      </c>
      <c r="B32" s="58" t="s">
        <v>143</v>
      </c>
      <c r="C32" s="58"/>
      <c r="D32" s="58"/>
      <c r="E32" s="58"/>
      <c r="F32" s="33">
        <v>1800.2560000000001</v>
      </c>
      <c r="G32" s="46" t="s">
        <v>4</v>
      </c>
      <c r="H32" s="33">
        <v>361.06200000000001</v>
      </c>
      <c r="I32" s="33" t="s">
        <v>284</v>
      </c>
      <c r="J32" s="53">
        <v>1.9790000000000001</v>
      </c>
      <c r="K32" s="53">
        <v>4.74</v>
      </c>
      <c r="L32" s="53">
        <v>6.141</v>
      </c>
      <c r="M32" s="53">
        <v>20.754999999999999</v>
      </c>
      <c r="N32" s="53">
        <v>14.127000000000001</v>
      </c>
      <c r="O32" s="53">
        <v>31.792999999999999</v>
      </c>
      <c r="P32" s="53">
        <v>16.524000000000001</v>
      </c>
      <c r="Q32" s="53">
        <v>3.9409999999999998</v>
      </c>
    </row>
    <row r="33" spans="1:17" ht="11.25" customHeight="1" x14ac:dyDescent="0.2">
      <c r="A33" s="104">
        <v>15</v>
      </c>
      <c r="B33" s="58" t="s">
        <v>108</v>
      </c>
      <c r="C33" s="58"/>
      <c r="D33" s="58"/>
      <c r="E33" s="58"/>
      <c r="F33" s="33">
        <v>772.25900000000001</v>
      </c>
      <c r="G33" s="46" t="s">
        <v>4</v>
      </c>
      <c r="H33" s="33">
        <v>270.23599999999999</v>
      </c>
      <c r="I33" s="33" t="s">
        <v>284</v>
      </c>
      <c r="J33" s="53">
        <v>0.56299999999999994</v>
      </c>
      <c r="K33" s="53">
        <v>1.5109999999999999</v>
      </c>
      <c r="L33" s="53">
        <v>2.9060000000000001</v>
      </c>
      <c r="M33" s="53">
        <v>8.98</v>
      </c>
      <c r="N33" s="53">
        <v>8.9359999999999999</v>
      </c>
      <c r="O33" s="53">
        <v>28.661000000000001</v>
      </c>
      <c r="P33" s="53">
        <v>28.657</v>
      </c>
      <c r="Q33" s="53">
        <v>19.786000000000001</v>
      </c>
    </row>
    <row r="34" spans="1:17" ht="11.25" customHeight="1" x14ac:dyDescent="0.2">
      <c r="A34" s="104">
        <v>16</v>
      </c>
      <c r="B34" s="58" t="s">
        <v>247</v>
      </c>
      <c r="C34" s="58"/>
      <c r="D34" s="58"/>
      <c r="E34" s="58"/>
      <c r="F34" s="33">
        <v>1264.471</v>
      </c>
      <c r="G34" s="46" t="s">
        <v>4</v>
      </c>
      <c r="H34" s="33">
        <v>182.11</v>
      </c>
      <c r="I34" s="33" t="s">
        <v>284</v>
      </c>
      <c r="J34" s="53">
        <v>2.173</v>
      </c>
      <c r="K34" s="53">
        <v>10.131</v>
      </c>
      <c r="L34" s="53">
        <v>11.94</v>
      </c>
      <c r="M34" s="53">
        <v>14.565</v>
      </c>
      <c r="N34" s="53">
        <v>8.8670000000000009</v>
      </c>
      <c r="O34" s="53">
        <v>26.978999999999999</v>
      </c>
      <c r="P34" s="53">
        <v>16.254999999999999</v>
      </c>
      <c r="Q34" s="53">
        <v>9.09</v>
      </c>
    </row>
    <row r="35" spans="1:17" ht="11.25" customHeight="1" x14ac:dyDescent="0.2">
      <c r="A35" s="104">
        <v>17</v>
      </c>
      <c r="B35" s="58" t="s">
        <v>109</v>
      </c>
      <c r="C35" s="58"/>
      <c r="D35" s="58"/>
      <c r="E35" s="58"/>
      <c r="F35" s="33">
        <v>133.21700000000001</v>
      </c>
      <c r="G35" s="46" t="s">
        <v>4</v>
      </c>
      <c r="H35" s="33">
        <v>60.417000000000002</v>
      </c>
      <c r="I35" s="33" t="s">
        <v>284</v>
      </c>
      <c r="J35" s="53">
        <v>0.3</v>
      </c>
      <c r="K35" s="53">
        <v>3.9119999999999999</v>
      </c>
      <c r="L35" s="53">
        <v>5.7640000000000002</v>
      </c>
      <c r="M35" s="53">
        <v>11.218999999999999</v>
      </c>
      <c r="N35" s="53">
        <v>2.5640000000000001</v>
      </c>
      <c r="O35" s="53">
        <v>21.337</v>
      </c>
      <c r="P35" s="53">
        <v>4.8529999999999998</v>
      </c>
      <c r="Q35" s="53">
        <v>50.05</v>
      </c>
    </row>
    <row r="36" spans="1:17" ht="11.25" customHeight="1" x14ac:dyDescent="0.2">
      <c r="A36" s="104">
        <v>18</v>
      </c>
      <c r="B36" s="58" t="s">
        <v>110</v>
      </c>
      <c r="C36" s="58"/>
      <c r="D36" s="58"/>
      <c r="E36" s="58"/>
      <c r="F36" s="33">
        <v>8564.6720000000005</v>
      </c>
      <c r="G36" s="46" t="s">
        <v>4</v>
      </c>
      <c r="H36" s="33">
        <v>1081.4760000000001</v>
      </c>
      <c r="I36" s="33" t="s">
        <v>284</v>
      </c>
      <c r="J36" s="53">
        <v>1.4999999999999999E-2</v>
      </c>
      <c r="K36" s="53">
        <v>0.19400000000000001</v>
      </c>
      <c r="L36" s="53">
        <v>0.72899999999999998</v>
      </c>
      <c r="M36" s="53">
        <v>3.2490000000000001</v>
      </c>
      <c r="N36" s="53">
        <v>5.0110000000000001</v>
      </c>
      <c r="O36" s="53">
        <v>22.234000000000002</v>
      </c>
      <c r="P36" s="53">
        <v>27.904</v>
      </c>
      <c r="Q36" s="53">
        <v>40.664000000000001</v>
      </c>
    </row>
    <row r="37" spans="1:17" ht="11.25" customHeight="1" x14ac:dyDescent="0.2">
      <c r="A37" s="104">
        <v>19</v>
      </c>
      <c r="B37" s="58" t="s">
        <v>114</v>
      </c>
      <c r="C37" s="58"/>
      <c r="D37" s="58"/>
      <c r="E37" s="58"/>
      <c r="F37" s="33">
        <v>73.480999999999995</v>
      </c>
      <c r="G37" s="46" t="s">
        <v>4</v>
      </c>
      <c r="H37" s="33">
        <v>73.841999999999999</v>
      </c>
      <c r="I37" s="33" t="s">
        <v>284</v>
      </c>
      <c r="J37" s="53">
        <v>0.34499999999999997</v>
      </c>
      <c r="K37" s="53">
        <v>0.84899999999999998</v>
      </c>
      <c r="L37" s="53">
        <v>0.25900000000000001</v>
      </c>
      <c r="M37" s="53">
        <v>8.0000000000000002E-3</v>
      </c>
      <c r="N37" s="53">
        <v>5.6079999999999997</v>
      </c>
      <c r="O37" s="53">
        <v>18.731999999999999</v>
      </c>
      <c r="P37" s="53">
        <v>16.943000000000001</v>
      </c>
      <c r="Q37" s="53">
        <v>57.256</v>
      </c>
    </row>
    <row r="38" spans="1:17" ht="11.25" customHeight="1" x14ac:dyDescent="0.2">
      <c r="A38" s="104">
        <v>20</v>
      </c>
      <c r="B38" s="58" t="s">
        <v>111</v>
      </c>
      <c r="C38" s="58"/>
      <c r="D38" s="58"/>
      <c r="E38" s="58"/>
      <c r="F38" s="33">
        <v>366.56200000000001</v>
      </c>
      <c r="G38" s="46" t="s">
        <v>4</v>
      </c>
      <c r="H38" s="33">
        <v>204.96199999999999</v>
      </c>
      <c r="I38" s="33" t="s">
        <v>284</v>
      </c>
      <c r="J38" s="53">
        <v>2.6789999999999998</v>
      </c>
      <c r="K38" s="53">
        <v>3.7949999999999999</v>
      </c>
      <c r="L38" s="53">
        <v>0.92700000000000005</v>
      </c>
      <c r="M38" s="53">
        <v>14.2</v>
      </c>
      <c r="N38" s="53">
        <v>0.78700000000000003</v>
      </c>
      <c r="O38" s="53">
        <v>23.355</v>
      </c>
      <c r="P38" s="53">
        <v>27.867000000000001</v>
      </c>
      <c r="Q38" s="53">
        <v>26.39</v>
      </c>
    </row>
    <row r="39" spans="1:17" ht="12" customHeight="1" thickBot="1" x14ac:dyDescent="0.25">
      <c r="A39" s="49"/>
      <c r="B39" s="49"/>
      <c r="C39" s="49"/>
      <c r="D39" s="49"/>
      <c r="E39" s="49"/>
      <c r="F39" s="116"/>
      <c r="G39" s="117"/>
      <c r="H39" s="116"/>
      <c r="I39" s="116"/>
      <c r="J39" s="118"/>
      <c r="K39" s="118"/>
      <c r="L39" s="118"/>
      <c r="M39" s="118"/>
      <c r="N39" s="116"/>
      <c r="O39" s="64"/>
      <c r="P39" s="118"/>
      <c r="Q39" s="118"/>
    </row>
    <row r="40" spans="1:17" ht="12.75" customHeight="1" x14ac:dyDescent="0.2">
      <c r="A40" s="32"/>
      <c r="O40" s="1"/>
      <c r="P40" s="1"/>
      <c r="Q40" s="1"/>
    </row>
  </sheetData>
  <sheetProtection formatCells="0" formatColumns="0" formatRows="0"/>
  <mergeCells count="4">
    <mergeCell ref="A11:B11"/>
    <mergeCell ref="J6:Q6"/>
    <mergeCell ref="F6:H6"/>
    <mergeCell ref="G7:H7"/>
  </mergeCells>
  <phoneticPr fontId="6" type="noConversion"/>
  <pageMargins left="0.75" right="0.75" top="1" bottom="1" header="0.5" footer="0.5"/>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1"/>
  <dimension ref="A2:K37"/>
  <sheetViews>
    <sheetView topLeftCell="F1" zoomScaleNormal="100" workbookViewId="0">
      <selection activeCell="F1" sqref="F1"/>
    </sheetView>
  </sheetViews>
  <sheetFormatPr defaultRowHeight="12.75" x14ac:dyDescent="0.2"/>
  <cols>
    <col min="1" max="1" width="6.7109375" style="191" hidden="1" customWidth="1"/>
    <col min="2" max="2" width="6.140625" style="191" hidden="1" customWidth="1"/>
    <col min="3" max="3" width="5" style="191" hidden="1" customWidth="1"/>
    <col min="4" max="4" width="111.28515625" style="191" hidden="1" customWidth="1"/>
    <col min="5" max="5" width="255.42578125" style="191" hidden="1" customWidth="1"/>
    <col min="6" max="6" width="4.140625" style="191" customWidth="1"/>
    <col min="7" max="7" width="11" style="191" customWidth="1"/>
    <col min="8" max="8" width="31.28515625" style="191" customWidth="1"/>
    <col min="9" max="9" width="10" style="191" customWidth="1"/>
    <col min="10" max="10" width="36.5703125" style="191" customWidth="1"/>
    <col min="11" max="11" width="1.7109375" style="191" customWidth="1"/>
    <col min="12" max="16384" width="9.140625" style="191"/>
  </cols>
  <sheetData>
    <row r="2" spans="1:11" x14ac:dyDescent="0.2">
      <c r="A2" s="472" t="s">
        <v>209</v>
      </c>
      <c r="B2" s="472" t="s">
        <v>210</v>
      </c>
      <c r="C2" s="472" t="s">
        <v>211</v>
      </c>
      <c r="D2" s="472" t="s">
        <v>217</v>
      </c>
      <c r="E2" s="472" t="s">
        <v>218</v>
      </c>
      <c r="F2" s="194"/>
      <c r="G2" s="198" t="s">
        <v>207</v>
      </c>
      <c r="H2" s="198"/>
      <c r="I2" s="198" t="s">
        <v>208</v>
      </c>
      <c r="J2" s="198"/>
    </row>
    <row r="3" spans="1:11" ht="9" customHeight="1" x14ac:dyDescent="0.2">
      <c r="A3" s="472"/>
      <c r="B3" s="472"/>
      <c r="C3" s="472"/>
      <c r="D3" s="472"/>
      <c r="E3" s="472"/>
      <c r="F3" s="194"/>
      <c r="G3" s="199"/>
      <c r="H3" s="199"/>
      <c r="I3" s="199"/>
      <c r="J3" s="199"/>
    </row>
    <row r="4" spans="1:11" ht="13.5" customHeight="1" x14ac:dyDescent="0.2">
      <c r="A4" s="272"/>
      <c r="B4" s="272"/>
      <c r="C4" s="272"/>
      <c r="D4" s="272"/>
      <c r="E4" s="272"/>
      <c r="F4" s="194"/>
      <c r="G4" s="199" t="s">
        <v>235</v>
      </c>
      <c r="H4" s="199"/>
      <c r="I4" s="199" t="s">
        <v>236</v>
      </c>
      <c r="J4" s="199"/>
    </row>
    <row r="5" spans="1:11" ht="41.25" customHeight="1" x14ac:dyDescent="0.2">
      <c r="A5" s="192" t="s">
        <v>209</v>
      </c>
      <c r="B5" s="192" t="s">
        <v>210</v>
      </c>
      <c r="C5" s="192">
        <v>1</v>
      </c>
      <c r="D5" s="192" t="str">
        <f>CONCATENATE('Tabell 1'!$A2," ",'Tabell 1'!$A3)</f>
        <v xml:space="preserve">Tabell 1. Svenska lastbilars godstransporter under 2021 och 2020. </v>
      </c>
      <c r="E5" s="192" t="str">
        <f>CONCATENATE('Tabell 1'!$A$4," ",'Tabell 1'!$A$5)</f>
        <v xml:space="preserve">Table 1. Transport of goods by road by Swedish registered lorries, 2021 and 2020. </v>
      </c>
      <c r="F5" s="195" t="s">
        <v>115</v>
      </c>
      <c r="G5" s="307" t="str">
        <f>A5 &amp; " " &amp; C5 &amp; ". "</f>
        <v xml:space="preserve">Tabell 1. </v>
      </c>
      <c r="H5" s="308" t="str">
        <f>MID(D5,11,200)</f>
        <v xml:space="preserve">Svenska lastbilars godstransporter under 2021 och 2020. </v>
      </c>
      <c r="I5" s="307" t="str">
        <f>B5 &amp; " " &amp; C5 &amp; ". "</f>
        <v xml:space="preserve">Table 1. </v>
      </c>
      <c r="J5" s="308" t="str">
        <f>MID(E5,10,300)</f>
        <v xml:space="preserve">Transport of goods by road by Swedish registered lorries, 2021 and 2020. </v>
      </c>
    </row>
    <row r="6" spans="1:11" ht="85.5" customHeight="1" x14ac:dyDescent="0.2">
      <c r="A6" s="192" t="s">
        <v>209</v>
      </c>
      <c r="B6" s="192" t="s">
        <v>210</v>
      </c>
      <c r="C6" s="192">
        <v>2</v>
      </c>
      <c r="D6" s="192" t="str">
        <f>CONCATENATE('Tabell 2'!$A$2," ",'Tabell 2'!$A$3)</f>
        <v>Tabell 2. Inrikes godstransporter med svenska lastbilar fördelat på ekipagets totalvikt,  maximilastvikt, antal axlar samt fordonets ålder, 2021.</v>
      </c>
      <c r="E6" s="192" t="str">
        <f>CONCATENATE('Tabell 2'!$A$4," ",'Tabell 2'!$A$5)</f>
        <v>Table 2. National road goods transport with Swedish registered lorries by maximum permissible weight,  load capacity, axle configuration of the vehicle combination and the age of the vehicle, 2021.</v>
      </c>
      <c r="F6" s="195" t="s">
        <v>115</v>
      </c>
      <c r="G6" s="307" t="str">
        <f>A6 &amp; " " &amp; C6 &amp; ". "</f>
        <v xml:space="preserve">Tabell 2. </v>
      </c>
      <c r="H6" s="308" t="str">
        <f>MID(D6,11,200)</f>
        <v>Inrikes godstransporter med svenska lastbilar fördelat på ekipagets totalvikt,  maximilastvikt, antal axlar samt fordonets ålder, 2021.</v>
      </c>
      <c r="I6" s="307" t="str">
        <f t="shared" ref="I6:I33" si="0">B6 &amp; " " &amp; C6 &amp; ". "</f>
        <v xml:space="preserve">Table 2. </v>
      </c>
      <c r="J6" s="308" t="str">
        <f>MID(E6,9,400)</f>
        <v xml:space="preserve"> National road goods transport with Swedish registered lorries by maximum permissible weight,  load capacity, axle configuration of the vehicle combination and the age of the vehicle, 2021.</v>
      </c>
    </row>
    <row r="7" spans="1:11" ht="76.5" customHeight="1" x14ac:dyDescent="0.2">
      <c r="A7" s="192" t="s">
        <v>209</v>
      </c>
      <c r="B7" s="192" t="s">
        <v>210</v>
      </c>
      <c r="C7" s="192">
        <v>3</v>
      </c>
      <c r="D7" s="192" t="str">
        <f>CONCATENATE('Tabell 3'!$A$2," ",'Tabell 3'!$A$3)</f>
        <v>Tabell 3. Inrikes godstransporter med svenska lastbilar fördelat på antal transporter, körda kilometer, godsmängd och transportarbete efter ekipagets antal axlar, 2021.</v>
      </c>
      <c r="E7" s="192" t="str">
        <f>CONCATENATE('Tabell 3'!$A$4," ",'Tabell 3'!$A$5)</f>
        <v>Table 3. National road goods transport with Swedish registered lorries by number of haulages, kilometres driven, tonnes, tonne-kilometres. Division by axle configuration, 2021.</v>
      </c>
      <c r="F7" s="195" t="s">
        <v>115</v>
      </c>
      <c r="G7" s="307" t="str">
        <f t="shared" ref="G7:G21" si="1">A7 &amp; " " &amp; C7 &amp; ". "</f>
        <v xml:space="preserve">Tabell 3. </v>
      </c>
      <c r="H7" s="308" t="str">
        <f>MID(D7,11,200)</f>
        <v>Inrikes godstransporter med svenska lastbilar fördelat på antal transporter, körda kilometer, godsmängd och transportarbete efter ekipagets antal axlar, 2021.</v>
      </c>
      <c r="I7" s="307" t="str">
        <f t="shared" si="0"/>
        <v xml:space="preserve">Table 3. </v>
      </c>
      <c r="J7" s="308" t="str">
        <f>MID(E7,10,300)</f>
        <v>National road goods transport with Swedish registered lorries by number of haulages, kilometres driven, tonnes, tonne-kilometres. Division by axle configuration, 2021.</v>
      </c>
    </row>
    <row r="8" spans="1:11" ht="77.25" customHeight="1" x14ac:dyDescent="0.2">
      <c r="A8" s="192" t="s">
        <v>209</v>
      </c>
      <c r="B8" s="192" t="s">
        <v>210</v>
      </c>
      <c r="C8" s="192" t="s">
        <v>219</v>
      </c>
      <c r="D8" s="192" t="str">
        <f>CONCATENATE('Tabell 4A'!$A$2," ",'Tabell 4A'!$A$3)</f>
        <v>Tabell 4A. Inrikes godstransporter med last med svenska lastbilar avseende antal transporter (1 000-tal) efter transportavstånd och varugrupp (NST2007), 2021.</v>
      </c>
      <c r="E8" s="192" t="str">
        <f>CONCATENATE('Tabell 4A'!$A$4," ",'Tabell 4A'!$A$5)</f>
        <v>Table 4A. National road goods transport with load by Swedish registered lorries regarding number of transports (in 1 000s) divided by length of haul and commodity group (NST2007), 2021.</v>
      </c>
      <c r="F8" s="195" t="s">
        <v>115</v>
      </c>
      <c r="G8" s="307" t="str">
        <f t="shared" si="1"/>
        <v xml:space="preserve">Tabell 4A. </v>
      </c>
      <c r="H8" s="308" t="str">
        <f>MID(D8,12,200)</f>
        <v>Inrikes godstransporter med last med svenska lastbilar avseende antal transporter (1 000-tal) efter transportavstånd och varugrupp (NST2007), 2021.</v>
      </c>
      <c r="I8" s="307" t="str">
        <f t="shared" si="0"/>
        <v xml:space="preserve">Table 4A. </v>
      </c>
      <c r="J8" s="308" t="str">
        <f>MID(E8,11,300)</f>
        <v>National road goods transport with load by Swedish registered lorries regarding number of transports (in 1 000s) divided by length of haul and commodity group (NST2007), 2021.</v>
      </c>
    </row>
    <row r="9" spans="1:11" ht="79.5" customHeight="1" x14ac:dyDescent="0.2">
      <c r="A9" s="192" t="s">
        <v>209</v>
      </c>
      <c r="B9" s="192" t="s">
        <v>210</v>
      </c>
      <c r="C9" s="192" t="s">
        <v>220</v>
      </c>
      <c r="D9" s="192" t="str">
        <f>CONCATENATE('Tabell 4B'!$A$2," ",'Tabell 4B'!$A$3)</f>
        <v>Tabell 4B. Inrikes godstransporter med last med svenska lastbilar avseende antal körda kilometer (1 000-tal km)  efter transportavstånd och varugrupp (NST2007), 2021.</v>
      </c>
      <c r="E9" s="192" t="str">
        <f>CONCATENATE('Tabell 4B'!$A$4," ",'Tabell 4B'!$A$5)</f>
        <v>Table 4B. National road goods transport with load by Swedish registered lorries regarding kilometres driven (in 1 000s of kilometers)  divided by length of haul and commodity group (NST2007), 2021.</v>
      </c>
      <c r="F9" s="195" t="s">
        <v>115</v>
      </c>
      <c r="G9" s="307" t="str">
        <f t="shared" si="1"/>
        <v xml:space="preserve">Tabell 4B. </v>
      </c>
      <c r="H9" s="308" t="str">
        <f>MID(D9,12,200)</f>
        <v>Inrikes godstransporter med last med svenska lastbilar avseende antal körda kilometer (1 000-tal km)  efter transportavstånd och varugrupp (NST2007), 2021.</v>
      </c>
      <c r="I9" s="307" t="str">
        <f t="shared" si="0"/>
        <v xml:space="preserve">Table 4B. </v>
      </c>
      <c r="J9" s="308" t="str">
        <f>MID(E9,11,300)</f>
        <v>National road goods transport with load by Swedish registered lorries regarding kilometres driven (in 1 000s of kilometers)  divided by length of haul and commodity group (NST2007), 2021.</v>
      </c>
    </row>
    <row r="10" spans="1:11" ht="75.75" customHeight="1" x14ac:dyDescent="0.2">
      <c r="A10" s="192" t="s">
        <v>209</v>
      </c>
      <c r="B10" s="192" t="s">
        <v>210</v>
      </c>
      <c r="C10" s="192" t="s">
        <v>273</v>
      </c>
      <c r="D10" s="192" t="str">
        <f>CONCATENATE('Tabell 4C'!$A$2," ",'Tabell 4C'!$A$3)</f>
        <v>Tabell 4C. Inrikes godstransporter med last med svenska lastbilar avseende transporterad godsmängd (1 000-tal ton) efter transportavstånd och varugrupp (NST2007), 2021.</v>
      </c>
      <c r="E10" s="192" t="str">
        <f>CONCATENATE('Tabell 4C'!$A$4," ",'Tabell 4C'!$A$5)</f>
        <v>Table 4C. National road goods transport with load by Swedish registered lorries (in 1 000s of tonnes) divided by length of haul and commodity group (NST2007), 2021.</v>
      </c>
      <c r="F10" s="195"/>
      <c r="G10" s="307" t="str">
        <f t="shared" si="1"/>
        <v xml:space="preserve">Tabell 4C. </v>
      </c>
      <c r="H10" s="308" t="str">
        <f>MID(D10,12,200)</f>
        <v>Inrikes godstransporter med last med svenska lastbilar avseende transporterad godsmängd (1 000-tal ton) efter transportavstånd och varugrupp (NST2007), 2021.</v>
      </c>
      <c r="I10" s="307" t="str">
        <f>B10 &amp; " " &amp; C10 &amp; ". "</f>
        <v xml:space="preserve">Table 4C. </v>
      </c>
      <c r="J10" s="308" t="str">
        <f>MID(E10,11,300)</f>
        <v>National road goods transport with load by Swedish registered lorries (in 1 000s of tonnes) divided by length of haul and commodity group (NST2007), 2021.</v>
      </c>
      <c r="K10" s="303"/>
    </row>
    <row r="11" spans="1:11" ht="80.25" customHeight="1" x14ac:dyDescent="0.2">
      <c r="A11" s="192" t="s">
        <v>209</v>
      </c>
      <c r="B11" s="192" t="s">
        <v>210</v>
      </c>
      <c r="C11" s="192" t="s">
        <v>274</v>
      </c>
      <c r="D11" s="192" t="str">
        <f>CONCATENATE('Tabell 4D'!$A$2," ",'Tabell 4D'!$A$3)</f>
        <v>Tabell 4D. Inrikes godstransporter med last med svenska lastbilar avseende transportarbete (miljoner ton-km) efter transportavstånd och varugrupp (NST2007), 2021.</v>
      </c>
      <c r="E11" s="192" t="str">
        <f>CONCATENATE('Tabell 4D'!$A$4," ",'Tabell 4D'!$A$5)</f>
        <v>Table 4D. National road goods transport with load by Swedish registered lorries regarding tonne-kilometres performed (in millions of tonne-kilometers) divided by length of haul and commodity group (NST2007), 2021.</v>
      </c>
      <c r="F11" s="195"/>
      <c r="G11" s="307" t="str">
        <f t="shared" si="1"/>
        <v xml:space="preserve">Tabell 4D. </v>
      </c>
      <c r="H11" s="308" t="str">
        <f>MID(D11,12,200)</f>
        <v>Inrikes godstransporter med last med svenska lastbilar avseende transportarbete (miljoner ton-km) efter transportavstånd och varugrupp (NST2007), 2021.</v>
      </c>
      <c r="I11" s="307" t="str">
        <f>B11 &amp; " " &amp; C11 &amp; ". "</f>
        <v xml:space="preserve">Table 4D. </v>
      </c>
      <c r="J11" s="308" t="str">
        <f>MID(E11,11,300)</f>
        <v>National road goods transport with load by Swedish registered lorries regarding tonne-kilometres performed (in millions of tonne-kilometers) divided by length of haul and commodity group (NST2007), 2021.</v>
      </c>
    </row>
    <row r="12" spans="1:11" ht="65.25" customHeight="1" x14ac:dyDescent="0.2">
      <c r="A12" s="192" t="s">
        <v>209</v>
      </c>
      <c r="B12" s="192" t="s">
        <v>210</v>
      </c>
      <c r="C12" s="192">
        <v>5</v>
      </c>
      <c r="D12" s="192" t="str">
        <f>CONCATENATE('Tabell 5'!$A$2," ",'Tabell 5'!$A$3)</f>
        <v xml:space="preserve">Tabell 5. Inrikes godstransporter med svenska lastbilar i transporterad godsmängd och transportarbete efter transportavstånd, 2021. </v>
      </c>
      <c r="E12" s="192" t="str">
        <f>CONCATENATE('Tabell 5'!$A$4," ",'Tabell 5'!$A$5)</f>
        <v xml:space="preserve">Table 5. National road goods transport by Swedish registered lorries, in goods carried and tonnes-kilometres performed, by length of haul, 2021. </v>
      </c>
      <c r="F12" s="195" t="s">
        <v>115</v>
      </c>
      <c r="G12" s="307" t="str">
        <f t="shared" si="1"/>
        <v xml:space="preserve">Tabell 5. </v>
      </c>
      <c r="H12" s="308" t="str">
        <f>MID(D12,11,200)</f>
        <v xml:space="preserve">Inrikes godstransporter med svenska lastbilar i transporterad godsmängd och transportarbete efter transportavstånd, 2021. </v>
      </c>
      <c r="I12" s="307" t="str">
        <f t="shared" si="0"/>
        <v xml:space="preserve">Table 5. </v>
      </c>
      <c r="J12" s="308" t="str">
        <f>MID(E12,10,300)</f>
        <v xml:space="preserve">National road goods transport by Swedish registered lorries, in goods carried and tonnes-kilometres performed, by length of haul, 2021. </v>
      </c>
    </row>
    <row r="13" spans="1:11" ht="76.5" customHeight="1" x14ac:dyDescent="0.2">
      <c r="A13" s="192" t="s">
        <v>209</v>
      </c>
      <c r="B13" s="192" t="s">
        <v>210</v>
      </c>
      <c r="C13" s="192" t="s">
        <v>221</v>
      </c>
      <c r="D13" s="192" t="str">
        <f>CONCATENATE('Tabell 6A'!$A$2," ",'Tabell 6A'!$A$3)</f>
        <v>Tabell 6A. Inrikes godstransporter med svenska lastbilar. Lastade och lossade godsmängder efter län samt efter destination respektive ursprung, 2021.</v>
      </c>
      <c r="E13" s="192" t="str">
        <f>CONCATENATE('Tabell 6A'!$A$4," ",'Tabell 6A'!$A$5)</f>
        <v>Table 6A. National road goods transport with Swedish registered lorries. Loaded and unloaded goods by county and some city areas, by destination and origin of the haulages respectively, 2021.</v>
      </c>
      <c r="F13" s="195" t="s">
        <v>115</v>
      </c>
      <c r="G13" s="307" t="str">
        <f t="shared" si="1"/>
        <v xml:space="preserve">Tabell 6A. </v>
      </c>
      <c r="H13" s="308" t="str">
        <f>MID(D13,12,200)</f>
        <v>Inrikes godstransporter med svenska lastbilar. Lastade och lossade godsmängder efter län samt efter destination respektive ursprung, 2021.</v>
      </c>
      <c r="I13" s="307" t="str">
        <f t="shared" si="0"/>
        <v xml:space="preserve">Table 6A. </v>
      </c>
      <c r="J13" s="308" t="str">
        <f t="shared" ref="J13:J19" si="2">MID(E13,11,300)</f>
        <v>National road goods transport with Swedish registered lorries. Loaded and unloaded goods by county and some city areas, by destination and origin of the haulages respectively, 2021.</v>
      </c>
    </row>
    <row r="14" spans="1:11" ht="52.5" customHeight="1" x14ac:dyDescent="0.2">
      <c r="A14" s="192" t="s">
        <v>209</v>
      </c>
      <c r="B14" s="192" t="s">
        <v>210</v>
      </c>
      <c r="C14" s="192" t="s">
        <v>222</v>
      </c>
      <c r="D14" s="192" t="str">
        <f>CONCATENATE('Tabell 6B'!$A$2," ",'Tabell 6B'!$A$3)</f>
        <v xml:space="preserve">Tabell 6B. Inrikes godstransporter med svenska lastbilar (1 000-tal ton) fördelat på län, 2021. </v>
      </c>
      <c r="E14" s="192" t="str">
        <f>CONCATENATE('Tabell 6B'!$A$4," ",'Tabell 6B'!$A$5)</f>
        <v xml:space="preserve">Table 6B. National road goods transport with Swedish registered lorries (in 1 000s of tonnes) by county, 2021. </v>
      </c>
      <c r="F14" s="195" t="s">
        <v>115</v>
      </c>
      <c r="G14" s="307" t="str">
        <f t="shared" si="1"/>
        <v xml:space="preserve">Tabell 6B. </v>
      </c>
      <c r="H14" s="308" t="str">
        <f t="shared" ref="H14:H19" si="3">MID(D14,12,200)</f>
        <v xml:space="preserve">Inrikes godstransporter med svenska lastbilar (1 000-tal ton) fördelat på län, 2021. </v>
      </c>
      <c r="I14" s="307" t="str">
        <f t="shared" si="0"/>
        <v xml:space="preserve">Table 6B. </v>
      </c>
      <c r="J14" s="308" t="str">
        <f t="shared" si="2"/>
        <v xml:space="preserve">National road goods transport with Swedish registered lorries (in 1 000s of tonnes) by county, 2021. </v>
      </c>
    </row>
    <row r="15" spans="1:11" ht="57" customHeight="1" x14ac:dyDescent="0.2">
      <c r="A15" s="192" t="s">
        <v>209</v>
      </c>
      <c r="B15" s="192" t="s">
        <v>210</v>
      </c>
      <c r="C15" s="192" t="s">
        <v>223</v>
      </c>
      <c r="D15" s="192" t="str">
        <f>CONCATENATE('Tabell 6C'!$A$2," ",'Tabell 6C'!$A$3)</f>
        <v xml:space="preserve">Tabell 6C. Inrikes godstransporter med svenska lastbilar (miljoner ton-km) fördelat på län, 2021. </v>
      </c>
      <c r="E15" s="192" t="str">
        <f>CONCATENATE('Tabell 6C'!$A$4," ",'Tabell 6C'!$A$5)</f>
        <v xml:space="preserve">Table 6C. National road goods transport with Swedish registered lorries (in millions of tonne-kilometres) by county, 2021. </v>
      </c>
      <c r="F15" s="195" t="s">
        <v>115</v>
      </c>
      <c r="G15" s="307" t="str">
        <f t="shared" si="1"/>
        <v xml:space="preserve">Tabell 6C. </v>
      </c>
      <c r="H15" s="308" t="str">
        <f t="shared" si="3"/>
        <v xml:space="preserve">Inrikes godstransporter med svenska lastbilar (miljoner ton-km) fördelat på län, 2021. </v>
      </c>
      <c r="I15" s="307" t="str">
        <f t="shared" si="0"/>
        <v xml:space="preserve">Table 6C. </v>
      </c>
      <c r="J15" s="308" t="str">
        <f t="shared" si="2"/>
        <v xml:space="preserve">National road goods transport with Swedish registered lorries (in millions of tonne-kilometres) by county, 2021. </v>
      </c>
    </row>
    <row r="16" spans="1:11" ht="69" customHeight="1" x14ac:dyDescent="0.2">
      <c r="A16" s="192" t="s">
        <v>209</v>
      </c>
      <c r="B16" s="192" t="s">
        <v>210</v>
      </c>
      <c r="C16" s="192" t="s">
        <v>224</v>
      </c>
      <c r="D16" s="192" t="str">
        <f>CONCATENATE('Tabell 7A'!$A$2," ",'Tabell 7A'!$A$3)</f>
        <v xml:space="preserve">Tabell 7A. Inrikes godstransporter med svenska lastbilar (1 000-tal ton) fördelat på varugrupper (NST2007) och transportavstånd, 2021. </v>
      </c>
      <c r="E16" s="192" t="str">
        <f>CONCATENATE('Tabell 7A'!$A$4," ",'Tabell 7A'!$A$5)</f>
        <v xml:space="preserve">Table 7A. National road goods transport with Swedish registered lorries (in 1 000s of tonnes) by commodity group (NST2007) and length of haul, 2021. </v>
      </c>
      <c r="F16" s="195" t="s">
        <v>115</v>
      </c>
      <c r="G16" s="307" t="str">
        <f t="shared" si="1"/>
        <v xml:space="preserve">Tabell 7A. </v>
      </c>
      <c r="H16" s="308" t="str">
        <f t="shared" si="3"/>
        <v xml:space="preserve">Inrikes godstransporter med svenska lastbilar (1 000-tal ton) fördelat på varugrupper (NST2007) och transportavstånd, 2021. </v>
      </c>
      <c r="I16" s="307" t="str">
        <f t="shared" si="0"/>
        <v xml:space="preserve">Table 7A. </v>
      </c>
      <c r="J16" s="308" t="str">
        <f t="shared" si="2"/>
        <v xml:space="preserve">National road goods transport with Swedish registered lorries (in 1 000s of tonnes) by commodity group (NST2007) and length of haul, 2021. </v>
      </c>
      <c r="K16" s="304"/>
    </row>
    <row r="17" spans="1:11" ht="66.75" customHeight="1" x14ac:dyDescent="0.2">
      <c r="A17" s="192" t="s">
        <v>209</v>
      </c>
      <c r="B17" s="192" t="s">
        <v>210</v>
      </c>
      <c r="C17" s="192" t="s">
        <v>225</v>
      </c>
      <c r="D17" s="192" t="str">
        <f>CONCATENATE('Tabell 7B'!$A$2," ",'Tabell 7B'!$A$3)</f>
        <v xml:space="preserve">Tabell 7B. Inrikes godstransporter med svenska lastbilar (miljoner ton-km) fördelat på varugrupper (NST2007) och transportavstånd, 2021. </v>
      </c>
      <c r="E17" s="192" t="str">
        <f>CONCATENATE('Tabell 7B'!$A$4," ",'Tabell 7B'!$A$5)</f>
        <v xml:space="preserve">Table 7B. National road goods transport with Swedish registered lorries (in millions of tonne-kilometres) by commodity group (NST2007) and length of haul, 2021. </v>
      </c>
      <c r="F17" s="195" t="s">
        <v>115</v>
      </c>
      <c r="G17" s="307" t="str">
        <f t="shared" si="1"/>
        <v xml:space="preserve">Tabell 7B. </v>
      </c>
      <c r="H17" s="308" t="str">
        <f t="shared" si="3"/>
        <v xml:space="preserve">Inrikes godstransporter med svenska lastbilar (miljoner ton-km) fördelat på varugrupper (NST2007) och transportavstånd, 2021. </v>
      </c>
      <c r="I17" s="307" t="str">
        <f t="shared" si="0"/>
        <v xml:space="preserve">Table 7B. </v>
      </c>
      <c r="J17" s="308" t="str">
        <f t="shared" si="2"/>
        <v xml:space="preserve">National road goods transport with Swedish registered lorries (in millions of tonne-kilometres) by commodity group (NST2007) and length of haul, 2021. </v>
      </c>
    </row>
    <row r="18" spans="1:11" ht="65.25" customHeight="1" x14ac:dyDescent="0.2">
      <c r="A18" s="192" t="s">
        <v>209</v>
      </c>
      <c r="B18" s="192" t="s">
        <v>210</v>
      </c>
      <c r="C18" s="192" t="s">
        <v>226</v>
      </c>
      <c r="D18" s="192" t="str">
        <f>CONCATENATE('Tabell 7C'!$A$2," ",'Tabell 7C'!$A$3)</f>
        <v xml:space="preserve">Tabell 7C. Inrikes godstransporter med svenska lastbilar (1 000-tal km) fördelat på varugrupper (NST2007), 2021. </v>
      </c>
      <c r="E18" s="192" t="str">
        <f>CONCATENATE('Tabell 7C'!$A$4," ",'Tabell 7C'!$A$5)</f>
        <v xml:space="preserve">Table 7C. National road goods transport with Swedish registered lorries (in 1 000s of kilometres) by commodity group (NST2007), 2021. </v>
      </c>
      <c r="F18" s="195" t="s">
        <v>115</v>
      </c>
      <c r="G18" s="307" t="str">
        <f t="shared" si="1"/>
        <v xml:space="preserve">Tabell 7C. </v>
      </c>
      <c r="H18" s="308" t="str">
        <f t="shared" si="3"/>
        <v xml:space="preserve">Inrikes godstransporter med svenska lastbilar (1 000-tal km) fördelat på varugrupper (NST2007), 2021. </v>
      </c>
      <c r="I18" s="307" t="str">
        <f t="shared" si="0"/>
        <v xml:space="preserve">Table 7C. </v>
      </c>
      <c r="J18" s="473" t="str">
        <f t="shared" si="2"/>
        <v xml:space="preserve">National road goods transport with Swedish registered lorries (in 1 000s of kilometres) by commodity group (NST2007), 2021. </v>
      </c>
      <c r="K18" s="473"/>
    </row>
    <row r="19" spans="1:11" ht="60.75" customHeight="1" x14ac:dyDescent="0.2">
      <c r="A19" s="192" t="s">
        <v>209</v>
      </c>
      <c r="B19" s="192" t="s">
        <v>210</v>
      </c>
      <c r="C19" s="192" t="s">
        <v>227</v>
      </c>
      <c r="D19" s="192" t="str">
        <f>CONCATENATE('Tabell 7D'!$A$2," ",'Tabell 7D'!$A$3)</f>
        <v xml:space="preserve">Tabell 7D. Inrikes godstransporter med svenska lastbilar (1 000-tal) fördelat på varugrupper (NST2007), 2021. </v>
      </c>
      <c r="E19" s="192" t="str">
        <f>CONCATENATE('Tabell 7D'!$A$4," ",'Tabell 7D'!$A$5)</f>
        <v xml:space="preserve">Table 7D. National road goods transport with Swedish registered lorries (in 1 000s) by commodity group (NST2007), 2021. </v>
      </c>
      <c r="F19" s="195" t="s">
        <v>115</v>
      </c>
      <c r="G19" s="307" t="str">
        <f t="shared" si="1"/>
        <v xml:space="preserve">Tabell 7D. </v>
      </c>
      <c r="H19" s="308" t="str">
        <f t="shared" si="3"/>
        <v xml:space="preserve">Inrikes godstransporter med svenska lastbilar (1 000-tal) fördelat på varugrupper (NST2007), 2021. </v>
      </c>
      <c r="I19" s="307" t="str">
        <f t="shared" si="0"/>
        <v xml:space="preserve">Table 7D. </v>
      </c>
      <c r="J19" s="308" t="str">
        <f t="shared" si="2"/>
        <v xml:space="preserve">National road goods transport with Swedish registered lorries (in 1 000s) by commodity group (NST2007), 2021. </v>
      </c>
    </row>
    <row r="20" spans="1:11" ht="75" customHeight="1" x14ac:dyDescent="0.2">
      <c r="A20" s="192" t="s">
        <v>209</v>
      </c>
      <c r="B20" s="192" t="s">
        <v>210</v>
      </c>
      <c r="C20" s="192">
        <v>8</v>
      </c>
      <c r="D20" s="192" t="str">
        <f>CONCATENATE('Tabell 8'!$A$2," ",'Tabell 8'!$A$3)</f>
        <v>Tabell 8. Inrikes godstransporter med svenska lastbilar fördelat på ADR/ADR-S-klassificering.  Antal transporter, körda kilometer, transporterad godsmängd och transportarbete, 2021.</v>
      </c>
      <c r="E20" s="192" t="str">
        <f>CONCATENATE('Tabell 8'!$A$4," ",'Tabell 8'!$A$5)</f>
        <v>Table 8. National road goods transport with Swedish registered lorries according to ADR/ADR-S.  Number of haulages, kilometres driven, goods carried and tonne-kilometres performed, 2021.</v>
      </c>
      <c r="F20" s="195" t="s">
        <v>115</v>
      </c>
      <c r="G20" s="307" t="str">
        <f t="shared" si="1"/>
        <v xml:space="preserve">Tabell 8. </v>
      </c>
      <c r="H20" s="308" t="str">
        <f>MID(D20,11,200)</f>
        <v>Inrikes godstransporter med svenska lastbilar fördelat på ADR/ADR-S-klassificering.  Antal transporter, körda kilometer, transporterad godsmängd och transportarbete, 2021.</v>
      </c>
      <c r="I20" s="307" t="str">
        <f t="shared" si="0"/>
        <v xml:space="preserve">Table 8. </v>
      </c>
      <c r="J20" s="308" t="str">
        <f>MID(E20,10,300)</f>
        <v>National road goods transport with Swedish registered lorries according to ADR/ADR-S.  Number of haulages, kilometres driven, goods carried and tonne-kilometres performed, 2021.</v>
      </c>
    </row>
    <row r="21" spans="1:11" ht="61.5" customHeight="1" x14ac:dyDescent="0.2">
      <c r="A21" s="192" t="s">
        <v>209</v>
      </c>
      <c r="B21" s="192" t="s">
        <v>210</v>
      </c>
      <c r="C21" s="192">
        <v>9</v>
      </c>
      <c r="D21" s="192" t="str">
        <f>CONCATENATE('Tabell 9'!$A$2," ",'Tabell 9'!$A$3)</f>
        <v>Tabell 9. Inrikes godstransporter med svenska lastbilar. Transporterad godsmängd, transportarbete  och körda kilometer med last efter lasttyp, 2021.</v>
      </c>
      <c r="E21" s="192" t="str">
        <f>CONCATENATE('Tabell 9'!$A$4," ",'Tabell 9'!$A$5)</f>
        <v>Table 9. National road goods transport with Swedish registered lorries. Goods carried, tonne-kilometres performed and kilometres driven with load, 2021.</v>
      </c>
      <c r="F21" s="195" t="s">
        <v>115</v>
      </c>
      <c r="G21" s="307" t="str">
        <f t="shared" si="1"/>
        <v xml:space="preserve">Tabell 9. </v>
      </c>
      <c r="H21" s="308" t="str">
        <f>MID(D21,11,200)</f>
        <v>Inrikes godstransporter med svenska lastbilar. Transporterad godsmängd, transportarbete  och körda kilometer med last efter lasttyp, 2021.</v>
      </c>
      <c r="I21" s="307" t="str">
        <f t="shared" si="0"/>
        <v xml:space="preserve">Table 9. </v>
      </c>
      <c r="J21" s="308" t="str">
        <f>MID(E21,10,300)</f>
        <v>National road goods transport with Swedish registered lorries. Goods carried, tonne-kilometres performed and kilometres driven with load, 2021.</v>
      </c>
    </row>
    <row r="22" spans="1:11" ht="19.5" customHeight="1" x14ac:dyDescent="0.2">
      <c r="A22" s="192"/>
      <c r="B22" s="192"/>
      <c r="C22" s="192"/>
      <c r="D22" s="192"/>
      <c r="E22" s="192"/>
      <c r="F22" s="195"/>
      <c r="G22" s="273" t="s">
        <v>233</v>
      </c>
      <c r="H22" s="274"/>
      <c r="I22" s="273" t="s">
        <v>234</v>
      </c>
      <c r="J22" s="274"/>
    </row>
    <row r="23" spans="1:11" ht="88.5" customHeight="1" x14ac:dyDescent="0.2">
      <c r="A23" s="192" t="s">
        <v>209</v>
      </c>
      <c r="B23" s="192" t="s">
        <v>210</v>
      </c>
      <c r="C23" s="192">
        <v>10</v>
      </c>
      <c r="D23" s="192" t="str">
        <f>CONCATENATE('Tabell 10'!$A$2," ",'Tabell 10'!$A$3)</f>
        <v>Tabell 10. Utrikes godstransporter med svenska lastbilar fördelat på ekipagets totalvikt,  maximilastvikt, antal axlar samt fordonets ålder, 2021.</v>
      </c>
      <c r="E23" s="192" t="str">
        <f>CONCATENATE('Tabell 10'!$A$4," ",'Tabell 10'!$A$5)</f>
        <v>Table 10. International road goods transport with Swedish registered lorries by gross vehicle weight,  load capacity, axle configuration of the vehicle combination and the age of the vehicle, 2021.</v>
      </c>
      <c r="F23" s="195" t="s">
        <v>115</v>
      </c>
      <c r="G23" s="307" t="str">
        <f>A23 &amp; " " &amp; C23 &amp; ". "</f>
        <v xml:space="preserve">Tabell 10. </v>
      </c>
      <c r="H23" s="308" t="str">
        <f>MID(D23,12,200)</f>
        <v>Utrikes godstransporter med svenska lastbilar fördelat på ekipagets totalvikt,  maximilastvikt, antal axlar samt fordonets ålder, 2021.</v>
      </c>
      <c r="I23" s="307" t="str">
        <f t="shared" si="0"/>
        <v xml:space="preserve">Table 10. </v>
      </c>
      <c r="J23" s="308" t="str">
        <f>MID(E23,11,300)</f>
        <v>International road goods transport with Swedish registered lorries by gross vehicle weight,  load capacity, axle configuration of the vehicle combination and the age of the vehicle, 2021.</v>
      </c>
    </row>
    <row r="24" spans="1:11" ht="76.5" customHeight="1" x14ac:dyDescent="0.2">
      <c r="A24" s="192" t="s">
        <v>209</v>
      </c>
      <c r="B24" s="192" t="s">
        <v>210</v>
      </c>
      <c r="C24" s="192">
        <v>11</v>
      </c>
      <c r="D24" s="192" t="str">
        <f>CONCATENATE('Tabell 11'!$A$2," ",'Tabell 11'!$A$3)</f>
        <v>Tabell 11. Utrikes godstransporter med svenska lastbilar fördelat på import- och exportländer. Antal transporter, körda kilometer, transporterad godsmängd och transportarbete, 2021.</v>
      </c>
      <c r="E24" s="192" t="str">
        <f>CONCATENATE('Tabell 11'!$A$4," ",'Tabell 11'!$A$5)</f>
        <v>Table 11. International road goods transport with Swedish registered lorries according to import- and export- countries. Number of haulages, kilometres driven, goods carried and tonne-kilometres performed, 2021.</v>
      </c>
      <c r="F24" s="195" t="s">
        <v>115</v>
      </c>
      <c r="G24" s="307" t="str">
        <f t="shared" ref="G24:G33" si="4">A24 &amp; " " &amp; C24 &amp; ". "</f>
        <v xml:space="preserve">Tabell 11. </v>
      </c>
      <c r="H24" s="308" t="str">
        <f t="shared" ref="H24:H33" si="5">MID(D24,12,200)</f>
        <v>Utrikes godstransporter med svenska lastbilar fördelat på import- och exportländer. Antal transporter, körda kilometer, transporterad godsmängd och transportarbete, 2021.</v>
      </c>
      <c r="I24" s="307" t="str">
        <f t="shared" si="0"/>
        <v xml:space="preserve">Table 11. </v>
      </c>
      <c r="J24" s="308" t="str">
        <f>MID(E24,11,300)</f>
        <v>International road goods transport with Swedish registered lorries according to import- and export- countries. Number of haulages, kilometres driven, goods carried and tonne-kilometres performed, 2021.</v>
      </c>
    </row>
    <row r="25" spans="1:11" ht="75" customHeight="1" x14ac:dyDescent="0.2">
      <c r="A25" s="192" t="s">
        <v>209</v>
      </c>
      <c r="B25" s="192" t="s">
        <v>210</v>
      </c>
      <c r="C25" s="192">
        <v>12</v>
      </c>
      <c r="D25" s="192" t="str">
        <f>CONCATENATE('Tabell 12'!$A$2," ",'Tabell 12'!$A$3)</f>
        <v>Tabell 12. Utrikes godstransporter med svenska lastbilar fördelat på transportavstånd. Antal transporter, körda kilometer, transporterad godsmängd och transportarbete, 2021.</v>
      </c>
      <c r="E25" s="192" t="str">
        <f>CONCATENATE('Tabell 12'!$A$4," ",'Tabell 12'!$A$5)</f>
        <v>Table 12. International road goods transport with Swedish registered lorries according to length of haul.  Number of haulages, kilometres driven, goods carried and tonne-kilometres performed, 2021.</v>
      </c>
      <c r="F25" s="195" t="s">
        <v>115</v>
      </c>
      <c r="G25" s="307" t="str">
        <f t="shared" si="4"/>
        <v xml:space="preserve">Tabell 12. </v>
      </c>
      <c r="H25" s="308" t="str">
        <f t="shared" si="5"/>
        <v>Utrikes godstransporter med svenska lastbilar fördelat på transportavstånd. Antal transporter, körda kilometer, transporterad godsmängd och transportarbete, 2021.</v>
      </c>
      <c r="I25" s="307" t="str">
        <f t="shared" si="0"/>
        <v xml:space="preserve">Table 12. </v>
      </c>
      <c r="J25" s="308" t="str">
        <f>MID(E25,10,300)</f>
        <v xml:space="preserve"> International road goods transport with Swedish registered lorries according to length of haul.  Number of haulages, kilometres driven, goods carried and tonne-kilometres performed, 2021.</v>
      </c>
    </row>
    <row r="26" spans="1:11" ht="88.5" customHeight="1" x14ac:dyDescent="0.2">
      <c r="A26" s="192" t="s">
        <v>209</v>
      </c>
      <c r="B26" s="192" t="s">
        <v>210</v>
      </c>
      <c r="C26" s="192">
        <v>13</v>
      </c>
      <c r="D26" s="192" t="str">
        <f>CONCATENATE('Tabell 13'!$A$2," ",'Tabell 13'!$A$3)</f>
        <v>Tabell 13. Utrikes godstransporter med svenska lastbilar fördelat på varugrupper (NST2007). Från Sverige till utlandet och från utlandet till Sverige (1 000-tal ton och miljoner ton-km), 2021.</v>
      </c>
      <c r="E26" s="192" t="str">
        <f>CONCATENATE('Tabell 13'!$A$4," ",'Tabell 13'!$A$5)</f>
        <v>Table 13. International road goods transport with Swedish registered lorries by commodity group (NST2007). From Sweden to abroad and from abroad to Sweden (in 1 000 of tonnes and millions of tonne-kilometres), 2021.</v>
      </c>
      <c r="F26" s="195" t="s">
        <v>115</v>
      </c>
      <c r="G26" s="307" t="str">
        <f t="shared" si="4"/>
        <v xml:space="preserve">Tabell 13. </v>
      </c>
      <c r="H26" s="308" t="str">
        <f t="shared" si="5"/>
        <v>Utrikes godstransporter med svenska lastbilar fördelat på varugrupper (NST2007). Från Sverige till utlandet och från utlandet till Sverige (1 000-tal ton och miljoner ton-km), 2021.</v>
      </c>
      <c r="I26" s="307" t="str">
        <f t="shared" si="0"/>
        <v xml:space="preserve">Table 13. </v>
      </c>
      <c r="J26" s="308" t="str">
        <f t="shared" ref="J26:J33" si="6">MID(E26,11,300)</f>
        <v>International road goods transport with Swedish registered lorries by commodity group (NST2007). From Sweden to abroad and from abroad to Sweden (in 1 000 of tonnes and millions of tonne-kilometres), 2021.</v>
      </c>
    </row>
    <row r="27" spans="1:11" ht="105" customHeight="1" x14ac:dyDescent="0.2">
      <c r="A27" s="192" t="s">
        <v>209</v>
      </c>
      <c r="B27" s="192" t="s">
        <v>210</v>
      </c>
      <c r="C27" s="192" t="s">
        <v>436</v>
      </c>
      <c r="D27" s="192" t="str">
        <f>CONCATENATE('Tabell 14A'!$A$2," ",'Tabell 14A'!$A$3)</f>
        <v>Tabell 14A. Utrikes godstransporter med svenska lastbilar. Godsmängd (1 000-tal ton) fördelat efter avsändarland och avlastningsregion i Sverige, 2021.</v>
      </c>
      <c r="E27" s="192" t="str">
        <f>CONCATENATE('Tabell 14A'!$A$4," ",'Tabell 14A'!$A$5)</f>
        <v>Table 14A. International road goods transport with Swedish registered lorries. Goods carried (in 1 000s of tonnes) divided by dispatching country and import region in Sweden, 2021.</v>
      </c>
      <c r="G27" s="307" t="str">
        <f t="shared" si="4"/>
        <v xml:space="preserve">Tabell 14A. </v>
      </c>
      <c r="H27" s="308" t="str">
        <f>MID(D27,12,300)</f>
        <v xml:space="preserve"> Utrikes godstransporter med svenska lastbilar. Godsmängd (1 000-tal ton) fördelat efter avsändarland och avlastningsregion i Sverige, 2021.</v>
      </c>
      <c r="I27" s="307" t="str">
        <f t="shared" si="0"/>
        <v xml:space="preserve">Table 14A. </v>
      </c>
      <c r="J27" s="308" t="str">
        <f t="shared" si="6"/>
        <v xml:space="preserve"> International road goods transport with Swedish registered lorries. Goods carried (in 1 000s of tonnes) divided by dispatching country and import region in Sweden, 2021.</v>
      </c>
    </row>
    <row r="28" spans="1:11" ht="105" customHeight="1" x14ac:dyDescent="0.2">
      <c r="A28" s="192" t="s">
        <v>209</v>
      </c>
      <c r="B28" s="192" t="s">
        <v>210</v>
      </c>
      <c r="C28" s="192" t="s">
        <v>437</v>
      </c>
      <c r="D28" s="192" t="str">
        <f>CONCATENATE('Tabell 14B'!$A$2," ",'Tabell 14B'!$A$3)</f>
        <v>Tabell 14B. Utrikes godstransporter med svenska lastbilar. Godsmängd (1 000-tal ton) fördelat efter pålastningsregion i Sverige och mottagarland, 2021.</v>
      </c>
      <c r="E28" s="192" t="str">
        <f>CONCATENATE('Tabell 14B'!$A$4," ",'Tabell 14B'!$A$5)</f>
        <v>Table 14B. International road goods transport with Swedish registered lorries. Goods carried (in 1 000s of tonnes) divided by dispatching country and import region in Sweden, 2021.</v>
      </c>
      <c r="G28" s="307" t="str">
        <f>A28 &amp; " " &amp; C28 &amp; ". "</f>
        <v xml:space="preserve">Tabell 14B. </v>
      </c>
      <c r="H28" s="308" t="str">
        <f>MID(D28,12,300)</f>
        <v xml:space="preserve"> Utrikes godstransporter med svenska lastbilar. Godsmängd (1 000-tal ton) fördelat efter pålastningsregion i Sverige och mottagarland, 2021.</v>
      </c>
      <c r="I28" s="307" t="str">
        <f>B28 &amp; " " &amp; C28 &amp; ". "</f>
        <v xml:space="preserve">Table 14B. </v>
      </c>
      <c r="J28" s="308" t="str">
        <f>MID(E28,11,300)</f>
        <v xml:space="preserve"> International road goods transport with Swedish registered lorries. Goods carried (in 1 000s of tonnes) divided by dispatching country and import region in Sweden, 2021.</v>
      </c>
    </row>
    <row r="29" spans="1:11" ht="101.25" customHeight="1" x14ac:dyDescent="0.2">
      <c r="A29" s="192" t="s">
        <v>209</v>
      </c>
      <c r="B29" s="192" t="s">
        <v>210</v>
      </c>
      <c r="C29" s="192" t="s">
        <v>438</v>
      </c>
      <c r="D29" s="192" t="str">
        <f>CONCATENATE('Tabell 15A'!$A$2," ",'Tabell 15A'!$A$3)</f>
        <v>Tabell 15A. Utrikes godstransporter med svenska lastbilar. Transportarbete (miljoner ton-km) fördelat efter avsändarland och avlastningsregion i Sverige, 2021.</v>
      </c>
      <c r="E29" s="192" t="str">
        <f>CONCATENATE('Tabell 15A'!$A$4," ",'Tabell 15A'!$A$5)</f>
        <v>Table 15A. International road goods transport with Swedish registered lorries. Tonne-kilometres performed (in millions of tonne-kilometres) divided by  dispatching country and import region in Sweden, 2021.</v>
      </c>
      <c r="G29" s="307" t="str">
        <f t="shared" si="4"/>
        <v xml:space="preserve">Tabell 15A. </v>
      </c>
      <c r="H29" s="308" t="str">
        <f t="shared" si="5"/>
        <v xml:space="preserve"> Utrikes godstransporter med svenska lastbilar. Transportarbete (miljoner ton-km) fördelat efter avsändarland och avlastningsregion i Sverige, 2021.</v>
      </c>
      <c r="I29" s="307" t="str">
        <f t="shared" si="0"/>
        <v xml:space="preserve">Table 15A. </v>
      </c>
      <c r="J29" s="308" t="str">
        <f t="shared" si="6"/>
        <v xml:space="preserve"> International road goods transport with Swedish registered lorries. Tonne-kilometres performed (in millions of tonne-kilometres) divided by  dispatching country and import region in Sweden, 2021.</v>
      </c>
    </row>
    <row r="30" spans="1:11" ht="101.25" customHeight="1" x14ac:dyDescent="0.2">
      <c r="A30" s="192" t="s">
        <v>209</v>
      </c>
      <c r="B30" s="192" t="s">
        <v>210</v>
      </c>
      <c r="C30" s="192" t="s">
        <v>439</v>
      </c>
      <c r="D30" s="192" t="str">
        <f>CONCATENATE('Tabell 15B'!$A$2," ",'Tabell 15B'!$A$3)</f>
        <v>Tabell 15B. Utrikes godstransporter med svenska lastbilar. Transportarbete (miljoner ton-km) fördelat efter pålastningsregion i Sverige och mottagarland, 2021.</v>
      </c>
      <c r="E30" s="192" t="str">
        <f>CONCATENATE('Tabell 15B'!$A$4," ",'Tabell 15B'!$A$5)</f>
        <v>Table 15B. International road goods transport with Swedish registered lorries. Tonne-kilometres performed (in millions of tonne-kilometres) divided by   export region in Sweden and receiving country, 2021.</v>
      </c>
      <c r="G30" s="307" t="str">
        <f>A30 &amp; " " &amp; C30 &amp; ". "</f>
        <v xml:space="preserve">Tabell 15B. </v>
      </c>
      <c r="H30" s="308" t="str">
        <f>MID(D30,12,200)</f>
        <v xml:space="preserve"> Utrikes godstransporter med svenska lastbilar. Transportarbete (miljoner ton-km) fördelat efter pålastningsregion i Sverige och mottagarland, 2021.</v>
      </c>
      <c r="I30" s="307" t="str">
        <f>B30 &amp; " " &amp; C30 &amp; ". "</f>
        <v xml:space="preserve">Table 15B. </v>
      </c>
      <c r="J30" s="308" t="str">
        <f>MID(E30,11,300)</f>
        <v xml:space="preserve"> International road goods transport with Swedish registered lorries. Tonne-kilometres performed (in millions of tonne-kilometres) divided by   export region in Sweden and receiving country, 2021.</v>
      </c>
    </row>
    <row r="31" spans="1:11" ht="87.75" customHeight="1" x14ac:dyDescent="0.2">
      <c r="A31" s="192" t="s">
        <v>209</v>
      </c>
      <c r="B31" s="192" t="s">
        <v>210</v>
      </c>
      <c r="C31" s="192">
        <v>16</v>
      </c>
      <c r="D31" s="192" t="str">
        <f>CONCATENATE('Tabell 16'!$A$2," ",'Tabell 16'!$A$3)</f>
        <v>Tabell 16. Utrikes godstransporter med svenska lastbilar. Godsmängd (1 000-tals ton) fördelat efter  avsändarland/mottagarland och varugrupp (NST2007), 2021.</v>
      </c>
      <c r="E31" s="192" t="str">
        <f>CONCATENATE('Tabell 16'!$A$4," ",'Tabell 16'!$A$5)</f>
        <v>Table 16. International road goods transport with Swedish registered lorries. Goods carried (in 1 000s of tonnes)  to/from Sweden divided according to dispatching/receiving country and commodity group (NST2007), 2021.</v>
      </c>
      <c r="G31" s="307" t="str">
        <f t="shared" si="4"/>
        <v xml:space="preserve">Tabell 16. </v>
      </c>
      <c r="H31" s="308" t="str">
        <f t="shared" si="5"/>
        <v>Utrikes godstransporter med svenska lastbilar. Godsmängd (1 000-tals ton) fördelat efter  avsändarland/mottagarland och varugrupp (NST2007), 2021.</v>
      </c>
      <c r="I31" s="307" t="str">
        <f t="shared" si="0"/>
        <v xml:space="preserve">Table 16. </v>
      </c>
      <c r="J31" s="308" t="str">
        <f t="shared" si="6"/>
        <v>International road goods transport with Swedish registered lorries. Goods carried (in 1 000s of tonnes)  to/from Sweden divided according to dispatching/receiving country and commodity group (NST2007), 2021.</v>
      </c>
    </row>
    <row r="32" spans="1:11" ht="87.75" customHeight="1" x14ac:dyDescent="0.2">
      <c r="A32" s="192" t="s">
        <v>209</v>
      </c>
      <c r="B32" s="192" t="s">
        <v>210</v>
      </c>
      <c r="C32" s="192">
        <v>17</v>
      </c>
      <c r="D32" s="192" t="str">
        <f>CONCATENATE('Tabell 17'!$A$2," ",'Tabell 17'!$A$3)</f>
        <v>Tabell 17. Utrikes godstransporter med svenska lastbilar. Transportarbete (miljoner ton-km) fördelat efter  avsändarland/mottagarland och varugrupp (NST2007), 2021.</v>
      </c>
      <c r="E32" s="192" t="str">
        <f>CONCATENATE('Tabell 17'!$A$4," ",'Tabell 17'!$A$5)</f>
        <v>Table 17. International road goods transport with Swedish registered lorries. Tonne-kilometres performed (in millions  of tonne-kilometres) to/from Sweden divided according to dispatching/receiving country and commodity group (NST2007), 2021.</v>
      </c>
      <c r="G32" s="307" t="str">
        <f t="shared" si="4"/>
        <v xml:space="preserve">Tabell 17. </v>
      </c>
      <c r="H32" s="308" t="str">
        <f t="shared" si="5"/>
        <v>Utrikes godstransporter med svenska lastbilar. Transportarbete (miljoner ton-km) fördelat efter  avsändarland/mottagarland och varugrupp (NST2007), 2021.</v>
      </c>
      <c r="I32" s="307" t="str">
        <f t="shared" si="0"/>
        <v xml:space="preserve">Table 17. </v>
      </c>
      <c r="J32" s="308" t="str">
        <f t="shared" si="6"/>
        <v>International road goods transport with Swedish registered lorries. Tonne-kilometres performed (in millions  of tonne-kilometres) to/from Sweden divided according to dispatching/receiving country and commodity group (NST2007), 2021.</v>
      </c>
    </row>
    <row r="33" spans="1:11" ht="90" customHeight="1" x14ac:dyDescent="0.2">
      <c r="A33" s="192" t="s">
        <v>209</v>
      </c>
      <c r="B33" s="192" t="s">
        <v>210</v>
      </c>
      <c r="C33" s="192">
        <v>18</v>
      </c>
      <c r="D33" s="192" t="str">
        <f>CONCATENATE('Tabell 18'!$A$2," ",'Tabell 18'!$A$3)</f>
        <v>Tabell 18. Godsmängd och antal transporter fördelad på de av svenska lastbilar mest använda  färjelinjerna (1 000-tal och 1000-tal ton), 2021.</v>
      </c>
      <c r="E33" s="192" t="str">
        <f>CONCATENATE('Tabell 18'!$A$4," ",'Tabell 18'!$A$5)</f>
        <v>Table 18. Goods transport with Swedish registered lorries, the most important ferry lines used by Swedish lorries to/from Sweden or in/between other countries, (in 1 000s and 1 000s of tonnes), 2021.</v>
      </c>
      <c r="G33" s="307" t="str">
        <f t="shared" si="4"/>
        <v xml:space="preserve">Tabell 18. </v>
      </c>
      <c r="H33" s="308" t="str">
        <f t="shared" si="5"/>
        <v>Godsmängd och antal transporter fördelad på de av svenska lastbilar mest använda  färjelinjerna (1 000-tal och 1000-tal ton), 2021.</v>
      </c>
      <c r="I33" s="307" t="str">
        <f t="shared" si="0"/>
        <v xml:space="preserve">Table 18. </v>
      </c>
      <c r="J33" s="471" t="str">
        <f t="shared" si="6"/>
        <v>Goods transport with Swedish registered lorries, the most important ferry lines used by Swedish lorries to/from Sweden or in/between other countries, (in 1 000s and 1 000s of tonnes), 2021.</v>
      </c>
      <c r="K33" s="471"/>
    </row>
    <row r="34" spans="1:11" ht="19.5" customHeight="1" x14ac:dyDescent="0.2">
      <c r="A34" s="192"/>
      <c r="B34" s="192"/>
      <c r="C34" s="192"/>
      <c r="D34" s="192"/>
      <c r="E34" s="192"/>
      <c r="F34" s="195"/>
      <c r="G34" s="273" t="s">
        <v>374</v>
      </c>
      <c r="H34" s="274"/>
      <c r="I34" s="273" t="s">
        <v>375</v>
      </c>
      <c r="J34" s="274"/>
    </row>
    <row r="35" spans="1:11" ht="93" customHeight="1" x14ac:dyDescent="0.2">
      <c r="A35" s="192" t="s">
        <v>209</v>
      </c>
      <c r="B35" s="192" t="s">
        <v>210</v>
      </c>
      <c r="C35" s="192">
        <v>19</v>
      </c>
      <c r="D35" s="192" t="str">
        <f>CONCATENATE('Tabell 19'!$A$2," ",'Tabell 19'!$A$3)</f>
        <v xml:space="preserve">Tabell 19. Lastbilstransporter i inrikes- och utrikestrafik. Antal transporter (1 000-tal), körda kilometer (1 000-tal km), lastad godsmängd (1 000-tals ton) och transportarbete (1 000-tals ton-km), per kvartal och per år, 2011 - 2021.    </v>
      </c>
      <c r="E35" s="192" t="str">
        <f>CONCATENATE('Tabell 19'!$A$4," ",'Tabell 19'!$A$5)</f>
        <v xml:space="preserve">Table 19. Road goods transport in domestic and international traffic. Number of haulages (in 1000s), kilometres driven (in 1 000s of kilometers), goods carried (in 1 000s of tonnes) and tonne- kilometres performed (in 1 000s of tonne-kilometres), per year and per quarter, 2011 - 2021.        </v>
      </c>
      <c r="G35" s="307" t="str">
        <f>A35 &amp; " " &amp; C35 &amp; ". "</f>
        <v xml:space="preserve">Tabell 19. </v>
      </c>
      <c r="H35" s="308" t="str">
        <f>MID(D35,12,300)</f>
        <v xml:space="preserve">Lastbilstransporter i inrikes- och utrikestrafik. Antal transporter (1 000-tal), körda kilometer (1 000-tal km), lastad godsmängd (1 000-tals ton) och transportarbete (1 000-tals ton-km), per kvartal och per år, 2011 - 2021.    </v>
      </c>
      <c r="I35" s="307" t="str">
        <f>B35 &amp; " " &amp; C35 &amp; ". "</f>
        <v xml:space="preserve">Table 19. </v>
      </c>
      <c r="J35" s="308" t="str">
        <f>MID(E35,11,300)</f>
        <v xml:space="preserve">Road goods transport in domestic and international traffic. Number of haulages (in 1000s), kilometres driven (in 1 000s of kilometers), goods carried (in 1 000s of tonnes) and tonne- kilometres performed (in 1 000s of tonne-kilometres), per year and per quarter, 2011 - 2021.        </v>
      </c>
      <c r="K35" s="308"/>
    </row>
    <row r="36" spans="1:11" ht="90.75" customHeight="1" x14ac:dyDescent="0.2">
      <c r="A36" s="192" t="s">
        <v>209</v>
      </c>
      <c r="B36" s="192" t="s">
        <v>210</v>
      </c>
      <c r="C36" s="192">
        <v>20</v>
      </c>
      <c r="D36" s="192" t="str">
        <f>CONCATENATE('Tabell 20'!$A$2," ",'Tabell 20'!$A$3)</f>
        <v xml:space="preserve">Tabell 20. Lastbilstransporter i inrikestrafik. Antal transporter (1 000-tal), körda kilometer (1 000-tal km), lastad godsmängd (1 000-tals ton) och transportarbete (1 000-tals ton-km),  per kvartal och per år, 2011 - 2021.              </v>
      </c>
      <c r="E36" s="192" t="str">
        <f>CONCATENATE('Tabell 20'!$A$4," ",'Tabell 20'!$A$5)</f>
        <v xml:space="preserve">Table 20. Road goods transport in domestic traffic. Number of haulages (in 1 000s), kilometres driven (in 1 000s of kilometers), goods carried (in 1 000s of tonnes) and tonne-kilometres  performed (in 1 000s of tonne-kilometres), per year and per quarter, 2011 - 2021.                   </v>
      </c>
      <c r="G36" s="307" t="str">
        <f>A36 &amp; " " &amp; C36 &amp; ". "</f>
        <v xml:space="preserve">Tabell 20. </v>
      </c>
      <c r="H36" s="308" t="str">
        <f>MID(D36,12,300)</f>
        <v xml:space="preserve">Lastbilstransporter i inrikestrafik. Antal transporter (1 000-tal), körda kilometer (1 000-tal km), lastad godsmängd (1 000-tals ton) och transportarbete (1 000-tals ton-km),  per kvartal och per år, 2011 - 2021.              </v>
      </c>
      <c r="I36" s="307" t="str">
        <f>B36 &amp; " " &amp; C36 &amp; ". "</f>
        <v xml:space="preserve">Table 20. </v>
      </c>
      <c r="J36" s="308" t="str">
        <f>MID(E36,11,300)</f>
        <v xml:space="preserve">Road goods transport in domestic traffic. Number of haulages (in 1 000s), kilometres driven (in 1 000s of kilometers), goods carried (in 1 000s of tonnes) and tonne-kilometres  performed (in 1 000s of tonne-kilometres), per year and per quarter, 2011 - 2021.                   </v>
      </c>
      <c r="K36" s="308"/>
    </row>
    <row r="37" spans="1:11" ht="102.75" customHeight="1" x14ac:dyDescent="0.2">
      <c r="A37" s="192" t="s">
        <v>209</v>
      </c>
      <c r="B37" s="192" t="s">
        <v>210</v>
      </c>
      <c r="C37" s="192">
        <v>21</v>
      </c>
      <c r="D37" s="192" t="str">
        <f>CONCATENATE('Tabell 21'!$A$2," ",'Tabell 21'!$A$3)</f>
        <v xml:space="preserve">Tabell 21. Lastbilstransporter i utrikestrafik. Antal transporter (1 000-tal), körda kilometer (1 000-tal km), lastad godsmängd (1 000-tals ton) och transportarbete (1 000-tals ton-km),  per kvartal och per år, 2011 - 2021.              </v>
      </c>
      <c r="E37" s="192" t="str">
        <f>CONCATENATE('Tabell 21'!$A$4," ",'Tabell 21'!$A$5)</f>
        <v xml:space="preserve">Table 21. Road goods transport in international traffic. Number of haulages (in 1 000s), kilometres driven (in 1 000s of kilometers), goods carried (in 1 000s of tonnes) and tonne-kilometres  performed (in 1 000s of tonne-kilometres), per year and per quarter, 2011 - 2021.                   </v>
      </c>
      <c r="G37" s="307" t="str">
        <f>A37 &amp; " " &amp; C37 &amp; ". "</f>
        <v xml:space="preserve">Tabell 21. </v>
      </c>
      <c r="H37" s="308" t="str">
        <f>MID(D37,12,300)</f>
        <v xml:space="preserve">Lastbilstransporter i utrikestrafik. Antal transporter (1 000-tal), körda kilometer (1 000-tal km), lastad godsmängd (1 000-tals ton) och transportarbete (1 000-tals ton-km),  per kvartal och per år, 2011 - 2021.              </v>
      </c>
      <c r="I37" s="307" t="str">
        <f>B37 &amp; " " &amp; C37 &amp; ". "</f>
        <v xml:space="preserve">Table 21. </v>
      </c>
      <c r="J37" s="308" t="str">
        <f>MID(E37,11,300)</f>
        <v xml:space="preserve">Road goods transport in international traffic. Number of haulages (in 1 000s), kilometres driven (in 1 000s of kilometers), goods carried (in 1 000s of tonnes) and tonne-kilometres  performed (in 1 000s of tonne-kilometres), per year and per quarter, 2011 - 2021.                   </v>
      </c>
      <c r="K37" s="308"/>
    </row>
  </sheetData>
  <mergeCells count="7">
    <mergeCell ref="J33:K33"/>
    <mergeCell ref="D2:D3"/>
    <mergeCell ref="E2:E3"/>
    <mergeCell ref="A2:A3"/>
    <mergeCell ref="B2:B3"/>
    <mergeCell ref="C2:C3"/>
    <mergeCell ref="J18:K18"/>
  </mergeCells>
  <phoneticPr fontId="32" type="noConversion"/>
  <hyperlinks>
    <hyperlink ref="G5:J5" location="'Tabell 1'!A1" display="'Tabell 1'!A1" xr:uid="{00000000-0004-0000-0100-000000000000}"/>
    <hyperlink ref="G7:J7" location="'Tabell 3'!A1" display="'Tabell 3'!A1" xr:uid="{00000000-0004-0000-0100-000001000000}"/>
    <hyperlink ref="G8:J8" location="'Tabell 4A'!A1" display="'Tabell 4A'!A1" xr:uid="{00000000-0004-0000-0100-000002000000}"/>
    <hyperlink ref="G9:J9" location="'Tabell 4B'!A1" display="'Tabell 4B'!A1" xr:uid="{00000000-0004-0000-0100-000003000000}"/>
    <hyperlink ref="G10:J10" location="'Tabell 4C'!A1" display="'Tabell 4C'!A1" xr:uid="{00000000-0004-0000-0100-000004000000}"/>
    <hyperlink ref="G11:J11" location="'Tabell 4D'!A1" display="'Tabell 4D'!A1" xr:uid="{00000000-0004-0000-0100-000005000000}"/>
    <hyperlink ref="G12:J12" location="'Tabell 5'!A1" display="'Tabell 5'!A1" xr:uid="{00000000-0004-0000-0100-000006000000}"/>
    <hyperlink ref="G13:J13" location="'Tabell 6A'!A1" display="'Tabell 6A'!A1" xr:uid="{00000000-0004-0000-0100-000007000000}"/>
    <hyperlink ref="G14:J14" location="'Tabell 6B'!A1" display="'Tabell 6B'!A1" xr:uid="{00000000-0004-0000-0100-000008000000}"/>
    <hyperlink ref="G15:J15" location="'Tabell 6C'!A1" display="'Tabell 6C'!A1" xr:uid="{00000000-0004-0000-0100-000009000000}"/>
    <hyperlink ref="G16:J16" location="'Tabell 7A'!A1" display="'Tabell 7A'!A1" xr:uid="{00000000-0004-0000-0100-00000A000000}"/>
    <hyperlink ref="G17:J17" location="'Tabell 7B'!A1" display="'Tabell 7B'!A1" xr:uid="{00000000-0004-0000-0100-00000B000000}"/>
    <hyperlink ref="G18:K18" location="'Tabell 7C'!A1" display="'Tabell 7C'!A1" xr:uid="{00000000-0004-0000-0100-00000C000000}"/>
    <hyperlink ref="G19:J19" location="'Tabell 7D'!A1" display="'Tabell 7D'!A1" xr:uid="{00000000-0004-0000-0100-00000D000000}"/>
    <hyperlink ref="G20:J20" location="'Tabell 8'!A1" display="'Tabell 8'!A1" xr:uid="{00000000-0004-0000-0100-00000E000000}"/>
    <hyperlink ref="G21:J21" location="'Tabell 9'!A1" display="'Tabell 9'!A1" xr:uid="{00000000-0004-0000-0100-00000F000000}"/>
    <hyperlink ref="G23:J23" location="'Tabell 10'!A1" display="'Tabell 10'!A1" xr:uid="{00000000-0004-0000-0100-000010000000}"/>
    <hyperlink ref="G24:J24" location="'Tabell 11'!A1" display="'Tabell 11'!A1" xr:uid="{00000000-0004-0000-0100-000011000000}"/>
    <hyperlink ref="G25:J25" location="'Tabell 12'!A1" display="'Tabell 12'!A1" xr:uid="{00000000-0004-0000-0100-000012000000}"/>
    <hyperlink ref="G26:J26" location="'Tabell 13'!A1" display="'Tabell 13'!A1" xr:uid="{00000000-0004-0000-0100-000013000000}"/>
    <hyperlink ref="G27:J27" location="'Tabell 14'!A1" display="'Tabell 14'!A1" xr:uid="{00000000-0004-0000-0100-000014000000}"/>
    <hyperlink ref="G29:J29" location="'Tabell 15'!A1" display="'Tabell 15'!A1" xr:uid="{00000000-0004-0000-0100-000015000000}"/>
    <hyperlink ref="G31:J31" location="'Tabell 16'!A1" display="'Tabell 16'!A1" xr:uid="{00000000-0004-0000-0100-000016000000}"/>
    <hyperlink ref="G32:J32" location="'Tabell 17'!A1" display="'Tabell 17'!A1" xr:uid="{00000000-0004-0000-0100-000017000000}"/>
    <hyperlink ref="G33:K33" location="'Tabell 18'!A1" display="'Tabell 18'!A1" xr:uid="{00000000-0004-0000-0100-000018000000}"/>
    <hyperlink ref="G35:K35" location="'Tabell 18'!A1" display="'Tabell 18'!A1" xr:uid="{00000000-0004-0000-0100-000019000000}"/>
    <hyperlink ref="G36:K36" location="'Tabell 18'!A1" display="'Tabell 18'!A1" xr:uid="{00000000-0004-0000-0100-00001A000000}"/>
    <hyperlink ref="G37:K37" location="'Tabell 18'!A1" display="'Tabell 18'!A1" xr:uid="{00000000-0004-0000-0100-00001B000000}"/>
    <hyperlink ref="G6" location="'Tabell 2'!_Toc524335857" display="'Tabell 2'!_Toc524335857" xr:uid="{00000000-0004-0000-0100-00001C000000}"/>
    <hyperlink ref="G7" location="'Tabell 1'!A1" display="'Tabell 1'!A1" xr:uid="{00000000-0004-0000-0100-00001D000000}"/>
    <hyperlink ref="G9" location="'Tabell 4B'!_Toc524335861" display="'Tabell 4B'!_Toc524335861" xr:uid="{00000000-0004-0000-0100-00001E000000}"/>
    <hyperlink ref="G11" location="'Tabell 4D'!_Toc524335861" display="'Tabell 4D'!_Toc524335861" xr:uid="{00000000-0004-0000-0100-00001F000000}"/>
    <hyperlink ref="G13" location="'Tabell 6A'!Utskriftsområde" display="'Tabell 6A'!Utskriftsområde" xr:uid="{00000000-0004-0000-0100-000020000000}"/>
    <hyperlink ref="G15" location="'Tabell 6C'!_Toc524335865" display="'Tabell 6C'!_Toc524335865" xr:uid="{00000000-0004-0000-0100-000021000000}"/>
    <hyperlink ref="G17" location="'Tabell 7B'!_Toc524335869" display="'Tabell 7B'!_Toc524335869" xr:uid="{00000000-0004-0000-0100-000022000000}"/>
    <hyperlink ref="G19" location="'Tabell 7D'!_Toc524335869" display="'Tabell 7D'!_Toc524335869" xr:uid="{00000000-0004-0000-0100-000023000000}"/>
    <hyperlink ref="G21" location="'Tabell 9'!Utskriftsområde" display="'Tabell 9'!Utskriftsområde" xr:uid="{00000000-0004-0000-0100-000024000000}"/>
    <hyperlink ref="G8" location="'Tabell 4A'!_Toc524335861" display="'Tabell 4A'!_Toc524335861" xr:uid="{00000000-0004-0000-0100-000025000000}"/>
    <hyperlink ref="G10" location="'Tabell 4C'!_Toc524335861" display="'Tabell 4C'!_Toc524335861" xr:uid="{00000000-0004-0000-0100-000026000000}"/>
    <hyperlink ref="G12" location="'Tabell 5'!_Toc524335861" display="'Tabell 5'!_Toc524335861" xr:uid="{00000000-0004-0000-0100-000027000000}"/>
    <hyperlink ref="G14" location="'Tabell 6B'!_Toc524335865" display="'Tabell 6B'!_Toc524335865" xr:uid="{00000000-0004-0000-0100-000028000000}"/>
    <hyperlink ref="G16" location="'Tabell 7A'!_Toc524335869" display="'Tabell 7A'!_Toc524335869" xr:uid="{00000000-0004-0000-0100-000029000000}"/>
    <hyperlink ref="G18" location="'Tabell 7C'!_Toc524335869" display="'Tabell 7C'!_Toc524335869" xr:uid="{00000000-0004-0000-0100-00002A000000}"/>
    <hyperlink ref="G20" location="'Tabell 8'!Utskriftsområde" display="'Tabell 8'!Utskriftsområde" xr:uid="{00000000-0004-0000-0100-00002B000000}"/>
    <hyperlink ref="G24:G33" location="'Tabell 10'!A1" display="'Tabell 10'!A1" xr:uid="{00000000-0004-0000-0100-00002C000000}"/>
    <hyperlink ref="G28:J28" location="'Tabell 14'!A1" display="'Tabell 14'!A1" xr:uid="{00000000-0004-0000-0100-00002D000000}"/>
    <hyperlink ref="G27" location="'Tabell 14A'!Utskriftsområde" display="'Tabell 14A'!Utskriftsområde" xr:uid="{00000000-0004-0000-0100-00002E000000}"/>
    <hyperlink ref="H27" location="'Tabell 14A'!Utskriftsområde" display="'Tabell 14A'!Utskriftsområde" xr:uid="{00000000-0004-0000-0100-00002F000000}"/>
    <hyperlink ref="I27" location="'Tabell 14A'!Utskriftsområde" display="'Tabell 14A'!Utskriftsområde" xr:uid="{00000000-0004-0000-0100-000030000000}"/>
    <hyperlink ref="J27" location="'Tabell 14A'!Utskriftsområde" display="'Tabell 14A'!Utskriftsområde" xr:uid="{00000000-0004-0000-0100-000031000000}"/>
    <hyperlink ref="G26" location="'Tabell 13'!_Toc524335869" display="'Tabell 13'!_Toc524335869" xr:uid="{00000000-0004-0000-0100-000032000000}"/>
    <hyperlink ref="G25" location="'Tabell 12'!Utskriftsområde" display="'Tabell 12'!Utskriftsområde" xr:uid="{00000000-0004-0000-0100-000033000000}"/>
    <hyperlink ref="G24" location="'Tabell 11'!Utskriftsområde" display="'Tabell 11'!Utskriftsområde" xr:uid="{00000000-0004-0000-0100-000034000000}"/>
    <hyperlink ref="G29" location="'Tabell 15A'!Utskriftsområde" display="'Tabell 15A'!Utskriftsområde" xr:uid="{00000000-0004-0000-0100-000035000000}"/>
    <hyperlink ref="H29" location="'Tabell 15A'!Utskriftsområde" display="'Tabell 15A'!Utskriftsområde" xr:uid="{00000000-0004-0000-0100-000036000000}"/>
    <hyperlink ref="I29" location="'Tabell 15A'!Utskriftsområde" display="'Tabell 15A'!Utskriftsområde" xr:uid="{00000000-0004-0000-0100-000037000000}"/>
    <hyperlink ref="J29" location="'Tabell 15A'!Utskriftsområde" display="'Tabell 15A'!Utskriftsområde" xr:uid="{00000000-0004-0000-0100-000038000000}"/>
    <hyperlink ref="G30:J30" location="'Tabell 15'!A1" display="'Tabell 15'!A1" xr:uid="{00000000-0004-0000-0100-000039000000}"/>
    <hyperlink ref="G30" location="'Tabell 15B'!Utskriftsområde" display="'Tabell 15B'!Utskriftsområde" xr:uid="{00000000-0004-0000-0100-00003A000000}"/>
    <hyperlink ref="H30" location="'Tabell 15B'!Utskriftsområde" display="'Tabell 15B'!Utskriftsområde" xr:uid="{00000000-0004-0000-0100-00003B000000}"/>
    <hyperlink ref="I30" location="'Tabell 15B'!Utskriftsområde" display="'Tabell 15B'!Utskriftsområde" xr:uid="{00000000-0004-0000-0100-00003C000000}"/>
    <hyperlink ref="J30" location="'Tabell 15B'!Utskriftsområde" display="'Tabell 15B'!Utskriftsområde" xr:uid="{00000000-0004-0000-0100-00003D000000}"/>
    <hyperlink ref="G31" location="'Tabell 16'!Utskriftsområde" display="'Tabell 16'!Utskriftsområde" xr:uid="{00000000-0004-0000-0100-00003E000000}"/>
    <hyperlink ref="G32" location="'Tabell 17'!Utskriftsområde" display="'Tabell 17'!Utskriftsområde" xr:uid="{00000000-0004-0000-0100-00003F000000}"/>
    <hyperlink ref="G33" location="'Tabell 18'!Utskriftsområde" display="'Tabell 18'!Utskriftsområde" xr:uid="{00000000-0004-0000-0100-000040000000}"/>
    <hyperlink ref="G35" location="'Tabell 19'!Utskriftsområde" display="'Tabell 19'!Utskriftsområde" xr:uid="{00000000-0004-0000-0100-000041000000}"/>
    <hyperlink ref="H35" location="'Tabell 19'!Utskriftsområde" display="'Tabell 19'!Utskriftsområde" xr:uid="{00000000-0004-0000-0100-000042000000}"/>
    <hyperlink ref="I35" location="'Tabell 19'!Utskriftsområde" display="'Tabell 19'!Utskriftsområde" xr:uid="{00000000-0004-0000-0100-000043000000}"/>
    <hyperlink ref="J35" location="'Tabell 19'!Utskriftsområde" display="'Tabell 19'!Utskriftsområde" xr:uid="{00000000-0004-0000-0100-000044000000}"/>
    <hyperlink ref="G36" location="'Tabell 20'!Utskriftsområde" display="'Tabell 20'!Utskriftsområde" xr:uid="{00000000-0004-0000-0100-000045000000}"/>
    <hyperlink ref="H36" location="'Tabell 20'!Utskriftsområde" display="'Tabell 20'!Utskriftsområde" xr:uid="{00000000-0004-0000-0100-000046000000}"/>
    <hyperlink ref="I36" location="'Tabell 20'!Utskriftsområde" display="'Tabell 20'!Utskriftsområde" xr:uid="{00000000-0004-0000-0100-000047000000}"/>
    <hyperlink ref="J36" location="'Tabell 20'!Utskriftsområde" display="'Tabell 20'!Utskriftsområde" xr:uid="{00000000-0004-0000-0100-000048000000}"/>
    <hyperlink ref="G37" location="'Tabell 21'!Utskriftsområde" display="'Tabell 21'!Utskriftsområde" xr:uid="{00000000-0004-0000-0100-000049000000}"/>
    <hyperlink ref="H37" location="'Tabell 21'!Utskriftsområde" display="'Tabell 21'!Utskriftsområde" xr:uid="{00000000-0004-0000-0100-00004A000000}"/>
    <hyperlink ref="I37" location="'Tabell 21'!Utskriftsområde" display="'Tabell 21'!Utskriftsområde" xr:uid="{00000000-0004-0000-0100-00004B000000}"/>
    <hyperlink ref="J37" location="'Tabell 21'!Utskriftsområde" display="'Tabell 21'!Utskriftsområde" xr:uid="{00000000-0004-0000-0100-00004C000000}"/>
    <hyperlink ref="H6" location="'Tabell 2'!_Toc524335857" display="'Tabell 2'!_Toc524335857" xr:uid="{00000000-0004-0000-0100-00004D000000}"/>
    <hyperlink ref="I6" location="'Tabell 2'!_Toc524335857" display="'Tabell 2'!_Toc524335857" xr:uid="{00000000-0004-0000-0100-00004E000000}"/>
    <hyperlink ref="J6" location="'Tabell 2'!_Toc524335857" display="'Tabell 2'!_Toc524335857" xr:uid="{00000000-0004-0000-0100-00004F000000}"/>
  </hyperlinks>
  <pageMargins left="0.75" right="0.75" top="1" bottom="1" header="0.5" footer="0.5"/>
  <pageSetup paperSize="9" scale="95" orientation="portrait" r:id="rId1"/>
  <headerFooter alignWithMargins="0"/>
  <rowBreaks count="1" manualBreakCount="1">
    <brk id="33" min="6" max="10" man="1"/>
  </rowBreaks>
  <colBreaks count="1" manualBreakCount="1">
    <brk id="5" max="3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7"/>
  <dimension ref="A1:L41"/>
  <sheetViews>
    <sheetView zoomScaleNormal="100" workbookViewId="0">
      <selection activeCell="A2" sqref="A2"/>
    </sheetView>
  </sheetViews>
  <sheetFormatPr defaultRowHeight="12.75" x14ac:dyDescent="0.2"/>
  <cols>
    <col min="1" max="1" width="3.85546875" style="1" customWidth="1"/>
    <col min="2" max="2" width="63.140625" style="1" customWidth="1"/>
    <col min="3" max="5" width="63.140625" style="1" hidden="1" customWidth="1"/>
    <col min="6" max="6" width="10" style="1" customWidth="1"/>
    <col min="7" max="7" width="1.85546875" style="1" bestFit="1" customWidth="1"/>
    <col min="8" max="8" width="6.5703125" style="1" customWidth="1"/>
    <col min="9" max="9" width="1.42578125" style="1" customWidth="1"/>
    <col min="10" max="10" width="11.5703125" style="1" customWidth="1"/>
    <col min="11" max="11" width="1.85546875" style="1" bestFit="1" customWidth="1"/>
    <col min="12" max="12" width="5.7109375" style="1" bestFit="1" customWidth="1"/>
    <col min="13" max="16384" width="9.140625" style="1"/>
  </cols>
  <sheetData>
    <row r="1" spans="1:12" ht="6.75" customHeight="1" x14ac:dyDescent="0.2"/>
    <row r="2" spans="1:12" ht="15" customHeight="1" x14ac:dyDescent="0.2">
      <c r="A2" s="181" t="s">
        <v>548</v>
      </c>
      <c r="B2" s="18"/>
      <c r="C2" s="18"/>
      <c r="D2" s="18"/>
      <c r="E2" s="18"/>
      <c r="F2" s="18"/>
      <c r="G2" s="18"/>
      <c r="H2" s="18"/>
      <c r="I2" s="18"/>
      <c r="J2" s="18"/>
      <c r="K2" s="18"/>
      <c r="L2" s="18"/>
    </row>
    <row r="3" spans="1:12" hidden="1" x14ac:dyDescent="0.2">
      <c r="A3" s="181"/>
      <c r="B3" s="18"/>
      <c r="C3" s="18"/>
      <c r="D3" s="18"/>
      <c r="E3" s="18"/>
      <c r="F3" s="18"/>
      <c r="G3" s="18"/>
      <c r="H3" s="18"/>
      <c r="I3" s="18"/>
      <c r="J3" s="18"/>
      <c r="K3" s="18"/>
      <c r="L3" s="18"/>
    </row>
    <row r="4" spans="1:12" ht="15" customHeight="1" thickBot="1" x14ac:dyDescent="0.25">
      <c r="A4" s="313" t="s">
        <v>549</v>
      </c>
      <c r="B4" s="41"/>
      <c r="C4" s="41"/>
      <c r="D4" s="41"/>
      <c r="E4" s="41"/>
      <c r="F4" s="41"/>
      <c r="G4" s="41"/>
      <c r="H4" s="41"/>
      <c r="I4" s="41"/>
      <c r="J4" s="41"/>
      <c r="K4" s="41"/>
      <c r="L4" s="41"/>
    </row>
    <row r="5" spans="1:12" ht="13.5" hidden="1" thickBot="1" x14ac:dyDescent="0.25">
      <c r="A5" s="305"/>
      <c r="B5" s="41"/>
      <c r="C5" s="41"/>
      <c r="D5" s="41"/>
      <c r="E5" s="41"/>
      <c r="F5" s="41"/>
      <c r="G5" s="41"/>
      <c r="H5" s="41"/>
      <c r="I5" s="41"/>
      <c r="J5" s="41"/>
      <c r="K5" s="41"/>
      <c r="L5" s="41"/>
    </row>
    <row r="6" spans="1:12" ht="36" customHeight="1" x14ac:dyDescent="0.2">
      <c r="A6" s="32" t="s">
        <v>54</v>
      </c>
      <c r="B6" s="32" t="s">
        <v>138</v>
      </c>
      <c r="C6" s="32"/>
      <c r="D6" s="32"/>
      <c r="E6" s="32"/>
      <c r="F6" s="516" t="s">
        <v>214</v>
      </c>
      <c r="G6" s="516"/>
      <c r="H6" s="516"/>
      <c r="I6" s="99"/>
      <c r="J6" s="528" t="s">
        <v>389</v>
      </c>
      <c r="K6" s="528"/>
      <c r="L6" s="528"/>
    </row>
    <row r="7" spans="1:12" ht="14.25" customHeight="1" thickBot="1" x14ac:dyDescent="0.25">
      <c r="A7" s="49"/>
      <c r="B7" s="49"/>
      <c r="C7" s="49"/>
      <c r="D7" s="49"/>
      <c r="E7" s="49"/>
      <c r="F7" s="25" t="s">
        <v>22</v>
      </c>
      <c r="G7" s="529" t="s">
        <v>124</v>
      </c>
      <c r="H7" s="529"/>
      <c r="I7" s="105"/>
      <c r="J7" s="25" t="s">
        <v>22</v>
      </c>
      <c r="K7" s="529" t="s">
        <v>124</v>
      </c>
      <c r="L7" s="529"/>
    </row>
    <row r="8" spans="1:12" ht="12" customHeight="1" x14ac:dyDescent="0.2">
      <c r="A8" s="59"/>
      <c r="B8" s="59"/>
      <c r="C8" s="59"/>
      <c r="D8" s="59"/>
      <c r="E8" s="59"/>
      <c r="F8" s="99"/>
      <c r="G8" s="99"/>
      <c r="H8" s="99"/>
      <c r="I8" s="99"/>
      <c r="J8" s="99"/>
      <c r="K8" s="99"/>
      <c r="L8" s="99"/>
    </row>
    <row r="9" spans="1:12" ht="12" hidden="1" customHeight="1" x14ac:dyDescent="0.2">
      <c r="A9" s="59"/>
      <c r="B9" s="59"/>
      <c r="C9" s="59"/>
      <c r="D9" s="59"/>
      <c r="E9" s="59"/>
      <c r="F9" s="99"/>
      <c r="G9" s="99"/>
      <c r="H9" s="99"/>
      <c r="I9" s="99"/>
      <c r="J9" s="99"/>
      <c r="K9" s="99"/>
      <c r="L9" s="99"/>
    </row>
    <row r="10" spans="1:12" ht="12" hidden="1" customHeight="1" x14ac:dyDescent="0.2">
      <c r="A10" s="59"/>
      <c r="B10" s="59"/>
      <c r="C10" s="59"/>
      <c r="D10" s="59"/>
      <c r="E10" s="59"/>
      <c r="F10" s="99"/>
      <c r="G10" s="99"/>
      <c r="H10" s="99"/>
      <c r="I10" s="99"/>
      <c r="J10" s="99"/>
      <c r="K10" s="99"/>
      <c r="L10" s="99"/>
    </row>
    <row r="11" spans="1:12" ht="12" customHeight="1" x14ac:dyDescent="0.2">
      <c r="A11" s="526" t="s">
        <v>22</v>
      </c>
      <c r="B11" s="526"/>
      <c r="C11" s="32"/>
      <c r="D11" s="32"/>
      <c r="E11" s="32"/>
      <c r="F11" s="66">
        <v>2652821.6809999999</v>
      </c>
      <c r="G11" s="46" t="s">
        <v>4</v>
      </c>
      <c r="H11" s="66">
        <v>92079.623000000007</v>
      </c>
      <c r="I11" s="66" t="s">
        <v>284</v>
      </c>
      <c r="J11" s="66">
        <v>502671.788</v>
      </c>
      <c r="K11" s="46" t="s">
        <v>4</v>
      </c>
      <c r="L11" s="66">
        <v>34326.485999999997</v>
      </c>
    </row>
    <row r="12" spans="1:12" ht="12" customHeight="1" x14ac:dyDescent="0.2">
      <c r="A12" s="59"/>
      <c r="B12" s="59"/>
      <c r="C12" s="59"/>
      <c r="D12" s="59"/>
      <c r="E12" s="59"/>
      <c r="F12" s="99"/>
      <c r="G12" s="56"/>
      <c r="H12" s="99"/>
      <c r="I12" s="99"/>
      <c r="J12" s="99"/>
      <c r="K12" s="56"/>
      <c r="L12" s="99"/>
    </row>
    <row r="13" spans="1:12" s="104" customFormat="1" ht="11.25" customHeight="1" x14ac:dyDescent="0.2">
      <c r="A13" s="104">
        <v>1</v>
      </c>
      <c r="B13" s="104" t="s">
        <v>112</v>
      </c>
      <c r="F13" s="33">
        <v>218937.74400000001</v>
      </c>
      <c r="G13" s="46" t="s">
        <v>4</v>
      </c>
      <c r="H13" s="33">
        <v>33512.997000000003</v>
      </c>
      <c r="I13" s="97" t="s">
        <v>284</v>
      </c>
      <c r="J13" s="33">
        <v>109774.281</v>
      </c>
      <c r="K13" s="46" t="s">
        <v>4</v>
      </c>
      <c r="L13" s="33">
        <v>16964.937000000002</v>
      </c>
    </row>
    <row r="14" spans="1:12" ht="11.25" customHeight="1" x14ac:dyDescent="0.2">
      <c r="A14" s="58"/>
      <c r="B14" s="68" t="s">
        <v>95</v>
      </c>
      <c r="C14" s="68"/>
      <c r="D14" s="68"/>
      <c r="E14" s="68"/>
      <c r="F14" s="33">
        <v>97457.600999999995</v>
      </c>
      <c r="G14" s="46" t="s">
        <v>4</v>
      </c>
      <c r="H14" s="33">
        <v>16928.674999999999</v>
      </c>
      <c r="I14" s="33" t="s">
        <v>284</v>
      </c>
      <c r="J14" s="33">
        <v>78382.240999999995</v>
      </c>
      <c r="K14" s="46" t="s">
        <v>4</v>
      </c>
      <c r="L14" s="33">
        <v>14231.405000000001</v>
      </c>
    </row>
    <row r="15" spans="1:12" ht="11.25" customHeight="1" x14ac:dyDescent="0.2">
      <c r="A15" s="104">
        <v>2</v>
      </c>
      <c r="B15" s="58" t="s">
        <v>96</v>
      </c>
      <c r="C15" s="58"/>
      <c r="D15" s="58"/>
      <c r="E15" s="58"/>
      <c r="F15" s="33">
        <v>1496.0830000000001</v>
      </c>
      <c r="G15" s="46" t="s">
        <v>4</v>
      </c>
      <c r="H15" s="33">
        <v>1780.885</v>
      </c>
      <c r="I15" s="33" t="s">
        <v>284</v>
      </c>
      <c r="J15" s="33">
        <v>684.14499999999998</v>
      </c>
      <c r="K15" s="46" t="s">
        <v>4</v>
      </c>
      <c r="L15" s="33">
        <v>901.72799999999995</v>
      </c>
    </row>
    <row r="16" spans="1:12" ht="11.25" customHeight="1" x14ac:dyDescent="0.2">
      <c r="A16" s="104">
        <v>3</v>
      </c>
      <c r="B16" s="58" t="s">
        <v>139</v>
      </c>
      <c r="C16" s="58"/>
      <c r="D16" s="58"/>
      <c r="E16" s="58"/>
      <c r="F16" s="33">
        <v>157488.85800000001</v>
      </c>
      <c r="G16" s="46" t="s">
        <v>4</v>
      </c>
      <c r="H16" s="33">
        <v>16345.772000000001</v>
      </c>
      <c r="I16" s="33" t="s">
        <v>284</v>
      </c>
      <c r="J16" s="33">
        <v>71423.004000000001</v>
      </c>
      <c r="K16" s="46" t="s">
        <v>4</v>
      </c>
      <c r="L16" s="33">
        <v>11456.544</v>
      </c>
    </row>
    <row r="17" spans="1:12" ht="11.25" customHeight="1" x14ac:dyDescent="0.2">
      <c r="A17" s="104"/>
      <c r="B17" s="68" t="s">
        <v>97</v>
      </c>
      <c r="C17" s="68"/>
      <c r="D17" s="68"/>
      <c r="E17" s="68"/>
      <c r="F17" s="33">
        <v>136772.37899999999</v>
      </c>
      <c r="G17" s="46" t="s">
        <v>4</v>
      </c>
      <c r="H17" s="33">
        <v>14621.272000000001</v>
      </c>
      <c r="I17" s="33" t="s">
        <v>284</v>
      </c>
      <c r="J17" s="33">
        <v>57633.707999999999</v>
      </c>
      <c r="K17" s="46" t="s">
        <v>4</v>
      </c>
      <c r="L17" s="33">
        <v>9771.36</v>
      </c>
    </row>
    <row r="18" spans="1:12" ht="11.25" customHeight="1" x14ac:dyDescent="0.2">
      <c r="A18" s="104">
        <v>4</v>
      </c>
      <c r="B18" s="58" t="s">
        <v>98</v>
      </c>
      <c r="C18" s="58"/>
      <c r="D18" s="58"/>
      <c r="E18" s="58"/>
      <c r="F18" s="33">
        <v>479056.32199999999</v>
      </c>
      <c r="G18" s="46" t="s">
        <v>4</v>
      </c>
      <c r="H18" s="33">
        <v>56049.694000000003</v>
      </c>
      <c r="I18" s="33" t="s">
        <v>284</v>
      </c>
      <c r="J18" s="33">
        <v>50328.694000000003</v>
      </c>
      <c r="K18" s="46" t="s">
        <v>4</v>
      </c>
      <c r="L18" s="33">
        <v>14307.261</v>
      </c>
    </row>
    <row r="19" spans="1:12" ht="11.25" customHeight="1" x14ac:dyDescent="0.2">
      <c r="A19" s="104">
        <v>5</v>
      </c>
      <c r="B19" s="58" t="s">
        <v>140</v>
      </c>
      <c r="C19" s="58"/>
      <c r="D19" s="58"/>
      <c r="E19" s="58"/>
      <c r="F19" s="33">
        <v>18328.585999999999</v>
      </c>
      <c r="G19" s="46" t="s">
        <v>4</v>
      </c>
      <c r="H19" s="33">
        <v>9413.4979999999996</v>
      </c>
      <c r="I19" s="33" t="s">
        <v>284</v>
      </c>
      <c r="J19" s="33">
        <v>1438.327</v>
      </c>
      <c r="K19" s="46" t="s">
        <v>4</v>
      </c>
      <c r="L19" s="33">
        <v>1087.3510000000001</v>
      </c>
    </row>
    <row r="20" spans="1:12" ht="11.25" customHeight="1" x14ac:dyDescent="0.2">
      <c r="A20" s="104">
        <v>6</v>
      </c>
      <c r="B20" s="58" t="s">
        <v>141</v>
      </c>
      <c r="C20" s="58"/>
      <c r="D20" s="58"/>
      <c r="E20" s="58"/>
      <c r="F20" s="33">
        <v>167265.53400000001</v>
      </c>
      <c r="G20" s="46" t="s">
        <v>4</v>
      </c>
      <c r="H20" s="33">
        <v>24310.649000000001</v>
      </c>
      <c r="I20" s="33" t="s">
        <v>284</v>
      </c>
      <c r="J20" s="33">
        <v>58735.25</v>
      </c>
      <c r="K20" s="46" t="s">
        <v>4</v>
      </c>
      <c r="L20" s="33">
        <v>15784.02</v>
      </c>
    </row>
    <row r="21" spans="1:12" ht="11.25" customHeight="1" x14ac:dyDescent="0.2">
      <c r="A21" s="104"/>
      <c r="B21" s="68" t="s">
        <v>99</v>
      </c>
      <c r="C21" s="68"/>
      <c r="D21" s="68"/>
      <c r="E21" s="68"/>
      <c r="F21" s="33">
        <v>55862.588000000003</v>
      </c>
      <c r="G21" s="46" t="s">
        <v>4</v>
      </c>
      <c r="H21" s="33">
        <v>12495.852999999999</v>
      </c>
      <c r="I21" s="33" t="s">
        <v>284</v>
      </c>
      <c r="J21" s="33">
        <v>9551.4639999999999</v>
      </c>
      <c r="K21" s="46" t="s">
        <v>4</v>
      </c>
      <c r="L21" s="33">
        <v>3075.5859999999998</v>
      </c>
    </row>
    <row r="22" spans="1:12" ht="11.25" customHeight="1" x14ac:dyDescent="0.2">
      <c r="A22" s="104"/>
      <c r="B22" s="68" t="s">
        <v>100</v>
      </c>
      <c r="C22" s="68"/>
      <c r="D22" s="68"/>
      <c r="E22" s="68"/>
      <c r="F22" s="33">
        <v>43821.358999999997</v>
      </c>
      <c r="G22" s="46" t="s">
        <v>4</v>
      </c>
      <c r="H22" s="33">
        <v>11945.385</v>
      </c>
      <c r="I22" s="33" t="s">
        <v>284</v>
      </c>
      <c r="J22" s="33">
        <v>29654.177</v>
      </c>
      <c r="K22" s="46" t="s">
        <v>4</v>
      </c>
      <c r="L22" s="33">
        <v>10255.584999999999</v>
      </c>
    </row>
    <row r="23" spans="1:12" ht="11.25" customHeight="1" x14ac:dyDescent="0.2">
      <c r="A23" s="104"/>
      <c r="B23" s="68" t="s">
        <v>101</v>
      </c>
      <c r="C23" s="68"/>
      <c r="D23" s="68"/>
      <c r="E23" s="68"/>
      <c r="F23" s="33">
        <v>31109.936000000002</v>
      </c>
      <c r="G23" s="46" t="s">
        <v>4</v>
      </c>
      <c r="H23" s="33">
        <v>9129.9680000000008</v>
      </c>
      <c r="I23" s="33" t="s">
        <v>284</v>
      </c>
      <c r="J23" s="33">
        <v>3387.21</v>
      </c>
      <c r="K23" s="46" t="s">
        <v>4</v>
      </c>
      <c r="L23" s="33">
        <v>1887.36</v>
      </c>
    </row>
    <row r="24" spans="1:12" ht="11.25" customHeight="1" x14ac:dyDescent="0.2">
      <c r="A24" s="104">
        <v>7</v>
      </c>
      <c r="B24" s="58" t="s">
        <v>142</v>
      </c>
      <c r="C24" s="58"/>
      <c r="D24" s="58"/>
      <c r="E24" s="58"/>
      <c r="F24" s="33">
        <v>41087.353999999999</v>
      </c>
      <c r="G24" s="46" t="s">
        <v>4</v>
      </c>
      <c r="H24" s="33">
        <v>11578.885</v>
      </c>
      <c r="I24" s="33" t="s">
        <v>284</v>
      </c>
      <c r="J24" s="33">
        <v>14405.25</v>
      </c>
      <c r="K24" s="46" t="s">
        <v>4</v>
      </c>
      <c r="L24" s="33">
        <v>5172.232</v>
      </c>
    </row>
    <row r="25" spans="1:12" ht="11.25" customHeight="1" x14ac:dyDescent="0.2">
      <c r="A25" s="104"/>
      <c r="B25" s="68" t="s">
        <v>102</v>
      </c>
      <c r="C25" s="68"/>
      <c r="D25" s="68"/>
      <c r="E25" s="68"/>
      <c r="F25" s="33">
        <v>40843.962</v>
      </c>
      <c r="G25" s="46" t="s">
        <v>4</v>
      </c>
      <c r="H25" s="33">
        <v>11573.7</v>
      </c>
      <c r="I25" s="33" t="s">
        <v>284</v>
      </c>
      <c r="J25" s="33">
        <v>14375.092000000001</v>
      </c>
      <c r="K25" s="46" t="s">
        <v>4</v>
      </c>
      <c r="L25" s="33">
        <v>5171.8980000000001</v>
      </c>
    </row>
    <row r="26" spans="1:12" ht="11.25" customHeight="1" x14ac:dyDescent="0.2">
      <c r="A26" s="104">
        <v>8</v>
      </c>
      <c r="B26" s="58" t="s">
        <v>113</v>
      </c>
      <c r="C26" s="58"/>
      <c r="D26" s="58"/>
      <c r="E26" s="58"/>
      <c r="F26" s="33">
        <v>78425.615999999995</v>
      </c>
      <c r="G26" s="46" t="s">
        <v>4</v>
      </c>
      <c r="H26" s="33">
        <v>18249.468000000001</v>
      </c>
      <c r="I26" s="33" t="s">
        <v>284</v>
      </c>
      <c r="J26" s="33">
        <v>32014.417000000001</v>
      </c>
      <c r="K26" s="46" t="s">
        <v>4</v>
      </c>
      <c r="L26" s="33">
        <v>11106.671</v>
      </c>
    </row>
    <row r="27" spans="1:12" ht="11.25" customHeight="1" x14ac:dyDescent="0.2">
      <c r="A27" s="104">
        <v>9</v>
      </c>
      <c r="B27" s="58" t="s">
        <v>103</v>
      </c>
      <c r="C27" s="58"/>
      <c r="D27" s="58"/>
      <c r="E27" s="58"/>
      <c r="F27" s="33">
        <v>96350.444000000003</v>
      </c>
      <c r="G27" s="46" t="s">
        <v>4</v>
      </c>
      <c r="H27" s="33">
        <v>14275.109</v>
      </c>
      <c r="I27" s="33" t="s">
        <v>284</v>
      </c>
      <c r="J27" s="33">
        <v>47683.411999999997</v>
      </c>
      <c r="K27" s="46" t="s">
        <v>4</v>
      </c>
      <c r="L27" s="33">
        <v>8430.6389999999992</v>
      </c>
    </row>
    <row r="28" spans="1:12" ht="11.25" customHeight="1" x14ac:dyDescent="0.2">
      <c r="A28" s="104">
        <v>10</v>
      </c>
      <c r="B28" s="58" t="s">
        <v>104</v>
      </c>
      <c r="C28" s="58"/>
      <c r="D28" s="58"/>
      <c r="E28" s="58"/>
      <c r="F28" s="33">
        <v>62396.853999999999</v>
      </c>
      <c r="G28" s="46" t="s">
        <v>4</v>
      </c>
      <c r="H28" s="33">
        <v>15001.977000000001</v>
      </c>
      <c r="I28" s="33" t="s">
        <v>284</v>
      </c>
      <c r="J28" s="33">
        <v>18161.780999999999</v>
      </c>
      <c r="K28" s="46" t="s">
        <v>4</v>
      </c>
      <c r="L28" s="33">
        <v>6239.7380000000003</v>
      </c>
    </row>
    <row r="29" spans="1:12" ht="11.25" customHeight="1" x14ac:dyDescent="0.2">
      <c r="A29" s="104">
        <v>11</v>
      </c>
      <c r="B29" s="58" t="s">
        <v>105</v>
      </c>
      <c r="C29" s="58"/>
      <c r="D29" s="58"/>
      <c r="E29" s="58"/>
      <c r="F29" s="33">
        <v>78876.740000000005</v>
      </c>
      <c r="G29" s="46" t="s">
        <v>4</v>
      </c>
      <c r="H29" s="33">
        <v>14043.491</v>
      </c>
      <c r="I29" s="33" t="s">
        <v>284</v>
      </c>
      <c r="J29" s="33">
        <v>21771.735000000001</v>
      </c>
      <c r="K29" s="46" t="s">
        <v>4</v>
      </c>
      <c r="L29" s="33">
        <v>5299.4189999999999</v>
      </c>
    </row>
    <row r="30" spans="1:12" ht="11.25" customHeight="1" x14ac:dyDescent="0.2">
      <c r="A30" s="104">
        <v>12</v>
      </c>
      <c r="B30" s="58" t="s">
        <v>106</v>
      </c>
      <c r="C30" s="58"/>
      <c r="D30" s="58"/>
      <c r="E30" s="58"/>
      <c r="F30" s="33">
        <v>46870.080999999998</v>
      </c>
      <c r="G30" s="46" t="s">
        <v>4</v>
      </c>
      <c r="H30" s="33">
        <v>15908.144</v>
      </c>
      <c r="I30" s="33" t="s">
        <v>284</v>
      </c>
      <c r="J30" s="33">
        <v>5552.2209999999995</v>
      </c>
      <c r="K30" s="46" t="s">
        <v>4</v>
      </c>
      <c r="L30" s="33">
        <v>2400.48</v>
      </c>
    </row>
    <row r="31" spans="1:12" ht="11.25" customHeight="1" x14ac:dyDescent="0.2">
      <c r="A31" s="104">
        <v>13</v>
      </c>
      <c r="B31" s="58" t="s">
        <v>107</v>
      </c>
      <c r="C31" s="58"/>
      <c r="D31" s="58"/>
      <c r="E31" s="58"/>
      <c r="F31" s="33">
        <v>32693.822</v>
      </c>
      <c r="G31" s="46" t="s">
        <v>4</v>
      </c>
      <c r="H31" s="33">
        <v>11169.632</v>
      </c>
      <c r="I31" s="33" t="s">
        <v>284</v>
      </c>
      <c r="J31" s="33">
        <v>8438.4509999999991</v>
      </c>
      <c r="K31" s="46" t="s">
        <v>4</v>
      </c>
      <c r="L31" s="33">
        <v>4324.5959999999995</v>
      </c>
    </row>
    <row r="32" spans="1:12" ht="11.25" customHeight="1" x14ac:dyDescent="0.2">
      <c r="A32" s="104">
        <v>14</v>
      </c>
      <c r="B32" s="58" t="s">
        <v>143</v>
      </c>
      <c r="C32" s="58"/>
      <c r="D32" s="58"/>
      <c r="E32" s="58"/>
      <c r="F32" s="33">
        <v>181776.82</v>
      </c>
      <c r="G32" s="46" t="s">
        <v>4</v>
      </c>
      <c r="H32" s="33">
        <v>24849.621999999999</v>
      </c>
      <c r="I32" s="33" t="s">
        <v>284</v>
      </c>
      <c r="J32" s="33">
        <v>12794.210999999999</v>
      </c>
      <c r="K32" s="46" t="s">
        <v>4</v>
      </c>
      <c r="L32" s="33">
        <v>4614.9340000000002</v>
      </c>
    </row>
    <row r="33" spans="1:12" ht="11.25" customHeight="1" x14ac:dyDescent="0.2">
      <c r="A33" s="104">
        <v>15</v>
      </c>
      <c r="B33" s="58" t="s">
        <v>108</v>
      </c>
      <c r="C33" s="58"/>
      <c r="D33" s="58"/>
      <c r="E33" s="58"/>
      <c r="F33" s="33">
        <v>93548.495999999999</v>
      </c>
      <c r="G33" s="46" t="s">
        <v>4</v>
      </c>
      <c r="H33" s="33">
        <v>25117.296999999999</v>
      </c>
      <c r="I33" s="33" t="s">
        <v>284</v>
      </c>
      <c r="J33" s="33">
        <v>2867.7750000000001</v>
      </c>
      <c r="K33" s="46" t="s">
        <v>4</v>
      </c>
      <c r="L33" s="33">
        <v>2117.9740000000002</v>
      </c>
    </row>
    <row r="34" spans="1:12" ht="11.25" customHeight="1" x14ac:dyDescent="0.2">
      <c r="A34" s="104">
        <v>16</v>
      </c>
      <c r="B34" s="58" t="s">
        <v>247</v>
      </c>
      <c r="C34" s="58"/>
      <c r="D34" s="58"/>
      <c r="E34" s="58"/>
      <c r="F34" s="33">
        <v>282420.49300000002</v>
      </c>
      <c r="G34" s="46" t="s">
        <v>4</v>
      </c>
      <c r="H34" s="33">
        <v>24626.643</v>
      </c>
      <c r="I34" s="33" t="s">
        <v>284</v>
      </c>
      <c r="J34" s="33">
        <v>9012.0779999999995</v>
      </c>
      <c r="K34" s="46" t="s">
        <v>4</v>
      </c>
      <c r="L34" s="33">
        <v>3230.6080000000002</v>
      </c>
    </row>
    <row r="35" spans="1:12" ht="11.25" customHeight="1" x14ac:dyDescent="0.2">
      <c r="A35" s="104">
        <v>17</v>
      </c>
      <c r="B35" s="58" t="s">
        <v>109</v>
      </c>
      <c r="C35" s="58"/>
      <c r="D35" s="58"/>
      <c r="E35" s="58"/>
      <c r="F35" s="33">
        <v>14589.313</v>
      </c>
      <c r="G35" s="46" t="s">
        <v>4</v>
      </c>
      <c r="H35" s="33">
        <v>5682.8010000000004</v>
      </c>
      <c r="I35" s="33" t="s">
        <v>284</v>
      </c>
      <c r="J35" s="33">
        <v>4885.4709999999995</v>
      </c>
      <c r="K35" s="46" t="s">
        <v>4</v>
      </c>
      <c r="L35" s="33">
        <v>1866.6</v>
      </c>
    </row>
    <row r="36" spans="1:12" ht="11.25" customHeight="1" x14ac:dyDescent="0.2">
      <c r="A36" s="104">
        <v>18</v>
      </c>
      <c r="B36" s="58" t="s">
        <v>110</v>
      </c>
      <c r="C36" s="58"/>
      <c r="D36" s="58"/>
      <c r="E36" s="58"/>
      <c r="F36" s="33">
        <v>578496.47</v>
      </c>
      <c r="G36" s="46" t="s">
        <v>4</v>
      </c>
      <c r="H36" s="33">
        <v>56362.911</v>
      </c>
      <c r="I36" s="33" t="s">
        <v>284</v>
      </c>
      <c r="J36" s="33">
        <v>26535.513999999999</v>
      </c>
      <c r="K36" s="46" t="s">
        <v>4</v>
      </c>
      <c r="L36" s="33">
        <v>7494.8689999999997</v>
      </c>
    </row>
    <row r="37" spans="1:12" ht="11.25" customHeight="1" x14ac:dyDescent="0.2">
      <c r="A37" s="104">
        <v>19</v>
      </c>
      <c r="B37" s="58" t="s">
        <v>114</v>
      </c>
      <c r="C37" s="58"/>
      <c r="D37" s="58"/>
      <c r="E37" s="58"/>
      <c r="F37" s="33">
        <v>3821.817</v>
      </c>
      <c r="G37" s="46" t="s">
        <v>4</v>
      </c>
      <c r="H37" s="33">
        <v>3711.74</v>
      </c>
      <c r="I37" s="33" t="s">
        <v>284</v>
      </c>
      <c r="J37" s="33">
        <v>1559.557</v>
      </c>
      <c r="K37" s="46" t="s">
        <v>4</v>
      </c>
      <c r="L37" s="33">
        <v>1539.847</v>
      </c>
    </row>
    <row r="38" spans="1:12" ht="11.25" customHeight="1" x14ac:dyDescent="0.2">
      <c r="A38" s="104">
        <v>20</v>
      </c>
      <c r="B38" s="58" t="s">
        <v>111</v>
      </c>
      <c r="C38" s="58"/>
      <c r="D38" s="58"/>
      <c r="E38" s="58"/>
      <c r="F38" s="33">
        <v>18894.234</v>
      </c>
      <c r="G38" s="46" t="s">
        <v>4</v>
      </c>
      <c r="H38" s="33">
        <v>7819.0659999999998</v>
      </c>
      <c r="I38" s="33" t="s">
        <v>284</v>
      </c>
      <c r="J38" s="33">
        <v>4164.665</v>
      </c>
      <c r="K38" s="46" t="s">
        <v>4</v>
      </c>
      <c r="L38" s="33">
        <v>2258.4659999999999</v>
      </c>
    </row>
    <row r="39" spans="1:12" ht="12" customHeight="1" thickBot="1" x14ac:dyDescent="0.25">
      <c r="A39" s="49"/>
      <c r="B39" s="49"/>
      <c r="C39" s="49"/>
      <c r="D39" s="49"/>
      <c r="E39" s="49"/>
      <c r="F39" s="116"/>
      <c r="G39" s="117"/>
      <c r="H39" s="116"/>
      <c r="I39" s="116"/>
      <c r="J39" s="116"/>
      <c r="K39" s="117"/>
      <c r="L39" s="116"/>
    </row>
    <row r="40" spans="1:12" ht="33" customHeight="1" x14ac:dyDescent="0.2">
      <c r="A40" s="510" t="s">
        <v>240</v>
      </c>
      <c r="B40" s="510"/>
      <c r="C40" s="510"/>
      <c r="D40" s="510"/>
      <c r="E40" s="510"/>
      <c r="F40" s="510"/>
      <c r="G40" s="510"/>
      <c r="H40" s="510"/>
      <c r="I40" s="510"/>
      <c r="J40" s="510"/>
      <c r="K40" s="510"/>
      <c r="L40" s="510"/>
    </row>
    <row r="41" spans="1:12" x14ac:dyDescent="0.2">
      <c r="A41" s="153"/>
    </row>
  </sheetData>
  <sheetProtection formatCells="0" formatColumns="0" formatRows="0"/>
  <mergeCells count="6">
    <mergeCell ref="A40:L40"/>
    <mergeCell ref="J6:L6"/>
    <mergeCell ref="K7:L7"/>
    <mergeCell ref="A11:B11"/>
    <mergeCell ref="F6:H6"/>
    <mergeCell ref="G7:H7"/>
  </mergeCells>
  <phoneticPr fontId="6" type="noConversion"/>
  <pageMargins left="0.75" right="0.75" top="1" bottom="1" header="0.5" footer="0.5"/>
  <pageSetup paperSize="9" scale="9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8"/>
  <dimension ref="A1:M41"/>
  <sheetViews>
    <sheetView zoomScaleNormal="100" workbookViewId="0"/>
  </sheetViews>
  <sheetFormatPr defaultRowHeight="12.75" x14ac:dyDescent="0.2"/>
  <cols>
    <col min="1" max="1" width="3.85546875" style="1" customWidth="1"/>
    <col min="2" max="2" width="63.5703125" style="1" customWidth="1"/>
    <col min="3" max="5" width="63.5703125" style="1" hidden="1" customWidth="1"/>
    <col min="6" max="6" width="8" style="1" customWidth="1"/>
    <col min="7" max="7" width="1.85546875" style="1" bestFit="1" customWidth="1"/>
    <col min="8" max="8" width="5.7109375" style="1" bestFit="1" customWidth="1"/>
    <col min="9" max="9" width="1.42578125" style="1" customWidth="1"/>
    <col min="10" max="10" width="12" style="1" customWidth="1"/>
    <col min="11" max="11" width="1.85546875" style="1" bestFit="1" customWidth="1"/>
    <col min="12" max="12" width="5.7109375" style="1" bestFit="1" customWidth="1"/>
    <col min="13" max="16384" width="9.140625" style="1"/>
  </cols>
  <sheetData>
    <row r="1" spans="1:13" ht="6.75" customHeight="1" x14ac:dyDescent="0.2"/>
    <row r="2" spans="1:13" ht="15" customHeight="1" x14ac:dyDescent="0.2">
      <c r="A2" s="181" t="s">
        <v>550</v>
      </c>
      <c r="B2" s="18"/>
      <c r="C2" s="18"/>
      <c r="D2" s="18"/>
      <c r="E2" s="18"/>
      <c r="F2" s="18"/>
      <c r="G2" s="18"/>
      <c r="H2" s="18"/>
      <c r="I2" s="18"/>
      <c r="J2" s="18"/>
      <c r="K2" s="18"/>
      <c r="L2" s="18"/>
    </row>
    <row r="3" spans="1:13" ht="15" hidden="1" customHeight="1" x14ac:dyDescent="0.2">
      <c r="A3" s="181"/>
      <c r="B3" s="18"/>
      <c r="C3" s="18"/>
      <c r="D3" s="18"/>
      <c r="E3" s="18"/>
      <c r="F3" s="18"/>
      <c r="G3" s="18"/>
      <c r="H3" s="18"/>
      <c r="I3" s="18"/>
      <c r="J3" s="18"/>
      <c r="K3" s="18"/>
      <c r="L3" s="18"/>
    </row>
    <row r="4" spans="1:13" ht="15" customHeight="1" thickBot="1" x14ac:dyDescent="0.25">
      <c r="A4" s="269" t="s">
        <v>551</v>
      </c>
      <c r="B4" s="41"/>
      <c r="C4" s="41"/>
      <c r="D4" s="41"/>
      <c r="E4" s="41"/>
      <c r="F4" s="41"/>
      <c r="G4" s="41"/>
      <c r="H4" s="41"/>
      <c r="I4" s="41"/>
      <c r="J4" s="41"/>
      <c r="K4" s="41"/>
      <c r="L4" s="41"/>
    </row>
    <row r="5" spans="1:13" ht="13.5" hidden="1" thickBot="1" x14ac:dyDescent="0.25">
      <c r="A5" s="269"/>
      <c r="B5" s="41"/>
      <c r="C5" s="41"/>
      <c r="D5" s="41"/>
      <c r="E5" s="41"/>
      <c r="F5" s="41"/>
      <c r="G5" s="41"/>
      <c r="H5" s="41"/>
      <c r="I5" s="41"/>
      <c r="J5" s="41"/>
      <c r="K5" s="41"/>
      <c r="L5" s="41"/>
    </row>
    <row r="6" spans="1:13" ht="36.75" customHeight="1" x14ac:dyDescent="0.2">
      <c r="A6" s="32" t="s">
        <v>54</v>
      </c>
      <c r="B6" s="32" t="s">
        <v>138</v>
      </c>
      <c r="C6" s="32"/>
      <c r="D6" s="32"/>
      <c r="E6" s="32"/>
      <c r="F6" s="530" t="s">
        <v>215</v>
      </c>
      <c r="G6" s="530"/>
      <c r="H6" s="530"/>
      <c r="I6" s="99"/>
      <c r="J6" s="528" t="s">
        <v>388</v>
      </c>
      <c r="K6" s="528"/>
      <c r="L6" s="528"/>
    </row>
    <row r="7" spans="1:13" ht="14.25" customHeight="1" thickBot="1" x14ac:dyDescent="0.25">
      <c r="A7" s="49"/>
      <c r="B7" s="49"/>
      <c r="C7" s="49"/>
      <c r="D7" s="49"/>
      <c r="E7" s="49"/>
      <c r="F7" s="25" t="s">
        <v>22</v>
      </c>
      <c r="G7" s="529" t="s">
        <v>124</v>
      </c>
      <c r="H7" s="529"/>
      <c r="I7" s="105"/>
      <c r="J7" s="25" t="s">
        <v>22</v>
      </c>
      <c r="K7" s="529" t="s">
        <v>124</v>
      </c>
      <c r="L7" s="529"/>
    </row>
    <row r="8" spans="1:13" ht="12" customHeight="1" x14ac:dyDescent="0.2">
      <c r="A8" s="59"/>
      <c r="B8" s="59"/>
      <c r="C8" s="59"/>
      <c r="D8" s="59"/>
      <c r="E8" s="59"/>
      <c r="F8" s="99"/>
      <c r="G8" s="99"/>
      <c r="H8" s="99"/>
      <c r="I8" s="99"/>
      <c r="J8" s="99"/>
      <c r="K8" s="99"/>
      <c r="L8" s="99"/>
    </row>
    <row r="9" spans="1:13" ht="12" hidden="1" customHeight="1" x14ac:dyDescent="0.2">
      <c r="A9" s="59"/>
      <c r="B9" s="59"/>
      <c r="C9" s="59"/>
      <c r="D9" s="59"/>
      <c r="E9" s="59"/>
      <c r="F9" s="99"/>
      <c r="G9" s="99"/>
      <c r="H9" s="99"/>
      <c r="I9" s="99"/>
      <c r="J9" s="99"/>
      <c r="K9" s="99"/>
      <c r="L9" s="99"/>
    </row>
    <row r="10" spans="1:13" ht="12" hidden="1" customHeight="1" x14ac:dyDescent="0.2">
      <c r="A10" s="59"/>
      <c r="B10" s="59"/>
      <c r="C10" s="59"/>
      <c r="D10" s="59"/>
      <c r="E10" s="59"/>
      <c r="F10" s="99"/>
      <c r="G10" s="99"/>
      <c r="H10" s="99"/>
      <c r="I10" s="99"/>
      <c r="J10" s="99"/>
      <c r="K10" s="99"/>
      <c r="L10" s="99"/>
    </row>
    <row r="11" spans="1:13" ht="12" customHeight="1" x14ac:dyDescent="0.2">
      <c r="A11" s="526" t="s">
        <v>22</v>
      </c>
      <c r="B11" s="526"/>
      <c r="C11" s="32"/>
      <c r="D11" s="32"/>
      <c r="E11" s="32"/>
      <c r="F11" s="66">
        <v>33615.178999999996</v>
      </c>
      <c r="G11" s="46" t="s">
        <v>4</v>
      </c>
      <c r="H11" s="66">
        <v>1873.117</v>
      </c>
      <c r="I11" s="66" t="s">
        <v>284</v>
      </c>
      <c r="J11" s="66">
        <v>9954.6730000000007</v>
      </c>
      <c r="K11" s="46" t="s">
        <v>4</v>
      </c>
      <c r="L11" s="66">
        <v>828.25699999999995</v>
      </c>
      <c r="M11" s="18"/>
    </row>
    <row r="12" spans="1:13" ht="12" customHeight="1" x14ac:dyDescent="0.2">
      <c r="A12" s="59"/>
      <c r="B12" s="59"/>
      <c r="C12" s="59"/>
      <c r="D12" s="59"/>
      <c r="E12" s="59"/>
      <c r="F12" s="99"/>
      <c r="G12" s="56"/>
      <c r="H12" s="99"/>
      <c r="I12" s="99"/>
      <c r="J12" s="99"/>
      <c r="K12" s="56"/>
      <c r="L12" s="99"/>
    </row>
    <row r="13" spans="1:13" s="104" customFormat="1" ht="11.25" customHeight="1" x14ac:dyDescent="0.2">
      <c r="A13" s="104">
        <v>1</v>
      </c>
      <c r="B13" s="104" t="s">
        <v>112</v>
      </c>
      <c r="F13" s="33">
        <v>2029.154</v>
      </c>
      <c r="G13" s="46" t="s">
        <v>4</v>
      </c>
      <c r="H13" s="33">
        <v>350.27800000000002</v>
      </c>
      <c r="I13" s="33" t="s">
        <v>284</v>
      </c>
      <c r="J13" s="33">
        <v>1563.3330000000001</v>
      </c>
      <c r="K13" s="46" t="s">
        <v>4</v>
      </c>
      <c r="L13" s="33">
        <v>319.26600000000002</v>
      </c>
    </row>
    <row r="14" spans="1:13" ht="11.25" customHeight="1" x14ac:dyDescent="0.2">
      <c r="A14" s="58"/>
      <c r="B14" s="68" t="s">
        <v>95</v>
      </c>
      <c r="C14" s="68"/>
      <c r="D14" s="68"/>
      <c r="E14" s="68"/>
      <c r="F14" s="33">
        <v>1076.557</v>
      </c>
      <c r="G14" s="46" t="s">
        <v>4</v>
      </c>
      <c r="H14" s="33">
        <v>190.38800000000001</v>
      </c>
      <c r="I14" s="33" t="s">
        <v>284</v>
      </c>
      <c r="J14" s="33">
        <v>1061.2729999999999</v>
      </c>
      <c r="K14" s="46" t="s">
        <v>4</v>
      </c>
      <c r="L14" s="33">
        <v>190.98699999999999</v>
      </c>
    </row>
    <row r="15" spans="1:13" ht="11.25" customHeight="1" x14ac:dyDescent="0.2">
      <c r="A15" s="104">
        <v>2</v>
      </c>
      <c r="B15" s="58" t="s">
        <v>96</v>
      </c>
      <c r="C15" s="58"/>
      <c r="D15" s="58"/>
      <c r="E15" s="58"/>
      <c r="F15" s="33">
        <v>6.6520000000000001</v>
      </c>
      <c r="G15" s="46" t="s">
        <v>4</v>
      </c>
      <c r="H15" s="33">
        <v>8.2370000000000001</v>
      </c>
      <c r="I15" s="33" t="s">
        <v>284</v>
      </c>
      <c r="J15" s="33">
        <v>2.391</v>
      </c>
      <c r="K15" s="46" t="s">
        <v>4</v>
      </c>
      <c r="L15" s="33">
        <v>3.1589999999999998</v>
      </c>
    </row>
    <row r="16" spans="1:13" ht="11.25" customHeight="1" x14ac:dyDescent="0.2">
      <c r="A16" s="104">
        <v>3</v>
      </c>
      <c r="B16" s="58" t="s">
        <v>139</v>
      </c>
      <c r="C16" s="58"/>
      <c r="D16" s="58"/>
      <c r="E16" s="58"/>
      <c r="F16" s="33">
        <v>7346.3450000000003</v>
      </c>
      <c r="G16" s="46" t="s">
        <v>4</v>
      </c>
      <c r="H16" s="33">
        <v>817.98900000000003</v>
      </c>
      <c r="I16" s="33" t="s">
        <v>284</v>
      </c>
      <c r="J16" s="33">
        <v>3318.1</v>
      </c>
      <c r="K16" s="46" t="s">
        <v>4</v>
      </c>
      <c r="L16" s="33">
        <v>579.52800000000002</v>
      </c>
    </row>
    <row r="17" spans="1:12" ht="11.25" customHeight="1" x14ac:dyDescent="0.2">
      <c r="A17" s="104"/>
      <c r="B17" s="68" t="s">
        <v>97</v>
      </c>
      <c r="C17" s="68"/>
      <c r="D17" s="68"/>
      <c r="E17" s="68"/>
      <c r="F17" s="33">
        <v>7041.1959999999999</v>
      </c>
      <c r="G17" s="46" t="s">
        <v>4</v>
      </c>
      <c r="H17" s="33">
        <v>808.09699999999998</v>
      </c>
      <c r="I17" s="33" t="s">
        <v>284</v>
      </c>
      <c r="J17" s="33">
        <v>3099.6190000000001</v>
      </c>
      <c r="K17" s="46" t="s">
        <v>4</v>
      </c>
      <c r="L17" s="33">
        <v>569.05499999999995</v>
      </c>
    </row>
    <row r="18" spans="1:12" ht="11.25" customHeight="1" x14ac:dyDescent="0.2">
      <c r="A18" s="104">
        <v>4</v>
      </c>
      <c r="B18" s="58" t="s">
        <v>98</v>
      </c>
      <c r="C18" s="58"/>
      <c r="D18" s="58"/>
      <c r="E18" s="58"/>
      <c r="F18" s="33">
        <v>2173.4340000000002</v>
      </c>
      <c r="G18" s="46" t="s">
        <v>4</v>
      </c>
      <c r="H18" s="33">
        <v>232.07499999999999</v>
      </c>
      <c r="I18" s="33" t="s">
        <v>284</v>
      </c>
      <c r="J18" s="33">
        <v>500.786</v>
      </c>
      <c r="K18" s="46" t="s">
        <v>4</v>
      </c>
      <c r="L18" s="33">
        <v>121.33499999999999</v>
      </c>
    </row>
    <row r="19" spans="1:12" ht="11.25" customHeight="1" x14ac:dyDescent="0.2">
      <c r="A19" s="104">
        <v>5</v>
      </c>
      <c r="B19" s="58" t="s">
        <v>140</v>
      </c>
      <c r="C19" s="58"/>
      <c r="D19" s="58"/>
      <c r="E19" s="58"/>
      <c r="F19" s="33">
        <v>124.499</v>
      </c>
      <c r="G19" s="46" t="s">
        <v>4</v>
      </c>
      <c r="H19" s="33">
        <v>62.250999999999998</v>
      </c>
      <c r="I19" s="33" t="s">
        <v>284</v>
      </c>
      <c r="J19" s="33">
        <v>35.338999999999999</v>
      </c>
      <c r="K19" s="46" t="s">
        <v>4</v>
      </c>
      <c r="L19" s="33">
        <v>44.982999999999997</v>
      </c>
    </row>
    <row r="20" spans="1:12" ht="11.25" customHeight="1" x14ac:dyDescent="0.2">
      <c r="A20" s="104">
        <v>6</v>
      </c>
      <c r="B20" s="58" t="s">
        <v>141</v>
      </c>
      <c r="C20" s="58"/>
      <c r="D20" s="58"/>
      <c r="E20" s="58"/>
      <c r="F20" s="33">
        <v>1366.9649999999999</v>
      </c>
      <c r="G20" s="46" t="s">
        <v>4</v>
      </c>
      <c r="H20" s="33">
        <v>255.99600000000001</v>
      </c>
      <c r="I20" s="33" t="s">
        <v>284</v>
      </c>
      <c r="J20" s="33">
        <v>885.79700000000003</v>
      </c>
      <c r="K20" s="46" t="s">
        <v>4</v>
      </c>
      <c r="L20" s="33">
        <v>216.39</v>
      </c>
    </row>
    <row r="21" spans="1:12" ht="11.25" customHeight="1" x14ac:dyDescent="0.2">
      <c r="A21" s="104"/>
      <c r="B21" s="68" t="s">
        <v>99</v>
      </c>
      <c r="C21" s="68"/>
      <c r="D21" s="68"/>
      <c r="E21" s="68"/>
      <c r="F21" s="33">
        <v>365.26900000000001</v>
      </c>
      <c r="G21" s="46" t="s">
        <v>4</v>
      </c>
      <c r="H21" s="33">
        <v>89.203999999999994</v>
      </c>
      <c r="I21" s="33" t="s">
        <v>284</v>
      </c>
      <c r="J21" s="33">
        <v>196.62299999999999</v>
      </c>
      <c r="K21" s="46" t="s">
        <v>4</v>
      </c>
      <c r="L21" s="33">
        <v>52.716999999999999</v>
      </c>
    </row>
    <row r="22" spans="1:12" ht="11.25" customHeight="1" x14ac:dyDescent="0.2">
      <c r="A22" s="104"/>
      <c r="B22" s="68" t="s">
        <v>100</v>
      </c>
      <c r="C22" s="68"/>
      <c r="D22" s="68"/>
      <c r="E22" s="68"/>
      <c r="F22" s="33">
        <v>526.63400000000001</v>
      </c>
      <c r="G22" s="46" t="s">
        <v>4</v>
      </c>
      <c r="H22" s="33">
        <v>173.70099999999999</v>
      </c>
      <c r="I22" s="33" t="s">
        <v>284</v>
      </c>
      <c r="J22" s="33">
        <v>436.42200000000003</v>
      </c>
      <c r="K22" s="46" t="s">
        <v>4</v>
      </c>
      <c r="L22" s="33">
        <v>168.34200000000001</v>
      </c>
    </row>
    <row r="23" spans="1:12" ht="11.25" customHeight="1" x14ac:dyDescent="0.2">
      <c r="A23" s="104"/>
      <c r="B23" s="68" t="s">
        <v>101</v>
      </c>
      <c r="C23" s="68"/>
      <c r="D23" s="68"/>
      <c r="E23" s="68"/>
      <c r="F23" s="33">
        <v>197.48699999999999</v>
      </c>
      <c r="G23" s="46" t="s">
        <v>4</v>
      </c>
      <c r="H23" s="33">
        <v>96.427000000000007</v>
      </c>
      <c r="I23" s="33" t="s">
        <v>284</v>
      </c>
      <c r="J23" s="33">
        <v>48.640999999999998</v>
      </c>
      <c r="K23" s="46" t="s">
        <v>4</v>
      </c>
      <c r="L23" s="33">
        <v>22.404</v>
      </c>
    </row>
    <row r="24" spans="1:12" ht="11.25" customHeight="1" x14ac:dyDescent="0.2">
      <c r="A24" s="104">
        <v>7</v>
      </c>
      <c r="B24" s="58" t="s">
        <v>142</v>
      </c>
      <c r="C24" s="58"/>
      <c r="D24" s="58"/>
      <c r="E24" s="58"/>
      <c r="F24" s="33">
        <v>414.39400000000001</v>
      </c>
      <c r="G24" s="46" t="s">
        <v>4</v>
      </c>
      <c r="H24" s="33">
        <v>127.92100000000001</v>
      </c>
      <c r="I24" s="33" t="s">
        <v>284</v>
      </c>
      <c r="J24" s="33">
        <v>150.161</v>
      </c>
      <c r="K24" s="46" t="s">
        <v>4</v>
      </c>
      <c r="L24" s="33">
        <v>58.094999999999999</v>
      </c>
    </row>
    <row r="25" spans="1:12" ht="11.25" customHeight="1" x14ac:dyDescent="0.2">
      <c r="A25" s="104"/>
      <c r="B25" s="68" t="s">
        <v>102</v>
      </c>
      <c r="C25" s="68"/>
      <c r="D25" s="68"/>
      <c r="E25" s="68"/>
      <c r="F25" s="33">
        <v>376.16399999999999</v>
      </c>
      <c r="G25" s="46" t="s">
        <v>4</v>
      </c>
      <c r="H25" s="33">
        <v>104.146</v>
      </c>
      <c r="I25" s="33" t="s">
        <v>284</v>
      </c>
      <c r="J25" s="33">
        <v>149.86500000000001</v>
      </c>
      <c r="K25" s="46" t="s">
        <v>4</v>
      </c>
      <c r="L25" s="33">
        <v>58.093000000000004</v>
      </c>
    </row>
    <row r="26" spans="1:12" ht="11.25" customHeight="1" x14ac:dyDescent="0.2">
      <c r="A26" s="104">
        <v>8</v>
      </c>
      <c r="B26" s="58" t="s">
        <v>113</v>
      </c>
      <c r="C26" s="58"/>
      <c r="D26" s="58"/>
      <c r="E26" s="58"/>
      <c r="F26" s="33">
        <v>424.43400000000003</v>
      </c>
      <c r="G26" s="46" t="s">
        <v>4</v>
      </c>
      <c r="H26" s="33">
        <v>111.20399999999999</v>
      </c>
      <c r="I26" s="33" t="s">
        <v>284</v>
      </c>
      <c r="J26" s="33">
        <v>235.18100000000001</v>
      </c>
      <c r="K26" s="46" t="s">
        <v>4</v>
      </c>
      <c r="L26" s="33">
        <v>73.765000000000001</v>
      </c>
    </row>
    <row r="27" spans="1:12" ht="11.25" customHeight="1" x14ac:dyDescent="0.2">
      <c r="A27" s="104">
        <v>9</v>
      </c>
      <c r="B27" s="58" t="s">
        <v>103</v>
      </c>
      <c r="C27" s="58"/>
      <c r="D27" s="58"/>
      <c r="E27" s="58"/>
      <c r="F27" s="33">
        <v>1273.528</v>
      </c>
      <c r="G27" s="46" t="s">
        <v>4</v>
      </c>
      <c r="H27" s="33">
        <v>201.309</v>
      </c>
      <c r="I27" s="33" t="s">
        <v>284</v>
      </c>
      <c r="J27" s="33">
        <v>979.625</v>
      </c>
      <c r="K27" s="46" t="s">
        <v>4</v>
      </c>
      <c r="L27" s="33">
        <v>189.49700000000001</v>
      </c>
    </row>
    <row r="28" spans="1:12" ht="11.25" customHeight="1" x14ac:dyDescent="0.2">
      <c r="A28" s="104">
        <v>10</v>
      </c>
      <c r="B28" s="58" t="s">
        <v>104</v>
      </c>
      <c r="C28" s="58"/>
      <c r="D28" s="58"/>
      <c r="E28" s="58"/>
      <c r="F28" s="33">
        <v>564.64400000000001</v>
      </c>
      <c r="G28" s="46" t="s">
        <v>4</v>
      </c>
      <c r="H28" s="33">
        <v>214.07300000000001</v>
      </c>
      <c r="I28" s="33" t="s">
        <v>284</v>
      </c>
      <c r="J28" s="33">
        <v>191.71799999999999</v>
      </c>
      <c r="K28" s="46" t="s">
        <v>4</v>
      </c>
      <c r="L28" s="33">
        <v>75.506</v>
      </c>
    </row>
    <row r="29" spans="1:12" ht="11.25" customHeight="1" x14ac:dyDescent="0.2">
      <c r="A29" s="104">
        <v>11</v>
      </c>
      <c r="B29" s="58" t="s">
        <v>105</v>
      </c>
      <c r="C29" s="58"/>
      <c r="D29" s="58"/>
      <c r="E29" s="58"/>
      <c r="F29" s="33">
        <v>832.77099999999996</v>
      </c>
      <c r="G29" s="46" t="s">
        <v>4</v>
      </c>
      <c r="H29" s="33">
        <v>148.54599999999999</v>
      </c>
      <c r="I29" s="33" t="s">
        <v>284</v>
      </c>
      <c r="J29" s="33">
        <v>263.97800000000001</v>
      </c>
      <c r="K29" s="46" t="s">
        <v>4</v>
      </c>
      <c r="L29" s="33">
        <v>62.454999999999998</v>
      </c>
    </row>
    <row r="30" spans="1:12" ht="11.25" customHeight="1" x14ac:dyDescent="0.2">
      <c r="A30" s="104">
        <v>12</v>
      </c>
      <c r="B30" s="58" t="s">
        <v>106</v>
      </c>
      <c r="C30" s="58"/>
      <c r="D30" s="58"/>
      <c r="E30" s="58"/>
      <c r="F30" s="33">
        <v>627.09799999999996</v>
      </c>
      <c r="G30" s="46" t="s">
        <v>4</v>
      </c>
      <c r="H30" s="33">
        <v>346.25200000000001</v>
      </c>
      <c r="I30" s="33" t="s">
        <v>284</v>
      </c>
      <c r="J30" s="33">
        <v>238.34399999999999</v>
      </c>
      <c r="K30" s="46" t="s">
        <v>4</v>
      </c>
      <c r="L30" s="33">
        <v>173.52</v>
      </c>
    </row>
    <row r="31" spans="1:12" ht="11.25" customHeight="1" x14ac:dyDescent="0.2">
      <c r="A31" s="104">
        <v>13</v>
      </c>
      <c r="B31" s="58" t="s">
        <v>107</v>
      </c>
      <c r="C31" s="58"/>
      <c r="D31" s="58"/>
      <c r="E31" s="58"/>
      <c r="F31" s="33">
        <v>210.85499999999999</v>
      </c>
      <c r="G31" s="46" t="s">
        <v>4</v>
      </c>
      <c r="H31" s="33">
        <v>119.063</v>
      </c>
      <c r="I31" s="33" t="s">
        <v>284</v>
      </c>
      <c r="J31" s="33">
        <v>96.742000000000004</v>
      </c>
      <c r="K31" s="46" t="s">
        <v>4</v>
      </c>
      <c r="L31" s="33">
        <v>54.848999999999997</v>
      </c>
    </row>
    <row r="32" spans="1:12" ht="11.25" customHeight="1" x14ac:dyDescent="0.2">
      <c r="A32" s="104">
        <v>14</v>
      </c>
      <c r="B32" s="58" t="s">
        <v>143</v>
      </c>
      <c r="C32" s="58"/>
      <c r="D32" s="58"/>
      <c r="E32" s="58"/>
      <c r="F32" s="33">
        <v>3266.4070000000002</v>
      </c>
      <c r="G32" s="46" t="s">
        <v>4</v>
      </c>
      <c r="H32" s="33">
        <v>535.20899999999995</v>
      </c>
      <c r="I32" s="33" t="s">
        <v>284</v>
      </c>
      <c r="J32" s="33">
        <v>596.71500000000003</v>
      </c>
      <c r="K32" s="46" t="s">
        <v>4</v>
      </c>
      <c r="L32" s="33">
        <v>281.43299999999999</v>
      </c>
    </row>
    <row r="33" spans="1:12" ht="11.25" customHeight="1" x14ac:dyDescent="0.2">
      <c r="A33" s="104">
        <v>15</v>
      </c>
      <c r="B33" s="58" t="s">
        <v>108</v>
      </c>
      <c r="C33" s="58"/>
      <c r="D33" s="58"/>
      <c r="E33" s="58"/>
      <c r="F33" s="33">
        <v>1065.114</v>
      </c>
      <c r="G33" s="46" t="s">
        <v>4</v>
      </c>
      <c r="H33" s="33">
        <v>440.72300000000001</v>
      </c>
      <c r="I33" s="33" t="s">
        <v>284</v>
      </c>
      <c r="J33" s="33">
        <v>52.505000000000003</v>
      </c>
      <c r="K33" s="46" t="s">
        <v>4</v>
      </c>
      <c r="L33" s="33">
        <v>34.938000000000002</v>
      </c>
    </row>
    <row r="34" spans="1:12" ht="11.25" customHeight="1" x14ac:dyDescent="0.2">
      <c r="A34" s="104">
        <v>16</v>
      </c>
      <c r="B34" s="58" t="s">
        <v>247</v>
      </c>
      <c r="C34" s="58"/>
      <c r="D34" s="58"/>
      <c r="E34" s="58"/>
      <c r="F34" s="33">
        <v>8532.6810000000005</v>
      </c>
      <c r="G34" s="46" t="s">
        <v>4</v>
      </c>
      <c r="H34" s="33">
        <v>877.31799999999998</v>
      </c>
      <c r="I34" s="33" t="s">
        <v>284</v>
      </c>
      <c r="J34" s="33">
        <v>221.32</v>
      </c>
      <c r="K34" s="46" t="s">
        <v>4</v>
      </c>
      <c r="L34" s="33">
        <v>110.07599999999999</v>
      </c>
    </row>
    <row r="35" spans="1:12" ht="11.25" customHeight="1" x14ac:dyDescent="0.2">
      <c r="A35" s="104">
        <v>17</v>
      </c>
      <c r="B35" s="58" t="s">
        <v>109</v>
      </c>
      <c r="C35" s="58"/>
      <c r="D35" s="58"/>
      <c r="E35" s="58"/>
      <c r="F35" s="33">
        <v>200.34800000000001</v>
      </c>
      <c r="G35" s="46" t="s">
        <v>4</v>
      </c>
      <c r="H35" s="33">
        <v>61.243000000000002</v>
      </c>
      <c r="I35" s="33" t="s">
        <v>284</v>
      </c>
      <c r="J35" s="33">
        <v>142.71600000000001</v>
      </c>
      <c r="K35" s="46" t="s">
        <v>4</v>
      </c>
      <c r="L35" s="33">
        <v>60.463000000000001</v>
      </c>
    </row>
    <row r="36" spans="1:12" ht="11.25" customHeight="1" x14ac:dyDescent="0.2">
      <c r="A36" s="104">
        <v>18</v>
      </c>
      <c r="B36" s="58" t="s">
        <v>110</v>
      </c>
      <c r="C36" s="58"/>
      <c r="D36" s="58"/>
      <c r="E36" s="58"/>
      <c r="F36" s="33">
        <v>2722.056</v>
      </c>
      <c r="G36" s="46" t="s">
        <v>4</v>
      </c>
      <c r="H36" s="33">
        <v>288.71800000000002</v>
      </c>
      <c r="I36" s="33" t="s">
        <v>284</v>
      </c>
      <c r="J36" s="33">
        <v>329.14600000000002</v>
      </c>
      <c r="K36" s="46" t="s">
        <v>4</v>
      </c>
      <c r="L36" s="33">
        <v>80.069000000000003</v>
      </c>
    </row>
    <row r="37" spans="1:12" ht="11.25" customHeight="1" x14ac:dyDescent="0.2">
      <c r="A37" s="104">
        <v>19</v>
      </c>
      <c r="B37" s="58" t="s">
        <v>114</v>
      </c>
      <c r="C37" s="58"/>
      <c r="D37" s="58"/>
      <c r="E37" s="58"/>
      <c r="F37" s="33">
        <v>24.788</v>
      </c>
      <c r="G37" s="46" t="s">
        <v>4</v>
      </c>
      <c r="H37" s="33">
        <v>23.190999999999999</v>
      </c>
      <c r="I37" s="33" t="s">
        <v>284</v>
      </c>
      <c r="J37" s="33">
        <v>63.515000000000001</v>
      </c>
      <c r="K37" s="46" t="s">
        <v>4</v>
      </c>
      <c r="L37" s="33">
        <v>104.068</v>
      </c>
    </row>
    <row r="38" spans="1:12" ht="11.25" customHeight="1" x14ac:dyDescent="0.2">
      <c r="A38" s="104">
        <v>20</v>
      </c>
      <c r="B38" s="58" t="s">
        <v>111</v>
      </c>
      <c r="C38" s="58"/>
      <c r="D38" s="58"/>
      <c r="E38" s="58"/>
      <c r="F38" s="33">
        <v>409.012</v>
      </c>
      <c r="G38" s="46" t="s">
        <v>4</v>
      </c>
      <c r="H38" s="33">
        <v>163.26900000000001</v>
      </c>
      <c r="I38" s="33" t="s">
        <v>284</v>
      </c>
      <c r="J38" s="33">
        <v>83.44</v>
      </c>
      <c r="K38" s="46" t="s">
        <v>4</v>
      </c>
      <c r="L38" s="33">
        <v>58.024999999999999</v>
      </c>
    </row>
    <row r="39" spans="1:12" ht="12" customHeight="1" thickBot="1" x14ac:dyDescent="0.25">
      <c r="A39" s="49"/>
      <c r="B39" s="49"/>
      <c r="C39" s="49"/>
      <c r="D39" s="49"/>
      <c r="E39" s="49"/>
      <c r="F39" s="116"/>
      <c r="G39" s="117"/>
      <c r="H39" s="116"/>
      <c r="I39" s="116"/>
      <c r="J39" s="116"/>
      <c r="K39" s="117"/>
      <c r="L39" s="116"/>
    </row>
    <row r="40" spans="1:12" ht="33" customHeight="1" x14ac:dyDescent="0.2">
      <c r="A40" s="510" t="s">
        <v>246</v>
      </c>
      <c r="B40" s="510"/>
      <c r="C40" s="510"/>
      <c r="D40" s="510"/>
      <c r="E40" s="510"/>
      <c r="F40" s="510"/>
      <c r="G40" s="510"/>
      <c r="H40" s="510"/>
      <c r="I40" s="510"/>
      <c r="J40" s="510"/>
      <c r="K40" s="510"/>
      <c r="L40" s="510"/>
    </row>
    <row r="41" spans="1:12" x14ac:dyDescent="0.2">
      <c r="A41" s="153"/>
    </row>
  </sheetData>
  <sheetProtection formatCells="0" formatColumns="0" formatRows="0"/>
  <mergeCells count="6">
    <mergeCell ref="A40:L40"/>
    <mergeCell ref="A11:B11"/>
    <mergeCell ref="F6:H6"/>
    <mergeCell ref="G7:H7"/>
    <mergeCell ref="J6:L6"/>
    <mergeCell ref="K7:L7"/>
  </mergeCells>
  <phoneticPr fontId="6" type="noConversion"/>
  <pageMargins left="0.75" right="0.75" top="1" bottom="1" header="0.5" footer="0.5"/>
  <pageSetup paperSize="9" scale="89" orientation="landscape" r:id="rId1"/>
  <headerFooter alignWithMargins="0"/>
  <colBreaks count="1" manualBreakCount="1">
    <brk id="12"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9"/>
  <dimension ref="A1:X31"/>
  <sheetViews>
    <sheetView zoomScaleNormal="100" workbookViewId="0"/>
  </sheetViews>
  <sheetFormatPr defaultRowHeight="12.75" x14ac:dyDescent="0.2"/>
  <cols>
    <col min="1" max="1" width="4.28515625" style="1" customWidth="1"/>
    <col min="2" max="2" width="41.28515625" style="1" customWidth="1"/>
    <col min="3" max="3" width="1" style="1" customWidth="1"/>
    <col min="4" max="5" width="1" style="1" hidden="1" customWidth="1"/>
    <col min="6" max="6" width="8.42578125" style="1" customWidth="1"/>
    <col min="7" max="7" width="1.85546875" style="39" customWidth="1"/>
    <col min="8" max="8" width="5.42578125" style="1" customWidth="1"/>
    <col min="9" max="9" width="1.140625" style="1" customWidth="1"/>
    <col min="10" max="10" width="7" style="1" customWidth="1"/>
    <col min="11" max="11" width="1.85546875" style="39" bestFit="1" customWidth="1"/>
    <col min="12" max="12" width="6" style="1" customWidth="1"/>
    <col min="13" max="13" width="1.140625" style="1" customWidth="1"/>
    <col min="14" max="14" width="5.5703125" style="1" customWidth="1"/>
    <col min="15" max="15" width="1.85546875" style="39" bestFit="1" customWidth="1"/>
    <col min="16" max="16" width="5.7109375" style="1" bestFit="1" customWidth="1"/>
    <col min="17" max="17" width="1.140625" style="1" customWidth="1"/>
    <col min="18" max="18" width="7.7109375" style="1" customWidth="1"/>
    <col min="19" max="19" width="1.85546875" style="39" bestFit="1" customWidth="1"/>
    <col min="20" max="20" width="5.42578125" style="1" customWidth="1"/>
    <col min="21" max="16384" width="9.140625" style="1"/>
  </cols>
  <sheetData>
    <row r="1" spans="1:22" ht="6.75" customHeight="1" x14ac:dyDescent="0.2"/>
    <row r="2" spans="1:22" ht="15" x14ac:dyDescent="0.25">
      <c r="A2" s="181" t="s">
        <v>293</v>
      </c>
      <c r="B2" s="103"/>
      <c r="C2" s="18"/>
      <c r="D2" s="18"/>
      <c r="E2" s="18"/>
      <c r="F2" s="18"/>
      <c r="G2" s="163"/>
      <c r="H2" s="18"/>
      <c r="I2" s="18"/>
      <c r="J2" s="18"/>
      <c r="K2" s="163"/>
      <c r="L2" s="18"/>
      <c r="M2" s="18"/>
      <c r="N2" s="18"/>
      <c r="O2" s="163"/>
      <c r="P2" s="18"/>
      <c r="Q2" s="18"/>
      <c r="R2" s="18"/>
      <c r="S2" s="163"/>
      <c r="T2" s="18"/>
    </row>
    <row r="3" spans="1:22" ht="15" x14ac:dyDescent="0.25">
      <c r="A3" s="181" t="s">
        <v>552</v>
      </c>
      <c r="B3" s="103"/>
      <c r="C3" s="18"/>
      <c r="D3" s="18"/>
      <c r="E3" s="18"/>
      <c r="F3" s="18"/>
      <c r="G3" s="163"/>
      <c r="H3" s="18"/>
      <c r="I3" s="18"/>
      <c r="J3" s="18"/>
      <c r="K3" s="163"/>
      <c r="L3" s="18"/>
      <c r="M3" s="18"/>
      <c r="N3" s="18"/>
      <c r="O3" s="163"/>
      <c r="P3" s="18"/>
      <c r="Q3" s="18"/>
      <c r="R3" s="18"/>
      <c r="S3" s="163"/>
      <c r="T3" s="18"/>
      <c r="U3" s="533"/>
      <c r="V3" s="534"/>
    </row>
    <row r="4" spans="1:22" ht="15" x14ac:dyDescent="0.25">
      <c r="A4" s="186" t="s">
        <v>294</v>
      </c>
      <c r="B4" s="103"/>
      <c r="C4" s="18"/>
      <c r="D4" s="18"/>
      <c r="E4" s="18"/>
      <c r="F4" s="18"/>
      <c r="G4" s="163"/>
      <c r="H4" s="18"/>
      <c r="I4" s="18"/>
      <c r="J4" s="18"/>
      <c r="K4" s="163"/>
      <c r="L4" s="18"/>
      <c r="M4" s="18"/>
      <c r="N4" s="18"/>
      <c r="O4" s="163"/>
      <c r="P4" s="18"/>
      <c r="Q4" s="18"/>
      <c r="R4" s="18"/>
      <c r="S4" s="163"/>
      <c r="T4" s="18"/>
      <c r="U4" s="155"/>
      <c r="V4" s="30"/>
    </row>
    <row r="5" spans="1:22" ht="15.75" thickBot="1" x14ac:dyDescent="0.3">
      <c r="A5" s="186" t="s">
        <v>553</v>
      </c>
      <c r="B5" s="103"/>
      <c r="C5" s="18"/>
      <c r="D5" s="18"/>
      <c r="E5" s="18"/>
      <c r="F5" s="18"/>
      <c r="G5" s="163"/>
      <c r="H5" s="18"/>
      <c r="I5" s="18"/>
      <c r="J5" s="18"/>
      <c r="K5" s="163"/>
      <c r="L5" s="18"/>
      <c r="M5" s="18"/>
      <c r="N5" s="18"/>
      <c r="O5" s="163"/>
      <c r="P5" s="18"/>
      <c r="Q5" s="18"/>
      <c r="R5" s="18"/>
      <c r="S5" s="163"/>
      <c r="T5" s="18"/>
      <c r="U5" s="155"/>
      <c r="V5" s="30"/>
    </row>
    <row r="6" spans="1:22" s="12" customFormat="1" ht="12" customHeight="1" x14ac:dyDescent="0.2">
      <c r="A6" s="115" t="s">
        <v>54</v>
      </c>
      <c r="B6" s="115" t="s">
        <v>64</v>
      </c>
      <c r="C6" s="44"/>
      <c r="D6" s="44"/>
      <c r="E6" s="44"/>
      <c r="F6" s="532" t="s">
        <v>20</v>
      </c>
      <c r="G6" s="532"/>
      <c r="H6" s="532"/>
      <c r="I6" s="114"/>
      <c r="J6" s="532" t="s">
        <v>117</v>
      </c>
      <c r="K6" s="532"/>
      <c r="L6" s="532"/>
      <c r="M6" s="107"/>
      <c r="N6" s="532" t="s">
        <v>18</v>
      </c>
      <c r="O6" s="532"/>
      <c r="P6" s="532"/>
      <c r="Q6" s="114"/>
      <c r="R6" s="532" t="s">
        <v>147</v>
      </c>
      <c r="S6" s="532"/>
      <c r="T6" s="532"/>
    </row>
    <row r="7" spans="1:22" s="12" customFormat="1" ht="12" customHeight="1" x14ac:dyDescent="0.2">
      <c r="A7" s="112"/>
      <c r="B7" s="112"/>
      <c r="C7" s="99"/>
      <c r="D7" s="99"/>
      <c r="E7" s="99"/>
      <c r="F7" s="528" t="s">
        <v>178</v>
      </c>
      <c r="G7" s="528"/>
      <c r="H7" s="528"/>
      <c r="I7" s="98"/>
      <c r="J7" s="528" t="s">
        <v>195</v>
      </c>
      <c r="K7" s="528"/>
      <c r="L7" s="528"/>
      <c r="M7" s="106"/>
      <c r="N7" s="528" t="s">
        <v>196</v>
      </c>
      <c r="O7" s="528"/>
      <c r="P7" s="528"/>
      <c r="Q7" s="98"/>
      <c r="R7" s="528" t="s">
        <v>19</v>
      </c>
      <c r="S7" s="528"/>
      <c r="T7" s="528"/>
    </row>
    <row r="8" spans="1:22" s="12" customFormat="1" ht="12" customHeight="1" thickBot="1" x14ac:dyDescent="0.25">
      <c r="A8" s="48"/>
      <c r="B8" s="48"/>
      <c r="C8" s="25"/>
      <c r="D8" s="25"/>
      <c r="E8" s="25"/>
      <c r="F8" s="25" t="s">
        <v>22</v>
      </c>
      <c r="G8" s="529" t="s">
        <v>125</v>
      </c>
      <c r="H8" s="529"/>
      <c r="I8" s="105"/>
      <c r="J8" s="25" t="s">
        <v>22</v>
      </c>
      <c r="K8" s="529" t="s">
        <v>125</v>
      </c>
      <c r="L8" s="529"/>
      <c r="M8" s="105"/>
      <c r="N8" s="25" t="s">
        <v>22</v>
      </c>
      <c r="O8" s="529" t="s">
        <v>125</v>
      </c>
      <c r="P8" s="529"/>
      <c r="Q8" s="105"/>
      <c r="R8" s="25" t="s">
        <v>22</v>
      </c>
      <c r="S8" s="529" t="s">
        <v>125</v>
      </c>
      <c r="T8" s="529"/>
    </row>
    <row r="9" spans="1:22" s="12" customFormat="1" ht="11.25" customHeight="1" x14ac:dyDescent="0.2">
      <c r="A9" s="526"/>
      <c r="B9" s="526"/>
      <c r="C9" s="32"/>
      <c r="D9" s="32"/>
      <c r="E9" s="32"/>
      <c r="F9" s="57"/>
      <c r="G9" s="57"/>
      <c r="H9" s="57"/>
      <c r="I9" s="57"/>
      <c r="J9" s="57"/>
      <c r="K9" s="57"/>
      <c r="L9" s="57"/>
      <c r="M9" s="57"/>
      <c r="N9" s="57"/>
      <c r="O9" s="57"/>
      <c r="P9" s="57"/>
      <c r="Q9" s="57"/>
      <c r="R9" s="57"/>
      <c r="S9" s="57"/>
      <c r="T9" s="57"/>
    </row>
    <row r="10" spans="1:22" s="12" customFormat="1" ht="11.25" hidden="1" customHeight="1" x14ac:dyDescent="0.2">
      <c r="A10" s="32"/>
      <c r="B10" s="32"/>
      <c r="C10" s="32"/>
      <c r="D10" s="32"/>
      <c r="E10" s="32"/>
      <c r="F10" s="57"/>
      <c r="G10" s="57"/>
      <c r="H10" s="57"/>
      <c r="I10" s="57"/>
      <c r="J10" s="57"/>
      <c r="K10" s="57"/>
      <c r="L10" s="57"/>
      <c r="M10" s="57"/>
      <c r="N10" s="57"/>
      <c r="O10" s="57"/>
      <c r="P10" s="57"/>
      <c r="Q10" s="57"/>
      <c r="R10" s="57"/>
      <c r="S10" s="57"/>
      <c r="T10" s="57"/>
    </row>
    <row r="11" spans="1:22" s="12" customFormat="1" ht="11.25" customHeight="1" x14ac:dyDescent="0.2">
      <c r="A11" s="526" t="s">
        <v>83</v>
      </c>
      <c r="B11" s="526"/>
      <c r="C11" s="526"/>
      <c r="D11" s="32"/>
      <c r="E11" s="32"/>
      <c r="F11" s="66">
        <v>326.214</v>
      </c>
      <c r="G11" s="282" t="s">
        <v>4</v>
      </c>
      <c r="H11" s="66">
        <v>77.92</v>
      </c>
      <c r="I11" s="12" t="s">
        <v>284</v>
      </c>
      <c r="J11" s="66">
        <v>76530.838000000003</v>
      </c>
      <c r="K11" s="282" t="s">
        <v>4</v>
      </c>
      <c r="L11" s="66">
        <v>20773.905999999999</v>
      </c>
      <c r="M11" s="12" t="s">
        <v>284</v>
      </c>
      <c r="N11" s="66">
        <v>8920.0869999999995</v>
      </c>
      <c r="O11" s="282" t="s">
        <v>4</v>
      </c>
      <c r="P11" s="66">
        <v>2452.2510000000002</v>
      </c>
      <c r="Q11" s="12" t="s">
        <v>284</v>
      </c>
      <c r="R11" s="66">
        <v>1682.348</v>
      </c>
      <c r="S11" s="282" t="s">
        <v>4</v>
      </c>
      <c r="T11" s="66">
        <v>492.94600000000003</v>
      </c>
      <c r="U11" s="57"/>
    </row>
    <row r="12" spans="1:22" s="12" customFormat="1" ht="11.25" customHeight="1" x14ac:dyDescent="0.2">
      <c r="A12" s="525"/>
      <c r="B12" s="525"/>
      <c r="C12" s="55"/>
      <c r="D12" s="55"/>
      <c r="E12" s="55"/>
      <c r="F12" s="34" t="s">
        <v>284</v>
      </c>
      <c r="G12" s="46"/>
      <c r="H12" s="34" t="s">
        <v>284</v>
      </c>
      <c r="I12" s="34" t="s">
        <v>284</v>
      </c>
      <c r="J12" s="34" t="s">
        <v>284</v>
      </c>
      <c r="K12" s="46"/>
      <c r="L12" s="34" t="s">
        <v>284</v>
      </c>
      <c r="M12" s="34" t="s">
        <v>284</v>
      </c>
      <c r="N12" s="34" t="s">
        <v>284</v>
      </c>
      <c r="O12" s="46"/>
      <c r="P12" s="34" t="s">
        <v>284</v>
      </c>
      <c r="Q12" s="34" t="s">
        <v>284</v>
      </c>
      <c r="R12" s="34" t="s">
        <v>284</v>
      </c>
      <c r="S12" s="46"/>
      <c r="T12" s="34" t="s">
        <v>284</v>
      </c>
    </row>
    <row r="13" spans="1:22" s="12" customFormat="1" ht="11.25" customHeight="1" x14ac:dyDescent="0.2">
      <c r="A13" s="58">
        <v>1</v>
      </c>
      <c r="B13" s="120" t="s">
        <v>65</v>
      </c>
      <c r="C13" s="120"/>
      <c r="D13" s="120"/>
      <c r="E13" s="120"/>
      <c r="F13" s="33">
        <v>8.0540000000000003</v>
      </c>
      <c r="G13" s="119" t="s">
        <v>4</v>
      </c>
      <c r="H13" s="33">
        <v>10.861000000000001</v>
      </c>
      <c r="I13" s="33" t="s">
        <v>284</v>
      </c>
      <c r="J13" s="33">
        <v>1694.3030000000001</v>
      </c>
      <c r="K13" s="119" t="s">
        <v>4</v>
      </c>
      <c r="L13" s="33">
        <v>2810.5529999999999</v>
      </c>
      <c r="M13" s="33" t="s">
        <v>284</v>
      </c>
      <c r="N13" s="33">
        <v>127.505</v>
      </c>
      <c r="O13" s="119" t="s">
        <v>4</v>
      </c>
      <c r="P13" s="33">
        <v>173.13399999999999</v>
      </c>
      <c r="Q13" s="33" t="s">
        <v>284</v>
      </c>
      <c r="R13" s="33">
        <v>25.286000000000001</v>
      </c>
      <c r="S13" s="119" t="s">
        <v>4</v>
      </c>
      <c r="T13" s="33">
        <v>41.567999999999998</v>
      </c>
    </row>
    <row r="14" spans="1:22" s="12" customFormat="1" ht="11.25" customHeight="1" x14ac:dyDescent="0.2">
      <c r="A14" s="58">
        <v>2</v>
      </c>
      <c r="B14" s="120" t="s">
        <v>145</v>
      </c>
      <c r="C14" s="120"/>
      <c r="D14" s="120"/>
      <c r="E14" s="120"/>
      <c r="F14" s="33">
        <v>83.087000000000003</v>
      </c>
      <c r="G14" s="119" t="s">
        <v>4</v>
      </c>
      <c r="H14" s="33">
        <v>41.011000000000003</v>
      </c>
      <c r="I14" s="33" t="s">
        <v>284</v>
      </c>
      <c r="J14" s="33">
        <v>23053.273000000001</v>
      </c>
      <c r="K14" s="119" t="s">
        <v>4</v>
      </c>
      <c r="L14" s="33">
        <v>10807.494000000001</v>
      </c>
      <c r="M14" s="33" t="s">
        <v>284</v>
      </c>
      <c r="N14" s="33">
        <v>1836.0070000000001</v>
      </c>
      <c r="O14" s="119" t="s">
        <v>4</v>
      </c>
      <c r="P14" s="33">
        <v>900.44799999999998</v>
      </c>
      <c r="Q14" s="33" t="s">
        <v>284</v>
      </c>
      <c r="R14" s="33">
        <v>448.53</v>
      </c>
      <c r="S14" s="119" t="s">
        <v>4</v>
      </c>
      <c r="T14" s="33">
        <v>233.03700000000001</v>
      </c>
    </row>
    <row r="15" spans="1:22" s="12" customFormat="1" ht="11.25" customHeight="1" x14ac:dyDescent="0.2">
      <c r="A15" s="58">
        <v>3</v>
      </c>
      <c r="B15" s="120" t="s">
        <v>66</v>
      </c>
      <c r="C15" s="120"/>
      <c r="D15" s="120"/>
      <c r="E15" s="120"/>
      <c r="F15" s="33">
        <v>124.559</v>
      </c>
      <c r="G15" s="119" t="s">
        <v>4</v>
      </c>
      <c r="H15" s="33">
        <v>38.691000000000003</v>
      </c>
      <c r="I15" s="33" t="s">
        <v>284</v>
      </c>
      <c r="J15" s="33">
        <v>27826.293000000001</v>
      </c>
      <c r="K15" s="119" t="s">
        <v>4</v>
      </c>
      <c r="L15" s="33">
        <v>9236.1640000000007</v>
      </c>
      <c r="M15" s="33" t="s">
        <v>284</v>
      </c>
      <c r="N15" s="33">
        <v>3646.433</v>
      </c>
      <c r="O15" s="119" t="s">
        <v>4</v>
      </c>
      <c r="P15" s="33">
        <v>1267.732</v>
      </c>
      <c r="Q15" s="33" t="s">
        <v>284</v>
      </c>
      <c r="R15" s="33">
        <v>550.14099999999996</v>
      </c>
      <c r="S15" s="119" t="s">
        <v>4</v>
      </c>
      <c r="T15" s="33">
        <v>196.16200000000001</v>
      </c>
    </row>
    <row r="16" spans="1:22" s="12" customFormat="1" ht="11.25" customHeight="1" x14ac:dyDescent="0.2">
      <c r="A16" s="58" t="s">
        <v>67</v>
      </c>
      <c r="B16" s="120" t="s">
        <v>68</v>
      </c>
      <c r="C16" s="120"/>
      <c r="D16" s="120"/>
      <c r="E16" s="120"/>
      <c r="F16" s="33">
        <v>2.7679999999999998</v>
      </c>
      <c r="G16" s="119" t="s">
        <v>4</v>
      </c>
      <c r="H16" s="33">
        <v>2.7469999999999999</v>
      </c>
      <c r="I16" s="33" t="s">
        <v>284</v>
      </c>
      <c r="J16" s="33">
        <v>500.97800000000001</v>
      </c>
      <c r="K16" s="119" t="s">
        <v>4</v>
      </c>
      <c r="L16" s="33">
        <v>578.50400000000002</v>
      </c>
      <c r="M16" s="33" t="s">
        <v>284</v>
      </c>
      <c r="N16" s="33">
        <v>40.119</v>
      </c>
      <c r="O16" s="119" t="s">
        <v>4</v>
      </c>
      <c r="P16" s="33">
        <v>49.201999999999998</v>
      </c>
      <c r="Q16" s="33" t="s">
        <v>284</v>
      </c>
      <c r="R16" s="33">
        <v>9.1859999999999999</v>
      </c>
      <c r="S16" s="119" t="s">
        <v>4</v>
      </c>
      <c r="T16" s="33">
        <v>13.679</v>
      </c>
    </row>
    <row r="17" spans="1:24" s="12" customFormat="1" ht="11.25" customHeight="1" x14ac:dyDescent="0.2">
      <c r="A17" s="58" t="s">
        <v>69</v>
      </c>
      <c r="B17" s="120" t="s">
        <v>70</v>
      </c>
      <c r="C17" s="120"/>
      <c r="D17" s="120"/>
      <c r="E17" s="120"/>
      <c r="F17" s="33">
        <v>4.7859999999999996</v>
      </c>
      <c r="G17" s="119" t="s">
        <v>4</v>
      </c>
      <c r="H17" s="33">
        <v>5.6779999999999999</v>
      </c>
      <c r="I17" s="33" t="s">
        <v>284</v>
      </c>
      <c r="J17" s="33">
        <v>804.16499999999996</v>
      </c>
      <c r="K17" s="119" t="s">
        <v>4</v>
      </c>
      <c r="L17" s="33">
        <v>1363.1469999999999</v>
      </c>
      <c r="M17" s="33" t="s">
        <v>284</v>
      </c>
      <c r="N17" s="33">
        <v>40.841999999999999</v>
      </c>
      <c r="O17" s="119" t="s">
        <v>4</v>
      </c>
      <c r="P17" s="33">
        <v>76.798000000000002</v>
      </c>
      <c r="Q17" s="33" t="s">
        <v>284</v>
      </c>
      <c r="R17" s="33">
        <v>11.714</v>
      </c>
      <c r="S17" s="119" t="s">
        <v>4</v>
      </c>
      <c r="T17" s="33">
        <v>22.86</v>
      </c>
    </row>
    <row r="18" spans="1:24" s="12" customFormat="1" ht="11.25" customHeight="1" x14ac:dyDescent="0.2">
      <c r="A18" s="58" t="s">
        <v>71</v>
      </c>
      <c r="B18" s="120" t="s">
        <v>146</v>
      </c>
      <c r="C18" s="120"/>
      <c r="D18" s="120"/>
      <c r="E18" s="120"/>
      <c r="F18" s="33">
        <v>0.247</v>
      </c>
      <c r="G18" s="119" t="s">
        <v>4</v>
      </c>
      <c r="H18" s="33">
        <v>0.48399999999999999</v>
      </c>
      <c r="I18" s="33" t="s">
        <v>284</v>
      </c>
      <c r="J18" s="33">
        <v>7.4240000000000004</v>
      </c>
      <c r="K18" s="119" t="s">
        <v>4</v>
      </c>
      <c r="L18" s="33">
        <v>14.513</v>
      </c>
      <c r="M18" s="33" t="s">
        <v>284</v>
      </c>
      <c r="N18" s="33">
        <v>7.0529999999999999</v>
      </c>
      <c r="O18" s="119" t="s">
        <v>4</v>
      </c>
      <c r="P18" s="33">
        <v>13.787000000000001</v>
      </c>
      <c r="Q18" s="33" t="s">
        <v>284</v>
      </c>
      <c r="R18" s="33">
        <v>0.21199999999999999</v>
      </c>
      <c r="S18" s="119" t="s">
        <v>4</v>
      </c>
      <c r="T18" s="33">
        <v>0.41399999999999998</v>
      </c>
    </row>
    <row r="19" spans="1:24" s="60" customFormat="1" ht="11.25" customHeight="1" x14ac:dyDescent="0.2">
      <c r="A19" s="58" t="s">
        <v>72</v>
      </c>
      <c r="B19" s="58" t="s">
        <v>73</v>
      </c>
      <c r="F19" s="33">
        <v>3.8759999999999999</v>
      </c>
      <c r="G19" s="119" t="s">
        <v>4</v>
      </c>
      <c r="H19" s="33">
        <v>5.899</v>
      </c>
      <c r="I19" s="60" t="s">
        <v>284</v>
      </c>
      <c r="J19" s="33">
        <v>1723.6759999999999</v>
      </c>
      <c r="K19" s="119" t="s">
        <v>4</v>
      </c>
      <c r="L19" s="33">
        <v>2367.3240000000001</v>
      </c>
      <c r="M19" s="60" t="s">
        <v>284</v>
      </c>
      <c r="N19" s="33">
        <v>89.254999999999995</v>
      </c>
      <c r="O19" s="119" t="s">
        <v>4</v>
      </c>
      <c r="P19" s="33">
        <v>154.59200000000001</v>
      </c>
      <c r="Q19" s="60" t="s">
        <v>284</v>
      </c>
      <c r="R19" s="33">
        <v>26.794</v>
      </c>
      <c r="S19" s="119" t="s">
        <v>4</v>
      </c>
      <c r="T19" s="33">
        <v>43.488</v>
      </c>
    </row>
    <row r="20" spans="1:24" s="12" customFormat="1" ht="11.25" customHeight="1" x14ac:dyDescent="0.2">
      <c r="A20" s="58" t="s">
        <v>74</v>
      </c>
      <c r="B20" s="58" t="s">
        <v>75</v>
      </c>
      <c r="F20" s="33" t="s">
        <v>283</v>
      </c>
      <c r="G20" s="119" t="s">
        <v>4</v>
      </c>
      <c r="H20" s="33" t="s">
        <v>283</v>
      </c>
      <c r="I20" s="12" t="s">
        <v>284</v>
      </c>
      <c r="J20" s="33" t="s">
        <v>283</v>
      </c>
      <c r="K20" s="119" t="s">
        <v>4</v>
      </c>
      <c r="L20" s="33" t="s">
        <v>283</v>
      </c>
      <c r="M20" s="12" t="s">
        <v>284</v>
      </c>
      <c r="N20" s="33" t="s">
        <v>283</v>
      </c>
      <c r="O20" s="119" t="s">
        <v>4</v>
      </c>
      <c r="P20" s="33" t="s">
        <v>283</v>
      </c>
      <c r="Q20" s="12" t="s">
        <v>284</v>
      </c>
      <c r="R20" s="33" t="s">
        <v>283</v>
      </c>
      <c r="S20" s="119" t="s">
        <v>4</v>
      </c>
      <c r="T20" s="33" t="s">
        <v>283</v>
      </c>
    </row>
    <row r="21" spans="1:24" s="12" customFormat="1" ht="11.25" customHeight="1" x14ac:dyDescent="0.2">
      <c r="A21" s="58" t="s">
        <v>76</v>
      </c>
      <c r="B21" s="58" t="s">
        <v>77</v>
      </c>
      <c r="F21" s="33">
        <v>18.111000000000001</v>
      </c>
      <c r="G21" s="119" t="s">
        <v>4</v>
      </c>
      <c r="H21" s="33">
        <v>12.145</v>
      </c>
      <c r="I21" s="12" t="s">
        <v>284</v>
      </c>
      <c r="J21" s="33">
        <v>3225.6109999999999</v>
      </c>
      <c r="K21" s="119" t="s">
        <v>4</v>
      </c>
      <c r="L21" s="33">
        <v>2936.5709999999999</v>
      </c>
      <c r="M21" s="12" t="s">
        <v>284</v>
      </c>
      <c r="N21" s="33">
        <v>455.27499999999998</v>
      </c>
      <c r="O21" s="119" t="s">
        <v>4</v>
      </c>
      <c r="P21" s="33">
        <v>356.279</v>
      </c>
      <c r="Q21" s="12" t="s">
        <v>284</v>
      </c>
      <c r="R21" s="33">
        <v>96.218000000000004</v>
      </c>
      <c r="S21" s="119" t="s">
        <v>4</v>
      </c>
      <c r="T21" s="33">
        <v>99.602999999999994</v>
      </c>
    </row>
    <row r="22" spans="1:24" ht="11.25" customHeight="1" x14ac:dyDescent="0.2">
      <c r="A22" s="59" t="s">
        <v>78</v>
      </c>
      <c r="B22" s="58" t="s">
        <v>79</v>
      </c>
      <c r="F22" s="33">
        <v>1.373</v>
      </c>
      <c r="G22" s="119" t="s">
        <v>4</v>
      </c>
      <c r="H22" s="33">
        <v>1.661</v>
      </c>
      <c r="I22" s="1" t="s">
        <v>284</v>
      </c>
      <c r="J22" s="33">
        <v>94.941000000000003</v>
      </c>
      <c r="K22" s="119" t="s">
        <v>4</v>
      </c>
      <c r="L22" s="33">
        <v>100.706</v>
      </c>
      <c r="M22" s="1" t="s">
        <v>284</v>
      </c>
      <c r="N22" s="33">
        <v>5.7590000000000003</v>
      </c>
      <c r="O22" s="119" t="s">
        <v>4</v>
      </c>
      <c r="P22" s="33">
        <v>9.07</v>
      </c>
      <c r="Q22" s="1" t="s">
        <v>284</v>
      </c>
      <c r="R22" s="33">
        <v>0.20200000000000001</v>
      </c>
      <c r="S22" s="119" t="s">
        <v>4</v>
      </c>
      <c r="T22" s="33">
        <v>0.246</v>
      </c>
    </row>
    <row r="23" spans="1:24" ht="11.25" customHeight="1" x14ac:dyDescent="0.2">
      <c r="A23" s="59">
        <v>7</v>
      </c>
      <c r="B23" s="58" t="s">
        <v>80</v>
      </c>
      <c r="F23" s="33" t="s">
        <v>283</v>
      </c>
      <c r="G23" s="119" t="s">
        <v>4</v>
      </c>
      <c r="H23" s="33" t="s">
        <v>283</v>
      </c>
      <c r="I23" s="1" t="s">
        <v>284</v>
      </c>
      <c r="J23" s="33" t="s">
        <v>283</v>
      </c>
      <c r="K23" s="119" t="s">
        <v>4</v>
      </c>
      <c r="L23" s="33" t="s">
        <v>283</v>
      </c>
      <c r="M23" s="1" t="s">
        <v>284</v>
      </c>
      <c r="N23" s="33" t="s">
        <v>283</v>
      </c>
      <c r="O23" s="119" t="s">
        <v>4</v>
      </c>
      <c r="P23" s="33" t="s">
        <v>283</v>
      </c>
      <c r="Q23" s="1" t="s">
        <v>284</v>
      </c>
      <c r="R23" s="33" t="s">
        <v>283</v>
      </c>
      <c r="S23" s="119" t="s">
        <v>4</v>
      </c>
      <c r="T23" s="33" t="s">
        <v>283</v>
      </c>
      <c r="W23" s="18"/>
      <c r="X23" s="18"/>
    </row>
    <row r="24" spans="1:24" ht="11.25" customHeight="1" x14ac:dyDescent="0.2">
      <c r="A24" s="58">
        <v>8</v>
      </c>
      <c r="B24" s="58" t="s">
        <v>81</v>
      </c>
      <c r="F24" s="33">
        <v>66.406000000000006</v>
      </c>
      <c r="G24" s="119" t="s">
        <v>4</v>
      </c>
      <c r="H24" s="33">
        <v>47.030999999999999</v>
      </c>
      <c r="I24" s="1" t="s">
        <v>284</v>
      </c>
      <c r="J24" s="33">
        <v>15148.178</v>
      </c>
      <c r="K24" s="119" t="s">
        <v>4</v>
      </c>
      <c r="L24" s="33">
        <v>13269.788</v>
      </c>
      <c r="M24" s="1" t="s">
        <v>284</v>
      </c>
      <c r="N24" s="33">
        <v>2199.3850000000002</v>
      </c>
      <c r="O24" s="119" t="s">
        <v>4</v>
      </c>
      <c r="P24" s="33">
        <v>1795.1079999999999</v>
      </c>
      <c r="Q24" s="1" t="s">
        <v>284</v>
      </c>
      <c r="R24" s="33">
        <v>424.91300000000001</v>
      </c>
      <c r="S24" s="119" t="s">
        <v>4</v>
      </c>
      <c r="T24" s="33">
        <v>355.46600000000001</v>
      </c>
    </row>
    <row r="25" spans="1:24" ht="11.25" customHeight="1" x14ac:dyDescent="0.2">
      <c r="A25" s="58">
        <v>9</v>
      </c>
      <c r="B25" s="58" t="s">
        <v>82</v>
      </c>
      <c r="F25" s="33">
        <v>12.946</v>
      </c>
      <c r="G25" s="119" t="s">
        <v>4</v>
      </c>
      <c r="H25" s="33">
        <v>11.773</v>
      </c>
      <c r="I25" s="1" t="s">
        <v>284</v>
      </c>
      <c r="J25" s="33">
        <v>2451.9960000000001</v>
      </c>
      <c r="K25" s="119" t="s">
        <v>4</v>
      </c>
      <c r="L25" s="33">
        <v>2319.7260000000001</v>
      </c>
      <c r="M25" s="1" t="s">
        <v>284</v>
      </c>
      <c r="N25" s="33">
        <v>472.45499999999998</v>
      </c>
      <c r="O25" s="119" t="s">
        <v>4</v>
      </c>
      <c r="P25" s="33">
        <v>458.00200000000001</v>
      </c>
      <c r="Q25" s="1" t="s">
        <v>284</v>
      </c>
      <c r="R25" s="33">
        <v>89.152000000000001</v>
      </c>
      <c r="S25" s="119" t="s">
        <v>4</v>
      </c>
      <c r="T25" s="33">
        <v>87.793000000000006</v>
      </c>
    </row>
    <row r="26" spans="1:24" ht="12" customHeight="1" thickBot="1" x14ac:dyDescent="0.25">
      <c r="A26" s="41"/>
      <c r="B26" s="41"/>
      <c r="C26" s="41"/>
      <c r="D26" s="41"/>
      <c r="E26" s="41"/>
      <c r="F26" s="41"/>
      <c r="G26" s="45"/>
      <c r="H26" s="41"/>
      <c r="I26" s="41"/>
      <c r="J26" s="41"/>
      <c r="K26" s="45"/>
      <c r="L26" s="41"/>
      <c r="M26" s="41"/>
      <c r="N26" s="41"/>
      <c r="O26" s="45"/>
      <c r="P26" s="41"/>
      <c r="Q26" s="41"/>
      <c r="R26" s="41"/>
      <c r="S26" s="45"/>
      <c r="T26" s="41"/>
    </row>
    <row r="27" spans="1:24" ht="12.75" customHeight="1" x14ac:dyDescent="0.2">
      <c r="A27" s="12"/>
    </row>
    <row r="28" spans="1:24" ht="12.75" customHeight="1" x14ac:dyDescent="0.2"/>
    <row r="30" spans="1:24" ht="15" x14ac:dyDescent="0.25">
      <c r="A30" s="28"/>
    </row>
    <row r="31" spans="1:24" ht="15" x14ac:dyDescent="0.25">
      <c r="A31" s="28"/>
    </row>
  </sheetData>
  <sheetProtection formatCells="0" formatColumns="0" formatRows="0"/>
  <mergeCells count="16">
    <mergeCell ref="N6:P6"/>
    <mergeCell ref="U3:V3"/>
    <mergeCell ref="S8:T8"/>
    <mergeCell ref="R6:T6"/>
    <mergeCell ref="O8:P8"/>
    <mergeCell ref="N7:P7"/>
    <mergeCell ref="R7:T7"/>
    <mergeCell ref="A12:B12"/>
    <mergeCell ref="F6:H6"/>
    <mergeCell ref="J6:L6"/>
    <mergeCell ref="A9:B9"/>
    <mergeCell ref="A11:C11"/>
    <mergeCell ref="G8:H8"/>
    <mergeCell ref="K8:L8"/>
    <mergeCell ref="J7:L7"/>
    <mergeCell ref="F7:H7"/>
  </mergeCells>
  <phoneticPr fontId="6" type="noConversion"/>
  <pageMargins left="0.75" right="0.75" top="1" bottom="1" header="0.5" footer="0.5"/>
  <pageSetup paperSize="9" scale="95" orientation="landscape" r:id="rId1"/>
  <headerFooter alignWithMargins="0"/>
  <colBreaks count="1" manualBreakCount="1">
    <brk id="20" max="30"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0"/>
  <dimension ref="A1:U17"/>
  <sheetViews>
    <sheetView zoomScaleNormal="100" workbookViewId="0"/>
  </sheetViews>
  <sheetFormatPr defaultRowHeight="12.75" x14ac:dyDescent="0.2"/>
  <cols>
    <col min="1" max="1" width="2.5703125" style="31" customWidth="1"/>
    <col min="2" max="2" width="26.140625" style="31" customWidth="1"/>
    <col min="3" max="5" width="26.140625" style="31" hidden="1" customWidth="1"/>
    <col min="6" max="6" width="9.5703125" style="31" customWidth="1"/>
    <col min="7" max="7" width="1.85546875" style="31" customWidth="1"/>
    <col min="8" max="8" width="6.5703125" style="31" customWidth="1"/>
    <col min="9" max="9" width="1.7109375" style="31" customWidth="1"/>
    <col min="10" max="11" width="9" style="31" customWidth="1"/>
    <col min="12" max="12" width="13.85546875" style="31" customWidth="1"/>
    <col min="13" max="13" width="9" style="31" customWidth="1"/>
    <col min="14" max="16384" width="9.140625" style="31"/>
  </cols>
  <sheetData>
    <row r="1" spans="1:21" ht="6.75" customHeight="1" x14ac:dyDescent="0.2"/>
    <row r="2" spans="1:21" s="1" customFormat="1" x14ac:dyDescent="0.2">
      <c r="A2" s="95" t="s">
        <v>213</v>
      </c>
    </row>
    <row r="3" spans="1:21" s="1" customFormat="1" x14ac:dyDescent="0.2">
      <c r="A3" s="181" t="s">
        <v>554</v>
      </c>
      <c r="B3" s="18"/>
      <c r="C3" s="18"/>
      <c r="D3" s="18"/>
      <c r="E3" s="18"/>
      <c r="F3" s="18"/>
      <c r="G3" s="18"/>
      <c r="H3" s="18"/>
      <c r="I3" s="18"/>
      <c r="J3" s="18"/>
      <c r="K3" s="18"/>
      <c r="L3" s="18"/>
      <c r="M3" s="18"/>
      <c r="N3" s="18"/>
    </row>
    <row r="4" spans="1:21" s="1" customFormat="1" x14ac:dyDescent="0.2">
      <c r="A4" s="186" t="s">
        <v>231</v>
      </c>
      <c r="B4" s="18"/>
      <c r="C4" s="18"/>
      <c r="D4" s="18"/>
      <c r="E4" s="18"/>
      <c r="F4" s="18"/>
      <c r="G4" s="18"/>
      <c r="H4" s="18"/>
      <c r="I4" s="18"/>
      <c r="N4" s="18"/>
    </row>
    <row r="5" spans="1:21" s="1" customFormat="1" ht="13.5" thickBot="1" x14ac:dyDescent="0.25">
      <c r="A5" s="186" t="s">
        <v>555</v>
      </c>
      <c r="B5" s="18"/>
      <c r="C5" s="18"/>
      <c r="D5" s="18"/>
      <c r="E5" s="18"/>
      <c r="F5" s="41"/>
      <c r="G5" s="41"/>
      <c r="H5" s="41"/>
      <c r="I5" s="18"/>
      <c r="N5" s="18"/>
    </row>
    <row r="6" spans="1:21" ht="13.5" customHeight="1" x14ac:dyDescent="0.2">
      <c r="A6" s="535"/>
      <c r="B6" s="535"/>
      <c r="C6" s="203"/>
      <c r="D6" s="203"/>
      <c r="E6" s="203"/>
      <c r="F6" s="530" t="s">
        <v>22</v>
      </c>
      <c r="G6" s="530"/>
      <c r="H6" s="530"/>
      <c r="I6" s="164"/>
      <c r="J6" s="530" t="s">
        <v>179</v>
      </c>
      <c r="K6" s="530"/>
      <c r="L6" s="530"/>
      <c r="M6" s="530"/>
      <c r="N6" s="530"/>
      <c r="O6" s="129"/>
      <c r="P6" s="129"/>
      <c r="Q6" s="129"/>
      <c r="R6" s="129"/>
      <c r="S6" s="129"/>
      <c r="T6" s="129"/>
      <c r="U6" s="129"/>
    </row>
    <row r="7" spans="1:21" ht="12" customHeight="1" x14ac:dyDescent="0.2">
      <c r="A7" s="165"/>
      <c r="B7" s="165"/>
      <c r="C7" s="165"/>
      <c r="D7" s="165"/>
      <c r="E7" s="165"/>
      <c r="F7" s="270" t="s">
        <v>22</v>
      </c>
      <c r="G7" s="518" t="s">
        <v>124</v>
      </c>
      <c r="H7" s="518"/>
      <c r="I7" s="165"/>
      <c r="J7" s="536" t="s">
        <v>174</v>
      </c>
      <c r="K7" s="536" t="s">
        <v>175</v>
      </c>
      <c r="L7" s="536" t="s">
        <v>237</v>
      </c>
      <c r="M7" s="536" t="s">
        <v>176</v>
      </c>
      <c r="N7" s="536" t="s">
        <v>177</v>
      </c>
      <c r="O7" s="129"/>
      <c r="P7" s="129"/>
      <c r="Q7" s="129"/>
      <c r="R7" s="129"/>
      <c r="S7" s="129"/>
      <c r="T7" s="129"/>
      <c r="U7" s="129"/>
    </row>
    <row r="8" spans="1:21" ht="44.25" customHeight="1" thickBot="1" x14ac:dyDescent="0.25">
      <c r="A8" s="166"/>
      <c r="B8" s="166"/>
      <c r="C8" s="166"/>
      <c r="D8" s="166"/>
      <c r="E8" s="166"/>
      <c r="F8" s="62"/>
      <c r="G8" s="62"/>
      <c r="H8" s="62"/>
      <c r="I8" s="166"/>
      <c r="J8" s="523"/>
      <c r="K8" s="523"/>
      <c r="L8" s="523"/>
      <c r="M8" s="523"/>
      <c r="N8" s="523"/>
    </row>
    <row r="9" spans="1:21" ht="11.25" customHeight="1" x14ac:dyDescent="0.2">
      <c r="A9" s="52"/>
      <c r="B9" s="52"/>
      <c r="C9" s="52"/>
      <c r="D9" s="52"/>
      <c r="E9" s="52"/>
      <c r="F9" s="52"/>
      <c r="G9" s="52"/>
      <c r="H9" s="52"/>
      <c r="I9" s="52"/>
      <c r="J9" s="51"/>
      <c r="K9" s="51"/>
      <c r="L9" s="51"/>
      <c r="M9" s="51"/>
    </row>
    <row r="10" spans="1:21" ht="11.25" hidden="1" customHeight="1" x14ac:dyDescent="0.2">
      <c r="A10" s="52"/>
      <c r="B10" s="52"/>
      <c r="C10" s="52"/>
      <c r="D10" s="52"/>
      <c r="E10" s="52"/>
      <c r="F10" s="52"/>
      <c r="G10" s="52"/>
      <c r="H10" s="52"/>
      <c r="I10" s="52"/>
      <c r="J10" s="51"/>
      <c r="K10" s="51"/>
      <c r="L10" s="51"/>
      <c r="M10" s="51"/>
    </row>
    <row r="11" spans="1:21" ht="11.25" customHeight="1" x14ac:dyDescent="0.2">
      <c r="A11" s="537" t="s">
        <v>281</v>
      </c>
      <c r="B11" s="537"/>
      <c r="C11" s="200"/>
      <c r="D11" s="200"/>
      <c r="E11" s="200"/>
      <c r="F11" s="127">
        <v>486962.67599999998</v>
      </c>
      <c r="G11" s="167" t="s">
        <v>4</v>
      </c>
      <c r="H11" s="37">
        <v>26330.959999999999</v>
      </c>
      <c r="I11" s="168"/>
      <c r="J11" s="37">
        <v>23722.507000000001</v>
      </c>
      <c r="K11" s="37">
        <v>123921.084</v>
      </c>
      <c r="L11" s="37">
        <v>157687.43700000001</v>
      </c>
      <c r="M11" s="37">
        <v>93598.926000000007</v>
      </c>
      <c r="N11" s="37">
        <v>88032.721000000005</v>
      </c>
    </row>
    <row r="12" spans="1:21" ht="11.25" customHeight="1" x14ac:dyDescent="0.2">
      <c r="A12" s="169"/>
      <c r="B12" s="169"/>
      <c r="C12" s="169"/>
      <c r="D12" s="169"/>
      <c r="E12" s="169"/>
      <c r="F12" s="170" t="s">
        <v>284</v>
      </c>
      <c r="G12" s="167"/>
      <c r="H12" s="37" t="s">
        <v>284</v>
      </c>
      <c r="I12" s="168"/>
      <c r="J12" s="37" t="s">
        <v>284</v>
      </c>
      <c r="K12" s="37" t="s">
        <v>284</v>
      </c>
      <c r="L12" s="37" t="s">
        <v>284</v>
      </c>
      <c r="M12" s="37" t="s">
        <v>284</v>
      </c>
      <c r="N12" s="37" t="s">
        <v>284</v>
      </c>
    </row>
    <row r="13" spans="1:21" ht="11.25" customHeight="1" x14ac:dyDescent="0.2">
      <c r="A13" s="538" t="s">
        <v>123</v>
      </c>
      <c r="B13" s="538"/>
      <c r="C13" s="169"/>
      <c r="D13" s="169"/>
      <c r="E13" s="169"/>
      <c r="F13" s="170">
        <v>44772.853000000003</v>
      </c>
      <c r="G13" s="167" t="s">
        <v>4</v>
      </c>
      <c r="H13" s="37">
        <v>2049.9789999999998</v>
      </c>
      <c r="I13" s="168"/>
      <c r="J13" s="171">
        <v>2975.6750000000002</v>
      </c>
      <c r="K13" s="171">
        <v>5844.241</v>
      </c>
      <c r="L13" s="37">
        <v>8456.9770000000008</v>
      </c>
      <c r="M13" s="37">
        <v>18466.762999999999</v>
      </c>
      <c r="N13" s="37">
        <v>9029.1970000000001</v>
      </c>
    </row>
    <row r="14" spans="1:21" ht="11.25" customHeight="1" x14ac:dyDescent="0.2">
      <c r="A14" s="169"/>
      <c r="B14" s="169"/>
      <c r="C14" s="169"/>
      <c r="D14" s="169"/>
      <c r="E14" s="169"/>
      <c r="F14" s="172" t="s">
        <v>284</v>
      </c>
      <c r="G14" s="172"/>
      <c r="H14" s="172" t="s">
        <v>284</v>
      </c>
      <c r="I14" s="173"/>
      <c r="J14" s="174" t="s">
        <v>284</v>
      </c>
      <c r="K14" s="174" t="s">
        <v>284</v>
      </c>
      <c r="L14" s="174" t="s">
        <v>284</v>
      </c>
      <c r="M14" s="174" t="s">
        <v>284</v>
      </c>
      <c r="N14" s="174" t="s">
        <v>284</v>
      </c>
    </row>
    <row r="15" spans="1:21" ht="11.25" customHeight="1" x14ac:dyDescent="0.2">
      <c r="A15" s="537" t="s">
        <v>245</v>
      </c>
      <c r="B15" s="537"/>
      <c r="C15" s="200"/>
      <c r="D15" s="200"/>
      <c r="E15" s="200"/>
      <c r="F15" s="127">
        <v>2652821.6809999999</v>
      </c>
      <c r="G15" s="167" t="s">
        <v>4</v>
      </c>
      <c r="H15" s="37">
        <v>92079.623000000007</v>
      </c>
      <c r="I15" s="168"/>
      <c r="J15" s="171">
        <v>112762.367</v>
      </c>
      <c r="K15" s="171">
        <v>173602.736</v>
      </c>
      <c r="L15" s="37">
        <v>585789.853</v>
      </c>
      <c r="M15" s="37">
        <v>1312583.5020000001</v>
      </c>
      <c r="N15" s="37">
        <v>468083.22399999999</v>
      </c>
    </row>
    <row r="16" spans="1:21" ht="12" customHeight="1" thickBot="1" x14ac:dyDescent="0.25">
      <c r="A16" s="62"/>
      <c r="B16" s="62"/>
      <c r="C16" s="62"/>
      <c r="D16" s="62"/>
      <c r="E16" s="62"/>
      <c r="F16" s="62"/>
      <c r="G16" s="62"/>
      <c r="H16" s="62"/>
      <c r="I16" s="62"/>
      <c r="J16" s="62"/>
      <c r="K16" s="62"/>
      <c r="L16" s="62"/>
      <c r="M16" s="62"/>
      <c r="N16" s="62"/>
    </row>
    <row r="17" spans="1:1" x14ac:dyDescent="0.2">
      <c r="A17" s="12"/>
    </row>
  </sheetData>
  <sheetProtection formatCells="0" formatColumns="0" formatRows="0"/>
  <mergeCells count="12">
    <mergeCell ref="A15:B15"/>
    <mergeCell ref="A13:B13"/>
    <mergeCell ref="K7:K8"/>
    <mergeCell ref="L7:L8"/>
    <mergeCell ref="A11:B11"/>
    <mergeCell ref="G7:H7"/>
    <mergeCell ref="J7:J8"/>
    <mergeCell ref="J6:N6"/>
    <mergeCell ref="A6:B6"/>
    <mergeCell ref="M7:M8"/>
    <mergeCell ref="N7:N8"/>
    <mergeCell ref="F6:H6"/>
  </mergeCells>
  <phoneticPr fontId="6" type="noConversion"/>
  <pageMargins left="0.75" right="0.75" top="1" bottom="1" header="0.5" footer="0.5"/>
  <pageSetup paperSize="9" scale="95" orientation="landscape" r:id="rId1"/>
  <headerFooter alignWithMargins="0"/>
  <colBreaks count="1" manualBreakCount="1">
    <brk id="14" max="17"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1"/>
  <dimension ref="A1:AH66"/>
  <sheetViews>
    <sheetView zoomScaleNormal="100" workbookViewId="0"/>
  </sheetViews>
  <sheetFormatPr defaultRowHeight="12.75" x14ac:dyDescent="0.2"/>
  <cols>
    <col min="1" max="2" width="2.85546875" style="1" customWidth="1"/>
    <col min="3" max="3" width="1.140625" style="1" customWidth="1"/>
    <col min="4" max="4" width="4.42578125" style="1" customWidth="1"/>
    <col min="5" max="5" width="5.5703125" style="1" hidden="1" customWidth="1"/>
    <col min="6" max="6" width="9.140625" style="1"/>
    <col min="7" max="7" width="1.85546875" style="39" customWidth="1"/>
    <col min="8" max="8" width="5.7109375" style="1" bestFit="1" customWidth="1"/>
    <col min="9" max="9" width="1.140625" style="1" customWidth="1"/>
    <col min="10" max="10" width="7.42578125" style="1" customWidth="1"/>
    <col min="11" max="11" width="1.85546875" style="39" bestFit="1" customWidth="1"/>
    <col min="12" max="12" width="6" style="1" customWidth="1"/>
    <col min="13" max="13" width="1.140625" style="1" customWidth="1"/>
    <col min="14" max="14" width="8.7109375" style="1" customWidth="1"/>
    <col min="15" max="15" width="1.85546875" style="39" bestFit="1" customWidth="1"/>
    <col min="16" max="16" width="5.7109375" style="1" bestFit="1" customWidth="1"/>
    <col min="17" max="17" width="1.140625" style="1" customWidth="1"/>
    <col min="18" max="18" width="9.42578125" style="1" customWidth="1"/>
    <col min="19" max="19" width="1.85546875" style="39" bestFit="1" customWidth="1"/>
    <col min="20" max="20" width="5.42578125" style="1" customWidth="1"/>
    <col min="21" max="16384" width="9.140625" style="1"/>
  </cols>
  <sheetData>
    <row r="1" spans="1:34" ht="6.75" customHeight="1" x14ac:dyDescent="0.2"/>
    <row r="2" spans="1:34" ht="15.75" customHeight="1" x14ac:dyDescent="0.25">
      <c r="A2" s="95" t="s">
        <v>206</v>
      </c>
      <c r="B2" s="28"/>
    </row>
    <row r="3" spans="1:34" ht="15.75" customHeight="1" x14ac:dyDescent="0.25">
      <c r="A3" s="181" t="s">
        <v>530</v>
      </c>
      <c r="B3" s="103"/>
      <c r="C3" s="18"/>
      <c r="D3" s="18"/>
      <c r="E3" s="18"/>
      <c r="F3" s="18"/>
      <c r="G3" s="163"/>
      <c r="H3" s="18"/>
      <c r="I3" s="18"/>
      <c r="J3" s="18"/>
      <c r="K3" s="163"/>
      <c r="L3" s="18"/>
      <c r="M3" s="18"/>
      <c r="N3" s="18"/>
      <c r="O3" s="163"/>
      <c r="P3" s="18"/>
      <c r="Q3" s="18"/>
      <c r="R3" s="18"/>
      <c r="S3" s="163"/>
      <c r="T3" s="18"/>
      <c r="U3" s="155"/>
      <c r="V3" s="30"/>
      <c r="W3" s="30"/>
      <c r="X3" s="30"/>
      <c r="Y3" s="30"/>
      <c r="Z3" s="30"/>
      <c r="AA3" s="30"/>
      <c r="AB3" s="30"/>
      <c r="AC3" s="30"/>
      <c r="AD3" s="30"/>
      <c r="AE3" s="30"/>
      <c r="AF3" s="30"/>
      <c r="AG3" s="30"/>
      <c r="AH3" s="30"/>
    </row>
    <row r="4" spans="1:34" ht="15.75" customHeight="1" x14ac:dyDescent="0.25">
      <c r="A4" s="186" t="s">
        <v>276</v>
      </c>
      <c r="B4" s="103"/>
      <c r="C4" s="18"/>
      <c r="D4" s="18"/>
      <c r="E4" s="18"/>
      <c r="F4" s="18"/>
      <c r="G4" s="163"/>
      <c r="H4" s="18"/>
      <c r="I4" s="18"/>
      <c r="J4" s="18"/>
      <c r="K4" s="163"/>
      <c r="L4" s="18"/>
      <c r="M4" s="18"/>
      <c r="N4" s="18"/>
      <c r="O4" s="163"/>
      <c r="P4" s="18"/>
      <c r="Q4" s="18"/>
      <c r="R4" s="18"/>
      <c r="S4" s="163"/>
      <c r="T4" s="18"/>
      <c r="U4" s="155"/>
      <c r="V4" s="30"/>
      <c r="W4" s="30"/>
      <c r="X4" s="30"/>
      <c r="Y4" s="30"/>
      <c r="Z4" s="30"/>
      <c r="AA4" s="30"/>
      <c r="AB4" s="30"/>
      <c r="AC4" s="30"/>
      <c r="AD4" s="30"/>
      <c r="AE4" s="30"/>
      <c r="AF4" s="30"/>
      <c r="AG4" s="30"/>
      <c r="AH4" s="30"/>
    </row>
    <row r="5" spans="1:34" ht="15.75" customHeight="1" thickBot="1" x14ac:dyDescent="0.3">
      <c r="A5" s="186" t="s">
        <v>531</v>
      </c>
      <c r="B5" s="103"/>
      <c r="C5" s="18"/>
      <c r="D5" s="18"/>
      <c r="E5" s="18"/>
      <c r="F5" s="18"/>
      <c r="G5" s="163"/>
      <c r="H5" s="18"/>
      <c r="I5" s="18"/>
      <c r="J5" s="18"/>
      <c r="K5" s="163"/>
      <c r="L5" s="18"/>
      <c r="M5" s="18"/>
      <c r="N5" s="18"/>
      <c r="O5" s="163"/>
      <c r="P5" s="18"/>
      <c r="Q5" s="18"/>
      <c r="R5" s="18"/>
      <c r="S5" s="163"/>
      <c r="T5" s="18"/>
      <c r="U5" s="155"/>
      <c r="V5" s="30"/>
      <c r="W5" s="30"/>
      <c r="X5" s="30"/>
      <c r="Y5" s="30"/>
      <c r="Z5" s="30"/>
      <c r="AA5" s="30"/>
      <c r="AB5" s="30"/>
      <c r="AC5" s="30"/>
      <c r="AD5" s="30"/>
      <c r="AE5" s="30"/>
      <c r="AF5" s="30"/>
      <c r="AG5" s="30"/>
      <c r="AH5" s="30"/>
    </row>
    <row r="6" spans="1:34" s="12" customFormat="1" ht="11.25" customHeight="1" x14ac:dyDescent="0.2">
      <c r="A6" s="522"/>
      <c r="B6" s="522"/>
      <c r="C6" s="522"/>
      <c r="D6" s="522"/>
      <c r="E6" s="44"/>
      <c r="F6" s="532" t="s">
        <v>20</v>
      </c>
      <c r="G6" s="532"/>
      <c r="H6" s="532"/>
      <c r="I6" s="114"/>
      <c r="J6" s="532" t="s">
        <v>117</v>
      </c>
      <c r="K6" s="532"/>
      <c r="L6" s="532"/>
      <c r="M6" s="107"/>
      <c r="N6" s="532" t="s">
        <v>18</v>
      </c>
      <c r="O6" s="532"/>
      <c r="P6" s="532"/>
      <c r="Q6" s="114"/>
      <c r="R6" s="532" t="s">
        <v>147</v>
      </c>
      <c r="S6" s="532"/>
      <c r="T6" s="532"/>
    </row>
    <row r="7" spans="1:34" s="12" customFormat="1" ht="11.25" customHeight="1" x14ac:dyDescent="0.2">
      <c r="A7" s="536"/>
      <c r="B7" s="536"/>
      <c r="C7" s="536"/>
      <c r="D7" s="536"/>
      <c r="E7" s="99"/>
      <c r="F7" s="528" t="s">
        <v>178</v>
      </c>
      <c r="G7" s="528"/>
      <c r="H7" s="528"/>
      <c r="I7" s="98"/>
      <c r="J7" s="528" t="s">
        <v>195</v>
      </c>
      <c r="K7" s="528"/>
      <c r="L7" s="528"/>
      <c r="M7" s="106"/>
      <c r="N7" s="528" t="s">
        <v>196</v>
      </c>
      <c r="O7" s="528"/>
      <c r="P7" s="528"/>
      <c r="Q7" s="98"/>
      <c r="R7" s="528" t="s">
        <v>19</v>
      </c>
      <c r="S7" s="528"/>
      <c r="T7" s="528"/>
    </row>
    <row r="8" spans="1:34" s="12" customFormat="1" ht="12" customHeight="1" thickBot="1" x14ac:dyDescent="0.25">
      <c r="A8" s="523"/>
      <c r="B8" s="523"/>
      <c r="C8" s="523"/>
      <c r="D8" s="523"/>
      <c r="E8" s="25"/>
      <c r="F8" s="25" t="s">
        <v>22</v>
      </c>
      <c r="G8" s="529" t="s">
        <v>125</v>
      </c>
      <c r="H8" s="529"/>
      <c r="I8" s="105"/>
      <c r="J8" s="25" t="s">
        <v>22</v>
      </c>
      <c r="K8" s="529" t="s">
        <v>125</v>
      </c>
      <c r="L8" s="529"/>
      <c r="M8" s="105"/>
      <c r="N8" s="25" t="s">
        <v>22</v>
      </c>
      <c r="O8" s="529" t="s">
        <v>125</v>
      </c>
      <c r="P8" s="529"/>
      <c r="Q8" s="105"/>
      <c r="R8" s="25" t="s">
        <v>22</v>
      </c>
      <c r="S8" s="529" t="s">
        <v>125</v>
      </c>
      <c r="T8" s="529"/>
    </row>
    <row r="9" spans="1:34" s="12" customFormat="1" ht="6" customHeight="1" x14ac:dyDescent="0.2">
      <c r="A9" s="526"/>
      <c r="B9" s="526"/>
      <c r="C9" s="526"/>
      <c r="D9" s="526"/>
      <c r="E9" s="32"/>
      <c r="F9" s="57"/>
      <c r="G9" s="57"/>
      <c r="H9" s="57"/>
      <c r="I9" s="57"/>
      <c r="J9" s="57"/>
      <c r="K9" s="57"/>
      <c r="L9" s="57"/>
      <c r="M9" s="57"/>
      <c r="N9" s="57"/>
      <c r="O9" s="57"/>
      <c r="P9" s="57"/>
      <c r="Q9" s="57"/>
      <c r="R9" s="57"/>
      <c r="S9" s="57"/>
      <c r="T9" s="57"/>
    </row>
    <row r="10" spans="1:34" s="12" customFormat="1" ht="11.25" customHeight="1" x14ac:dyDescent="0.2">
      <c r="A10" s="540" t="s">
        <v>126</v>
      </c>
      <c r="B10" s="540"/>
      <c r="C10" s="540"/>
      <c r="D10" s="540"/>
      <c r="E10" s="540"/>
      <c r="F10" s="540"/>
      <c r="G10" s="57"/>
      <c r="H10" s="57"/>
      <c r="I10" s="57"/>
      <c r="J10" s="57"/>
      <c r="K10" s="57"/>
      <c r="L10" s="57"/>
      <c r="M10" s="57"/>
      <c r="N10" s="57"/>
      <c r="O10" s="57"/>
      <c r="P10" s="57"/>
      <c r="Q10" s="57"/>
      <c r="R10" s="57"/>
      <c r="S10" s="57"/>
      <c r="T10" s="57"/>
    </row>
    <row r="11" spans="1:34" s="12" customFormat="1" ht="11.25" customHeight="1" x14ac:dyDescent="0.2">
      <c r="A11" s="525" t="s">
        <v>22</v>
      </c>
      <c r="B11" s="525"/>
      <c r="C11" s="525"/>
      <c r="D11" s="525"/>
      <c r="E11" s="55"/>
      <c r="F11" s="34">
        <v>453.23</v>
      </c>
      <c r="G11" s="46" t="s">
        <v>4</v>
      </c>
      <c r="H11" s="34">
        <v>80.012</v>
      </c>
      <c r="I11" s="34" t="s">
        <v>284</v>
      </c>
      <c r="J11" s="34">
        <v>197608.092</v>
      </c>
      <c r="K11" s="46" t="s">
        <v>4</v>
      </c>
      <c r="L11" s="34">
        <v>33798.6</v>
      </c>
      <c r="M11" s="34" t="s">
        <v>284</v>
      </c>
      <c r="N11" s="34">
        <v>5501.2950000000001</v>
      </c>
      <c r="O11" s="46" t="s">
        <v>4</v>
      </c>
      <c r="P11" s="34">
        <v>1127.56</v>
      </c>
      <c r="Q11" s="34" t="s">
        <v>284</v>
      </c>
      <c r="R11" s="34">
        <v>2708.346</v>
      </c>
      <c r="S11" s="46" t="s">
        <v>4</v>
      </c>
      <c r="T11" s="34">
        <v>507.70600000000002</v>
      </c>
    </row>
    <row r="12" spans="1:34" s="12" customFormat="1" ht="11.25" customHeight="1" x14ac:dyDescent="0.2">
      <c r="A12" s="218"/>
      <c r="B12" s="459"/>
      <c r="C12" s="458" t="s">
        <v>21</v>
      </c>
      <c r="D12" s="460">
        <v>9.9</v>
      </c>
      <c r="E12" s="197"/>
      <c r="F12" s="33" t="s">
        <v>283</v>
      </c>
      <c r="G12" s="46" t="s">
        <v>4</v>
      </c>
      <c r="H12" s="33" t="s">
        <v>283</v>
      </c>
      <c r="I12" s="33" t="s">
        <v>284</v>
      </c>
      <c r="J12" s="33" t="s">
        <v>283</v>
      </c>
      <c r="K12" s="46" t="s">
        <v>4</v>
      </c>
      <c r="L12" s="33" t="s">
        <v>283</v>
      </c>
      <c r="M12" s="33" t="s">
        <v>284</v>
      </c>
      <c r="N12" s="33" t="s">
        <v>283</v>
      </c>
      <c r="O12" s="46" t="s">
        <v>4</v>
      </c>
      <c r="P12" s="33" t="s">
        <v>283</v>
      </c>
      <c r="Q12" s="33" t="s">
        <v>284</v>
      </c>
      <c r="R12" s="33" t="s">
        <v>283</v>
      </c>
      <c r="S12" s="46" t="s">
        <v>4</v>
      </c>
      <c r="T12" s="33" t="s">
        <v>283</v>
      </c>
    </row>
    <row r="13" spans="1:34" s="12" customFormat="1" ht="11.25" customHeight="1" x14ac:dyDescent="0.2">
      <c r="A13" s="218"/>
      <c r="B13" s="458">
        <v>10</v>
      </c>
      <c r="C13" s="458" t="s">
        <v>21</v>
      </c>
      <c r="D13" s="460">
        <v>19.899999999999999</v>
      </c>
      <c r="E13" s="36"/>
      <c r="F13" s="33">
        <v>1.9359999999999999</v>
      </c>
      <c r="G13" s="46" t="s">
        <v>4</v>
      </c>
      <c r="H13" s="33">
        <v>3.7919999999999998</v>
      </c>
      <c r="I13" s="33" t="s">
        <v>284</v>
      </c>
      <c r="J13" s="33">
        <v>1490.5170000000001</v>
      </c>
      <c r="K13" s="46" t="s">
        <v>4</v>
      </c>
      <c r="L13" s="33">
        <v>2919.6280000000002</v>
      </c>
      <c r="M13" s="33" t="s">
        <v>284</v>
      </c>
      <c r="N13" s="33">
        <v>5.8070000000000004</v>
      </c>
      <c r="O13" s="46" t="s">
        <v>4</v>
      </c>
      <c r="P13" s="33">
        <v>11.375</v>
      </c>
      <c r="Q13" s="33" t="s">
        <v>284</v>
      </c>
      <c r="R13" s="33">
        <v>2.6829999999999998</v>
      </c>
      <c r="S13" s="46" t="s">
        <v>4</v>
      </c>
      <c r="T13" s="33">
        <v>5.2549999999999999</v>
      </c>
    </row>
    <row r="14" spans="1:34" s="12" customFormat="1" ht="11.25" customHeight="1" x14ac:dyDescent="0.2">
      <c r="A14" s="218"/>
      <c r="B14" s="458">
        <v>20</v>
      </c>
      <c r="C14" s="458" t="s">
        <v>21</v>
      </c>
      <c r="D14" s="460">
        <v>29.9</v>
      </c>
      <c r="E14" s="36"/>
      <c r="F14" s="33">
        <v>26.881</v>
      </c>
      <c r="G14" s="46" t="s">
        <v>4</v>
      </c>
      <c r="H14" s="33">
        <v>19.556000000000001</v>
      </c>
      <c r="I14" s="33" t="s">
        <v>284</v>
      </c>
      <c r="J14" s="33">
        <v>7307.1710000000003</v>
      </c>
      <c r="K14" s="46" t="s">
        <v>4</v>
      </c>
      <c r="L14" s="33">
        <v>5665.6440000000002</v>
      </c>
      <c r="M14" s="33" t="s">
        <v>284</v>
      </c>
      <c r="N14" s="33">
        <v>82.771000000000001</v>
      </c>
      <c r="O14" s="46" t="s">
        <v>4</v>
      </c>
      <c r="P14" s="33">
        <v>63.972999999999999</v>
      </c>
      <c r="Q14" s="33" t="s">
        <v>284</v>
      </c>
      <c r="R14" s="33">
        <v>24.88</v>
      </c>
      <c r="S14" s="46" t="s">
        <v>4</v>
      </c>
      <c r="T14" s="33">
        <v>24.704999999999998</v>
      </c>
    </row>
    <row r="15" spans="1:34" s="12" customFormat="1" ht="11.25" customHeight="1" x14ac:dyDescent="0.2">
      <c r="A15" s="221"/>
      <c r="B15" s="458">
        <v>30</v>
      </c>
      <c r="C15" s="458" t="s">
        <v>21</v>
      </c>
      <c r="D15" s="460">
        <v>39.9</v>
      </c>
      <c r="E15" s="36"/>
      <c r="F15" s="33">
        <v>3.3159999999999998</v>
      </c>
      <c r="G15" s="46" t="s">
        <v>4</v>
      </c>
      <c r="H15" s="33">
        <v>6.0679999999999996</v>
      </c>
      <c r="I15" s="33" t="s">
        <v>284</v>
      </c>
      <c r="J15" s="33">
        <v>2583.1309999999999</v>
      </c>
      <c r="K15" s="46" t="s">
        <v>4</v>
      </c>
      <c r="L15" s="33">
        <v>4038.1790000000001</v>
      </c>
      <c r="M15" s="33" t="s">
        <v>284</v>
      </c>
      <c r="N15" s="33">
        <v>30.555</v>
      </c>
      <c r="O15" s="46" t="s">
        <v>4</v>
      </c>
      <c r="P15" s="33">
        <v>50.506999999999998</v>
      </c>
      <c r="Q15" s="33" t="s">
        <v>284</v>
      </c>
      <c r="R15" s="33">
        <v>30.474</v>
      </c>
      <c r="S15" s="46" t="s">
        <v>4</v>
      </c>
      <c r="T15" s="33">
        <v>42.231000000000002</v>
      </c>
    </row>
    <row r="16" spans="1:34" s="12" customFormat="1" ht="11.25" customHeight="1" x14ac:dyDescent="0.2">
      <c r="A16" s="221"/>
      <c r="B16" s="458">
        <v>40</v>
      </c>
      <c r="C16" s="458" t="s">
        <v>21</v>
      </c>
      <c r="D16" s="460">
        <v>49.9</v>
      </c>
      <c r="E16" s="36"/>
      <c r="F16" s="33">
        <v>11.074999999999999</v>
      </c>
      <c r="G16" s="46" t="s">
        <v>4</v>
      </c>
      <c r="H16" s="33">
        <v>14.602</v>
      </c>
      <c r="I16" s="33" t="s">
        <v>284</v>
      </c>
      <c r="J16" s="33">
        <v>3279.6610000000001</v>
      </c>
      <c r="K16" s="46" t="s">
        <v>4</v>
      </c>
      <c r="L16" s="33">
        <v>4728.9719999999998</v>
      </c>
      <c r="M16" s="33" t="s">
        <v>284</v>
      </c>
      <c r="N16" s="33">
        <v>94.93</v>
      </c>
      <c r="O16" s="46" t="s">
        <v>4</v>
      </c>
      <c r="P16" s="33">
        <v>131.17699999999999</v>
      </c>
      <c r="Q16" s="33" t="s">
        <v>284</v>
      </c>
      <c r="R16" s="33">
        <v>28.814</v>
      </c>
      <c r="S16" s="46" t="s">
        <v>4</v>
      </c>
      <c r="T16" s="33">
        <v>43.597000000000001</v>
      </c>
    </row>
    <row r="17" spans="1:20" s="12" customFormat="1" ht="11.25" customHeight="1" x14ac:dyDescent="0.2">
      <c r="A17" s="221"/>
      <c r="B17" s="458">
        <v>50</v>
      </c>
      <c r="C17" s="458" t="s">
        <v>21</v>
      </c>
      <c r="D17" s="460">
        <v>59.9</v>
      </c>
      <c r="E17" s="36"/>
      <c r="F17" s="33">
        <v>50.219000000000001</v>
      </c>
      <c r="G17" s="46" t="s">
        <v>4</v>
      </c>
      <c r="H17" s="33">
        <v>27.824000000000002</v>
      </c>
      <c r="I17" s="33" t="s">
        <v>284</v>
      </c>
      <c r="J17" s="33">
        <v>18804.440999999999</v>
      </c>
      <c r="K17" s="46" t="s">
        <v>4</v>
      </c>
      <c r="L17" s="33">
        <v>9121.3240000000005</v>
      </c>
      <c r="M17" s="33" t="s">
        <v>284</v>
      </c>
      <c r="N17" s="33">
        <v>529.78099999999995</v>
      </c>
      <c r="O17" s="46" t="s">
        <v>4</v>
      </c>
      <c r="P17" s="33">
        <v>289.89699999999999</v>
      </c>
      <c r="Q17" s="33" t="s">
        <v>284</v>
      </c>
      <c r="R17" s="33">
        <v>243.57400000000001</v>
      </c>
      <c r="S17" s="46" t="s">
        <v>4</v>
      </c>
      <c r="T17" s="33">
        <v>124</v>
      </c>
    </row>
    <row r="18" spans="1:20" s="12" customFormat="1" ht="11.25" customHeight="1" x14ac:dyDescent="0.2">
      <c r="A18" s="221"/>
      <c r="B18" s="461">
        <v>60</v>
      </c>
      <c r="C18" s="458" t="s">
        <v>21</v>
      </c>
      <c r="D18" s="462">
        <v>69.900000000000006</v>
      </c>
      <c r="E18" s="36"/>
      <c r="F18" s="33">
        <v>314.83100000000002</v>
      </c>
      <c r="G18" s="46" t="s">
        <v>4</v>
      </c>
      <c r="H18" s="33">
        <v>68.97</v>
      </c>
      <c r="I18" s="33" t="s">
        <v>284</v>
      </c>
      <c r="J18" s="33">
        <v>148661.65100000001</v>
      </c>
      <c r="K18" s="46" t="s">
        <v>4</v>
      </c>
      <c r="L18" s="33">
        <v>31140.079000000002</v>
      </c>
      <c r="M18" s="33" t="s">
        <v>284</v>
      </c>
      <c r="N18" s="33">
        <v>4163.2650000000003</v>
      </c>
      <c r="O18" s="46" t="s">
        <v>4</v>
      </c>
      <c r="P18" s="33">
        <v>1055.124</v>
      </c>
      <c r="Q18" s="33" t="s">
        <v>284</v>
      </c>
      <c r="R18" s="33">
        <v>2124.6120000000001</v>
      </c>
      <c r="S18" s="46" t="s">
        <v>4</v>
      </c>
      <c r="T18" s="33">
        <v>479.495</v>
      </c>
    </row>
    <row r="19" spans="1:20" s="12" customFormat="1" ht="11.25" customHeight="1" x14ac:dyDescent="0.2">
      <c r="A19" s="221"/>
      <c r="B19" s="461">
        <v>70</v>
      </c>
      <c r="C19" s="458" t="s">
        <v>21</v>
      </c>
      <c r="D19" s="462"/>
      <c r="E19" s="36"/>
      <c r="F19" s="33">
        <v>44.972000000000001</v>
      </c>
      <c r="G19" s="46" t="s">
        <v>4</v>
      </c>
      <c r="H19" s="33">
        <v>20.911000000000001</v>
      </c>
      <c r="I19" s="33" t="s">
        <v>284</v>
      </c>
      <c r="J19" s="33">
        <v>15481.52</v>
      </c>
      <c r="K19" s="46" t="s">
        <v>4</v>
      </c>
      <c r="L19" s="33">
        <v>6893.3760000000002</v>
      </c>
      <c r="M19" s="33" t="s">
        <v>284</v>
      </c>
      <c r="N19" s="33">
        <v>594.18600000000004</v>
      </c>
      <c r="O19" s="46" t="s">
        <v>4</v>
      </c>
      <c r="P19" s="33">
        <v>277.27300000000002</v>
      </c>
      <c r="Q19" s="33" t="s">
        <v>284</v>
      </c>
      <c r="R19" s="33">
        <v>253.309</v>
      </c>
      <c r="S19" s="46" t="s">
        <v>4</v>
      </c>
      <c r="T19" s="33">
        <v>125.958</v>
      </c>
    </row>
    <row r="20" spans="1:20" s="12" customFormat="1" ht="3.75" customHeight="1" x14ac:dyDescent="0.2">
      <c r="A20" s="16"/>
      <c r="B20" s="16"/>
      <c r="C20" s="16"/>
      <c r="D20" s="16"/>
      <c r="E20" s="16"/>
      <c r="F20" s="16"/>
      <c r="G20" s="277"/>
      <c r="H20" s="16"/>
      <c r="I20" s="16"/>
      <c r="J20" s="16"/>
      <c r="K20" s="277"/>
      <c r="L20" s="16"/>
      <c r="M20" s="16"/>
      <c r="N20" s="16"/>
      <c r="O20" s="277"/>
      <c r="P20" s="16"/>
      <c r="Q20" s="16"/>
      <c r="R20" s="16"/>
      <c r="S20" s="277"/>
      <c r="T20" s="16"/>
    </row>
    <row r="21" spans="1:20" s="12" customFormat="1" ht="6" customHeight="1" x14ac:dyDescent="0.2">
      <c r="A21" s="59"/>
      <c r="B21" s="59"/>
      <c r="C21" s="59"/>
      <c r="D21" s="59"/>
      <c r="E21" s="59"/>
      <c r="F21" s="7"/>
      <c r="G21" s="56"/>
      <c r="H21" s="60"/>
      <c r="I21" s="60"/>
      <c r="J21" s="60"/>
      <c r="K21" s="56"/>
      <c r="L21" s="60"/>
      <c r="M21" s="60"/>
      <c r="N21" s="60"/>
      <c r="O21" s="56"/>
      <c r="P21" s="60"/>
      <c r="Q21" s="60"/>
      <c r="R21" s="60"/>
      <c r="S21" s="56"/>
      <c r="T21" s="60"/>
    </row>
    <row r="22" spans="1:20" s="12" customFormat="1" ht="11.25" customHeight="1" x14ac:dyDescent="0.2">
      <c r="A22" s="540" t="s">
        <v>200</v>
      </c>
      <c r="B22" s="540"/>
      <c r="C22" s="540"/>
      <c r="D22" s="540"/>
      <c r="E22" s="540"/>
      <c r="F22" s="540"/>
      <c r="G22" s="46"/>
      <c r="H22" s="57"/>
      <c r="I22" s="57"/>
      <c r="J22" s="57"/>
      <c r="K22" s="46"/>
      <c r="L22" s="57"/>
      <c r="M22" s="57"/>
      <c r="N22" s="57"/>
      <c r="O22" s="46"/>
      <c r="P22" s="57"/>
      <c r="Q22" s="57"/>
      <c r="R22" s="57"/>
      <c r="S22" s="46"/>
      <c r="T22" s="57"/>
    </row>
    <row r="23" spans="1:20" s="12" customFormat="1" ht="11.25" customHeight="1" x14ac:dyDescent="0.2">
      <c r="A23" s="525" t="s">
        <v>22</v>
      </c>
      <c r="B23" s="525"/>
      <c r="C23" s="525"/>
      <c r="D23" s="525"/>
      <c r="E23" s="55"/>
      <c r="F23" s="34">
        <v>453.23</v>
      </c>
      <c r="G23" s="46" t="s">
        <v>4</v>
      </c>
      <c r="H23" s="34">
        <v>80.012</v>
      </c>
      <c r="I23" s="34" t="s">
        <v>284</v>
      </c>
      <c r="J23" s="34">
        <v>197608.092</v>
      </c>
      <c r="K23" s="46" t="s">
        <v>4</v>
      </c>
      <c r="L23" s="34">
        <v>33798.6</v>
      </c>
      <c r="M23" s="34" t="s">
        <v>284</v>
      </c>
      <c r="N23" s="34">
        <v>5501.2950000000001</v>
      </c>
      <c r="O23" s="46" t="s">
        <v>4</v>
      </c>
      <c r="P23" s="34">
        <v>1127.56</v>
      </c>
      <c r="Q23" s="34" t="s">
        <v>284</v>
      </c>
      <c r="R23" s="34">
        <v>2708.346</v>
      </c>
      <c r="S23" s="46" t="s">
        <v>4</v>
      </c>
      <c r="T23" s="34">
        <v>507.70600000000002</v>
      </c>
    </row>
    <row r="24" spans="1:20" s="12" customFormat="1" ht="11.25" customHeight="1" x14ac:dyDescent="0.2">
      <c r="B24" s="301">
        <v>3.5</v>
      </c>
      <c r="C24" s="58" t="s">
        <v>21</v>
      </c>
      <c r="D24" s="162">
        <v>9.9</v>
      </c>
      <c r="E24" s="162"/>
      <c r="F24" s="33">
        <v>2.1619999999999999</v>
      </c>
      <c r="G24" s="46" t="s">
        <v>4</v>
      </c>
      <c r="H24" s="33">
        <v>3.8180000000000001</v>
      </c>
      <c r="I24" s="33" t="s">
        <v>284</v>
      </c>
      <c r="J24" s="33">
        <v>2105.6149999999998</v>
      </c>
      <c r="K24" s="46" t="s">
        <v>4</v>
      </c>
      <c r="L24" s="33">
        <v>3157.643</v>
      </c>
      <c r="M24" s="33" t="s">
        <v>284</v>
      </c>
      <c r="N24" s="33">
        <v>11.131</v>
      </c>
      <c r="O24" s="46" t="s">
        <v>4</v>
      </c>
      <c r="P24" s="33">
        <v>15.42</v>
      </c>
      <c r="Q24" s="33" t="s">
        <v>284</v>
      </c>
      <c r="R24" s="33">
        <v>17.138000000000002</v>
      </c>
      <c r="S24" s="46" t="s">
        <v>4</v>
      </c>
      <c r="T24" s="33">
        <v>28.748000000000001</v>
      </c>
    </row>
    <row r="25" spans="1:20" s="12" customFormat="1" ht="11.25" customHeight="1" x14ac:dyDescent="0.2">
      <c r="B25" s="58">
        <v>10</v>
      </c>
      <c r="C25" s="58" t="s">
        <v>21</v>
      </c>
      <c r="D25" s="162">
        <v>19.899999999999999</v>
      </c>
      <c r="E25" s="162"/>
      <c r="F25" s="33">
        <v>29.971</v>
      </c>
      <c r="G25" s="46" t="s">
        <v>4</v>
      </c>
      <c r="H25" s="33">
        <v>20.298999999999999</v>
      </c>
      <c r="I25" s="33" t="s">
        <v>284</v>
      </c>
      <c r="J25" s="33">
        <v>9275.2029999999995</v>
      </c>
      <c r="K25" s="46" t="s">
        <v>4</v>
      </c>
      <c r="L25" s="33">
        <v>6840.0169999999998</v>
      </c>
      <c r="M25" s="33" t="s">
        <v>284</v>
      </c>
      <c r="N25" s="33">
        <v>108.002</v>
      </c>
      <c r="O25" s="46" t="s">
        <v>4</v>
      </c>
      <c r="P25" s="33">
        <v>80.307000000000002</v>
      </c>
      <c r="Q25" s="33" t="s">
        <v>284</v>
      </c>
      <c r="R25" s="33">
        <v>40.9</v>
      </c>
      <c r="S25" s="46" t="s">
        <v>4</v>
      </c>
      <c r="T25" s="33">
        <v>39.909999999999997</v>
      </c>
    </row>
    <row r="26" spans="1:20" s="12" customFormat="1" ht="11.25" customHeight="1" x14ac:dyDescent="0.2">
      <c r="B26" s="58">
        <v>20</v>
      </c>
      <c r="C26" s="58" t="s">
        <v>21</v>
      </c>
      <c r="D26" s="162">
        <v>29.9</v>
      </c>
      <c r="E26" s="162"/>
      <c r="F26" s="33">
        <v>26.375</v>
      </c>
      <c r="G26" s="46" t="s">
        <v>4</v>
      </c>
      <c r="H26" s="33">
        <v>18.797000000000001</v>
      </c>
      <c r="I26" s="33" t="s">
        <v>284</v>
      </c>
      <c r="J26" s="33">
        <v>11847.237999999999</v>
      </c>
      <c r="K26" s="46" t="s">
        <v>4</v>
      </c>
      <c r="L26" s="33">
        <v>9740.2350000000006</v>
      </c>
      <c r="M26" s="33" t="s">
        <v>284</v>
      </c>
      <c r="N26" s="33">
        <v>304.762</v>
      </c>
      <c r="O26" s="46" t="s">
        <v>4</v>
      </c>
      <c r="P26" s="33">
        <v>230.83</v>
      </c>
      <c r="Q26" s="33" t="s">
        <v>284</v>
      </c>
      <c r="R26" s="33">
        <v>210.59100000000001</v>
      </c>
      <c r="S26" s="46" t="s">
        <v>4</v>
      </c>
      <c r="T26" s="33">
        <v>231.494</v>
      </c>
    </row>
    <row r="27" spans="1:20" s="12" customFormat="1" ht="11.25" customHeight="1" x14ac:dyDescent="0.2">
      <c r="B27" s="58">
        <v>30</v>
      </c>
      <c r="C27" s="58" t="s">
        <v>21</v>
      </c>
      <c r="D27" s="162">
        <v>39.9</v>
      </c>
      <c r="E27" s="162"/>
      <c r="F27" s="33">
        <v>309.726</v>
      </c>
      <c r="G27" s="46" t="s">
        <v>4</v>
      </c>
      <c r="H27" s="33">
        <v>67.730999999999995</v>
      </c>
      <c r="I27" s="33" t="s">
        <v>284</v>
      </c>
      <c r="J27" s="33">
        <v>139824.97</v>
      </c>
      <c r="K27" s="46" t="s">
        <v>4</v>
      </c>
      <c r="L27" s="33">
        <v>27900.741000000002</v>
      </c>
      <c r="M27" s="33" t="s">
        <v>284</v>
      </c>
      <c r="N27" s="33">
        <v>3756.3809999999999</v>
      </c>
      <c r="O27" s="46" t="s">
        <v>4</v>
      </c>
      <c r="P27" s="33">
        <v>904.06600000000003</v>
      </c>
      <c r="Q27" s="33" t="s">
        <v>284</v>
      </c>
      <c r="R27" s="33">
        <v>1915.3320000000001</v>
      </c>
      <c r="S27" s="46" t="s">
        <v>4</v>
      </c>
      <c r="T27" s="33">
        <v>388.89499999999998</v>
      </c>
    </row>
    <row r="28" spans="1:20" s="12" customFormat="1" ht="11.25" customHeight="1" x14ac:dyDescent="0.2">
      <c r="B28" s="58">
        <v>40</v>
      </c>
      <c r="C28" s="58" t="s">
        <v>21</v>
      </c>
      <c r="D28" s="162">
        <v>49.9</v>
      </c>
      <c r="E28" s="162"/>
      <c r="F28" s="33">
        <v>72.730999999999995</v>
      </c>
      <c r="G28" s="46" t="s">
        <v>4</v>
      </c>
      <c r="H28" s="33">
        <v>32.518000000000001</v>
      </c>
      <c r="I28" s="33" t="s">
        <v>284</v>
      </c>
      <c r="J28" s="33">
        <v>30107.258999999998</v>
      </c>
      <c r="K28" s="46" t="s">
        <v>4</v>
      </c>
      <c r="L28" s="33">
        <v>14992.262000000001</v>
      </c>
      <c r="M28" s="33" t="s">
        <v>284</v>
      </c>
      <c r="N28" s="33">
        <v>1168.9570000000001</v>
      </c>
      <c r="O28" s="46" t="s">
        <v>4</v>
      </c>
      <c r="P28" s="33">
        <v>631.87199999999996</v>
      </c>
      <c r="Q28" s="33" t="s">
        <v>284</v>
      </c>
      <c r="R28" s="33">
        <v>447.62200000000001</v>
      </c>
      <c r="S28" s="46" t="s">
        <v>4</v>
      </c>
      <c r="T28" s="33">
        <v>224.55699999999999</v>
      </c>
    </row>
    <row r="29" spans="1:20" s="12" customFormat="1" ht="11.25" customHeight="1" x14ac:dyDescent="0.2">
      <c r="B29" s="58">
        <v>50</v>
      </c>
      <c r="C29" s="58" t="s">
        <v>21</v>
      </c>
      <c r="D29" s="162"/>
      <c r="E29" s="162"/>
      <c r="F29" s="33">
        <v>12.265000000000001</v>
      </c>
      <c r="G29" s="46" t="s">
        <v>4</v>
      </c>
      <c r="H29" s="33">
        <v>13.319000000000001</v>
      </c>
      <c r="I29" s="33" t="s">
        <v>284</v>
      </c>
      <c r="J29" s="33">
        <v>4447.8059999999996</v>
      </c>
      <c r="K29" s="46" t="s">
        <v>4</v>
      </c>
      <c r="L29" s="33">
        <v>4432.0780000000004</v>
      </c>
      <c r="M29" s="33" t="s">
        <v>284</v>
      </c>
      <c r="N29" s="33">
        <v>152.06200000000001</v>
      </c>
      <c r="O29" s="46" t="s">
        <v>4</v>
      </c>
      <c r="P29" s="33">
        <v>152.869</v>
      </c>
      <c r="Q29" s="33" t="s">
        <v>284</v>
      </c>
      <c r="R29" s="33">
        <v>76.763999999999996</v>
      </c>
      <c r="S29" s="46" t="s">
        <v>4</v>
      </c>
      <c r="T29" s="33">
        <v>80.488</v>
      </c>
    </row>
    <row r="30" spans="1:20" s="38" customFormat="1" ht="4.5" customHeight="1" x14ac:dyDescent="0.2">
      <c r="A30" s="16"/>
      <c r="B30" s="16"/>
      <c r="C30" s="16"/>
      <c r="D30" s="16"/>
      <c r="E30" s="16"/>
      <c r="F30" s="16"/>
      <c r="G30" s="277"/>
      <c r="H30" s="16"/>
      <c r="I30" s="16"/>
      <c r="J30" s="16"/>
      <c r="K30" s="277"/>
      <c r="L30" s="16"/>
      <c r="M30" s="16"/>
      <c r="N30" s="16"/>
      <c r="O30" s="277"/>
      <c r="P30" s="16"/>
      <c r="Q30" s="16"/>
      <c r="R30" s="16"/>
      <c r="S30" s="277"/>
      <c r="T30" s="16"/>
    </row>
    <row r="31" spans="1:20" s="12" customFormat="1" ht="4.5" customHeight="1" x14ac:dyDescent="0.2">
      <c r="A31" s="511"/>
      <c r="B31" s="511"/>
      <c r="C31" s="511"/>
      <c r="D31" s="511"/>
      <c r="E31" s="58"/>
      <c r="G31" s="46"/>
      <c r="K31" s="46"/>
      <c r="O31" s="46"/>
      <c r="S31" s="46"/>
    </row>
    <row r="32" spans="1:20" s="12" customFormat="1" ht="11.25" customHeight="1" x14ac:dyDescent="0.2">
      <c r="A32" s="540" t="s">
        <v>23</v>
      </c>
      <c r="B32" s="540"/>
      <c r="C32" s="540"/>
      <c r="D32" s="540"/>
      <c r="E32" s="540"/>
      <c r="F32" s="540"/>
      <c r="G32" s="46"/>
      <c r="H32" s="57"/>
      <c r="I32" s="57"/>
      <c r="J32" s="57"/>
      <c r="K32" s="46"/>
      <c r="L32" s="57"/>
      <c r="M32" s="57"/>
      <c r="N32" s="57"/>
      <c r="O32" s="46"/>
      <c r="P32" s="57"/>
      <c r="Q32" s="57"/>
      <c r="R32" s="57"/>
      <c r="S32" s="46"/>
      <c r="T32" s="57"/>
    </row>
    <row r="33" spans="1:20" s="12" customFormat="1" ht="11.25" customHeight="1" x14ac:dyDescent="0.2">
      <c r="A33" s="525" t="s">
        <v>22</v>
      </c>
      <c r="B33" s="525"/>
      <c r="C33" s="525"/>
      <c r="D33" s="525"/>
      <c r="E33" s="55"/>
      <c r="F33" s="34">
        <v>453.23</v>
      </c>
      <c r="G33" s="46" t="s">
        <v>4</v>
      </c>
      <c r="H33" s="34">
        <v>80.012</v>
      </c>
      <c r="I33" s="34" t="s">
        <v>284</v>
      </c>
      <c r="J33" s="34">
        <v>197608.092</v>
      </c>
      <c r="K33" s="46" t="s">
        <v>4</v>
      </c>
      <c r="L33" s="34">
        <v>33798.6</v>
      </c>
      <c r="M33" s="34" t="s">
        <v>284</v>
      </c>
      <c r="N33" s="34">
        <v>5501.2950000000001</v>
      </c>
      <c r="O33" s="46" t="s">
        <v>4</v>
      </c>
      <c r="P33" s="34">
        <v>1127.56</v>
      </c>
      <c r="Q33" s="34" t="s">
        <v>284</v>
      </c>
      <c r="R33" s="34">
        <v>2708.346</v>
      </c>
      <c r="S33" s="46" t="s">
        <v>4</v>
      </c>
      <c r="T33" s="34">
        <v>507.70600000000002</v>
      </c>
    </row>
    <row r="34" spans="1:20" s="12" customFormat="1" ht="11.25" customHeight="1" x14ac:dyDescent="0.2">
      <c r="B34" s="58">
        <v>2</v>
      </c>
      <c r="C34" s="58"/>
      <c r="D34" s="57"/>
      <c r="E34" s="57"/>
      <c r="F34" s="33">
        <v>4.7439999999999998</v>
      </c>
      <c r="G34" s="46" t="s">
        <v>4</v>
      </c>
      <c r="H34" s="33">
        <v>6.6829999999999998</v>
      </c>
      <c r="I34" s="33" t="s">
        <v>284</v>
      </c>
      <c r="J34" s="33">
        <v>3737.402</v>
      </c>
      <c r="K34" s="46" t="s">
        <v>4</v>
      </c>
      <c r="L34" s="33">
        <v>5282.6710000000003</v>
      </c>
      <c r="M34" s="33" t="s">
        <v>284</v>
      </c>
      <c r="N34" s="33">
        <v>19.850000000000001</v>
      </c>
      <c r="O34" s="46" t="s">
        <v>4</v>
      </c>
      <c r="P34" s="33">
        <v>29.774000000000001</v>
      </c>
      <c r="Q34" s="33" t="s">
        <v>284</v>
      </c>
      <c r="R34" s="33">
        <v>13.917</v>
      </c>
      <c r="S34" s="46" t="s">
        <v>4</v>
      </c>
      <c r="T34" s="33">
        <v>22.631</v>
      </c>
    </row>
    <row r="35" spans="1:20" s="12" customFormat="1" ht="11.25" customHeight="1" x14ac:dyDescent="0.2">
      <c r="B35" s="58">
        <v>3</v>
      </c>
      <c r="C35" s="58"/>
      <c r="D35" s="57"/>
      <c r="E35" s="57"/>
      <c r="F35" s="33">
        <v>24.073</v>
      </c>
      <c r="G35" s="46" t="s">
        <v>4</v>
      </c>
      <c r="H35" s="33">
        <v>18.765999999999998</v>
      </c>
      <c r="I35" s="33" t="s">
        <v>284</v>
      </c>
      <c r="J35" s="33">
        <v>5060.2849999999999</v>
      </c>
      <c r="K35" s="46" t="s">
        <v>4</v>
      </c>
      <c r="L35" s="33">
        <v>3566.1109999999999</v>
      </c>
      <c r="M35" s="33" t="s">
        <v>284</v>
      </c>
      <c r="N35" s="33">
        <v>68.727999999999994</v>
      </c>
      <c r="O35" s="46" t="s">
        <v>4</v>
      </c>
      <c r="P35" s="33">
        <v>57.753</v>
      </c>
      <c r="Q35" s="33" t="s">
        <v>284</v>
      </c>
      <c r="R35" s="33">
        <v>13.646000000000001</v>
      </c>
      <c r="S35" s="46" t="s">
        <v>4</v>
      </c>
      <c r="T35" s="33">
        <v>11.215</v>
      </c>
    </row>
    <row r="36" spans="1:20" s="12" customFormat="1" ht="11.25" customHeight="1" x14ac:dyDescent="0.2">
      <c r="B36" s="58">
        <v>4</v>
      </c>
      <c r="C36" s="58"/>
      <c r="D36" s="57"/>
      <c r="E36" s="57"/>
      <c r="F36" s="33">
        <v>3.7629999999999999</v>
      </c>
      <c r="G36" s="46" t="s">
        <v>4</v>
      </c>
      <c r="H36" s="33">
        <v>6.0990000000000002</v>
      </c>
      <c r="I36" s="33" t="s">
        <v>284</v>
      </c>
      <c r="J36" s="33">
        <v>3845.6869999999999</v>
      </c>
      <c r="K36" s="46" t="s">
        <v>4</v>
      </c>
      <c r="L36" s="33">
        <v>4400.0720000000001</v>
      </c>
      <c r="M36" s="33" t="s">
        <v>284</v>
      </c>
      <c r="N36" s="33">
        <v>40.649000000000001</v>
      </c>
      <c r="O36" s="46" t="s">
        <v>4</v>
      </c>
      <c r="P36" s="33">
        <v>52.4</v>
      </c>
      <c r="Q36" s="33" t="s">
        <v>284</v>
      </c>
      <c r="R36" s="33">
        <v>58.954000000000001</v>
      </c>
      <c r="S36" s="46" t="s">
        <v>4</v>
      </c>
      <c r="T36" s="33">
        <v>57.738</v>
      </c>
    </row>
    <row r="37" spans="1:20" s="12" customFormat="1" ht="11.25" customHeight="1" x14ac:dyDescent="0.2">
      <c r="B37" s="58">
        <v>5</v>
      </c>
      <c r="C37" s="58"/>
      <c r="D37" s="57"/>
      <c r="E37" s="57"/>
      <c r="F37" s="33">
        <v>123.649</v>
      </c>
      <c r="G37" s="46" t="s">
        <v>4</v>
      </c>
      <c r="H37" s="33">
        <v>34.643000000000001</v>
      </c>
      <c r="I37" s="33" t="s">
        <v>284</v>
      </c>
      <c r="J37" s="33">
        <v>67386.98</v>
      </c>
      <c r="K37" s="46" t="s">
        <v>4</v>
      </c>
      <c r="L37" s="33">
        <v>21708.405999999999</v>
      </c>
      <c r="M37" s="33" t="s">
        <v>284</v>
      </c>
      <c r="N37" s="33">
        <v>1282.953</v>
      </c>
      <c r="O37" s="46" t="s">
        <v>4</v>
      </c>
      <c r="P37" s="33">
        <v>349.79899999999998</v>
      </c>
      <c r="Q37" s="33" t="s">
        <v>284</v>
      </c>
      <c r="R37" s="33">
        <v>878.65200000000004</v>
      </c>
      <c r="S37" s="46" t="s">
        <v>4</v>
      </c>
      <c r="T37" s="33">
        <v>298.649</v>
      </c>
    </row>
    <row r="38" spans="1:20" s="12" customFormat="1" ht="11.25" customHeight="1" x14ac:dyDescent="0.2">
      <c r="B38" s="58">
        <v>6</v>
      </c>
      <c r="C38" s="58"/>
      <c r="D38" s="57"/>
      <c r="E38" s="57"/>
      <c r="F38" s="33">
        <v>210.024</v>
      </c>
      <c r="G38" s="46" t="s">
        <v>4</v>
      </c>
      <c r="H38" s="33">
        <v>61.866</v>
      </c>
      <c r="I38" s="33" t="s">
        <v>284</v>
      </c>
      <c r="J38" s="33">
        <v>82389.073000000004</v>
      </c>
      <c r="K38" s="46" t="s">
        <v>4</v>
      </c>
      <c r="L38" s="33">
        <v>20672.400000000001</v>
      </c>
      <c r="M38" s="33" t="s">
        <v>284</v>
      </c>
      <c r="N38" s="33">
        <v>2749.3919999999998</v>
      </c>
      <c r="O38" s="46" t="s">
        <v>4</v>
      </c>
      <c r="P38" s="33">
        <v>872.29600000000005</v>
      </c>
      <c r="Q38" s="33" t="s">
        <v>284</v>
      </c>
      <c r="R38" s="33">
        <v>1216.6400000000001</v>
      </c>
      <c r="S38" s="46" t="s">
        <v>4</v>
      </c>
      <c r="T38" s="33">
        <v>346.61599999999999</v>
      </c>
    </row>
    <row r="39" spans="1:20" s="12" customFormat="1" ht="11.25" customHeight="1" x14ac:dyDescent="0.2">
      <c r="B39" s="58">
        <v>7</v>
      </c>
      <c r="C39" s="58"/>
      <c r="D39" s="57"/>
      <c r="E39" s="57"/>
      <c r="F39" s="33">
        <v>57.923999999999999</v>
      </c>
      <c r="G39" s="46" t="s">
        <v>4</v>
      </c>
      <c r="H39" s="33">
        <v>29.763000000000002</v>
      </c>
      <c r="I39" s="33" t="s">
        <v>284</v>
      </c>
      <c r="J39" s="33">
        <v>21801.169000000002</v>
      </c>
      <c r="K39" s="46" t="s">
        <v>4</v>
      </c>
      <c r="L39" s="33">
        <v>13298.716</v>
      </c>
      <c r="M39" s="33" t="s">
        <v>284</v>
      </c>
      <c r="N39" s="33">
        <v>941.56399999999996</v>
      </c>
      <c r="O39" s="46" t="s">
        <v>4</v>
      </c>
      <c r="P39" s="33">
        <v>570.69000000000005</v>
      </c>
      <c r="Q39" s="33" t="s">
        <v>284</v>
      </c>
      <c r="R39" s="33">
        <v>321.952</v>
      </c>
      <c r="S39" s="46" t="s">
        <v>4</v>
      </c>
      <c r="T39" s="33">
        <v>165.285</v>
      </c>
    </row>
    <row r="40" spans="1:20" s="12" customFormat="1" ht="11.25" customHeight="1" x14ac:dyDescent="0.2">
      <c r="B40" s="511" t="s">
        <v>161</v>
      </c>
      <c r="C40" s="511"/>
      <c r="D40" s="511"/>
      <c r="E40" s="58"/>
      <c r="F40" s="33">
        <v>29.052</v>
      </c>
      <c r="G40" s="46" t="s">
        <v>4</v>
      </c>
      <c r="H40" s="33">
        <v>19.664999999999999</v>
      </c>
      <c r="I40" s="33" t="s">
        <v>284</v>
      </c>
      <c r="J40" s="33">
        <v>13387.495999999999</v>
      </c>
      <c r="K40" s="46" t="s">
        <v>4</v>
      </c>
      <c r="L40" s="33">
        <v>8426.0470000000005</v>
      </c>
      <c r="M40" s="33" t="s">
        <v>284</v>
      </c>
      <c r="N40" s="33">
        <v>398.15899999999999</v>
      </c>
      <c r="O40" s="46" t="s">
        <v>4</v>
      </c>
      <c r="P40" s="33">
        <v>330.108</v>
      </c>
      <c r="Q40" s="33" t="s">
        <v>284</v>
      </c>
      <c r="R40" s="33">
        <v>204.58600000000001</v>
      </c>
      <c r="S40" s="46" t="s">
        <v>4</v>
      </c>
      <c r="T40" s="33">
        <v>174.34299999999999</v>
      </c>
    </row>
    <row r="41" spans="1:20" s="38" customFormat="1" ht="5.25" customHeight="1" x14ac:dyDescent="0.2">
      <c r="A41" s="16"/>
      <c r="B41" s="16"/>
      <c r="C41" s="16"/>
      <c r="D41" s="16"/>
      <c r="E41" s="16"/>
      <c r="F41" s="16"/>
      <c r="G41" s="277"/>
      <c r="H41" s="16"/>
      <c r="I41" s="16"/>
      <c r="J41" s="16"/>
      <c r="K41" s="277"/>
      <c r="L41" s="16"/>
      <c r="M41" s="16"/>
      <c r="N41" s="16"/>
      <c r="O41" s="277"/>
      <c r="P41" s="16"/>
      <c r="Q41" s="16"/>
      <c r="R41" s="16"/>
      <c r="S41" s="277"/>
      <c r="T41" s="16"/>
    </row>
    <row r="42" spans="1:20" s="12" customFormat="1" ht="4.5" customHeight="1" x14ac:dyDescent="0.2">
      <c r="A42" s="511"/>
      <c r="B42" s="511"/>
      <c r="C42" s="511"/>
      <c r="D42" s="511"/>
      <c r="E42" s="58"/>
      <c r="G42" s="46"/>
      <c r="K42" s="46"/>
      <c r="O42" s="46"/>
      <c r="S42" s="46"/>
    </row>
    <row r="43" spans="1:20" s="12" customFormat="1" ht="11.25" customHeight="1" x14ac:dyDescent="0.2">
      <c r="A43" s="540" t="s">
        <v>212</v>
      </c>
      <c r="B43" s="540"/>
      <c r="C43" s="540"/>
      <c r="D43" s="540"/>
      <c r="E43" s="540"/>
      <c r="F43" s="540"/>
      <c r="G43" s="283"/>
      <c r="H43" s="152"/>
      <c r="I43" s="54"/>
      <c r="J43" s="35"/>
      <c r="K43" s="46"/>
      <c r="L43" s="35"/>
      <c r="M43" s="35"/>
      <c r="N43" s="35"/>
      <c r="O43" s="46"/>
      <c r="P43" s="35"/>
      <c r="Q43" s="35"/>
      <c r="R43" s="35"/>
      <c r="S43" s="46"/>
      <c r="T43" s="35"/>
    </row>
    <row r="44" spans="1:20" s="12" customFormat="1" ht="11.25" customHeight="1" x14ac:dyDescent="0.2">
      <c r="A44" s="525" t="s">
        <v>22</v>
      </c>
      <c r="B44" s="525"/>
      <c r="C44" s="525"/>
      <c r="D44" s="525"/>
      <c r="E44" s="55"/>
      <c r="F44" s="34">
        <v>453.23</v>
      </c>
      <c r="G44" s="46" t="s">
        <v>4</v>
      </c>
      <c r="H44" s="34">
        <v>80.012</v>
      </c>
      <c r="I44" s="34" t="s">
        <v>284</v>
      </c>
      <c r="J44" s="34">
        <v>197608.092</v>
      </c>
      <c r="K44" s="46" t="s">
        <v>4</v>
      </c>
      <c r="L44" s="34">
        <v>33798.6</v>
      </c>
      <c r="M44" s="34" t="s">
        <v>284</v>
      </c>
      <c r="N44" s="34">
        <v>5501.2950000000001</v>
      </c>
      <c r="O44" s="46" t="s">
        <v>4</v>
      </c>
      <c r="P44" s="34">
        <v>1127.56</v>
      </c>
      <c r="Q44" s="34" t="s">
        <v>284</v>
      </c>
      <c r="R44" s="34">
        <v>2708.346</v>
      </c>
      <c r="S44" s="46" t="s">
        <v>4</v>
      </c>
      <c r="T44" s="34">
        <v>507.70600000000002</v>
      </c>
    </row>
    <row r="45" spans="1:20" s="12" customFormat="1" ht="11.25" customHeight="1" x14ac:dyDescent="0.2">
      <c r="A45" s="55"/>
      <c r="B45" s="58">
        <v>0</v>
      </c>
      <c r="C45" s="55"/>
      <c r="D45" s="55"/>
      <c r="E45" s="55"/>
      <c r="F45" s="33">
        <v>18.803999999999998</v>
      </c>
      <c r="G45" s="46" t="s">
        <v>4</v>
      </c>
      <c r="H45" s="33">
        <v>15.914</v>
      </c>
      <c r="I45" s="33" t="s">
        <v>284</v>
      </c>
      <c r="J45" s="33">
        <v>7416.1019999999999</v>
      </c>
      <c r="K45" s="46" t="s">
        <v>4</v>
      </c>
      <c r="L45" s="33">
        <v>5275.6009999999997</v>
      </c>
      <c r="M45" s="33" t="s">
        <v>284</v>
      </c>
      <c r="N45" s="33">
        <v>253.256</v>
      </c>
      <c r="O45" s="46" t="s">
        <v>4</v>
      </c>
      <c r="P45" s="33">
        <v>209.88200000000001</v>
      </c>
      <c r="Q45" s="33" t="s">
        <v>284</v>
      </c>
      <c r="R45" s="33">
        <v>116.202</v>
      </c>
      <c r="S45" s="46" t="s">
        <v>4</v>
      </c>
      <c r="T45" s="33">
        <v>82.921000000000006</v>
      </c>
    </row>
    <row r="46" spans="1:20" s="12" customFormat="1" ht="11.25" customHeight="1" x14ac:dyDescent="0.2">
      <c r="A46" s="55"/>
      <c r="B46" s="58">
        <v>1</v>
      </c>
      <c r="C46" s="55"/>
      <c r="D46" s="55"/>
      <c r="E46" s="55"/>
      <c r="F46" s="33">
        <v>74.239000000000004</v>
      </c>
      <c r="G46" s="46" t="s">
        <v>4</v>
      </c>
      <c r="H46" s="33">
        <v>31.484999999999999</v>
      </c>
      <c r="I46" s="33" t="s">
        <v>284</v>
      </c>
      <c r="J46" s="33">
        <v>38041.476999999999</v>
      </c>
      <c r="K46" s="46" t="s">
        <v>4</v>
      </c>
      <c r="L46" s="33">
        <v>17872.900000000001</v>
      </c>
      <c r="M46" s="33" t="s">
        <v>284</v>
      </c>
      <c r="N46" s="33">
        <v>1033.777</v>
      </c>
      <c r="O46" s="46" t="s">
        <v>4</v>
      </c>
      <c r="P46" s="33">
        <v>442.49200000000002</v>
      </c>
      <c r="Q46" s="33" t="s">
        <v>284</v>
      </c>
      <c r="R46" s="33">
        <v>616.29399999999998</v>
      </c>
      <c r="S46" s="46" t="s">
        <v>4</v>
      </c>
      <c r="T46" s="33">
        <v>339.02199999999999</v>
      </c>
    </row>
    <row r="47" spans="1:20" s="12" customFormat="1" ht="11.25" customHeight="1" x14ac:dyDescent="0.2">
      <c r="A47" s="55"/>
      <c r="B47" s="58">
        <v>2</v>
      </c>
      <c r="C47" s="55"/>
      <c r="D47" s="55"/>
      <c r="E47" s="55"/>
      <c r="F47" s="33">
        <v>90.813999999999993</v>
      </c>
      <c r="G47" s="46" t="s">
        <v>4</v>
      </c>
      <c r="H47" s="33">
        <v>38.226999999999997</v>
      </c>
      <c r="I47" s="33" t="s">
        <v>284</v>
      </c>
      <c r="J47" s="33">
        <v>36267.627999999997</v>
      </c>
      <c r="K47" s="46" t="s">
        <v>4</v>
      </c>
      <c r="L47" s="33">
        <v>13807.808999999999</v>
      </c>
      <c r="M47" s="33" t="s">
        <v>284</v>
      </c>
      <c r="N47" s="33">
        <v>1356.549</v>
      </c>
      <c r="O47" s="46" t="s">
        <v>4</v>
      </c>
      <c r="P47" s="33">
        <v>691.40800000000002</v>
      </c>
      <c r="Q47" s="33" t="s">
        <v>284</v>
      </c>
      <c r="R47" s="33">
        <v>575.68899999999996</v>
      </c>
      <c r="S47" s="46" t="s">
        <v>4</v>
      </c>
      <c r="T47" s="33">
        <v>250.215</v>
      </c>
    </row>
    <row r="48" spans="1:20" s="12" customFormat="1" ht="11.25" customHeight="1" x14ac:dyDescent="0.2">
      <c r="A48" s="55"/>
      <c r="B48" s="58">
        <v>3</v>
      </c>
      <c r="C48" s="55"/>
      <c r="D48" s="55"/>
      <c r="E48" s="55"/>
      <c r="F48" s="33">
        <v>51.027999999999999</v>
      </c>
      <c r="G48" s="46" t="s">
        <v>4</v>
      </c>
      <c r="H48" s="33">
        <v>21.73</v>
      </c>
      <c r="I48" s="33" t="s">
        <v>284</v>
      </c>
      <c r="J48" s="33">
        <v>21277.881000000001</v>
      </c>
      <c r="K48" s="46" t="s">
        <v>4</v>
      </c>
      <c r="L48" s="33">
        <v>9710.1509999999998</v>
      </c>
      <c r="M48" s="33" t="s">
        <v>284</v>
      </c>
      <c r="N48" s="33">
        <v>625.93899999999996</v>
      </c>
      <c r="O48" s="46" t="s">
        <v>4</v>
      </c>
      <c r="P48" s="33">
        <v>282.12</v>
      </c>
      <c r="Q48" s="33" t="s">
        <v>284</v>
      </c>
      <c r="R48" s="33">
        <v>269.58</v>
      </c>
      <c r="S48" s="46" t="s">
        <v>4</v>
      </c>
      <c r="T48" s="33">
        <v>126.711</v>
      </c>
    </row>
    <row r="49" spans="1:20" s="12" customFormat="1" ht="11.25" customHeight="1" x14ac:dyDescent="0.2">
      <c r="A49" s="55"/>
      <c r="B49" s="58">
        <v>4</v>
      </c>
      <c r="C49" s="55"/>
      <c r="D49" s="55"/>
      <c r="E49" s="55"/>
      <c r="F49" s="33">
        <v>82.143000000000001</v>
      </c>
      <c r="G49" s="46" t="s">
        <v>4</v>
      </c>
      <c r="H49" s="33">
        <v>44.91</v>
      </c>
      <c r="I49" s="33" t="s">
        <v>284</v>
      </c>
      <c r="J49" s="33">
        <v>25465.011999999999</v>
      </c>
      <c r="K49" s="46" t="s">
        <v>4</v>
      </c>
      <c r="L49" s="33">
        <v>8300.3050000000003</v>
      </c>
      <c r="M49" s="33" t="s">
        <v>284</v>
      </c>
      <c r="N49" s="33">
        <v>898.28099999999995</v>
      </c>
      <c r="O49" s="46" t="s">
        <v>4</v>
      </c>
      <c r="P49" s="33">
        <v>598.12300000000005</v>
      </c>
      <c r="Q49" s="33" t="s">
        <v>284</v>
      </c>
      <c r="R49" s="33">
        <v>325.71499999999997</v>
      </c>
      <c r="S49" s="46" t="s">
        <v>4</v>
      </c>
      <c r="T49" s="33">
        <v>116.40900000000001</v>
      </c>
    </row>
    <row r="50" spans="1:20" s="12" customFormat="1" ht="11.25" customHeight="1" x14ac:dyDescent="0.2">
      <c r="A50" s="55"/>
      <c r="B50" s="58">
        <v>5</v>
      </c>
      <c r="C50" s="55"/>
      <c r="D50" s="55"/>
      <c r="E50" s="55"/>
      <c r="F50" s="33">
        <v>62.908000000000001</v>
      </c>
      <c r="G50" s="46" t="s">
        <v>4</v>
      </c>
      <c r="H50" s="33">
        <v>29.07</v>
      </c>
      <c r="I50" s="33" t="s">
        <v>284</v>
      </c>
      <c r="J50" s="33">
        <v>31628.749</v>
      </c>
      <c r="K50" s="46" t="s">
        <v>4</v>
      </c>
      <c r="L50" s="33">
        <v>15859.655000000001</v>
      </c>
      <c r="M50" s="33" t="s">
        <v>284</v>
      </c>
      <c r="N50" s="33">
        <v>608.66200000000003</v>
      </c>
      <c r="O50" s="46" t="s">
        <v>4</v>
      </c>
      <c r="P50" s="33">
        <v>293.82</v>
      </c>
      <c r="Q50" s="33" t="s">
        <v>284</v>
      </c>
      <c r="R50" s="33">
        <v>423.05500000000001</v>
      </c>
      <c r="S50" s="46" t="s">
        <v>4</v>
      </c>
      <c r="T50" s="33">
        <v>198.56100000000001</v>
      </c>
    </row>
    <row r="51" spans="1:20" s="12" customFormat="1" ht="11.25" customHeight="1" x14ac:dyDescent="0.2">
      <c r="A51" s="55"/>
      <c r="B51" s="58">
        <v>6</v>
      </c>
      <c r="C51" s="55"/>
      <c r="D51" s="55"/>
      <c r="E51" s="55"/>
      <c r="F51" s="33">
        <v>22.361999999999998</v>
      </c>
      <c r="G51" s="46" t="s">
        <v>4</v>
      </c>
      <c r="H51" s="33">
        <v>15.224</v>
      </c>
      <c r="I51" s="33" t="s">
        <v>284</v>
      </c>
      <c r="J51" s="33">
        <v>11461.659</v>
      </c>
      <c r="K51" s="46" t="s">
        <v>4</v>
      </c>
      <c r="L51" s="33">
        <v>7192.3180000000002</v>
      </c>
      <c r="M51" s="33" t="s">
        <v>284</v>
      </c>
      <c r="N51" s="33">
        <v>309.89499999999998</v>
      </c>
      <c r="O51" s="46" t="s">
        <v>4</v>
      </c>
      <c r="P51" s="33">
        <v>221.589</v>
      </c>
      <c r="Q51" s="33" t="s">
        <v>284</v>
      </c>
      <c r="R51" s="33">
        <v>166.70500000000001</v>
      </c>
      <c r="S51" s="46" t="s">
        <v>4</v>
      </c>
      <c r="T51" s="33">
        <v>107.881</v>
      </c>
    </row>
    <row r="52" spans="1:20" s="12" customFormat="1" ht="11.25" customHeight="1" x14ac:dyDescent="0.2">
      <c r="A52" s="55"/>
      <c r="B52" s="58">
        <v>7</v>
      </c>
      <c r="C52" s="55"/>
      <c r="D52" s="55"/>
      <c r="E52" s="55"/>
      <c r="F52" s="33">
        <v>24.37</v>
      </c>
      <c r="G52" s="46" t="s">
        <v>4</v>
      </c>
      <c r="H52" s="33">
        <v>17.335000000000001</v>
      </c>
      <c r="I52" s="33" t="s">
        <v>284</v>
      </c>
      <c r="J52" s="33">
        <v>13755.998</v>
      </c>
      <c r="K52" s="46" t="s">
        <v>4</v>
      </c>
      <c r="L52" s="33">
        <v>13204.165000000001</v>
      </c>
      <c r="M52" s="33" t="s">
        <v>284</v>
      </c>
      <c r="N52" s="33">
        <v>238.095</v>
      </c>
      <c r="O52" s="46" t="s">
        <v>4</v>
      </c>
      <c r="P52" s="33">
        <v>181.66800000000001</v>
      </c>
      <c r="Q52" s="33" t="s">
        <v>284</v>
      </c>
      <c r="R52" s="33">
        <v>123.096</v>
      </c>
      <c r="S52" s="46" t="s">
        <v>4</v>
      </c>
      <c r="T52" s="33">
        <v>86.04</v>
      </c>
    </row>
    <row r="53" spans="1:20" s="12" customFormat="1" ht="11.25" customHeight="1" x14ac:dyDescent="0.2">
      <c r="A53" s="55"/>
      <c r="B53" s="58">
        <v>8</v>
      </c>
      <c r="C53" s="55"/>
      <c r="D53" s="55"/>
      <c r="E53" s="55"/>
      <c r="F53" s="33">
        <v>7.1769999999999996</v>
      </c>
      <c r="G53" s="46" t="s">
        <v>4</v>
      </c>
      <c r="H53" s="33">
        <v>7.9939999999999998</v>
      </c>
      <c r="I53" s="33" t="s">
        <v>284</v>
      </c>
      <c r="J53" s="33">
        <v>3578.8809999999999</v>
      </c>
      <c r="K53" s="46" t="s">
        <v>4</v>
      </c>
      <c r="L53" s="33">
        <v>3576.1419999999998</v>
      </c>
      <c r="M53" s="33" t="s">
        <v>284</v>
      </c>
      <c r="N53" s="33">
        <v>51.679000000000002</v>
      </c>
      <c r="O53" s="46" t="s">
        <v>4</v>
      </c>
      <c r="P53" s="33">
        <v>49.259</v>
      </c>
      <c r="Q53" s="33" t="s">
        <v>284</v>
      </c>
      <c r="R53" s="33">
        <v>39.350999999999999</v>
      </c>
      <c r="S53" s="46" t="s">
        <v>4</v>
      </c>
      <c r="T53" s="33">
        <v>37.746000000000002</v>
      </c>
    </row>
    <row r="54" spans="1:20" s="12" customFormat="1" ht="11.25" customHeight="1" x14ac:dyDescent="0.2">
      <c r="A54" s="55"/>
      <c r="B54" s="58">
        <v>9</v>
      </c>
      <c r="C54" s="55"/>
      <c r="D54" s="55"/>
      <c r="E54" s="55"/>
      <c r="F54" s="33">
        <v>1.61</v>
      </c>
      <c r="G54" s="46" t="s">
        <v>4</v>
      </c>
      <c r="H54" s="33">
        <v>3.153</v>
      </c>
      <c r="I54" s="33" t="s">
        <v>284</v>
      </c>
      <c r="J54" s="33">
        <v>1271.9690000000001</v>
      </c>
      <c r="K54" s="46" t="s">
        <v>4</v>
      </c>
      <c r="L54" s="33">
        <v>2490.9090000000001</v>
      </c>
      <c r="M54" s="33" t="s">
        <v>284</v>
      </c>
      <c r="N54" s="33">
        <v>5.82</v>
      </c>
      <c r="O54" s="46" t="s">
        <v>4</v>
      </c>
      <c r="P54" s="33">
        <v>11.397</v>
      </c>
      <c r="Q54" s="33" t="s">
        <v>284</v>
      </c>
      <c r="R54" s="33">
        <v>3.2269999999999999</v>
      </c>
      <c r="S54" s="46" t="s">
        <v>4</v>
      </c>
      <c r="T54" s="33">
        <v>6.319</v>
      </c>
    </row>
    <row r="55" spans="1:20" s="12" customFormat="1" ht="11.25" customHeight="1" x14ac:dyDescent="0.2">
      <c r="A55" s="55"/>
      <c r="B55" s="539" t="s">
        <v>162</v>
      </c>
      <c r="C55" s="539"/>
      <c r="D55" s="539"/>
      <c r="E55" s="58"/>
      <c r="F55" s="33">
        <v>17.776</v>
      </c>
      <c r="G55" s="46" t="s">
        <v>4</v>
      </c>
      <c r="H55" s="33">
        <v>14.67</v>
      </c>
      <c r="I55" s="33" t="s">
        <v>284</v>
      </c>
      <c r="J55" s="33">
        <v>7442.7340000000004</v>
      </c>
      <c r="K55" s="46" t="s">
        <v>4</v>
      </c>
      <c r="L55" s="33">
        <v>6106.05</v>
      </c>
      <c r="M55" s="33" t="s">
        <v>284</v>
      </c>
      <c r="N55" s="33">
        <v>119.343</v>
      </c>
      <c r="O55" s="46" t="s">
        <v>4</v>
      </c>
      <c r="P55" s="33">
        <v>107.328</v>
      </c>
      <c r="Q55" s="33" t="s">
        <v>284</v>
      </c>
      <c r="R55" s="33">
        <v>49.430999999999997</v>
      </c>
      <c r="S55" s="46" t="s">
        <v>4</v>
      </c>
      <c r="T55" s="33">
        <v>43.238999999999997</v>
      </c>
    </row>
    <row r="56" spans="1:20" s="12" customFormat="1" ht="11.25" customHeight="1" thickBot="1" x14ac:dyDescent="0.3">
      <c r="A56" s="42"/>
      <c r="B56" s="42"/>
      <c r="C56" s="41"/>
      <c r="D56" s="41"/>
      <c r="E56" s="41"/>
      <c r="F56" s="41"/>
      <c r="G56" s="45"/>
      <c r="H56" s="41"/>
      <c r="I56" s="41"/>
      <c r="J56" s="41"/>
      <c r="K56" s="45"/>
      <c r="L56" s="41"/>
      <c r="M56" s="41"/>
      <c r="N56" s="41"/>
      <c r="O56" s="45"/>
      <c r="P56" s="41"/>
      <c r="Q56" s="41"/>
      <c r="R56" s="41"/>
      <c r="S56" s="45"/>
      <c r="T56" s="41"/>
    </row>
    <row r="57" spans="1:20" s="12" customFormat="1" ht="12.75" customHeight="1" x14ac:dyDescent="0.2">
      <c r="A57" s="506" t="s">
        <v>443</v>
      </c>
      <c r="B57" s="506"/>
      <c r="C57" s="506"/>
      <c r="D57" s="506"/>
      <c r="E57" s="506"/>
      <c r="F57" s="506"/>
      <c r="G57" s="506"/>
      <c r="H57" s="506"/>
      <c r="I57" s="506"/>
      <c r="J57" s="506"/>
      <c r="K57" s="506"/>
      <c r="L57" s="506"/>
      <c r="M57" s="506"/>
      <c r="N57" s="506"/>
      <c r="O57" s="506"/>
      <c r="P57" s="506"/>
      <c r="Q57" s="506"/>
      <c r="R57" s="506"/>
      <c r="S57" s="506"/>
      <c r="T57" s="506"/>
    </row>
    <row r="58" spans="1:20" s="12" customFormat="1" ht="12.75" customHeight="1" x14ac:dyDescent="0.2">
      <c r="A58" s="507"/>
      <c r="B58" s="507"/>
      <c r="C58" s="507"/>
      <c r="D58" s="507"/>
      <c r="E58" s="507"/>
      <c r="F58" s="507"/>
      <c r="G58" s="507"/>
      <c r="H58" s="507"/>
      <c r="I58" s="507"/>
      <c r="J58" s="507"/>
      <c r="K58" s="507"/>
      <c r="L58" s="507"/>
      <c r="M58" s="507"/>
      <c r="N58" s="507"/>
      <c r="O58" s="507"/>
      <c r="P58" s="507"/>
      <c r="Q58" s="507"/>
      <c r="R58" s="507"/>
      <c r="S58" s="507"/>
      <c r="T58" s="507"/>
    </row>
    <row r="59" spans="1:20" s="12" customFormat="1" ht="12.75" customHeight="1" x14ac:dyDescent="0.2">
      <c r="G59" s="5"/>
      <c r="K59" s="5"/>
      <c r="O59" s="5"/>
      <c r="S59" s="5"/>
    </row>
    <row r="60" spans="1:20" ht="12.75" customHeight="1" x14ac:dyDescent="0.2"/>
    <row r="61" spans="1:20" ht="12.75" customHeight="1" x14ac:dyDescent="0.2"/>
    <row r="62" spans="1:20" ht="12.75" customHeight="1" x14ac:dyDescent="0.2"/>
    <row r="63" spans="1:20" ht="12.75" customHeight="1" x14ac:dyDescent="0.2"/>
    <row r="64" spans="1:20" ht="12.75" customHeight="1" x14ac:dyDescent="0.2"/>
    <row r="65" ht="12.75" customHeight="1" x14ac:dyDescent="0.2"/>
    <row r="66" ht="12.75" customHeight="1" x14ac:dyDescent="0.2"/>
  </sheetData>
  <sheetProtection formatCells="0" formatColumns="0" formatRows="0"/>
  <mergeCells count="27">
    <mergeCell ref="A22:F22"/>
    <mergeCell ref="G8:H8"/>
    <mergeCell ref="A11:D11"/>
    <mergeCell ref="A10:F10"/>
    <mergeCell ref="K8:L8"/>
    <mergeCell ref="A57:T58"/>
    <mergeCell ref="B40:D40"/>
    <mergeCell ref="B55:D55"/>
    <mergeCell ref="A44:D44"/>
    <mergeCell ref="A23:D23"/>
    <mergeCell ref="A32:F32"/>
    <mergeCell ref="A33:D33"/>
    <mergeCell ref="A42:D42"/>
    <mergeCell ref="A31:D31"/>
    <mergeCell ref="A43:F43"/>
    <mergeCell ref="N6:P6"/>
    <mergeCell ref="A9:D9"/>
    <mergeCell ref="R6:T6"/>
    <mergeCell ref="F7:H7"/>
    <mergeCell ref="J7:L7"/>
    <mergeCell ref="N7:P7"/>
    <mergeCell ref="R7:T7"/>
    <mergeCell ref="A6:D8"/>
    <mergeCell ref="F6:H6"/>
    <mergeCell ref="J6:L6"/>
    <mergeCell ref="O8:P8"/>
    <mergeCell ref="S8:T8"/>
  </mergeCells>
  <phoneticPr fontId="6" type="noConversion"/>
  <pageMargins left="0.75" right="0.75" top="1" bottom="1" header="0.5" footer="0.5"/>
  <pageSetup paperSize="9" scale="9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13"/>
  <dimension ref="A1:W71"/>
  <sheetViews>
    <sheetView zoomScaleNormal="100" workbookViewId="0"/>
  </sheetViews>
  <sheetFormatPr defaultRowHeight="12.75" x14ac:dyDescent="0.2"/>
  <cols>
    <col min="1" max="1" width="2.85546875" style="1" customWidth="1"/>
    <col min="2" max="2" width="17" style="1" customWidth="1"/>
    <col min="3" max="5" width="13.140625" style="1" hidden="1" customWidth="1"/>
    <col min="6" max="6" width="9.28515625" style="1" customWidth="1"/>
    <col min="7" max="7" width="2.7109375" style="39" customWidth="1"/>
    <col min="8" max="8" width="5" style="1" customWidth="1"/>
    <col min="9" max="9" width="2.140625" style="1" customWidth="1"/>
    <col min="10" max="10" width="9.140625" style="1"/>
    <col min="11" max="11" width="2.7109375" style="39" customWidth="1"/>
    <col min="12" max="12" width="6" style="1" customWidth="1"/>
    <col min="13" max="13" width="1.140625" style="1" customWidth="1"/>
    <col min="14" max="14" width="11.42578125" style="1" customWidth="1"/>
    <col min="15" max="15" width="2.7109375" style="39" customWidth="1"/>
    <col min="16" max="16" width="5" style="1" customWidth="1"/>
    <col min="17" max="17" width="1.140625" style="1" customWidth="1"/>
    <col min="18" max="18" width="7.140625" style="1" customWidth="1"/>
    <col min="19" max="19" width="2.7109375" style="39" customWidth="1"/>
    <col min="20" max="20" width="5.140625" style="1" customWidth="1"/>
    <col min="21" max="21" width="5.42578125" style="1" customWidth="1"/>
    <col min="22" max="23" width="9.140625" style="177"/>
    <col min="24" max="16384" width="9.140625" style="1"/>
  </cols>
  <sheetData>
    <row r="1" spans="1:23" ht="6.75" customHeight="1" x14ac:dyDescent="0.2">
      <c r="V1" s="175"/>
      <c r="W1" s="175"/>
    </row>
    <row r="2" spans="1:23" ht="15.75" customHeight="1" x14ac:dyDescent="0.25">
      <c r="A2" s="542" t="s">
        <v>297</v>
      </c>
      <c r="B2" s="542"/>
      <c r="C2" s="542"/>
      <c r="D2" s="542"/>
      <c r="E2" s="542"/>
      <c r="F2" s="542"/>
      <c r="G2" s="542"/>
      <c r="H2" s="542"/>
      <c r="I2" s="542"/>
      <c r="J2" s="542"/>
      <c r="K2" s="542"/>
      <c r="L2" s="542"/>
      <c r="M2" s="542"/>
      <c r="N2" s="542"/>
      <c r="O2" s="542"/>
      <c r="P2" s="542"/>
      <c r="Q2" s="542"/>
      <c r="R2" s="542"/>
      <c r="S2" s="542"/>
      <c r="T2" s="542"/>
      <c r="U2" s="161"/>
      <c r="V2" s="175"/>
      <c r="W2" s="175"/>
    </row>
    <row r="3" spans="1:23" ht="15.75" customHeight="1" x14ac:dyDescent="0.25">
      <c r="A3" s="95" t="s">
        <v>552</v>
      </c>
      <c r="B3" s="183"/>
      <c r="C3" s="183"/>
      <c r="D3" s="183"/>
      <c r="E3" s="183"/>
      <c r="F3" s="183"/>
      <c r="G3" s="183"/>
      <c r="H3" s="183"/>
      <c r="I3" s="183"/>
      <c r="J3" s="183"/>
      <c r="K3" s="183"/>
      <c r="L3" s="183"/>
      <c r="M3" s="183"/>
      <c r="N3" s="183"/>
      <c r="O3" s="183"/>
      <c r="P3" s="183"/>
      <c r="Q3" s="183"/>
      <c r="R3" s="183"/>
      <c r="S3" s="183"/>
      <c r="T3" s="183"/>
      <c r="U3" s="131"/>
      <c r="V3" s="175"/>
      <c r="W3" s="175"/>
    </row>
    <row r="4" spans="1:23" ht="15.75" customHeight="1" x14ac:dyDescent="0.25">
      <c r="A4" s="186" t="s">
        <v>232</v>
      </c>
      <c r="B4" s="131"/>
      <c r="C4" s="131"/>
      <c r="D4" s="131"/>
      <c r="E4" s="131"/>
      <c r="F4" s="131"/>
      <c r="G4" s="131"/>
      <c r="H4" s="131"/>
      <c r="I4" s="131"/>
      <c r="J4" s="131"/>
      <c r="K4" s="131"/>
      <c r="L4" s="131"/>
      <c r="M4" s="131"/>
      <c r="N4" s="131"/>
      <c r="O4" s="131"/>
      <c r="P4" s="131"/>
      <c r="Q4" s="131"/>
      <c r="R4" s="131"/>
      <c r="S4" s="131"/>
      <c r="T4" s="131"/>
      <c r="U4" s="131"/>
      <c r="V4" s="175"/>
      <c r="W4" s="175"/>
    </row>
    <row r="5" spans="1:23" ht="15.75" thickBot="1" x14ac:dyDescent="0.3">
      <c r="A5" s="186" t="s">
        <v>556</v>
      </c>
      <c r="B5" s="131"/>
      <c r="C5" s="131"/>
      <c r="D5" s="131"/>
      <c r="E5" s="131"/>
      <c r="F5" s="131"/>
      <c r="G5" s="131"/>
      <c r="H5" s="131"/>
      <c r="I5" s="131"/>
      <c r="J5" s="131"/>
      <c r="K5" s="131"/>
      <c r="L5" s="131"/>
      <c r="M5" s="131"/>
      <c r="N5" s="131"/>
      <c r="O5" s="131"/>
      <c r="P5" s="131"/>
      <c r="Q5" s="131"/>
      <c r="R5" s="131"/>
      <c r="S5" s="131"/>
      <c r="T5" s="131"/>
      <c r="U5" s="131"/>
      <c r="V5" s="175"/>
      <c r="W5" s="175"/>
    </row>
    <row r="6" spans="1:23" s="52" customFormat="1" ht="13.5" customHeight="1" x14ac:dyDescent="0.2">
      <c r="A6" s="522"/>
      <c r="B6" s="522"/>
      <c r="C6" s="44"/>
      <c r="D6" s="44"/>
      <c r="E6" s="44"/>
      <c r="F6" s="532" t="s">
        <v>152</v>
      </c>
      <c r="G6" s="532"/>
      <c r="H6" s="532"/>
      <c r="I6" s="114"/>
      <c r="J6" s="532" t="s">
        <v>201</v>
      </c>
      <c r="K6" s="532"/>
      <c r="L6" s="532"/>
      <c r="M6" s="107"/>
      <c r="N6" s="532" t="s">
        <v>84</v>
      </c>
      <c r="O6" s="532"/>
      <c r="P6" s="532"/>
      <c r="Q6" s="114"/>
      <c r="R6" s="532" t="s">
        <v>147</v>
      </c>
      <c r="S6" s="532"/>
      <c r="T6" s="532"/>
      <c r="U6" s="106"/>
      <c r="V6" s="176"/>
      <c r="W6" s="176"/>
    </row>
    <row r="7" spans="1:23" ht="10.5" customHeight="1" x14ac:dyDescent="0.2">
      <c r="A7" s="536"/>
      <c r="B7" s="536"/>
      <c r="C7" s="99"/>
      <c r="D7" s="99"/>
      <c r="E7" s="99"/>
      <c r="F7" s="528" t="s">
        <v>178</v>
      </c>
      <c r="G7" s="528"/>
      <c r="H7" s="528"/>
      <c r="I7" s="98"/>
      <c r="J7" s="528" t="s">
        <v>195</v>
      </c>
      <c r="K7" s="528"/>
      <c r="L7" s="528"/>
      <c r="M7" s="106"/>
      <c r="N7" s="528" t="s">
        <v>198</v>
      </c>
      <c r="O7" s="528"/>
      <c r="P7" s="528"/>
      <c r="Q7" s="98"/>
      <c r="R7" s="528" t="s">
        <v>19</v>
      </c>
      <c r="S7" s="528"/>
      <c r="T7" s="528"/>
      <c r="U7" s="106"/>
      <c r="V7" s="175"/>
      <c r="W7" s="175"/>
    </row>
    <row r="8" spans="1:23" ht="10.5" customHeight="1" thickBot="1" x14ac:dyDescent="0.25">
      <c r="A8" s="523"/>
      <c r="B8" s="523"/>
      <c r="C8" s="25"/>
      <c r="D8" s="25"/>
      <c r="E8" s="25"/>
      <c r="F8" s="25" t="s">
        <v>22</v>
      </c>
      <c r="G8" s="529" t="s">
        <v>125</v>
      </c>
      <c r="H8" s="529"/>
      <c r="I8" s="105"/>
      <c r="J8" s="25" t="s">
        <v>22</v>
      </c>
      <c r="K8" s="529" t="s">
        <v>125</v>
      </c>
      <c r="L8" s="529"/>
      <c r="M8" s="105"/>
      <c r="N8" s="25" t="s">
        <v>22</v>
      </c>
      <c r="O8" s="529" t="s">
        <v>125</v>
      </c>
      <c r="P8" s="529"/>
      <c r="Q8" s="105"/>
      <c r="R8" s="25" t="s">
        <v>22</v>
      </c>
      <c r="S8" s="529" t="s">
        <v>125</v>
      </c>
      <c r="T8" s="529"/>
      <c r="U8" s="96"/>
      <c r="V8" s="175"/>
      <c r="W8" s="175"/>
    </row>
    <row r="9" spans="1:23" ht="6" customHeight="1" x14ac:dyDescent="0.2">
      <c r="A9" s="526"/>
      <c r="B9" s="526"/>
      <c r="C9" s="32"/>
      <c r="D9" s="32"/>
      <c r="E9" s="32"/>
      <c r="F9" s="57"/>
      <c r="G9" s="57"/>
      <c r="H9" s="57"/>
      <c r="I9" s="57"/>
      <c r="J9" s="57"/>
      <c r="K9" s="57"/>
      <c r="L9" s="57"/>
      <c r="M9" s="57"/>
      <c r="N9" s="57"/>
      <c r="O9" s="57"/>
      <c r="P9" s="57"/>
      <c r="Q9" s="57"/>
      <c r="R9" s="57"/>
      <c r="S9" s="57"/>
      <c r="T9" s="57"/>
      <c r="U9" s="57"/>
      <c r="V9" s="175"/>
      <c r="W9" s="175"/>
    </row>
    <row r="10" spans="1:23" ht="13.5" customHeight="1" x14ac:dyDescent="0.2">
      <c r="A10" s="541" t="s">
        <v>202</v>
      </c>
      <c r="B10" s="541"/>
      <c r="C10" s="541"/>
      <c r="D10" s="541"/>
      <c r="E10" s="541"/>
      <c r="F10" s="541"/>
      <c r="G10" s="541"/>
      <c r="H10" s="541"/>
      <c r="I10" s="541"/>
      <c r="J10" s="57"/>
      <c r="K10" s="57"/>
      <c r="L10" s="57"/>
      <c r="M10" s="57"/>
      <c r="N10" s="57"/>
      <c r="O10" s="57"/>
      <c r="P10" s="57"/>
      <c r="Q10" s="57"/>
      <c r="R10" s="57"/>
      <c r="S10" s="57"/>
      <c r="T10" s="57"/>
      <c r="U10" s="57"/>
      <c r="V10" s="175"/>
      <c r="W10" s="175"/>
    </row>
    <row r="11" spans="1:23" ht="12" customHeight="1" x14ac:dyDescent="0.2">
      <c r="A11" s="526" t="s">
        <v>22</v>
      </c>
      <c r="B11" s="526"/>
      <c r="C11" s="32"/>
      <c r="D11" s="32"/>
      <c r="E11" s="32"/>
      <c r="F11" s="126">
        <v>162.345</v>
      </c>
      <c r="G11" s="133" t="s">
        <v>4</v>
      </c>
      <c r="H11" s="126">
        <v>33.606000000000002</v>
      </c>
      <c r="I11" s="57" t="s">
        <v>284</v>
      </c>
      <c r="J11" s="126">
        <v>80887.837</v>
      </c>
      <c r="K11" s="133" t="s">
        <v>4</v>
      </c>
      <c r="L11" s="126">
        <v>16604.349999999999</v>
      </c>
      <c r="M11" s="57" t="s">
        <v>284</v>
      </c>
      <c r="N11" s="126">
        <v>2779.3240000000001</v>
      </c>
      <c r="O11" s="133" t="s">
        <v>4</v>
      </c>
      <c r="P11" s="126">
        <v>751.03</v>
      </c>
      <c r="Q11" s="57" t="s">
        <v>284</v>
      </c>
      <c r="R11" s="126">
        <v>1248.021</v>
      </c>
      <c r="S11" s="133" t="s">
        <v>4</v>
      </c>
      <c r="T11" s="126">
        <v>265.61799999999999</v>
      </c>
      <c r="U11" s="57"/>
      <c r="V11" s="196"/>
    </row>
    <row r="12" spans="1:23" ht="6" customHeight="1" x14ac:dyDescent="0.2">
      <c r="A12" s="55"/>
      <c r="G12" s="36"/>
      <c r="H12" s="57"/>
      <c r="I12" s="57"/>
      <c r="J12" s="57"/>
      <c r="K12" s="36"/>
      <c r="L12" s="57"/>
      <c r="M12" s="57"/>
      <c r="N12" s="57"/>
      <c r="O12" s="133"/>
      <c r="P12" s="57"/>
      <c r="Q12" s="57"/>
      <c r="R12" s="57"/>
      <c r="S12" s="36"/>
      <c r="T12" s="57"/>
      <c r="U12" s="57"/>
    </row>
    <row r="13" spans="1:23" ht="12" customHeight="1" x14ac:dyDescent="0.2">
      <c r="A13" s="540" t="s">
        <v>148</v>
      </c>
      <c r="B13" s="540"/>
      <c r="C13" s="54"/>
      <c r="D13" s="54"/>
      <c r="E13" s="54"/>
      <c r="G13" s="284"/>
      <c r="K13" s="285"/>
      <c r="O13" s="285"/>
      <c r="S13" s="285"/>
      <c r="U13" s="34"/>
      <c r="V13" s="275"/>
    </row>
    <row r="14" spans="1:23" ht="12" customHeight="1" x14ac:dyDescent="0.2">
      <c r="A14" s="525" t="s">
        <v>22</v>
      </c>
      <c r="B14" s="525"/>
      <c r="C14" s="55"/>
      <c r="D14" s="55"/>
      <c r="E14" s="55"/>
      <c r="F14" s="126">
        <v>56.994999999999997</v>
      </c>
      <c r="G14" s="133" t="s">
        <v>4</v>
      </c>
      <c r="H14" s="126">
        <v>16.02</v>
      </c>
      <c r="I14" s="95" t="s">
        <v>284</v>
      </c>
      <c r="J14" s="126">
        <v>38146.194000000003</v>
      </c>
      <c r="K14" s="133" t="s">
        <v>4</v>
      </c>
      <c r="L14" s="126">
        <v>13413.216</v>
      </c>
      <c r="M14" s="95" t="s">
        <v>284</v>
      </c>
      <c r="N14" s="126">
        <v>917.23</v>
      </c>
      <c r="O14" s="133" t="s">
        <v>4</v>
      </c>
      <c r="P14" s="126">
        <v>255.60300000000001</v>
      </c>
      <c r="Q14" s="95" t="s">
        <v>284</v>
      </c>
      <c r="R14" s="126">
        <v>587.94100000000003</v>
      </c>
      <c r="S14" s="133" t="s">
        <v>4</v>
      </c>
      <c r="T14" s="126">
        <v>200.30799999999999</v>
      </c>
      <c r="U14" s="33"/>
    </row>
    <row r="15" spans="1:23" ht="12" customHeight="1" x14ac:dyDescent="0.2">
      <c r="A15" s="363" t="s">
        <v>5</v>
      </c>
      <c r="B15" s="13"/>
      <c r="C15" s="58"/>
      <c r="D15" s="58"/>
      <c r="E15" s="58"/>
      <c r="F15" s="34"/>
      <c r="G15" s="133"/>
      <c r="H15" s="34"/>
      <c r="I15" s="34"/>
      <c r="J15" s="34"/>
      <c r="K15" s="46"/>
      <c r="L15" s="34"/>
      <c r="M15" s="34"/>
      <c r="N15" s="34"/>
      <c r="O15" s="46"/>
      <c r="P15" s="34"/>
      <c r="Q15" s="34"/>
      <c r="R15" s="34"/>
      <c r="S15" s="46"/>
      <c r="T15" s="34"/>
      <c r="U15" s="33"/>
      <c r="V15" s="196"/>
    </row>
    <row r="16" spans="1:23" ht="12" customHeight="1" x14ac:dyDescent="0.2">
      <c r="A16" s="12"/>
      <c r="B16" s="58" t="s">
        <v>85</v>
      </c>
      <c r="C16" s="58"/>
      <c r="D16" s="58"/>
      <c r="E16" s="58"/>
      <c r="F16" s="127">
        <v>24.526</v>
      </c>
      <c r="G16" s="133" t="s">
        <v>4</v>
      </c>
      <c r="H16" s="127">
        <v>12.632999999999999</v>
      </c>
      <c r="I16" s="1" t="s">
        <v>284</v>
      </c>
      <c r="J16" s="127">
        <v>8907.9310000000005</v>
      </c>
      <c r="K16" s="133" t="s">
        <v>4</v>
      </c>
      <c r="L16" s="127">
        <v>5290.6229999999996</v>
      </c>
      <c r="M16" s="1" t="s">
        <v>284</v>
      </c>
      <c r="N16" s="127">
        <v>314.53199999999998</v>
      </c>
      <c r="O16" s="133" t="s">
        <v>4</v>
      </c>
      <c r="P16" s="127">
        <v>162.71600000000001</v>
      </c>
      <c r="Q16" s="1" t="s">
        <v>284</v>
      </c>
      <c r="R16" s="127">
        <v>91.515000000000001</v>
      </c>
      <c r="S16" s="133" t="s">
        <v>4</v>
      </c>
      <c r="T16" s="127">
        <v>50.911999999999999</v>
      </c>
      <c r="U16" s="33"/>
    </row>
    <row r="17" spans="1:22" ht="12" customHeight="1" x14ac:dyDescent="0.2">
      <c r="A17" s="12"/>
      <c r="B17" s="58" t="s">
        <v>86</v>
      </c>
      <c r="C17" s="58"/>
      <c r="D17" s="58"/>
      <c r="E17" s="58"/>
      <c r="F17" s="127">
        <v>0.91400000000000003</v>
      </c>
      <c r="G17" s="133" t="s">
        <v>4</v>
      </c>
      <c r="H17" s="127">
        <v>0.89200000000000002</v>
      </c>
      <c r="I17" s="1" t="s">
        <v>284</v>
      </c>
      <c r="J17" s="127">
        <v>1213.3019999999999</v>
      </c>
      <c r="K17" s="133" t="s">
        <v>4</v>
      </c>
      <c r="L17" s="127">
        <v>1252.059</v>
      </c>
      <c r="M17" s="1" t="s">
        <v>284</v>
      </c>
      <c r="N17" s="127">
        <v>14.712</v>
      </c>
      <c r="O17" s="133" t="s">
        <v>4</v>
      </c>
      <c r="P17" s="127">
        <v>15.657999999999999</v>
      </c>
      <c r="Q17" s="1" t="s">
        <v>284</v>
      </c>
      <c r="R17" s="127">
        <v>20.425000000000001</v>
      </c>
      <c r="S17" s="133" t="s">
        <v>4</v>
      </c>
      <c r="T17" s="127">
        <v>22.471</v>
      </c>
      <c r="U17" s="33"/>
      <c r="V17" s="196"/>
    </row>
    <row r="18" spans="1:22" ht="12" customHeight="1" x14ac:dyDescent="0.2">
      <c r="A18" s="12"/>
      <c r="B18" s="58" t="s">
        <v>87</v>
      </c>
      <c r="C18" s="58"/>
      <c r="D18" s="58"/>
      <c r="E18" s="58"/>
      <c r="F18" s="127">
        <v>16.297000000000001</v>
      </c>
      <c r="G18" s="133" t="s">
        <v>4</v>
      </c>
      <c r="H18" s="127">
        <v>6.71</v>
      </c>
      <c r="I18" s="1" t="s">
        <v>284</v>
      </c>
      <c r="J18" s="127">
        <v>11805.064</v>
      </c>
      <c r="K18" s="133" t="s">
        <v>4</v>
      </c>
      <c r="L18" s="127">
        <v>7032.5</v>
      </c>
      <c r="M18" s="1" t="s">
        <v>284</v>
      </c>
      <c r="N18" s="127">
        <v>294.42700000000002</v>
      </c>
      <c r="O18" s="133" t="s">
        <v>4</v>
      </c>
      <c r="P18" s="127">
        <v>110.468</v>
      </c>
      <c r="Q18" s="1" t="s">
        <v>284</v>
      </c>
      <c r="R18" s="127">
        <v>180.44800000000001</v>
      </c>
      <c r="S18" s="133" t="s">
        <v>4</v>
      </c>
      <c r="T18" s="127">
        <v>69.497</v>
      </c>
      <c r="U18" s="15"/>
    </row>
    <row r="19" spans="1:22" ht="12" customHeight="1" x14ac:dyDescent="0.2">
      <c r="A19" s="12"/>
      <c r="B19" s="58" t="s">
        <v>180</v>
      </c>
      <c r="C19" s="58"/>
      <c r="D19" s="58"/>
      <c r="E19" s="58"/>
      <c r="F19" s="127">
        <v>2.4</v>
      </c>
      <c r="G19" s="133" t="s">
        <v>4</v>
      </c>
      <c r="H19" s="127">
        <v>2.1040000000000001</v>
      </c>
      <c r="I19" s="1" t="s">
        <v>284</v>
      </c>
      <c r="J19" s="127">
        <v>2760.72</v>
      </c>
      <c r="K19" s="133" t="s">
        <v>4</v>
      </c>
      <c r="L19" s="127">
        <v>2412.6289999999999</v>
      </c>
      <c r="M19" s="1" t="s">
        <v>284</v>
      </c>
      <c r="N19" s="127">
        <v>45.502000000000002</v>
      </c>
      <c r="O19" s="133" t="s">
        <v>4</v>
      </c>
      <c r="P19" s="127">
        <v>39.622</v>
      </c>
      <c r="Q19" s="1" t="s">
        <v>284</v>
      </c>
      <c r="R19" s="127">
        <v>53.128</v>
      </c>
      <c r="S19" s="133" t="s">
        <v>4</v>
      </c>
      <c r="T19" s="127">
        <v>46.777000000000001</v>
      </c>
      <c r="U19" s="33"/>
    </row>
    <row r="20" spans="1:22" ht="12" customHeight="1" x14ac:dyDescent="0.2">
      <c r="A20" s="12"/>
      <c r="B20" s="58" t="s">
        <v>181</v>
      </c>
      <c r="C20" s="58"/>
      <c r="D20" s="58"/>
      <c r="E20" s="58"/>
      <c r="F20" s="127">
        <v>4.3319999999999999</v>
      </c>
      <c r="G20" s="133" t="s">
        <v>4</v>
      </c>
      <c r="H20" s="127">
        <v>3.4550000000000001</v>
      </c>
      <c r="I20" s="1" t="s">
        <v>284</v>
      </c>
      <c r="J20" s="127">
        <v>1897.9359999999999</v>
      </c>
      <c r="K20" s="133" t="s">
        <v>4</v>
      </c>
      <c r="L20" s="127">
        <v>1734.2719999999999</v>
      </c>
      <c r="M20" s="1" t="s">
        <v>284</v>
      </c>
      <c r="N20" s="127">
        <v>89.418000000000006</v>
      </c>
      <c r="O20" s="133" t="s">
        <v>4</v>
      </c>
      <c r="P20" s="127">
        <v>85.778000000000006</v>
      </c>
      <c r="Q20" s="1" t="s">
        <v>284</v>
      </c>
      <c r="R20" s="127">
        <v>39.713999999999999</v>
      </c>
      <c r="S20" s="133" t="s">
        <v>4</v>
      </c>
      <c r="T20" s="127">
        <v>50.103000000000002</v>
      </c>
      <c r="U20" s="15"/>
    </row>
    <row r="21" spans="1:22" ht="5.25" customHeight="1" x14ac:dyDescent="0.2">
      <c r="A21" s="16"/>
      <c r="B21" s="16"/>
      <c r="C21" s="16"/>
      <c r="D21" s="16"/>
      <c r="E21" s="16"/>
      <c r="F21" s="16"/>
      <c r="G21" s="16"/>
      <c r="H21" s="16"/>
      <c r="I21" s="16"/>
      <c r="J21" s="16"/>
      <c r="K21" s="16"/>
      <c r="L21" s="16"/>
      <c r="M21" s="16"/>
      <c r="N21" s="16"/>
      <c r="O21" s="16"/>
      <c r="P21" s="16"/>
      <c r="Q21" s="16"/>
      <c r="R21" s="16"/>
      <c r="S21" s="16"/>
      <c r="T21" s="16"/>
      <c r="U21" s="57"/>
    </row>
    <row r="22" spans="1:22" ht="6" customHeight="1" x14ac:dyDescent="0.2">
      <c r="A22" s="59"/>
      <c r="B22" s="59"/>
      <c r="C22" s="59"/>
      <c r="D22" s="59"/>
      <c r="E22" s="59"/>
      <c r="F22" s="7"/>
      <c r="G22" s="56"/>
      <c r="H22" s="60"/>
      <c r="I22" s="60"/>
      <c r="J22" s="60"/>
      <c r="K22" s="56"/>
      <c r="L22" s="60"/>
      <c r="M22" s="60"/>
      <c r="N22" s="60"/>
      <c r="O22" s="56"/>
      <c r="P22" s="60"/>
      <c r="Q22" s="60"/>
      <c r="R22" s="60"/>
      <c r="S22" s="56"/>
      <c r="T22" s="60"/>
      <c r="U22" s="34"/>
    </row>
    <row r="23" spans="1:22" ht="12" customHeight="1" x14ac:dyDescent="0.2">
      <c r="A23" s="540" t="s">
        <v>149</v>
      </c>
      <c r="B23" s="540"/>
      <c r="C23" s="54"/>
      <c r="D23" s="54"/>
      <c r="E23" s="54"/>
      <c r="K23" s="1"/>
      <c r="O23" s="1"/>
      <c r="S23" s="1"/>
      <c r="U23" s="33"/>
    </row>
    <row r="24" spans="1:22" ht="12" customHeight="1" x14ac:dyDescent="0.2">
      <c r="A24" s="525" t="s">
        <v>22</v>
      </c>
      <c r="B24" s="525"/>
      <c r="C24" s="55"/>
      <c r="D24" s="55"/>
      <c r="E24" s="55"/>
      <c r="F24" s="126">
        <v>105.35</v>
      </c>
      <c r="G24" s="133" t="s">
        <v>4</v>
      </c>
      <c r="H24" s="126">
        <v>30.030999999999999</v>
      </c>
      <c r="I24" s="95" t="s">
        <v>284</v>
      </c>
      <c r="J24" s="126">
        <v>42741.642999999996</v>
      </c>
      <c r="K24" s="133" t="s">
        <v>4</v>
      </c>
      <c r="L24" s="126">
        <v>10054.712</v>
      </c>
      <c r="M24" s="95" t="s">
        <v>284</v>
      </c>
      <c r="N24" s="126">
        <v>1862.0930000000001</v>
      </c>
      <c r="O24" s="133" t="s">
        <v>4</v>
      </c>
      <c r="P24" s="126">
        <v>712.673</v>
      </c>
      <c r="Q24" s="95" t="s">
        <v>284</v>
      </c>
      <c r="R24" s="126">
        <v>660.08</v>
      </c>
      <c r="S24" s="133" t="s">
        <v>4</v>
      </c>
      <c r="T24" s="126">
        <v>178.202</v>
      </c>
      <c r="U24" s="33"/>
    </row>
    <row r="25" spans="1:22" ht="12" customHeight="1" x14ac:dyDescent="0.2">
      <c r="A25" s="363" t="s">
        <v>5</v>
      </c>
      <c r="B25" s="13"/>
      <c r="C25" s="58"/>
      <c r="D25" s="58"/>
      <c r="E25" s="58"/>
      <c r="F25" s="34"/>
      <c r="G25" s="133"/>
      <c r="H25" s="34"/>
      <c r="I25" s="34"/>
      <c r="J25" s="34"/>
      <c r="K25" s="133"/>
      <c r="L25" s="34"/>
      <c r="M25" s="34"/>
      <c r="N25" s="34"/>
      <c r="O25" s="133"/>
      <c r="P25" s="34"/>
      <c r="Q25" s="34"/>
      <c r="R25" s="34"/>
      <c r="S25" s="133"/>
      <c r="T25" s="34"/>
      <c r="U25" s="33"/>
    </row>
    <row r="26" spans="1:22" ht="12" customHeight="1" x14ac:dyDescent="0.2">
      <c r="A26" s="12"/>
      <c r="B26" s="58" t="s">
        <v>88</v>
      </c>
      <c r="C26" s="58"/>
      <c r="D26" s="58"/>
      <c r="E26" s="58"/>
      <c r="F26" s="127">
        <v>105.13</v>
      </c>
      <c r="G26" s="133" t="s">
        <v>4</v>
      </c>
      <c r="H26" s="127">
        <v>30.03</v>
      </c>
      <c r="I26" s="1" t="s">
        <v>284</v>
      </c>
      <c r="J26" s="127">
        <v>42416.644999999997</v>
      </c>
      <c r="K26" s="133" t="s">
        <v>4</v>
      </c>
      <c r="L26" s="127">
        <v>10038.120000000001</v>
      </c>
      <c r="M26" s="1" t="s">
        <v>284</v>
      </c>
      <c r="N26" s="127">
        <v>1857.2619999999999</v>
      </c>
      <c r="O26" s="133" t="s">
        <v>4</v>
      </c>
      <c r="P26" s="127">
        <v>712.63400000000001</v>
      </c>
      <c r="Q26" s="1" t="s">
        <v>284</v>
      </c>
      <c r="R26" s="127">
        <v>655.79</v>
      </c>
      <c r="S26" s="133" t="s">
        <v>4</v>
      </c>
      <c r="T26" s="127">
        <v>178.04400000000001</v>
      </c>
      <c r="U26" s="33"/>
    </row>
    <row r="27" spans="1:22" ht="5.25" customHeight="1" x14ac:dyDescent="0.2">
      <c r="A27" s="16"/>
      <c r="B27" s="16"/>
      <c r="C27" s="16"/>
      <c r="D27" s="16"/>
      <c r="E27" s="16"/>
      <c r="F27" s="16"/>
      <c r="G27" s="16"/>
      <c r="H27" s="16"/>
      <c r="I27" s="16"/>
      <c r="J27" s="16"/>
      <c r="K27" s="16"/>
      <c r="L27" s="16"/>
      <c r="M27" s="16"/>
      <c r="N27" s="16"/>
      <c r="O27" s="16"/>
      <c r="P27" s="16"/>
      <c r="Q27" s="16"/>
      <c r="R27" s="16"/>
      <c r="S27" s="16"/>
      <c r="T27" s="16"/>
      <c r="U27" s="57"/>
    </row>
    <row r="28" spans="1:22" ht="6" customHeight="1" x14ac:dyDescent="0.2">
      <c r="A28" s="58"/>
      <c r="B28" s="58"/>
      <c r="C28" s="58"/>
      <c r="D28" s="58"/>
      <c r="E28" s="58"/>
      <c r="F28" s="12"/>
      <c r="G28" s="46"/>
      <c r="H28" s="12"/>
      <c r="I28" s="12"/>
      <c r="J28" s="12"/>
      <c r="K28" s="46"/>
      <c r="L28" s="12"/>
      <c r="M28" s="12"/>
      <c r="N28" s="12"/>
      <c r="O28" s="46"/>
      <c r="P28" s="12"/>
      <c r="Q28" s="12"/>
      <c r="R28" s="12"/>
      <c r="S28" s="46"/>
      <c r="T28" s="12"/>
      <c r="U28" s="34"/>
    </row>
    <row r="29" spans="1:22" ht="11.25" customHeight="1" x14ac:dyDescent="0.2">
      <c r="A29" s="540" t="s">
        <v>150</v>
      </c>
      <c r="B29" s="540"/>
      <c r="C29" s="540"/>
      <c r="D29" s="540"/>
      <c r="E29" s="540"/>
      <c r="F29" s="540"/>
      <c r="J29" s="276"/>
      <c r="K29" s="1"/>
      <c r="O29" s="1"/>
      <c r="S29" s="1"/>
      <c r="U29" s="33"/>
    </row>
    <row r="30" spans="1:22" ht="11.25" customHeight="1" x14ac:dyDescent="0.2">
      <c r="A30" s="525" t="s">
        <v>22</v>
      </c>
      <c r="B30" s="525"/>
      <c r="C30" s="55"/>
      <c r="D30" s="55"/>
      <c r="E30" s="55"/>
      <c r="F30" s="126" t="s">
        <v>283</v>
      </c>
      <c r="G30" s="133" t="s">
        <v>4</v>
      </c>
      <c r="H30" s="126" t="s">
        <v>283</v>
      </c>
      <c r="I30" s="95" t="s">
        <v>284</v>
      </c>
      <c r="J30" s="126" t="s">
        <v>283</v>
      </c>
      <c r="K30" s="133" t="s">
        <v>4</v>
      </c>
      <c r="L30" s="126" t="s">
        <v>283</v>
      </c>
      <c r="M30" s="95" t="s">
        <v>284</v>
      </c>
      <c r="N30" s="126" t="s">
        <v>283</v>
      </c>
      <c r="O30" s="133" t="s">
        <v>4</v>
      </c>
      <c r="P30" s="126" t="s">
        <v>283</v>
      </c>
      <c r="Q30" s="95" t="s">
        <v>284</v>
      </c>
      <c r="R30" s="126" t="s">
        <v>283</v>
      </c>
      <c r="S30" s="133" t="s">
        <v>4</v>
      </c>
      <c r="T30" s="126" t="s">
        <v>283</v>
      </c>
      <c r="U30" s="33"/>
    </row>
    <row r="31" spans="1:22" ht="5.25" customHeight="1" x14ac:dyDescent="0.2">
      <c r="A31" s="16"/>
      <c r="B31" s="16"/>
      <c r="C31" s="16"/>
      <c r="D31" s="16"/>
      <c r="E31" s="16"/>
      <c r="F31" s="16"/>
      <c r="G31" s="277"/>
      <c r="H31" s="16"/>
      <c r="I31" s="16"/>
      <c r="J31" s="16"/>
      <c r="K31" s="16"/>
      <c r="L31" s="16"/>
      <c r="M31" s="16"/>
      <c r="N31" s="16"/>
      <c r="O31" s="16"/>
      <c r="P31" s="16"/>
      <c r="Q31" s="16"/>
      <c r="R31" s="16"/>
      <c r="S31" s="16"/>
      <c r="T31" s="16"/>
      <c r="U31" s="33"/>
    </row>
    <row r="32" spans="1:22" ht="6" customHeight="1" x14ac:dyDescent="0.2">
      <c r="A32" s="58"/>
      <c r="B32" s="58"/>
      <c r="C32" s="58"/>
      <c r="D32" s="58"/>
      <c r="E32" s="58"/>
      <c r="F32" s="12"/>
      <c r="G32" s="46"/>
      <c r="H32" s="12"/>
      <c r="I32" s="12"/>
      <c r="J32" s="12"/>
      <c r="K32" s="46"/>
      <c r="L32" s="12"/>
      <c r="M32" s="12"/>
      <c r="N32" s="12"/>
      <c r="O32" s="46"/>
      <c r="P32" s="12"/>
      <c r="Q32" s="12"/>
      <c r="R32" s="12"/>
      <c r="S32" s="46"/>
      <c r="T32" s="12"/>
      <c r="U32" s="33"/>
    </row>
    <row r="33" spans="1:23" ht="11.25" customHeight="1" x14ac:dyDescent="0.2">
      <c r="A33" s="540" t="s">
        <v>282</v>
      </c>
      <c r="B33" s="540"/>
      <c r="C33" s="54"/>
      <c r="D33" s="54"/>
      <c r="E33" s="54"/>
      <c r="F33" s="54"/>
      <c r="G33" s="68"/>
      <c r="H33" s="54"/>
      <c r="I33" s="54"/>
      <c r="J33" s="35"/>
      <c r="K33" s="46"/>
      <c r="L33" s="35"/>
      <c r="M33" s="35"/>
      <c r="N33" s="35"/>
      <c r="O33" s="46"/>
      <c r="P33" s="35"/>
      <c r="Q33" s="35"/>
      <c r="R33" s="35"/>
      <c r="S33" s="46"/>
      <c r="T33" s="35"/>
      <c r="U33" s="15"/>
    </row>
    <row r="34" spans="1:23" ht="11.25" customHeight="1" x14ac:dyDescent="0.2">
      <c r="A34" s="525" t="s">
        <v>22</v>
      </c>
      <c r="B34" s="525"/>
      <c r="C34" s="55"/>
      <c r="D34" s="55"/>
      <c r="E34" s="55"/>
      <c r="F34" s="126" t="s">
        <v>283</v>
      </c>
      <c r="G34" s="133" t="s">
        <v>4</v>
      </c>
      <c r="H34" s="126" t="s">
        <v>283</v>
      </c>
      <c r="I34" s="95" t="s">
        <v>284</v>
      </c>
      <c r="J34" s="126" t="s">
        <v>283</v>
      </c>
      <c r="K34" s="133" t="s">
        <v>4</v>
      </c>
      <c r="L34" s="126" t="s">
        <v>283</v>
      </c>
      <c r="M34" s="95" t="s">
        <v>284</v>
      </c>
      <c r="N34" s="126" t="s">
        <v>283</v>
      </c>
      <c r="O34" s="133" t="s">
        <v>4</v>
      </c>
      <c r="P34" s="126" t="s">
        <v>283</v>
      </c>
      <c r="Q34" s="95" t="s">
        <v>284</v>
      </c>
      <c r="R34" s="126" t="s">
        <v>283</v>
      </c>
      <c r="S34" s="133" t="s">
        <v>4</v>
      </c>
      <c r="T34" s="126" t="s">
        <v>283</v>
      </c>
      <c r="U34" s="15"/>
    </row>
    <row r="35" spans="1:23" ht="5.25" customHeight="1" x14ac:dyDescent="0.2">
      <c r="A35" s="16"/>
      <c r="B35" s="16"/>
      <c r="C35" s="16"/>
      <c r="D35" s="16"/>
      <c r="E35" s="16"/>
      <c r="F35" s="16"/>
      <c r="G35" s="16"/>
      <c r="H35" s="16"/>
      <c r="I35" s="16"/>
      <c r="J35" s="16"/>
      <c r="K35" s="16"/>
      <c r="L35" s="16"/>
      <c r="M35" s="16"/>
      <c r="N35" s="16"/>
      <c r="O35" s="16"/>
      <c r="P35" s="16"/>
      <c r="Q35" s="16"/>
      <c r="R35" s="16"/>
      <c r="S35" s="16"/>
      <c r="T35" s="16"/>
      <c r="U35" s="33"/>
    </row>
    <row r="36" spans="1:23" ht="6" customHeight="1" x14ac:dyDescent="0.2">
      <c r="A36" s="58"/>
      <c r="B36" s="58"/>
      <c r="C36" s="58"/>
      <c r="D36" s="58"/>
      <c r="E36" s="58"/>
      <c r="F36" s="12"/>
      <c r="G36" s="46"/>
      <c r="H36" s="12"/>
      <c r="I36" s="12"/>
      <c r="J36" s="12"/>
      <c r="K36" s="46"/>
      <c r="L36" s="12"/>
      <c r="M36" s="12"/>
      <c r="N36" s="12"/>
      <c r="O36" s="46"/>
      <c r="P36" s="12"/>
      <c r="Q36" s="12"/>
      <c r="R36" s="12"/>
      <c r="S36" s="46"/>
      <c r="T36" s="12"/>
      <c r="U36" s="33"/>
    </row>
    <row r="37" spans="1:23" ht="13.5" customHeight="1" x14ac:dyDescent="0.2">
      <c r="A37" s="541" t="s">
        <v>204</v>
      </c>
      <c r="B37" s="541"/>
      <c r="C37" s="541"/>
      <c r="D37" s="541"/>
      <c r="E37" s="541"/>
      <c r="F37" s="541"/>
      <c r="G37" s="541"/>
      <c r="H37" s="541"/>
      <c r="I37" s="541"/>
      <c r="J37" s="57"/>
      <c r="K37" s="57"/>
      <c r="L37" s="57"/>
      <c r="M37" s="57"/>
      <c r="N37" s="57"/>
      <c r="O37" s="57"/>
      <c r="P37" s="57"/>
      <c r="Q37" s="57"/>
      <c r="R37" s="57"/>
      <c r="S37" s="57"/>
      <c r="T37" s="57"/>
      <c r="U37" s="57"/>
      <c r="V37" s="175"/>
      <c r="W37" s="175"/>
    </row>
    <row r="38" spans="1:23" ht="11.25" customHeight="1" x14ac:dyDescent="0.2">
      <c r="A38" s="525" t="s">
        <v>22</v>
      </c>
      <c r="B38" s="525"/>
      <c r="C38" s="55"/>
      <c r="D38" s="55"/>
      <c r="E38" s="55"/>
      <c r="F38" s="126">
        <v>14.867000000000001</v>
      </c>
      <c r="G38" s="133" t="s">
        <v>4</v>
      </c>
      <c r="H38" s="126">
        <v>9.9540000000000006</v>
      </c>
      <c r="I38" s="95" t="s">
        <v>284</v>
      </c>
      <c r="J38" s="126">
        <v>3404.3980000000001</v>
      </c>
      <c r="K38" s="133" t="s">
        <v>4</v>
      </c>
      <c r="L38" s="126">
        <v>2102.02</v>
      </c>
      <c r="M38" s="95" t="s">
        <v>284</v>
      </c>
      <c r="N38" s="126" t="s">
        <v>283</v>
      </c>
      <c r="O38" s="133" t="s">
        <v>4</v>
      </c>
      <c r="P38" s="126" t="s">
        <v>283</v>
      </c>
      <c r="Q38" s="95" t="s">
        <v>284</v>
      </c>
      <c r="R38" s="126" t="s">
        <v>283</v>
      </c>
      <c r="S38" s="133" t="s">
        <v>4</v>
      </c>
      <c r="T38" s="126" t="s">
        <v>283</v>
      </c>
      <c r="U38" s="15"/>
    </row>
    <row r="39" spans="1:23" ht="5.25" customHeight="1" thickBot="1" x14ac:dyDescent="0.25">
      <c r="A39" s="156"/>
      <c r="B39" s="156"/>
      <c r="C39" s="156"/>
      <c r="D39" s="156"/>
      <c r="E39" s="156"/>
      <c r="F39" s="156"/>
      <c r="G39" s="156"/>
      <c r="H39" s="156"/>
      <c r="I39" s="156"/>
      <c r="J39" s="156"/>
      <c r="K39" s="156"/>
      <c r="L39" s="156"/>
      <c r="M39" s="156"/>
      <c r="N39" s="156"/>
      <c r="O39" s="156"/>
      <c r="P39" s="156"/>
      <c r="Q39" s="156"/>
      <c r="R39" s="156"/>
      <c r="S39" s="156"/>
      <c r="T39" s="156"/>
      <c r="U39" s="35"/>
    </row>
    <row r="40" spans="1:23" ht="5.25" customHeight="1" thickBot="1" x14ac:dyDescent="0.25">
      <c r="A40" s="157"/>
      <c r="B40" s="157"/>
      <c r="C40" s="157"/>
      <c r="D40" s="157"/>
      <c r="E40" s="157"/>
      <c r="F40" s="157"/>
      <c r="G40" s="157"/>
      <c r="H40" s="157"/>
      <c r="I40" s="157"/>
      <c r="J40" s="157"/>
      <c r="K40" s="157"/>
      <c r="L40" s="157"/>
      <c r="M40" s="157"/>
      <c r="N40" s="157"/>
      <c r="O40" s="157"/>
      <c r="P40" s="157"/>
      <c r="Q40" s="157"/>
      <c r="R40" s="157"/>
      <c r="S40" s="157"/>
      <c r="T40" s="157"/>
      <c r="U40" s="35"/>
    </row>
    <row r="41" spans="1:23" ht="10.5" customHeight="1" x14ac:dyDescent="0.2">
      <c r="A41" s="58"/>
      <c r="B41" s="58"/>
      <c r="C41" s="58"/>
      <c r="D41" s="58"/>
      <c r="E41" s="58"/>
      <c r="F41" s="33"/>
      <c r="G41" s="46"/>
      <c r="H41" s="33"/>
      <c r="I41" s="33"/>
      <c r="J41" s="33"/>
      <c r="K41" s="46"/>
      <c r="L41" s="33"/>
      <c r="M41" s="33"/>
      <c r="N41" s="33"/>
      <c r="O41" s="46"/>
      <c r="P41" s="33"/>
      <c r="Q41" s="33"/>
      <c r="R41" s="33"/>
      <c r="S41" s="46"/>
      <c r="T41" s="33"/>
      <c r="U41" s="34"/>
    </row>
    <row r="42" spans="1:23" ht="13.5" customHeight="1" x14ac:dyDescent="0.2">
      <c r="A42" s="541" t="s">
        <v>203</v>
      </c>
      <c r="B42" s="541"/>
      <c r="C42" s="541"/>
      <c r="D42" s="541"/>
      <c r="E42" s="541"/>
      <c r="F42" s="541"/>
      <c r="G42" s="541"/>
      <c r="H42" s="541"/>
      <c r="I42" s="57"/>
      <c r="J42" s="57"/>
      <c r="K42" s="57"/>
      <c r="L42" s="57"/>
      <c r="M42" s="57"/>
      <c r="N42" s="57"/>
      <c r="O42" s="57"/>
      <c r="P42" s="57"/>
      <c r="Q42" s="57"/>
      <c r="R42" s="57"/>
      <c r="S42" s="57"/>
      <c r="T42" s="57"/>
      <c r="U42" s="33"/>
    </row>
    <row r="43" spans="1:23" ht="11.25" customHeight="1" x14ac:dyDescent="0.2">
      <c r="A43" s="526" t="s">
        <v>22</v>
      </c>
      <c r="B43" s="526"/>
      <c r="C43" s="32"/>
      <c r="D43" s="32"/>
      <c r="E43" s="32"/>
      <c r="F43" s="126">
        <v>133.56299999999999</v>
      </c>
      <c r="G43" s="133" t="s">
        <v>4</v>
      </c>
      <c r="H43" s="126">
        <v>26.433</v>
      </c>
      <c r="I43" s="57" t="s">
        <v>284</v>
      </c>
      <c r="J43" s="126">
        <v>72896.910999999993</v>
      </c>
      <c r="K43" s="133" t="s">
        <v>4</v>
      </c>
      <c r="L43" s="126">
        <v>15987.606</v>
      </c>
      <c r="M43" s="57" t="s">
        <v>284</v>
      </c>
      <c r="N43" s="126">
        <v>2138.7849999999999</v>
      </c>
      <c r="O43" s="133" t="s">
        <v>4</v>
      </c>
      <c r="P43" s="126">
        <v>483.98099999999999</v>
      </c>
      <c r="Q43" s="57" t="s">
        <v>284</v>
      </c>
      <c r="R43" s="126">
        <v>1152.1400000000001</v>
      </c>
      <c r="S43" s="133" t="s">
        <v>4</v>
      </c>
      <c r="T43" s="126">
        <v>263.37099999999998</v>
      </c>
      <c r="U43" s="33"/>
    </row>
    <row r="44" spans="1:23" ht="6" customHeight="1" x14ac:dyDescent="0.2">
      <c r="A44" s="55"/>
      <c r="G44" s="36"/>
      <c r="H44" s="57"/>
      <c r="I44" s="57"/>
      <c r="J44" s="57"/>
      <c r="K44" s="36"/>
      <c r="L44" s="57"/>
      <c r="M44" s="57"/>
      <c r="N44" s="57"/>
      <c r="O44" s="133"/>
      <c r="P44" s="57"/>
      <c r="Q44" s="57"/>
      <c r="R44" s="57"/>
      <c r="S44" s="36"/>
      <c r="T44" s="57"/>
      <c r="U44" s="33"/>
    </row>
    <row r="45" spans="1:23" ht="11.25" customHeight="1" x14ac:dyDescent="0.2">
      <c r="A45" s="540" t="s">
        <v>148</v>
      </c>
      <c r="B45" s="540"/>
      <c r="C45" s="54"/>
      <c r="D45" s="54"/>
      <c r="E45" s="54"/>
      <c r="G45" s="284"/>
      <c r="K45" s="285"/>
      <c r="O45" s="285"/>
      <c r="S45" s="285"/>
      <c r="U45" s="33"/>
    </row>
    <row r="46" spans="1:23" ht="11.25" customHeight="1" x14ac:dyDescent="0.2">
      <c r="A46" s="525" t="s">
        <v>22</v>
      </c>
      <c r="B46" s="525"/>
      <c r="C46" s="55"/>
      <c r="D46" s="55"/>
      <c r="E46" s="55"/>
      <c r="F46" s="126">
        <v>64.832999999999998</v>
      </c>
      <c r="G46" s="133" t="s">
        <v>4</v>
      </c>
      <c r="H46" s="126">
        <v>17.811</v>
      </c>
      <c r="I46" s="95" t="s">
        <v>284</v>
      </c>
      <c r="J46" s="126">
        <v>43619.504000000001</v>
      </c>
      <c r="K46" s="133" t="s">
        <v>4</v>
      </c>
      <c r="L46" s="126">
        <v>13798.205</v>
      </c>
      <c r="M46" s="95" t="s">
        <v>284</v>
      </c>
      <c r="N46" s="126">
        <v>955.08399999999995</v>
      </c>
      <c r="O46" s="133" t="s">
        <v>4</v>
      </c>
      <c r="P46" s="126">
        <v>255.59800000000001</v>
      </c>
      <c r="Q46" s="95" t="s">
        <v>284</v>
      </c>
      <c r="R46" s="126">
        <v>674.44</v>
      </c>
      <c r="S46" s="133" t="s">
        <v>4</v>
      </c>
      <c r="T46" s="126">
        <v>207.38200000000001</v>
      </c>
      <c r="U46" s="18"/>
    </row>
    <row r="47" spans="1:23" ht="11.25" customHeight="1" x14ac:dyDescent="0.2">
      <c r="A47" s="363" t="s">
        <v>5</v>
      </c>
      <c r="B47" s="13"/>
      <c r="C47" s="58"/>
      <c r="D47" s="58"/>
      <c r="E47" s="58"/>
      <c r="F47" s="34"/>
      <c r="G47" s="133"/>
      <c r="H47" s="34"/>
      <c r="I47" s="34"/>
      <c r="J47" s="34"/>
      <c r="K47" s="46"/>
      <c r="L47" s="34"/>
      <c r="M47" s="34"/>
      <c r="N47" s="34"/>
      <c r="O47" s="46"/>
      <c r="P47" s="34"/>
      <c r="Q47" s="34"/>
      <c r="R47" s="34"/>
      <c r="S47" s="46"/>
      <c r="T47" s="34"/>
      <c r="U47" s="12"/>
    </row>
    <row r="48" spans="1:23" ht="11.25" customHeight="1" x14ac:dyDescent="0.2">
      <c r="A48" s="12"/>
      <c r="B48" s="58" t="s">
        <v>85</v>
      </c>
      <c r="C48" s="58"/>
      <c r="D48" s="58"/>
      <c r="E48" s="58"/>
      <c r="F48" s="127">
        <v>21.802</v>
      </c>
      <c r="G48" s="133" t="s">
        <v>4</v>
      </c>
      <c r="H48" s="127">
        <v>11.744</v>
      </c>
      <c r="I48" s="1" t="s">
        <v>284</v>
      </c>
      <c r="J48" s="127">
        <v>8428.7270000000008</v>
      </c>
      <c r="K48" s="133" t="s">
        <v>4</v>
      </c>
      <c r="L48" s="127">
        <v>5895.0510000000004</v>
      </c>
      <c r="M48" s="1" t="s">
        <v>284</v>
      </c>
      <c r="N48" s="127">
        <v>209.667</v>
      </c>
      <c r="O48" s="133" t="s">
        <v>4</v>
      </c>
      <c r="P48" s="127">
        <v>109.321</v>
      </c>
      <c r="Q48" s="1" t="s">
        <v>284</v>
      </c>
      <c r="R48" s="127">
        <v>88.837000000000003</v>
      </c>
      <c r="S48" s="133" t="s">
        <v>4</v>
      </c>
      <c r="T48" s="127">
        <v>61.436</v>
      </c>
      <c r="U48" s="12"/>
    </row>
    <row r="49" spans="1:21" ht="11.25" customHeight="1" x14ac:dyDescent="0.2">
      <c r="A49" s="12"/>
      <c r="B49" s="58" t="s">
        <v>86</v>
      </c>
      <c r="C49" s="58"/>
      <c r="D49" s="58"/>
      <c r="E49" s="58"/>
      <c r="F49" s="127">
        <v>0.69399999999999995</v>
      </c>
      <c r="G49" s="133" t="s">
        <v>4</v>
      </c>
      <c r="H49" s="127">
        <v>0.78500000000000003</v>
      </c>
      <c r="I49" s="1" t="s">
        <v>284</v>
      </c>
      <c r="J49" s="127">
        <v>765.49699999999996</v>
      </c>
      <c r="K49" s="133" t="s">
        <v>4</v>
      </c>
      <c r="L49" s="127">
        <v>884.16800000000001</v>
      </c>
      <c r="M49" s="1" t="s">
        <v>284</v>
      </c>
      <c r="N49" s="127">
        <v>15.227</v>
      </c>
      <c r="O49" s="133" t="s">
        <v>4</v>
      </c>
      <c r="P49" s="127">
        <v>17.198</v>
      </c>
      <c r="Q49" s="1" t="s">
        <v>284</v>
      </c>
      <c r="R49" s="127">
        <v>16.577000000000002</v>
      </c>
      <c r="S49" s="133" t="s">
        <v>4</v>
      </c>
      <c r="T49" s="127">
        <v>18.940999999999999</v>
      </c>
      <c r="U49" s="12"/>
    </row>
    <row r="50" spans="1:21" ht="11.25" customHeight="1" x14ac:dyDescent="0.2">
      <c r="A50" s="12"/>
      <c r="B50" s="58" t="s">
        <v>87</v>
      </c>
      <c r="C50" s="58"/>
      <c r="D50" s="58"/>
      <c r="E50" s="58"/>
      <c r="F50" s="127">
        <v>16.757000000000001</v>
      </c>
      <c r="G50" s="133" t="s">
        <v>4</v>
      </c>
      <c r="H50" s="127">
        <v>6.56</v>
      </c>
      <c r="I50" s="1" t="s">
        <v>284</v>
      </c>
      <c r="J50" s="127">
        <v>11228.758</v>
      </c>
      <c r="K50" s="133" t="s">
        <v>4</v>
      </c>
      <c r="L50" s="127">
        <v>6870.47</v>
      </c>
      <c r="M50" s="1" t="s">
        <v>284</v>
      </c>
      <c r="N50" s="127">
        <v>299.15800000000002</v>
      </c>
      <c r="O50" s="133" t="s">
        <v>4</v>
      </c>
      <c r="P50" s="127">
        <v>103.895</v>
      </c>
      <c r="Q50" s="1" t="s">
        <v>284</v>
      </c>
      <c r="R50" s="127">
        <v>166.79300000000001</v>
      </c>
      <c r="S50" s="133" t="s">
        <v>4</v>
      </c>
      <c r="T50" s="127">
        <v>61.44</v>
      </c>
      <c r="U50" s="12"/>
    </row>
    <row r="51" spans="1:21" ht="11.25" customHeight="1" x14ac:dyDescent="0.2">
      <c r="A51" s="12"/>
      <c r="B51" s="58" t="s">
        <v>180</v>
      </c>
      <c r="C51" s="58"/>
      <c r="D51" s="58"/>
      <c r="E51" s="58"/>
      <c r="F51" s="127">
        <v>4.4509999999999996</v>
      </c>
      <c r="G51" s="133" t="s">
        <v>4</v>
      </c>
      <c r="H51" s="127">
        <v>4.383</v>
      </c>
      <c r="I51" s="1" t="s">
        <v>284</v>
      </c>
      <c r="J51" s="127">
        <v>3919.0230000000001</v>
      </c>
      <c r="K51" s="133" t="s">
        <v>4</v>
      </c>
      <c r="L51" s="127">
        <v>3192.2489999999998</v>
      </c>
      <c r="M51" s="1" t="s">
        <v>284</v>
      </c>
      <c r="N51" s="127">
        <v>77.983000000000004</v>
      </c>
      <c r="O51" s="133" t="s">
        <v>4</v>
      </c>
      <c r="P51" s="127">
        <v>88.143000000000001</v>
      </c>
      <c r="Q51" s="1" t="s">
        <v>284</v>
      </c>
      <c r="R51" s="127">
        <v>59.713999999999999</v>
      </c>
      <c r="S51" s="133" t="s">
        <v>4</v>
      </c>
      <c r="T51" s="127">
        <v>52.329000000000001</v>
      </c>
      <c r="U51" s="12"/>
    </row>
    <row r="52" spans="1:21" ht="11.25" customHeight="1" x14ac:dyDescent="0.2">
      <c r="A52" s="12"/>
      <c r="B52" s="58" t="s">
        <v>181</v>
      </c>
      <c r="C52" s="58"/>
      <c r="D52" s="58"/>
      <c r="E52" s="58"/>
      <c r="F52" s="127">
        <v>3.61</v>
      </c>
      <c r="G52" s="133" t="s">
        <v>4</v>
      </c>
      <c r="H52" s="127">
        <v>3.843</v>
      </c>
      <c r="I52" s="1" t="s">
        <v>284</v>
      </c>
      <c r="J52" s="127">
        <v>791.23400000000004</v>
      </c>
      <c r="K52" s="133" t="s">
        <v>4</v>
      </c>
      <c r="L52" s="127">
        <v>832.48699999999997</v>
      </c>
      <c r="M52" s="1" t="s">
        <v>284</v>
      </c>
      <c r="N52" s="127">
        <v>78.519000000000005</v>
      </c>
      <c r="O52" s="133" t="s">
        <v>4</v>
      </c>
      <c r="P52" s="127">
        <v>93.885000000000005</v>
      </c>
      <c r="Q52" s="1" t="s">
        <v>284</v>
      </c>
      <c r="R52" s="127">
        <v>21.986000000000001</v>
      </c>
      <c r="S52" s="133" t="s">
        <v>4</v>
      </c>
      <c r="T52" s="127">
        <v>26.706</v>
      </c>
    </row>
    <row r="53" spans="1:21" ht="5.25" customHeight="1" x14ac:dyDescent="0.2">
      <c r="A53" s="16"/>
      <c r="B53" s="16"/>
      <c r="C53" s="16"/>
      <c r="D53" s="16"/>
      <c r="E53" s="16"/>
      <c r="F53" s="16"/>
      <c r="G53" s="277"/>
      <c r="H53" s="16"/>
      <c r="I53" s="16"/>
      <c r="J53" s="16"/>
      <c r="K53" s="16"/>
      <c r="L53" s="16"/>
      <c r="M53" s="16"/>
      <c r="N53" s="16"/>
      <c r="O53" s="16"/>
      <c r="P53" s="16"/>
      <c r="Q53" s="16"/>
      <c r="R53" s="16"/>
      <c r="S53" s="16"/>
      <c r="T53" s="16"/>
    </row>
    <row r="54" spans="1:21" ht="6" customHeight="1" x14ac:dyDescent="0.2">
      <c r="A54" s="59"/>
      <c r="B54" s="59"/>
      <c r="C54" s="59"/>
      <c r="D54" s="59"/>
      <c r="E54" s="59"/>
      <c r="F54" s="7"/>
      <c r="G54" s="56"/>
      <c r="H54" s="60"/>
      <c r="I54" s="60"/>
      <c r="J54" s="60"/>
      <c r="K54" s="56"/>
      <c r="L54" s="60"/>
      <c r="M54" s="60"/>
      <c r="N54" s="60"/>
      <c r="O54" s="56"/>
      <c r="P54" s="60"/>
      <c r="Q54" s="60"/>
      <c r="R54" s="60"/>
      <c r="S54" s="56"/>
      <c r="T54" s="60"/>
    </row>
    <row r="55" spans="1:21" ht="11.25" customHeight="1" x14ac:dyDescent="0.2">
      <c r="A55" s="540" t="s">
        <v>149</v>
      </c>
      <c r="B55" s="540"/>
      <c r="C55" s="54"/>
      <c r="D55" s="54"/>
      <c r="E55" s="54"/>
      <c r="G55" s="284"/>
      <c r="K55" s="1"/>
      <c r="O55" s="1"/>
      <c r="S55" s="1"/>
    </row>
    <row r="56" spans="1:21" ht="11.25" customHeight="1" x14ac:dyDescent="0.2">
      <c r="A56" s="525" t="s">
        <v>22</v>
      </c>
      <c r="B56" s="525"/>
      <c r="C56" s="55"/>
      <c r="D56" s="55"/>
      <c r="E56" s="55"/>
      <c r="F56" s="126">
        <v>68.73</v>
      </c>
      <c r="G56" s="133" t="s">
        <v>4</v>
      </c>
      <c r="H56" s="126">
        <v>19.63</v>
      </c>
      <c r="I56" s="95" t="s">
        <v>284</v>
      </c>
      <c r="J56" s="126">
        <v>29277.407999999999</v>
      </c>
      <c r="K56" s="133" t="s">
        <v>4</v>
      </c>
      <c r="L56" s="126">
        <v>8312.9940000000006</v>
      </c>
      <c r="M56" s="95" t="s">
        <v>284</v>
      </c>
      <c r="N56" s="126">
        <v>1183.7</v>
      </c>
      <c r="O56" s="133" t="s">
        <v>4</v>
      </c>
      <c r="P56" s="126">
        <v>413.089</v>
      </c>
      <c r="Q56" s="95" t="s">
        <v>284</v>
      </c>
      <c r="R56" s="126">
        <v>477.7</v>
      </c>
      <c r="S56" s="133" t="s">
        <v>4</v>
      </c>
      <c r="T56" s="126">
        <v>166.02199999999999</v>
      </c>
    </row>
    <row r="57" spans="1:21" ht="11.25" customHeight="1" x14ac:dyDescent="0.2">
      <c r="A57" s="363" t="s">
        <v>5</v>
      </c>
      <c r="B57" s="13"/>
      <c r="C57" s="58"/>
      <c r="D57" s="58"/>
      <c r="E57" s="58"/>
      <c r="F57" s="34"/>
      <c r="G57" s="133"/>
      <c r="H57" s="34"/>
      <c r="I57" s="34"/>
      <c r="J57" s="34"/>
      <c r="K57" s="46"/>
      <c r="L57" s="34"/>
      <c r="M57" s="34"/>
      <c r="N57" s="34"/>
      <c r="O57" s="46"/>
      <c r="P57" s="34"/>
      <c r="Q57" s="34"/>
      <c r="R57" s="34"/>
      <c r="S57" s="46"/>
      <c r="T57" s="34"/>
    </row>
    <row r="58" spans="1:21" ht="11.25" customHeight="1" x14ac:dyDescent="0.2">
      <c r="A58" s="12"/>
      <c r="B58" s="58" t="s">
        <v>88</v>
      </c>
      <c r="C58" s="58"/>
      <c r="D58" s="58"/>
      <c r="E58" s="58"/>
      <c r="F58" s="127">
        <v>67.930000000000007</v>
      </c>
      <c r="G58" s="133" t="s">
        <v>4</v>
      </c>
      <c r="H58" s="127">
        <v>19.614000000000001</v>
      </c>
      <c r="I58" s="1" t="s">
        <v>284</v>
      </c>
      <c r="J58" s="127">
        <v>28433.266</v>
      </c>
      <c r="K58" s="133" t="s">
        <v>4</v>
      </c>
      <c r="L58" s="127">
        <v>8215.2800000000007</v>
      </c>
      <c r="M58" s="1" t="s">
        <v>284</v>
      </c>
      <c r="N58" s="127">
        <v>1174.9069999999999</v>
      </c>
      <c r="O58" s="133" t="s">
        <v>4</v>
      </c>
      <c r="P58" s="127">
        <v>413.08300000000003</v>
      </c>
      <c r="Q58" s="1" t="s">
        <v>284</v>
      </c>
      <c r="R58" s="127">
        <v>468.41500000000002</v>
      </c>
      <c r="S58" s="133" t="s">
        <v>4</v>
      </c>
      <c r="T58" s="127">
        <v>165.46299999999999</v>
      </c>
    </row>
    <row r="59" spans="1:21" ht="6" customHeight="1" x14ac:dyDescent="0.2">
      <c r="A59" s="16"/>
      <c r="B59" s="16"/>
      <c r="C59" s="16"/>
      <c r="D59" s="16"/>
      <c r="E59" s="16"/>
      <c r="F59" s="16"/>
      <c r="G59" s="16"/>
      <c r="H59" s="16"/>
      <c r="I59" s="16"/>
      <c r="J59" s="16"/>
      <c r="K59" s="16"/>
      <c r="L59" s="16"/>
      <c r="M59" s="16"/>
      <c r="N59" s="16"/>
      <c r="O59" s="16"/>
      <c r="P59" s="16"/>
      <c r="Q59" s="16"/>
      <c r="R59" s="16"/>
      <c r="S59" s="16"/>
      <c r="T59" s="16"/>
    </row>
    <row r="60" spans="1:21" ht="6" customHeight="1" x14ac:dyDescent="0.2">
      <c r="A60" s="58"/>
      <c r="B60" s="58"/>
      <c r="C60" s="58"/>
      <c r="D60" s="58"/>
      <c r="E60" s="58"/>
      <c r="F60" s="12"/>
      <c r="G60" s="46"/>
      <c r="H60" s="12"/>
      <c r="I60" s="12"/>
      <c r="J60" s="12"/>
      <c r="K60" s="46"/>
      <c r="L60" s="12"/>
      <c r="M60" s="12"/>
      <c r="N60" s="12"/>
      <c r="O60" s="46"/>
      <c r="P60" s="12"/>
      <c r="Q60" s="12"/>
      <c r="R60" s="12"/>
      <c r="S60" s="46"/>
      <c r="T60" s="12"/>
    </row>
    <row r="61" spans="1:21" ht="11.25" customHeight="1" x14ac:dyDescent="0.2">
      <c r="A61" s="540" t="s">
        <v>150</v>
      </c>
      <c r="B61" s="540"/>
      <c r="C61" s="540"/>
      <c r="D61" s="540"/>
      <c r="E61" s="540"/>
      <c r="F61" s="540"/>
      <c r="K61" s="1"/>
      <c r="O61" s="1"/>
      <c r="S61" s="1"/>
    </row>
    <row r="62" spans="1:21" ht="11.25" customHeight="1" x14ac:dyDescent="0.2">
      <c r="A62" s="525" t="s">
        <v>22</v>
      </c>
      <c r="B62" s="525"/>
      <c r="C62" s="55"/>
      <c r="D62" s="55"/>
      <c r="E62" s="55"/>
      <c r="F62" s="126" t="s">
        <v>283</v>
      </c>
      <c r="G62" s="133" t="s">
        <v>4</v>
      </c>
      <c r="H62" s="126" t="s">
        <v>283</v>
      </c>
      <c r="I62" s="95" t="s">
        <v>284</v>
      </c>
      <c r="J62" s="126" t="s">
        <v>283</v>
      </c>
      <c r="K62" s="133" t="s">
        <v>4</v>
      </c>
      <c r="L62" s="126" t="s">
        <v>283</v>
      </c>
      <c r="M62" s="95" t="s">
        <v>284</v>
      </c>
      <c r="N62" s="126" t="s">
        <v>283</v>
      </c>
      <c r="O62" s="133" t="s">
        <v>4</v>
      </c>
      <c r="P62" s="126" t="s">
        <v>283</v>
      </c>
      <c r="Q62" s="95" t="s">
        <v>284</v>
      </c>
      <c r="R62" s="126" t="s">
        <v>283</v>
      </c>
      <c r="S62" s="133" t="s">
        <v>4</v>
      </c>
      <c r="T62" s="126" t="s">
        <v>283</v>
      </c>
    </row>
    <row r="63" spans="1:21" ht="5.25" customHeight="1" x14ac:dyDescent="0.2">
      <c r="A63" s="16"/>
      <c r="B63" s="16"/>
      <c r="C63" s="16"/>
      <c r="D63" s="16"/>
      <c r="E63" s="16"/>
      <c r="F63" s="16"/>
      <c r="G63" s="277"/>
      <c r="H63" s="16"/>
      <c r="I63" s="16"/>
      <c r="J63" s="16"/>
      <c r="K63" s="16"/>
      <c r="L63" s="16"/>
      <c r="M63" s="16"/>
      <c r="N63" s="16"/>
      <c r="O63" s="16"/>
      <c r="P63" s="16"/>
      <c r="Q63" s="16"/>
      <c r="R63" s="16"/>
      <c r="S63" s="16"/>
      <c r="T63" s="16"/>
    </row>
    <row r="64" spans="1:21" ht="6" customHeight="1" x14ac:dyDescent="0.2">
      <c r="A64" s="58"/>
      <c r="B64" s="58"/>
      <c r="C64" s="58"/>
      <c r="D64" s="58"/>
      <c r="E64" s="58"/>
      <c r="F64" s="12"/>
      <c r="G64" s="46"/>
      <c r="H64" s="12"/>
      <c r="I64" s="12"/>
      <c r="J64" s="12"/>
      <c r="K64" s="46"/>
      <c r="L64" s="12"/>
      <c r="M64" s="12"/>
      <c r="N64" s="12"/>
      <c r="O64" s="46"/>
      <c r="P64" s="12"/>
      <c r="Q64" s="12"/>
      <c r="R64" s="12"/>
      <c r="S64" s="46"/>
      <c r="T64" s="12"/>
    </row>
    <row r="65" spans="1:23" ht="12" customHeight="1" x14ac:dyDescent="0.2">
      <c r="A65" s="540" t="s">
        <v>282</v>
      </c>
      <c r="B65" s="540"/>
      <c r="C65" s="54"/>
      <c r="D65" s="54"/>
      <c r="E65" s="54"/>
      <c r="F65" s="54"/>
      <c r="G65" s="68"/>
      <c r="H65" s="54"/>
      <c r="I65" s="54"/>
      <c r="J65" s="35"/>
      <c r="K65" s="46"/>
      <c r="L65" s="35"/>
      <c r="M65" s="35"/>
      <c r="N65" s="35"/>
      <c r="O65" s="46"/>
      <c r="P65" s="35"/>
      <c r="Q65" s="35"/>
      <c r="R65" s="35"/>
      <c r="S65" s="46"/>
      <c r="T65" s="35"/>
    </row>
    <row r="66" spans="1:23" ht="12" customHeight="1" x14ac:dyDescent="0.2">
      <c r="A66" s="525" t="s">
        <v>22</v>
      </c>
      <c r="B66" s="525"/>
      <c r="C66" s="55"/>
      <c r="D66" s="55"/>
      <c r="E66" s="55"/>
      <c r="F66" s="126" t="s">
        <v>283</v>
      </c>
      <c r="G66" s="133" t="s">
        <v>4</v>
      </c>
      <c r="H66" s="126" t="s">
        <v>283</v>
      </c>
      <c r="I66" s="95" t="s">
        <v>284</v>
      </c>
      <c r="J66" s="126" t="s">
        <v>283</v>
      </c>
      <c r="K66" s="133" t="s">
        <v>4</v>
      </c>
      <c r="L66" s="126" t="s">
        <v>283</v>
      </c>
      <c r="M66" s="95" t="s">
        <v>284</v>
      </c>
      <c r="N66" s="126" t="s">
        <v>283</v>
      </c>
      <c r="O66" s="133" t="s">
        <v>4</v>
      </c>
      <c r="P66" s="126" t="s">
        <v>283</v>
      </c>
      <c r="Q66" s="95" t="s">
        <v>284</v>
      </c>
      <c r="R66" s="126" t="s">
        <v>283</v>
      </c>
      <c r="S66" s="133" t="s">
        <v>4</v>
      </c>
      <c r="T66" s="126" t="s">
        <v>283</v>
      </c>
    </row>
    <row r="67" spans="1:23" ht="5.25" customHeight="1" x14ac:dyDescent="0.2">
      <c r="A67" s="16"/>
      <c r="B67" s="16"/>
      <c r="C67" s="16"/>
      <c r="D67" s="16"/>
      <c r="E67" s="16"/>
      <c r="F67" s="16"/>
      <c r="G67" s="16"/>
      <c r="H67" s="16"/>
      <c r="I67" s="16"/>
      <c r="J67" s="16"/>
      <c r="K67" s="16"/>
      <c r="L67" s="16"/>
      <c r="M67" s="16"/>
      <c r="N67" s="16"/>
      <c r="O67" s="16"/>
      <c r="P67" s="16"/>
      <c r="Q67" s="16"/>
      <c r="R67" s="16"/>
      <c r="S67" s="16"/>
      <c r="T67" s="16"/>
      <c r="U67" s="33"/>
    </row>
    <row r="68" spans="1:23" ht="6" customHeight="1" x14ac:dyDescent="0.2">
      <c r="A68" s="58"/>
      <c r="B68" s="58"/>
      <c r="C68" s="58"/>
      <c r="D68" s="58"/>
      <c r="E68" s="58"/>
      <c r="F68" s="12"/>
      <c r="G68" s="46"/>
      <c r="H68" s="12"/>
      <c r="I68" s="12"/>
      <c r="J68" s="12"/>
      <c r="K68" s="46"/>
      <c r="L68" s="12"/>
      <c r="M68" s="12"/>
      <c r="N68" s="12"/>
      <c r="O68" s="46"/>
      <c r="P68" s="12"/>
      <c r="Q68" s="12"/>
      <c r="R68" s="12"/>
      <c r="S68" s="46"/>
      <c r="T68" s="12"/>
      <c r="U68" s="33"/>
    </row>
    <row r="69" spans="1:23" ht="13.5" customHeight="1" x14ac:dyDescent="0.2">
      <c r="A69" s="541" t="s">
        <v>205</v>
      </c>
      <c r="B69" s="541"/>
      <c r="C69" s="541"/>
      <c r="D69" s="541"/>
      <c r="E69" s="541"/>
      <c r="F69" s="541"/>
      <c r="G69" s="541"/>
      <c r="H69" s="541"/>
      <c r="I69" s="541"/>
      <c r="J69" s="57"/>
      <c r="K69" s="57"/>
      <c r="L69" s="57"/>
      <c r="M69" s="57"/>
      <c r="N69" s="57"/>
      <c r="O69" s="57"/>
      <c r="P69" s="57"/>
      <c r="Q69" s="57"/>
      <c r="R69" s="57"/>
      <c r="S69" s="57"/>
      <c r="T69" s="57"/>
      <c r="U69" s="57"/>
      <c r="V69" s="175"/>
      <c r="W69" s="175"/>
    </row>
    <row r="70" spans="1:23" ht="11.25" customHeight="1" x14ac:dyDescent="0.2">
      <c r="A70" s="525" t="s">
        <v>22</v>
      </c>
      <c r="B70" s="525"/>
      <c r="C70" s="55"/>
      <c r="D70" s="55"/>
      <c r="E70" s="55"/>
      <c r="F70" s="126">
        <v>52.027999999999999</v>
      </c>
      <c r="G70" s="133" t="s">
        <v>4</v>
      </c>
      <c r="H70" s="126">
        <v>24.190999999999999</v>
      </c>
      <c r="I70" s="95" t="s">
        <v>284</v>
      </c>
      <c r="J70" s="126">
        <v>14348.696</v>
      </c>
      <c r="K70" s="133" t="s">
        <v>4</v>
      </c>
      <c r="L70" s="126">
        <v>4571.223</v>
      </c>
      <c r="M70" s="95" t="s">
        <v>284</v>
      </c>
      <c r="N70" s="126" t="s">
        <v>283</v>
      </c>
      <c r="O70" s="133" t="s">
        <v>4</v>
      </c>
      <c r="P70" s="126" t="s">
        <v>283</v>
      </c>
      <c r="Q70" s="95" t="s">
        <v>284</v>
      </c>
      <c r="R70" s="126" t="s">
        <v>283</v>
      </c>
      <c r="S70" s="133" t="s">
        <v>4</v>
      </c>
      <c r="T70" s="126" t="s">
        <v>283</v>
      </c>
      <c r="U70" s="15"/>
    </row>
    <row r="71" spans="1:23" ht="6" customHeight="1" thickBot="1" x14ac:dyDescent="0.25">
      <c r="A71" s="41"/>
      <c r="B71" s="41"/>
      <c r="C71" s="41"/>
      <c r="D71" s="41"/>
      <c r="E71" s="41"/>
      <c r="F71" s="41"/>
      <c r="G71" s="45"/>
      <c r="H71" s="41"/>
      <c r="I71" s="41"/>
      <c r="J71" s="41"/>
      <c r="K71" s="45"/>
      <c r="L71" s="41"/>
      <c r="M71" s="41"/>
      <c r="N71" s="41"/>
      <c r="O71" s="45"/>
      <c r="P71" s="41"/>
      <c r="Q71" s="41"/>
      <c r="R71" s="41"/>
      <c r="S71" s="45"/>
      <c r="T71" s="41"/>
    </row>
  </sheetData>
  <sheetProtection formatCells="0" formatColumns="0" formatRows="0"/>
  <mergeCells count="39">
    <mergeCell ref="A2:T2"/>
    <mergeCell ref="A56:B56"/>
    <mergeCell ref="A61:F61"/>
    <mergeCell ref="A46:B46"/>
    <mergeCell ref="A55:B55"/>
    <mergeCell ref="A9:B9"/>
    <mergeCell ref="A34:B34"/>
    <mergeCell ref="A38:B38"/>
    <mergeCell ref="A43:B43"/>
    <mergeCell ref="A30:B30"/>
    <mergeCell ref="A33:B33"/>
    <mergeCell ref="A42:H42"/>
    <mergeCell ref="S8:T8"/>
    <mergeCell ref="N6:P6"/>
    <mergeCell ref="G8:H8"/>
    <mergeCell ref="K8:L8"/>
    <mergeCell ref="A70:B70"/>
    <mergeCell ref="A62:B62"/>
    <mergeCell ref="A65:B65"/>
    <mergeCell ref="A66:B66"/>
    <mergeCell ref="A37:I37"/>
    <mergeCell ref="A45:B45"/>
    <mergeCell ref="A69:I69"/>
    <mergeCell ref="R6:T6"/>
    <mergeCell ref="N7:P7"/>
    <mergeCell ref="R7:T7"/>
    <mergeCell ref="J6:L6"/>
    <mergeCell ref="J7:L7"/>
    <mergeCell ref="O8:P8"/>
    <mergeCell ref="A29:F29"/>
    <mergeCell ref="A23:B23"/>
    <mergeCell ref="A24:B24"/>
    <mergeCell ref="F6:H6"/>
    <mergeCell ref="F7:H7"/>
    <mergeCell ref="A11:B11"/>
    <mergeCell ref="A13:B13"/>
    <mergeCell ref="A14:B14"/>
    <mergeCell ref="A6:B8"/>
    <mergeCell ref="A10:I10"/>
  </mergeCells>
  <phoneticPr fontId="14" type="noConversion"/>
  <pageMargins left="0.75" right="0.75" top="1" bottom="1" header="0.5" footer="0.5"/>
  <pageSetup paperSize="9" scale="94" orientation="portrait" r:id="rId1"/>
  <headerFooter alignWithMargins="0"/>
  <colBreaks count="1" manualBreakCount="1">
    <brk id="20"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2"/>
  <dimension ref="A1:T39"/>
  <sheetViews>
    <sheetView zoomScaleNormal="100" workbookViewId="0"/>
  </sheetViews>
  <sheetFormatPr defaultRowHeight="12.75" x14ac:dyDescent="0.2"/>
  <cols>
    <col min="1" max="1" width="2.85546875" style="1" customWidth="1"/>
    <col min="2" max="2" width="4.85546875" style="31" bestFit="1" customWidth="1"/>
    <col min="3" max="3" width="1.85546875" style="31" bestFit="1" customWidth="1"/>
    <col min="4" max="4" width="4.85546875" style="31" bestFit="1" customWidth="1"/>
    <col min="5" max="5" width="8" style="31" customWidth="1"/>
    <col min="6" max="6" width="7.7109375" style="18" customWidth="1"/>
    <col min="7" max="7" width="2.7109375" style="18" customWidth="1"/>
    <col min="8" max="8" width="5" style="1" customWidth="1"/>
    <col min="9" max="9" width="1.140625" style="1" customWidth="1"/>
    <col min="10" max="10" width="9.140625" style="1"/>
    <col min="11" max="11" width="2.7109375" style="1" customWidth="1"/>
    <col min="12" max="12" width="5.42578125" style="1" customWidth="1"/>
    <col min="13" max="13" width="1.140625" style="1" customWidth="1"/>
    <col min="14" max="14" width="9.140625" style="1"/>
    <col min="15" max="15" width="2.7109375" style="1" customWidth="1"/>
    <col min="16" max="16" width="5" style="1" customWidth="1"/>
    <col min="17" max="17" width="1.140625" style="1" customWidth="1"/>
    <col min="18" max="18" width="9.140625" style="1"/>
    <col min="19" max="19" width="2.7109375" style="1" customWidth="1"/>
    <col min="20" max="20" width="5" style="1" customWidth="1"/>
    <col min="21" max="16384" width="9.140625" style="1"/>
  </cols>
  <sheetData>
    <row r="1" spans="1:20" ht="6.75" customHeight="1" x14ac:dyDescent="0.2"/>
    <row r="2" spans="1:20" ht="15.75" customHeight="1" x14ac:dyDescent="0.2">
      <c r="A2" s="95" t="s">
        <v>183</v>
      </c>
      <c r="B2" s="30"/>
      <c r="C2" s="30"/>
      <c r="D2" s="30"/>
      <c r="E2" s="30"/>
    </row>
    <row r="3" spans="1:20" ht="15.75" customHeight="1" x14ac:dyDescent="0.25">
      <c r="A3" s="95" t="s">
        <v>557</v>
      </c>
      <c r="B3" s="28"/>
      <c r="C3" s="28"/>
      <c r="D3" s="28"/>
      <c r="E3" s="28"/>
    </row>
    <row r="4" spans="1:20" ht="15.75" customHeight="1" x14ac:dyDescent="0.25">
      <c r="A4" s="186" t="s">
        <v>312</v>
      </c>
      <c r="B4" s="28"/>
      <c r="C4" s="28"/>
      <c r="D4" s="28"/>
      <c r="E4" s="28"/>
    </row>
    <row r="5" spans="1:20" ht="15.75" customHeight="1" thickBot="1" x14ac:dyDescent="0.3">
      <c r="A5" s="186" t="s">
        <v>553</v>
      </c>
      <c r="B5" s="28"/>
      <c r="C5" s="28"/>
      <c r="D5" s="28"/>
      <c r="E5" s="28"/>
    </row>
    <row r="6" spans="1:20" s="52" customFormat="1" ht="13.5" customHeight="1" x14ac:dyDescent="0.2">
      <c r="A6" s="524" t="s">
        <v>182</v>
      </c>
      <c r="B6" s="524"/>
      <c r="C6" s="524"/>
      <c r="D6" s="524"/>
      <c r="E6" s="154"/>
      <c r="F6" s="532" t="s">
        <v>152</v>
      </c>
      <c r="G6" s="532"/>
      <c r="H6" s="532"/>
      <c r="I6" s="114"/>
      <c r="J6" s="532" t="s">
        <v>117</v>
      </c>
      <c r="K6" s="532"/>
      <c r="L6" s="532"/>
      <c r="M6" s="107"/>
      <c r="N6" s="532" t="s">
        <v>84</v>
      </c>
      <c r="O6" s="532"/>
      <c r="P6" s="532"/>
      <c r="Q6" s="114"/>
      <c r="R6" s="532" t="s">
        <v>147</v>
      </c>
      <c r="S6" s="532"/>
      <c r="T6" s="532"/>
    </row>
    <row r="7" spans="1:20" ht="10.5" customHeight="1" x14ac:dyDescent="0.2">
      <c r="A7" s="526"/>
      <c r="B7" s="526"/>
      <c r="C7" s="526"/>
      <c r="D7" s="526"/>
      <c r="E7" s="32"/>
      <c r="F7" s="528" t="s">
        <v>178</v>
      </c>
      <c r="G7" s="528"/>
      <c r="H7" s="528"/>
      <c r="I7" s="98"/>
      <c r="J7" s="528" t="s">
        <v>195</v>
      </c>
      <c r="K7" s="528"/>
      <c r="L7" s="528"/>
      <c r="M7" s="106"/>
      <c r="N7" s="528" t="s">
        <v>198</v>
      </c>
      <c r="O7" s="528"/>
      <c r="P7" s="528"/>
      <c r="Q7" s="98"/>
      <c r="R7" s="528" t="s">
        <v>19</v>
      </c>
      <c r="S7" s="528"/>
      <c r="T7" s="528"/>
    </row>
    <row r="8" spans="1:20" ht="10.5" customHeight="1" thickBot="1" x14ac:dyDescent="0.25">
      <c r="A8" s="543"/>
      <c r="B8" s="543"/>
      <c r="C8" s="543"/>
      <c r="D8" s="543"/>
      <c r="E8" s="102"/>
      <c r="F8" s="25" t="s">
        <v>22</v>
      </c>
      <c r="G8" s="529" t="s">
        <v>125</v>
      </c>
      <c r="H8" s="529"/>
      <c r="I8" s="105"/>
      <c r="J8" s="25" t="s">
        <v>22</v>
      </c>
      <c r="K8" s="529" t="s">
        <v>125</v>
      </c>
      <c r="L8" s="529"/>
      <c r="M8" s="105"/>
      <c r="N8" s="25" t="s">
        <v>22</v>
      </c>
      <c r="O8" s="529" t="s">
        <v>125</v>
      </c>
      <c r="P8" s="529"/>
      <c r="Q8" s="105"/>
      <c r="R8" s="25" t="s">
        <v>22</v>
      </c>
      <c r="S8" s="529" t="s">
        <v>125</v>
      </c>
      <c r="T8" s="529"/>
    </row>
    <row r="9" spans="1:20" ht="10.5" customHeight="1" x14ac:dyDescent="0.2">
      <c r="A9" s="526"/>
      <c r="B9" s="526"/>
      <c r="C9" s="526"/>
      <c r="D9" s="526"/>
      <c r="E9" s="32"/>
    </row>
    <row r="10" spans="1:20" ht="13.5" customHeight="1" x14ac:dyDescent="0.2">
      <c r="A10" s="541" t="s">
        <v>202</v>
      </c>
      <c r="B10" s="541"/>
      <c r="C10" s="541"/>
      <c r="D10" s="541"/>
      <c r="E10" s="541"/>
      <c r="F10" s="541"/>
      <c r="G10" s="541"/>
      <c r="H10" s="541"/>
    </row>
    <row r="11" spans="1:20" ht="12" customHeight="1" x14ac:dyDescent="0.2">
      <c r="A11" s="526" t="s">
        <v>22</v>
      </c>
      <c r="B11" s="526"/>
      <c r="C11" s="526"/>
      <c r="D11" s="526"/>
      <c r="E11" s="32"/>
      <c r="F11" s="126">
        <v>162.345</v>
      </c>
      <c r="G11" s="133" t="s">
        <v>4</v>
      </c>
      <c r="H11" s="126">
        <v>33.606000000000002</v>
      </c>
      <c r="I11" s="57" t="s">
        <v>284</v>
      </c>
      <c r="J11" s="126">
        <v>80887.837</v>
      </c>
      <c r="K11" s="133" t="s">
        <v>4</v>
      </c>
      <c r="L11" s="126">
        <v>16604.349999999999</v>
      </c>
      <c r="M11" s="1" t="s">
        <v>284</v>
      </c>
      <c r="N11" s="126">
        <v>2779.3240000000001</v>
      </c>
      <c r="O11" s="133" t="s">
        <v>4</v>
      </c>
      <c r="P11" s="126">
        <v>751.03</v>
      </c>
      <c r="Q11" s="57" t="s">
        <v>284</v>
      </c>
      <c r="R11" s="126">
        <v>1248.021</v>
      </c>
      <c r="S11" s="133" t="s">
        <v>4</v>
      </c>
      <c r="T11" s="126">
        <v>265.61799999999999</v>
      </c>
    </row>
    <row r="12" spans="1:20" s="31" customFormat="1" ht="20.45" customHeight="1" x14ac:dyDescent="0.2">
      <c r="A12" s="271"/>
      <c r="B12" s="35">
        <v>0</v>
      </c>
      <c r="C12" s="51" t="s">
        <v>21</v>
      </c>
      <c r="D12" s="35">
        <v>99</v>
      </c>
      <c r="E12" s="35"/>
      <c r="F12" s="33">
        <v>15.269</v>
      </c>
      <c r="G12" s="46" t="s">
        <v>4</v>
      </c>
      <c r="H12" s="33">
        <v>20.588999999999999</v>
      </c>
      <c r="I12" s="31" t="s">
        <v>284</v>
      </c>
      <c r="J12" s="33">
        <v>763.577</v>
      </c>
      <c r="K12" s="46" t="s">
        <v>4</v>
      </c>
      <c r="L12" s="33">
        <v>1044.883</v>
      </c>
      <c r="M12" s="31" t="s">
        <v>284</v>
      </c>
      <c r="N12" s="33">
        <v>380.51799999999997</v>
      </c>
      <c r="O12" s="46" t="s">
        <v>4</v>
      </c>
      <c r="P12" s="33">
        <v>571.85900000000004</v>
      </c>
      <c r="Q12" s="31" t="s">
        <v>284</v>
      </c>
      <c r="R12" s="33">
        <v>19.346</v>
      </c>
      <c r="S12" s="46" t="s">
        <v>4</v>
      </c>
      <c r="T12" s="33">
        <v>29.135999999999999</v>
      </c>
    </row>
    <row r="13" spans="1:20" ht="11.25" customHeight="1" x14ac:dyDescent="0.2">
      <c r="A13" s="12"/>
      <c r="B13" s="57">
        <v>100</v>
      </c>
      <c r="C13" s="130" t="s">
        <v>21</v>
      </c>
      <c r="D13" s="57">
        <v>249</v>
      </c>
      <c r="E13" s="57"/>
      <c r="F13" s="127">
        <v>27.082000000000001</v>
      </c>
      <c r="G13" s="133" t="s">
        <v>4</v>
      </c>
      <c r="H13" s="127">
        <v>11.862</v>
      </c>
      <c r="I13" s="1" t="s">
        <v>284</v>
      </c>
      <c r="J13" s="127">
        <v>4346.4459999999999</v>
      </c>
      <c r="K13" s="133" t="s">
        <v>4</v>
      </c>
      <c r="L13" s="127">
        <v>1887.115</v>
      </c>
      <c r="M13" s="1" t="s">
        <v>284</v>
      </c>
      <c r="N13" s="127">
        <v>468.15899999999999</v>
      </c>
      <c r="O13" s="133" t="s">
        <v>4</v>
      </c>
      <c r="P13" s="127">
        <v>221.339</v>
      </c>
      <c r="Q13" s="1" t="s">
        <v>284</v>
      </c>
      <c r="R13" s="127">
        <v>69.305999999999997</v>
      </c>
      <c r="S13" s="133" t="s">
        <v>4</v>
      </c>
      <c r="T13" s="127">
        <v>32.323999999999998</v>
      </c>
    </row>
    <row r="14" spans="1:20" ht="11.25" customHeight="1" x14ac:dyDescent="0.2">
      <c r="A14" s="12"/>
      <c r="B14" s="57">
        <v>250</v>
      </c>
      <c r="C14" s="130" t="s">
        <v>21</v>
      </c>
      <c r="D14" s="57">
        <v>499</v>
      </c>
      <c r="E14" s="57"/>
      <c r="F14" s="127">
        <v>60.470999999999997</v>
      </c>
      <c r="G14" s="133" t="s">
        <v>4</v>
      </c>
      <c r="H14" s="127">
        <v>17.239000000000001</v>
      </c>
      <c r="I14" s="1" t="s">
        <v>284</v>
      </c>
      <c r="J14" s="127">
        <v>22423.691999999999</v>
      </c>
      <c r="K14" s="133" t="s">
        <v>4</v>
      </c>
      <c r="L14" s="127">
        <v>6545.9409999999998</v>
      </c>
      <c r="M14" s="1" t="s">
        <v>284</v>
      </c>
      <c r="N14" s="127">
        <v>958.11699999999996</v>
      </c>
      <c r="O14" s="133" t="s">
        <v>4</v>
      </c>
      <c r="P14" s="127">
        <v>297.76600000000002</v>
      </c>
      <c r="Q14" s="1" t="s">
        <v>284</v>
      </c>
      <c r="R14" s="127">
        <v>360.77699999999999</v>
      </c>
      <c r="S14" s="133" t="s">
        <v>4</v>
      </c>
      <c r="T14" s="127">
        <v>115.562</v>
      </c>
    </row>
    <row r="15" spans="1:20" ht="11.25" customHeight="1" x14ac:dyDescent="0.2">
      <c r="A15" s="12"/>
      <c r="B15" s="57">
        <v>500</v>
      </c>
      <c r="C15" s="130" t="s">
        <v>21</v>
      </c>
      <c r="D15" s="57">
        <v>999</v>
      </c>
      <c r="E15" s="57"/>
      <c r="F15" s="127">
        <v>42.412999999999997</v>
      </c>
      <c r="G15" s="133" t="s">
        <v>4</v>
      </c>
      <c r="H15" s="127">
        <v>12.276</v>
      </c>
      <c r="I15" s="1" t="s">
        <v>284</v>
      </c>
      <c r="J15" s="127">
        <v>28558.33</v>
      </c>
      <c r="K15" s="133" t="s">
        <v>4</v>
      </c>
      <c r="L15" s="127">
        <v>8360.018</v>
      </c>
      <c r="M15" s="1" t="s">
        <v>284</v>
      </c>
      <c r="N15" s="127">
        <v>678.245</v>
      </c>
      <c r="O15" s="133" t="s">
        <v>4</v>
      </c>
      <c r="P15" s="127">
        <v>202.44200000000001</v>
      </c>
      <c r="Q15" s="1" t="s">
        <v>284</v>
      </c>
      <c r="R15" s="127">
        <v>422.99</v>
      </c>
      <c r="S15" s="133" t="s">
        <v>4</v>
      </c>
      <c r="T15" s="127">
        <v>127.71299999999999</v>
      </c>
    </row>
    <row r="16" spans="1:20" ht="11.25" customHeight="1" x14ac:dyDescent="0.2">
      <c r="A16" s="12"/>
      <c r="B16" s="127">
        <v>1000</v>
      </c>
      <c r="C16" s="130" t="s">
        <v>21</v>
      </c>
      <c r="D16" s="127">
        <v>1499</v>
      </c>
      <c r="E16" s="127"/>
      <c r="F16" s="127">
        <v>12.64</v>
      </c>
      <c r="G16" s="133" t="s">
        <v>4</v>
      </c>
      <c r="H16" s="127">
        <v>6.6360000000000001</v>
      </c>
      <c r="I16" s="1" t="s">
        <v>284</v>
      </c>
      <c r="J16" s="127">
        <v>14982.141</v>
      </c>
      <c r="K16" s="133" t="s">
        <v>4</v>
      </c>
      <c r="L16" s="127">
        <v>7624.4179999999997</v>
      </c>
      <c r="M16" s="1" t="s">
        <v>284</v>
      </c>
      <c r="N16" s="127">
        <v>250.851</v>
      </c>
      <c r="O16" s="133" t="s">
        <v>4</v>
      </c>
      <c r="P16" s="127">
        <v>149.96</v>
      </c>
      <c r="Q16" s="1" t="s">
        <v>284</v>
      </c>
      <c r="R16" s="127">
        <v>281.04000000000002</v>
      </c>
      <c r="S16" s="133" t="s">
        <v>4</v>
      </c>
      <c r="T16" s="127">
        <v>169.04599999999999</v>
      </c>
    </row>
    <row r="17" spans="1:20" ht="11.25" customHeight="1" x14ac:dyDescent="0.2">
      <c r="A17" s="12"/>
      <c r="B17" s="127">
        <v>1500</v>
      </c>
      <c r="C17" s="130" t="s">
        <v>21</v>
      </c>
      <c r="D17" s="127">
        <v>2999</v>
      </c>
      <c r="E17" s="127"/>
      <c r="F17" s="127">
        <v>3.4350000000000001</v>
      </c>
      <c r="G17" s="133" t="s">
        <v>4</v>
      </c>
      <c r="H17" s="127">
        <v>4.1470000000000002</v>
      </c>
      <c r="I17" s="1" t="s">
        <v>284</v>
      </c>
      <c r="J17" s="127">
        <v>6149.018</v>
      </c>
      <c r="K17" s="133" t="s">
        <v>4</v>
      </c>
      <c r="L17" s="127">
        <v>6837.3760000000002</v>
      </c>
      <c r="M17" s="1" t="s">
        <v>284</v>
      </c>
      <c r="N17" s="127">
        <v>31.018000000000001</v>
      </c>
      <c r="O17" s="133" t="s">
        <v>4</v>
      </c>
      <c r="P17" s="127">
        <v>25.295000000000002</v>
      </c>
      <c r="Q17" s="1" t="s">
        <v>284</v>
      </c>
      <c r="R17" s="127">
        <v>61.58</v>
      </c>
      <c r="S17" s="133" t="s">
        <v>4</v>
      </c>
      <c r="T17" s="127">
        <v>53.786000000000001</v>
      </c>
    </row>
    <row r="18" spans="1:20" ht="11.25" customHeight="1" x14ac:dyDescent="0.2">
      <c r="A18" s="12"/>
      <c r="B18" s="127">
        <v>3000</v>
      </c>
      <c r="C18" s="130" t="s">
        <v>21</v>
      </c>
      <c r="D18" s="57"/>
      <c r="E18" s="57"/>
      <c r="F18" s="127">
        <v>1.0349999999999999</v>
      </c>
      <c r="G18" s="133" t="s">
        <v>4</v>
      </c>
      <c r="H18" s="127">
        <v>2.0270000000000001</v>
      </c>
      <c r="I18" s="1" t="s">
        <v>284</v>
      </c>
      <c r="J18" s="127">
        <v>3664.634</v>
      </c>
      <c r="K18" s="133" t="s">
        <v>4</v>
      </c>
      <c r="L18" s="127">
        <v>7178.17</v>
      </c>
      <c r="M18" s="1" t="s">
        <v>284</v>
      </c>
      <c r="N18" s="127">
        <v>12.414999999999999</v>
      </c>
      <c r="O18" s="133" t="s">
        <v>4</v>
      </c>
      <c r="P18" s="127">
        <v>24.318999999999999</v>
      </c>
      <c r="Q18" s="1" t="s">
        <v>284</v>
      </c>
      <c r="R18" s="127">
        <v>32.981999999999999</v>
      </c>
      <c r="S18" s="133" t="s">
        <v>4</v>
      </c>
      <c r="T18" s="127">
        <v>64.603999999999999</v>
      </c>
    </row>
    <row r="19" spans="1:20" ht="4.5" customHeight="1" x14ac:dyDescent="0.2">
      <c r="A19" s="16"/>
      <c r="B19" s="16"/>
      <c r="C19" s="16"/>
      <c r="D19" s="16"/>
      <c r="E19" s="16"/>
      <c r="F19" s="16"/>
      <c r="G19" s="16"/>
      <c r="H19" s="16"/>
      <c r="I19" s="16"/>
      <c r="J19" s="16"/>
      <c r="K19" s="16"/>
      <c r="L19" s="16"/>
      <c r="M19" s="16"/>
      <c r="N19" s="16"/>
      <c r="O19" s="16"/>
      <c r="P19" s="16"/>
      <c r="Q19" s="16"/>
      <c r="R19" s="16"/>
      <c r="S19" s="16"/>
      <c r="T19" s="16"/>
    </row>
    <row r="20" spans="1:20" ht="10.5" customHeight="1" x14ac:dyDescent="0.2">
      <c r="A20" s="58"/>
      <c r="B20" s="58"/>
      <c r="C20" s="12"/>
      <c r="D20" s="46"/>
      <c r="E20" s="12"/>
      <c r="F20" s="12"/>
      <c r="G20" s="12"/>
      <c r="H20" s="46"/>
      <c r="I20" s="12"/>
      <c r="J20" s="12"/>
      <c r="K20" s="12"/>
      <c r="L20" s="46"/>
      <c r="M20" s="12"/>
      <c r="N20" s="12"/>
      <c r="O20" s="12"/>
      <c r="P20" s="46"/>
      <c r="Q20" s="12"/>
      <c r="R20" s="33"/>
      <c r="S20" s="18"/>
      <c r="T20" s="18"/>
    </row>
    <row r="21" spans="1:20" ht="13.5" customHeight="1" x14ac:dyDescent="0.2">
      <c r="A21" s="541" t="s">
        <v>204</v>
      </c>
      <c r="B21" s="541"/>
      <c r="C21" s="541"/>
      <c r="D21" s="541"/>
      <c r="E21" s="541"/>
      <c r="F21" s="541"/>
      <c r="G21" s="541"/>
      <c r="H21" s="541"/>
    </row>
    <row r="22" spans="1:20" ht="11.25" customHeight="1" x14ac:dyDescent="0.2">
      <c r="A22" s="526" t="s">
        <v>22</v>
      </c>
      <c r="B22" s="526"/>
      <c r="C22" s="128"/>
      <c r="D22" s="178"/>
      <c r="E22" s="128"/>
      <c r="F22" s="126">
        <v>14.867000000000001</v>
      </c>
      <c r="G22" s="133" t="s">
        <v>4</v>
      </c>
      <c r="H22" s="126">
        <v>9.9540000000000006</v>
      </c>
      <c r="I22" s="95" t="s">
        <v>284</v>
      </c>
      <c r="J22" s="126">
        <v>3404.3980000000001</v>
      </c>
      <c r="K22" s="133" t="s">
        <v>4</v>
      </c>
      <c r="L22" s="126">
        <v>2102.02</v>
      </c>
      <c r="M22" s="95" t="s">
        <v>284</v>
      </c>
      <c r="N22" s="126" t="s">
        <v>283</v>
      </c>
      <c r="O22" s="133" t="s">
        <v>4</v>
      </c>
      <c r="P22" s="126" t="s">
        <v>283</v>
      </c>
      <c r="Q22" s="95" t="s">
        <v>284</v>
      </c>
      <c r="R22" s="126" t="s">
        <v>283</v>
      </c>
      <c r="S22" s="133" t="s">
        <v>4</v>
      </c>
      <c r="T22" s="126" t="s">
        <v>283</v>
      </c>
    </row>
    <row r="23" spans="1:20" ht="5.25" customHeight="1" thickBot="1" x14ac:dyDescent="0.25">
      <c r="A23" s="156"/>
      <c r="B23" s="156"/>
      <c r="C23" s="156"/>
      <c r="D23" s="156"/>
      <c r="E23" s="156"/>
      <c r="F23" s="156"/>
      <c r="G23" s="156"/>
      <c r="H23" s="156"/>
      <c r="I23" s="156"/>
      <c r="J23" s="156"/>
      <c r="K23" s="156"/>
      <c r="L23" s="156"/>
      <c r="M23" s="156"/>
      <c r="N23" s="156"/>
      <c r="O23" s="156"/>
      <c r="P23" s="156"/>
      <c r="Q23" s="156"/>
      <c r="R23" s="64"/>
      <c r="S23" s="142"/>
      <c r="T23" s="142"/>
    </row>
    <row r="24" spans="1:20" ht="5.25" customHeight="1" thickBot="1" x14ac:dyDescent="0.25">
      <c r="A24" s="157"/>
      <c r="B24" s="157"/>
      <c r="C24" s="157"/>
      <c r="D24" s="157"/>
      <c r="E24" s="157"/>
      <c r="F24" s="157"/>
      <c r="G24" s="157"/>
      <c r="H24" s="157"/>
      <c r="I24" s="157"/>
      <c r="J24" s="157"/>
      <c r="K24" s="157"/>
      <c r="L24" s="157"/>
      <c r="M24" s="157"/>
      <c r="N24" s="157"/>
      <c r="O24" s="157"/>
      <c r="P24" s="157"/>
      <c r="Q24" s="157"/>
      <c r="R24" s="158"/>
      <c r="S24" s="159"/>
      <c r="T24" s="159"/>
    </row>
    <row r="25" spans="1:20" ht="10.5" customHeight="1" x14ac:dyDescent="0.2">
      <c r="A25" s="58"/>
      <c r="B25" s="58"/>
      <c r="C25" s="33"/>
      <c r="D25" s="46"/>
      <c r="E25" s="33"/>
      <c r="F25" s="33"/>
      <c r="G25" s="33"/>
      <c r="H25" s="46"/>
      <c r="I25" s="33"/>
      <c r="J25" s="33"/>
      <c r="K25" s="33"/>
      <c r="L25" s="46"/>
      <c r="M25" s="33"/>
      <c r="N25" s="33"/>
      <c r="O25" s="33"/>
      <c r="P25" s="46"/>
      <c r="Q25" s="33"/>
      <c r="R25" s="34"/>
      <c r="S25" s="109"/>
      <c r="T25" s="109"/>
    </row>
    <row r="26" spans="1:20" ht="13.5" customHeight="1" x14ac:dyDescent="0.2">
      <c r="A26" s="541" t="s">
        <v>203</v>
      </c>
      <c r="B26" s="541"/>
      <c r="C26" s="541"/>
      <c r="D26" s="541"/>
      <c r="E26" s="541"/>
      <c r="F26" s="541"/>
      <c r="G26" s="541"/>
      <c r="H26" s="541"/>
    </row>
    <row r="27" spans="1:20" ht="11.25" customHeight="1" x14ac:dyDescent="0.2">
      <c r="A27" s="526" t="s">
        <v>22</v>
      </c>
      <c r="B27" s="526"/>
      <c r="C27" s="526"/>
      <c r="D27" s="526"/>
      <c r="E27" s="32"/>
      <c r="F27" s="126">
        <v>133.56299999999999</v>
      </c>
      <c r="G27" s="133" t="s">
        <v>4</v>
      </c>
      <c r="H27" s="126">
        <v>26.433</v>
      </c>
      <c r="I27" s="57" t="s">
        <v>284</v>
      </c>
      <c r="J27" s="126">
        <v>72896.910999999993</v>
      </c>
      <c r="K27" s="133" t="s">
        <v>4</v>
      </c>
      <c r="L27" s="126">
        <v>15987.606</v>
      </c>
      <c r="M27" s="1" t="s">
        <v>284</v>
      </c>
      <c r="N27" s="126">
        <v>2138.7849999999999</v>
      </c>
      <c r="O27" s="133" t="s">
        <v>4</v>
      </c>
      <c r="P27" s="126">
        <v>483.98099999999999</v>
      </c>
      <c r="Q27" s="57" t="s">
        <v>284</v>
      </c>
      <c r="R27" s="126">
        <v>1152.1400000000001</v>
      </c>
      <c r="S27" s="133" t="s">
        <v>4</v>
      </c>
      <c r="T27" s="126">
        <v>263.37099999999998</v>
      </c>
    </row>
    <row r="28" spans="1:20" s="31" customFormat="1" ht="20.45" customHeight="1" x14ac:dyDescent="0.2">
      <c r="A28" s="271"/>
      <c r="B28" s="35">
        <v>0</v>
      </c>
      <c r="C28" s="51" t="s">
        <v>21</v>
      </c>
      <c r="D28" s="35">
        <v>99</v>
      </c>
      <c r="E28" s="35"/>
      <c r="F28" s="33">
        <v>8.32</v>
      </c>
      <c r="G28" s="46" t="s">
        <v>4</v>
      </c>
      <c r="H28" s="33">
        <v>8.1769999999999996</v>
      </c>
      <c r="I28" s="31" t="s">
        <v>284</v>
      </c>
      <c r="J28" s="33">
        <v>385.93700000000001</v>
      </c>
      <c r="K28" s="46" t="s">
        <v>4</v>
      </c>
      <c r="L28" s="33">
        <v>361.37200000000001</v>
      </c>
      <c r="M28" s="31" t="s">
        <v>284</v>
      </c>
      <c r="N28" s="33">
        <v>81.715999999999994</v>
      </c>
      <c r="O28" s="46" t="s">
        <v>4</v>
      </c>
      <c r="P28" s="33">
        <v>67.372</v>
      </c>
      <c r="Q28" s="31" t="s">
        <v>284</v>
      </c>
      <c r="R28" s="33">
        <v>4.6059999999999999</v>
      </c>
      <c r="S28" s="46" t="s">
        <v>4</v>
      </c>
      <c r="T28" s="33">
        <v>4.28</v>
      </c>
    </row>
    <row r="29" spans="1:20" ht="11.25" customHeight="1" x14ac:dyDescent="0.2">
      <c r="A29" s="132"/>
      <c r="B29" s="57">
        <v>100</v>
      </c>
      <c r="C29" s="130" t="s">
        <v>21</v>
      </c>
      <c r="D29" s="57">
        <v>249</v>
      </c>
      <c r="E29" s="57"/>
      <c r="F29" s="127">
        <v>21.852</v>
      </c>
      <c r="G29" s="133" t="s">
        <v>4</v>
      </c>
      <c r="H29" s="127">
        <v>10.93</v>
      </c>
      <c r="I29" s="1" t="s">
        <v>284</v>
      </c>
      <c r="J29" s="127">
        <v>3636.6129999999998</v>
      </c>
      <c r="K29" s="133" t="s">
        <v>4</v>
      </c>
      <c r="L29" s="127">
        <v>1864.913</v>
      </c>
      <c r="M29" s="1" t="s">
        <v>284</v>
      </c>
      <c r="N29" s="127">
        <v>433.8</v>
      </c>
      <c r="O29" s="133" t="s">
        <v>4</v>
      </c>
      <c r="P29" s="127">
        <v>258.28899999999999</v>
      </c>
      <c r="Q29" s="1" t="s">
        <v>284</v>
      </c>
      <c r="R29" s="127">
        <v>72.451999999999998</v>
      </c>
      <c r="S29" s="133" t="s">
        <v>4</v>
      </c>
      <c r="T29" s="127">
        <v>43.264000000000003</v>
      </c>
    </row>
    <row r="30" spans="1:20" ht="11.25" customHeight="1" x14ac:dyDescent="0.2">
      <c r="A30" s="132"/>
      <c r="B30" s="57">
        <v>250</v>
      </c>
      <c r="C30" s="130" t="s">
        <v>21</v>
      </c>
      <c r="D30" s="57">
        <v>499</v>
      </c>
      <c r="E30" s="57"/>
      <c r="F30" s="127">
        <v>48.268000000000001</v>
      </c>
      <c r="G30" s="133" t="s">
        <v>4</v>
      </c>
      <c r="H30" s="127">
        <v>14.951000000000001</v>
      </c>
      <c r="I30" s="1" t="s">
        <v>284</v>
      </c>
      <c r="J30" s="127">
        <v>17385.14</v>
      </c>
      <c r="K30" s="133" t="s">
        <v>4</v>
      </c>
      <c r="L30" s="127">
        <v>5475.1239999999998</v>
      </c>
      <c r="M30" s="1" t="s">
        <v>284</v>
      </c>
      <c r="N30" s="127">
        <v>706.95100000000002</v>
      </c>
      <c r="O30" s="133" t="s">
        <v>4</v>
      </c>
      <c r="P30" s="127">
        <v>227.38800000000001</v>
      </c>
      <c r="Q30" s="1" t="s">
        <v>284</v>
      </c>
      <c r="R30" s="127">
        <v>253.97300000000001</v>
      </c>
      <c r="S30" s="133" t="s">
        <v>4</v>
      </c>
      <c r="T30" s="127">
        <v>87.549000000000007</v>
      </c>
    </row>
    <row r="31" spans="1:20" ht="11.25" customHeight="1" x14ac:dyDescent="0.2">
      <c r="A31" s="132"/>
      <c r="B31" s="57">
        <v>500</v>
      </c>
      <c r="C31" s="130" t="s">
        <v>21</v>
      </c>
      <c r="D31" s="57">
        <v>999</v>
      </c>
      <c r="E31" s="57"/>
      <c r="F31" s="127">
        <v>38.682000000000002</v>
      </c>
      <c r="G31" s="133" t="s">
        <v>4</v>
      </c>
      <c r="H31" s="127">
        <v>13.398999999999999</v>
      </c>
      <c r="I31" s="1" t="s">
        <v>284</v>
      </c>
      <c r="J31" s="127">
        <v>26089.736000000001</v>
      </c>
      <c r="K31" s="133" t="s">
        <v>4</v>
      </c>
      <c r="L31" s="127">
        <v>9565.69</v>
      </c>
      <c r="M31" s="1" t="s">
        <v>284</v>
      </c>
      <c r="N31" s="127">
        <v>621.37599999999998</v>
      </c>
      <c r="O31" s="133" t="s">
        <v>4</v>
      </c>
      <c r="P31" s="127">
        <v>227.19200000000001</v>
      </c>
      <c r="Q31" s="1" t="s">
        <v>284</v>
      </c>
      <c r="R31" s="127">
        <v>396.34399999999999</v>
      </c>
      <c r="S31" s="133" t="s">
        <v>4</v>
      </c>
      <c r="T31" s="127">
        <v>144.36000000000001</v>
      </c>
    </row>
    <row r="32" spans="1:20" ht="11.25" customHeight="1" x14ac:dyDescent="0.2">
      <c r="A32" s="132"/>
      <c r="B32" s="127">
        <v>1000</v>
      </c>
      <c r="C32" s="130" t="s">
        <v>21</v>
      </c>
      <c r="D32" s="127">
        <v>1499</v>
      </c>
      <c r="E32" s="127"/>
      <c r="F32" s="127">
        <v>10.648999999999999</v>
      </c>
      <c r="G32" s="133" t="s">
        <v>4</v>
      </c>
      <c r="H32" s="127">
        <v>6.3330000000000002</v>
      </c>
      <c r="I32" s="1" t="s">
        <v>284</v>
      </c>
      <c r="J32" s="127">
        <v>12511.843000000001</v>
      </c>
      <c r="K32" s="133" t="s">
        <v>4</v>
      </c>
      <c r="L32" s="127">
        <v>7164.942</v>
      </c>
      <c r="M32" s="1" t="s">
        <v>284</v>
      </c>
      <c r="N32" s="127">
        <v>211.375</v>
      </c>
      <c r="O32" s="133" t="s">
        <v>4</v>
      </c>
      <c r="P32" s="127">
        <v>149.042</v>
      </c>
      <c r="Q32" s="1" t="s">
        <v>284</v>
      </c>
      <c r="R32" s="127">
        <v>246.67599999999999</v>
      </c>
      <c r="S32" s="133" t="s">
        <v>4</v>
      </c>
      <c r="T32" s="127">
        <v>169.06399999999999</v>
      </c>
    </row>
    <row r="33" spans="1:20" ht="11.25" customHeight="1" x14ac:dyDescent="0.2">
      <c r="A33" s="132"/>
      <c r="B33" s="127">
        <v>1500</v>
      </c>
      <c r="C33" s="130" t="s">
        <v>21</v>
      </c>
      <c r="D33" s="127">
        <v>2999</v>
      </c>
      <c r="E33" s="127"/>
      <c r="F33" s="127">
        <v>5.7919999999999998</v>
      </c>
      <c r="G33" s="133" t="s">
        <v>4</v>
      </c>
      <c r="H33" s="127">
        <v>4.702</v>
      </c>
      <c r="I33" s="1" t="s">
        <v>284</v>
      </c>
      <c r="J33" s="127">
        <v>12887.642</v>
      </c>
      <c r="K33" s="133" t="s">
        <v>4</v>
      </c>
      <c r="L33" s="127">
        <v>9028.3880000000008</v>
      </c>
      <c r="M33" s="1" t="s">
        <v>284</v>
      </c>
      <c r="N33" s="127">
        <v>83.566999999999993</v>
      </c>
      <c r="O33" s="133" t="s">
        <v>4</v>
      </c>
      <c r="P33" s="127">
        <v>52.04</v>
      </c>
      <c r="Q33" s="1" t="s">
        <v>284</v>
      </c>
      <c r="R33" s="127">
        <v>178.089</v>
      </c>
      <c r="S33" s="133" t="s">
        <v>4</v>
      </c>
      <c r="T33" s="127">
        <v>101.136</v>
      </c>
    </row>
    <row r="34" spans="1:20" ht="11.25" customHeight="1" x14ac:dyDescent="0.2">
      <c r="A34" s="132"/>
      <c r="B34" s="127">
        <v>3000</v>
      </c>
      <c r="C34" s="130" t="s">
        <v>21</v>
      </c>
      <c r="D34" s="127"/>
      <c r="E34" s="127"/>
      <c r="F34" s="127" t="s">
        <v>283</v>
      </c>
      <c r="G34" s="133" t="s">
        <v>4</v>
      </c>
      <c r="H34" s="127" t="s">
        <v>283</v>
      </c>
      <c r="I34" s="1" t="s">
        <v>284</v>
      </c>
      <c r="J34" s="127" t="s">
        <v>283</v>
      </c>
      <c r="K34" s="133" t="s">
        <v>4</v>
      </c>
      <c r="L34" s="127" t="s">
        <v>283</v>
      </c>
      <c r="M34" s="1" t="s">
        <v>284</v>
      </c>
      <c r="N34" s="127" t="s">
        <v>283</v>
      </c>
      <c r="O34" s="133" t="s">
        <v>4</v>
      </c>
      <c r="P34" s="127" t="s">
        <v>283</v>
      </c>
      <c r="Q34" s="1" t="s">
        <v>284</v>
      </c>
      <c r="R34" s="127" t="s">
        <v>283</v>
      </c>
      <c r="S34" s="133" t="s">
        <v>4</v>
      </c>
      <c r="T34" s="127" t="s">
        <v>283</v>
      </c>
    </row>
    <row r="35" spans="1:20" ht="4.5" customHeight="1" x14ac:dyDescent="0.2">
      <c r="A35" s="16"/>
      <c r="B35" s="16"/>
      <c r="C35" s="16"/>
      <c r="D35" s="16"/>
      <c r="E35" s="16"/>
      <c r="F35" s="16"/>
      <c r="G35" s="16"/>
      <c r="H35" s="16"/>
      <c r="I35" s="16"/>
      <c r="J35" s="16"/>
      <c r="K35" s="16"/>
      <c r="L35" s="16"/>
      <c r="M35" s="16"/>
      <c r="N35" s="16"/>
      <c r="O35" s="16"/>
      <c r="P35" s="16"/>
      <c r="Q35" s="16"/>
      <c r="R35" s="16"/>
      <c r="S35" s="16"/>
      <c r="T35" s="16"/>
    </row>
    <row r="36" spans="1:20" ht="10.5" customHeight="1" x14ac:dyDescent="0.2">
      <c r="A36" s="58"/>
      <c r="B36" s="58"/>
      <c r="C36" s="12"/>
      <c r="D36" s="46"/>
      <c r="E36" s="12"/>
      <c r="F36" s="12"/>
      <c r="G36" s="12"/>
      <c r="H36" s="46"/>
      <c r="I36" s="12"/>
      <c r="J36" s="12"/>
      <c r="K36" s="12"/>
      <c r="L36" s="46"/>
      <c r="M36" s="12"/>
      <c r="N36" s="12"/>
      <c r="O36" s="12"/>
      <c r="P36" s="46"/>
      <c r="Q36" s="12"/>
      <c r="R36" s="33"/>
      <c r="S36" s="18"/>
      <c r="T36" s="18"/>
    </row>
    <row r="37" spans="1:20" ht="13.5" customHeight="1" x14ac:dyDescent="0.2">
      <c r="A37" s="541" t="s">
        <v>205</v>
      </c>
      <c r="B37" s="541"/>
      <c r="C37" s="541"/>
      <c r="D37" s="541"/>
      <c r="E37" s="541"/>
      <c r="F37" s="541"/>
      <c r="G37" s="541"/>
      <c r="H37" s="541"/>
    </row>
    <row r="38" spans="1:20" ht="11.25" customHeight="1" x14ac:dyDescent="0.2">
      <c r="A38" s="526" t="s">
        <v>22</v>
      </c>
      <c r="B38" s="526"/>
      <c r="C38" s="128"/>
      <c r="D38" s="178"/>
      <c r="E38" s="128"/>
      <c r="F38" s="126">
        <v>52.027999999999999</v>
      </c>
      <c r="G38" s="133" t="s">
        <v>4</v>
      </c>
      <c r="H38" s="126">
        <v>24.190999999999999</v>
      </c>
      <c r="I38" s="95" t="s">
        <v>284</v>
      </c>
      <c r="J38" s="126">
        <v>14348.696</v>
      </c>
      <c r="K38" s="133" t="s">
        <v>4</v>
      </c>
      <c r="L38" s="126">
        <v>4571.223</v>
      </c>
      <c r="M38" s="95" t="s">
        <v>284</v>
      </c>
      <c r="N38" s="126" t="s">
        <v>283</v>
      </c>
      <c r="O38" s="133" t="s">
        <v>4</v>
      </c>
      <c r="P38" s="126" t="s">
        <v>283</v>
      </c>
      <c r="Q38" s="95" t="s">
        <v>284</v>
      </c>
      <c r="R38" s="126" t="s">
        <v>283</v>
      </c>
      <c r="S38" s="133" t="s">
        <v>4</v>
      </c>
      <c r="T38" s="126" t="s">
        <v>283</v>
      </c>
    </row>
    <row r="39" spans="1:20" ht="12" customHeight="1" thickBot="1" x14ac:dyDescent="0.25">
      <c r="A39" s="41"/>
      <c r="B39" s="62"/>
      <c r="C39" s="62"/>
      <c r="D39" s="25"/>
      <c r="E39" s="25"/>
      <c r="F39" s="41"/>
      <c r="G39" s="41"/>
      <c r="H39" s="41"/>
      <c r="I39" s="41"/>
      <c r="J39" s="41"/>
      <c r="K39" s="41"/>
      <c r="L39" s="41"/>
      <c r="M39" s="41"/>
      <c r="N39" s="41"/>
      <c r="O39" s="41"/>
      <c r="P39" s="41"/>
      <c r="Q39" s="41"/>
      <c r="R39" s="41"/>
      <c r="S39" s="41"/>
      <c r="T39" s="41"/>
    </row>
  </sheetData>
  <sheetProtection formatCells="0" formatColumns="0" formatRows="0"/>
  <mergeCells count="22">
    <mergeCell ref="F6:H6"/>
    <mergeCell ref="J6:L6"/>
    <mergeCell ref="N6:P6"/>
    <mergeCell ref="R6:T6"/>
    <mergeCell ref="F7:H7"/>
    <mergeCell ref="J7:L7"/>
    <mergeCell ref="A37:H37"/>
    <mergeCell ref="A26:H26"/>
    <mergeCell ref="N7:P7"/>
    <mergeCell ref="R7:T7"/>
    <mergeCell ref="A38:B38"/>
    <mergeCell ref="A11:D11"/>
    <mergeCell ref="A6:D8"/>
    <mergeCell ref="A9:D9"/>
    <mergeCell ref="A22:B22"/>
    <mergeCell ref="A27:D27"/>
    <mergeCell ref="A21:H21"/>
    <mergeCell ref="A10:H10"/>
    <mergeCell ref="G8:H8"/>
    <mergeCell ref="K8:L8"/>
    <mergeCell ref="O8:P8"/>
    <mergeCell ref="S8:T8"/>
  </mergeCells>
  <phoneticPr fontId="6" type="noConversion"/>
  <pageMargins left="0.75" right="0.75" top="1" bottom="1" header="0.5" footer="0.5"/>
  <pageSetup paperSize="9" scale="94"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4"/>
  <dimension ref="A1:T42"/>
  <sheetViews>
    <sheetView zoomScaleNormal="100" workbookViewId="0"/>
  </sheetViews>
  <sheetFormatPr defaultRowHeight="12.75" x14ac:dyDescent="0.2"/>
  <cols>
    <col min="1" max="1" width="3.85546875" style="1" customWidth="1"/>
    <col min="2" max="2" width="62.42578125" style="1" customWidth="1"/>
    <col min="3" max="5" width="62.42578125" style="1" hidden="1" customWidth="1"/>
    <col min="6" max="6" width="10.140625" style="1" customWidth="1"/>
    <col min="7" max="7" width="2.140625" style="1" customWidth="1"/>
    <col min="8" max="8" width="4.7109375" style="1" customWidth="1"/>
    <col min="9" max="9" width="1.85546875" style="1" bestFit="1" customWidth="1"/>
    <col min="10" max="10" width="10" style="1" customWidth="1"/>
    <col min="11" max="11" width="2.5703125" style="1" customWidth="1"/>
    <col min="12" max="12" width="4.5703125" style="1" customWidth="1"/>
    <col min="13" max="13" width="1.28515625" style="1" customWidth="1"/>
    <col min="14" max="14" width="10" style="1" customWidth="1"/>
    <col min="15" max="15" width="2.140625" style="1" customWidth="1"/>
    <col min="16" max="16" width="4.42578125" style="1" customWidth="1"/>
    <col min="17" max="17" width="1.85546875" style="1" bestFit="1" customWidth="1"/>
    <col min="18" max="18" width="10" style="1" customWidth="1"/>
    <col min="19" max="19" width="2.5703125" style="1" customWidth="1"/>
    <col min="20" max="20" width="4.5703125" style="1" customWidth="1"/>
    <col min="21" max="16384" width="9.140625" style="1"/>
  </cols>
  <sheetData>
    <row r="1" spans="1:20" ht="6.75" customHeight="1" x14ac:dyDescent="0.2"/>
    <row r="2" spans="1:20" ht="15" customHeight="1" x14ac:dyDescent="0.2">
      <c r="A2" s="181" t="s">
        <v>301</v>
      </c>
      <c r="B2" s="18"/>
      <c r="C2" s="18"/>
      <c r="D2" s="18"/>
      <c r="E2" s="18"/>
      <c r="F2" s="18"/>
      <c r="G2" s="18"/>
      <c r="H2" s="18"/>
      <c r="I2" s="18"/>
      <c r="J2" s="18"/>
      <c r="K2" s="18"/>
      <c r="L2" s="18"/>
      <c r="N2" s="18"/>
      <c r="O2" s="18"/>
      <c r="P2" s="18"/>
      <c r="Q2" s="18"/>
      <c r="R2" s="18"/>
      <c r="S2" s="18"/>
      <c r="T2" s="18"/>
    </row>
    <row r="3" spans="1:20" s="18" customFormat="1" x14ac:dyDescent="0.2">
      <c r="A3" s="181" t="s">
        <v>558</v>
      </c>
    </row>
    <row r="4" spans="1:20" x14ac:dyDescent="0.2">
      <c r="A4" s="186" t="s">
        <v>302</v>
      </c>
      <c r="B4" s="18"/>
      <c r="C4" s="18"/>
      <c r="D4" s="18"/>
      <c r="E4" s="18"/>
      <c r="F4" s="18"/>
      <c r="G4" s="18"/>
      <c r="H4" s="18"/>
      <c r="I4" s="18"/>
      <c r="J4" s="18"/>
      <c r="K4" s="18"/>
      <c r="L4" s="18"/>
      <c r="M4" s="18"/>
      <c r="N4" s="18"/>
      <c r="O4" s="18"/>
      <c r="P4" s="18"/>
      <c r="Q4" s="18"/>
      <c r="R4" s="18"/>
      <c r="S4" s="18"/>
      <c r="T4" s="18"/>
    </row>
    <row r="5" spans="1:20" ht="13.5" thickBot="1" x14ac:dyDescent="0.25">
      <c r="A5" s="269" t="s">
        <v>559</v>
      </c>
      <c r="B5" s="41"/>
      <c r="C5" s="41"/>
      <c r="D5" s="41"/>
      <c r="E5" s="41"/>
      <c r="F5" s="41"/>
      <c r="G5" s="41"/>
      <c r="H5" s="41"/>
      <c r="I5" s="41"/>
      <c r="J5" s="41"/>
      <c r="K5" s="41"/>
      <c r="L5" s="41"/>
      <c r="M5" s="41"/>
      <c r="N5" s="41"/>
      <c r="O5" s="41"/>
      <c r="P5" s="41"/>
      <c r="Q5" s="41"/>
      <c r="R5" s="41"/>
      <c r="S5" s="41"/>
      <c r="T5" s="41"/>
    </row>
    <row r="6" spans="1:20" ht="14.25" customHeight="1" x14ac:dyDescent="0.2">
      <c r="A6" s="32" t="s">
        <v>54</v>
      </c>
      <c r="B6" s="32" t="s">
        <v>138</v>
      </c>
      <c r="C6" s="32"/>
      <c r="D6" s="32"/>
      <c r="E6" s="32"/>
      <c r="F6" s="528" t="s">
        <v>199</v>
      </c>
      <c r="G6" s="528"/>
      <c r="H6" s="528"/>
      <c r="I6" s="528"/>
      <c r="J6" s="528"/>
      <c r="K6" s="528"/>
      <c r="L6" s="528"/>
      <c r="N6" s="528" t="s">
        <v>280</v>
      </c>
      <c r="O6" s="528"/>
      <c r="P6" s="528"/>
      <c r="Q6" s="528"/>
      <c r="R6" s="528"/>
      <c r="S6" s="528"/>
      <c r="T6" s="528"/>
    </row>
    <row r="7" spans="1:20" ht="13.5" customHeight="1" x14ac:dyDescent="0.2">
      <c r="A7" s="32"/>
      <c r="B7" s="32"/>
      <c r="C7" s="32"/>
      <c r="D7" s="32"/>
      <c r="E7" s="32"/>
      <c r="F7" s="544" t="s">
        <v>7</v>
      </c>
      <c r="G7" s="544"/>
      <c r="H7" s="544"/>
      <c r="I7" s="134"/>
      <c r="J7" s="544" t="s">
        <v>8</v>
      </c>
      <c r="K7" s="544"/>
      <c r="L7" s="544"/>
      <c r="N7" s="544" t="s">
        <v>7</v>
      </c>
      <c r="O7" s="544"/>
      <c r="P7" s="544"/>
      <c r="Q7" s="134"/>
      <c r="R7" s="544" t="s">
        <v>8</v>
      </c>
      <c r="S7" s="544"/>
      <c r="T7" s="544"/>
    </row>
    <row r="8" spans="1:20" ht="13.5" customHeight="1" thickBot="1" x14ac:dyDescent="0.25">
      <c r="A8" s="49"/>
      <c r="B8" s="49"/>
      <c r="C8" s="49"/>
      <c r="D8" s="49"/>
      <c r="E8" s="49"/>
      <c r="F8" s="25" t="s">
        <v>22</v>
      </c>
      <c r="G8" s="523" t="s">
        <v>124</v>
      </c>
      <c r="H8" s="523"/>
      <c r="I8" s="25"/>
      <c r="J8" s="25" t="s">
        <v>22</v>
      </c>
      <c r="K8" s="523" t="s">
        <v>153</v>
      </c>
      <c r="L8" s="523"/>
      <c r="M8" s="41"/>
      <c r="N8" s="25" t="s">
        <v>22</v>
      </c>
      <c r="O8" s="523" t="s">
        <v>124</v>
      </c>
      <c r="P8" s="523"/>
      <c r="Q8" s="25"/>
      <c r="R8" s="25" t="s">
        <v>22</v>
      </c>
      <c r="S8" s="523" t="s">
        <v>153</v>
      </c>
      <c r="T8" s="523"/>
    </row>
    <row r="9" spans="1:20" ht="12" customHeight="1" x14ac:dyDescent="0.2">
      <c r="A9" s="59"/>
      <c r="B9" s="59"/>
      <c r="C9" s="59"/>
      <c r="D9" s="59"/>
      <c r="E9" s="59"/>
      <c r="F9" s="99"/>
      <c r="G9" s="99"/>
      <c r="H9" s="99"/>
      <c r="I9" s="99"/>
      <c r="J9" s="99"/>
      <c r="K9" s="99"/>
      <c r="L9" s="99"/>
      <c r="N9" s="99"/>
      <c r="O9" s="99"/>
      <c r="P9" s="99"/>
      <c r="Q9" s="99"/>
      <c r="R9" s="99"/>
      <c r="S9" s="99"/>
      <c r="T9" s="99"/>
    </row>
    <row r="10" spans="1:20" ht="12" hidden="1" customHeight="1" x14ac:dyDescent="0.2">
      <c r="A10" s="59"/>
      <c r="B10" s="59"/>
      <c r="C10" s="59"/>
      <c r="D10" s="59"/>
      <c r="E10" s="59"/>
      <c r="F10" s="99"/>
      <c r="G10" s="99"/>
      <c r="H10" s="99"/>
      <c r="I10" s="99"/>
      <c r="J10" s="99"/>
      <c r="K10" s="99"/>
      <c r="L10" s="99"/>
      <c r="N10" s="99"/>
      <c r="O10" s="99"/>
      <c r="P10" s="99"/>
      <c r="Q10" s="99"/>
      <c r="R10" s="99"/>
      <c r="S10" s="99"/>
      <c r="T10" s="99"/>
    </row>
    <row r="11" spans="1:20" ht="12" customHeight="1" x14ac:dyDescent="0.2">
      <c r="A11" s="526" t="s">
        <v>22</v>
      </c>
      <c r="B11" s="526"/>
      <c r="C11" s="32"/>
      <c r="D11" s="32"/>
      <c r="E11" s="32"/>
      <c r="F11" s="66">
        <v>2779.3240000000001</v>
      </c>
      <c r="G11" s="46" t="s">
        <v>4</v>
      </c>
      <c r="H11" s="66">
        <v>751.03</v>
      </c>
      <c r="I11" s="1" t="s">
        <v>284</v>
      </c>
      <c r="J11" s="66">
        <v>2138.7849999999999</v>
      </c>
      <c r="K11" s="46" t="s">
        <v>4</v>
      </c>
      <c r="L11" s="66">
        <v>483.98099999999999</v>
      </c>
      <c r="M11" s="1" t="s">
        <v>284</v>
      </c>
      <c r="N11" s="66">
        <v>1248.021</v>
      </c>
      <c r="O11" s="46" t="s">
        <v>4</v>
      </c>
      <c r="P11" s="66">
        <v>265.61799999999999</v>
      </c>
      <c r="Q11" s="1" t="s">
        <v>284</v>
      </c>
      <c r="R11" s="66">
        <v>1152.1400000000001</v>
      </c>
      <c r="S11" s="46" t="s">
        <v>4</v>
      </c>
      <c r="T11" s="66">
        <v>263.37099999999998</v>
      </c>
    </row>
    <row r="12" spans="1:20" ht="12" customHeight="1" x14ac:dyDescent="0.2">
      <c r="A12" s="59"/>
      <c r="B12" s="59"/>
      <c r="C12" s="59"/>
      <c r="D12" s="59"/>
      <c r="E12" s="59"/>
      <c r="F12" s="99"/>
      <c r="G12" s="56"/>
      <c r="H12" s="99"/>
      <c r="J12" s="113"/>
      <c r="K12" s="56"/>
      <c r="L12" s="99"/>
      <c r="N12" s="99"/>
      <c r="O12" s="56"/>
      <c r="P12" s="99"/>
      <c r="R12" s="113"/>
      <c r="S12" s="56"/>
      <c r="T12" s="99"/>
    </row>
    <row r="13" spans="1:20" s="104" customFormat="1" ht="11.25" customHeight="1" x14ac:dyDescent="0.2">
      <c r="A13" s="104">
        <v>1</v>
      </c>
      <c r="B13" s="104" t="s">
        <v>112</v>
      </c>
      <c r="F13" s="33">
        <v>180.864</v>
      </c>
      <c r="G13" s="46" t="s">
        <v>4</v>
      </c>
      <c r="H13" s="33">
        <v>174.32599999999999</v>
      </c>
      <c r="I13" s="104" t="s">
        <v>284</v>
      </c>
      <c r="J13" s="33">
        <v>127.75</v>
      </c>
      <c r="K13" s="46" t="s">
        <v>4</v>
      </c>
      <c r="L13" s="33">
        <v>97.745000000000005</v>
      </c>
      <c r="M13" s="104" t="s">
        <v>284</v>
      </c>
      <c r="N13" s="33">
        <v>62.826000000000001</v>
      </c>
      <c r="O13" s="46" t="s">
        <v>4</v>
      </c>
      <c r="P13" s="33">
        <v>60.393999999999998</v>
      </c>
      <c r="Q13" s="104" t="s">
        <v>284</v>
      </c>
      <c r="R13" s="33">
        <v>59.646999999999998</v>
      </c>
      <c r="S13" s="46" t="s">
        <v>4</v>
      </c>
      <c r="T13" s="33">
        <v>56.317</v>
      </c>
    </row>
    <row r="14" spans="1:20" ht="11.25" customHeight="1" x14ac:dyDescent="0.2">
      <c r="A14" s="58"/>
      <c r="B14" s="68" t="s">
        <v>95</v>
      </c>
      <c r="C14" s="68"/>
      <c r="D14" s="68"/>
      <c r="E14" s="68"/>
      <c r="F14" s="33">
        <v>79.650999999999996</v>
      </c>
      <c r="G14" s="46" t="s">
        <v>4</v>
      </c>
      <c r="H14" s="33">
        <v>135.684</v>
      </c>
      <c r="I14" s="1" t="s">
        <v>284</v>
      </c>
      <c r="J14" s="33">
        <v>11.238</v>
      </c>
      <c r="K14" s="46" t="s">
        <v>4</v>
      </c>
      <c r="L14" s="33">
        <v>21.974</v>
      </c>
      <c r="M14" s="1" t="s">
        <v>284</v>
      </c>
      <c r="N14" s="33">
        <v>17.507000000000001</v>
      </c>
      <c r="O14" s="46" t="s">
        <v>4</v>
      </c>
      <c r="P14" s="33">
        <v>31.216999999999999</v>
      </c>
      <c r="Q14" s="1" t="s">
        <v>284</v>
      </c>
      <c r="R14" s="33">
        <v>1.4830000000000001</v>
      </c>
      <c r="S14" s="46" t="s">
        <v>4</v>
      </c>
      <c r="T14" s="33">
        <v>2.9009999999999998</v>
      </c>
    </row>
    <row r="15" spans="1:20" ht="11.25" customHeight="1" x14ac:dyDescent="0.2">
      <c r="A15" s="104">
        <v>2</v>
      </c>
      <c r="B15" s="58" t="s">
        <v>96</v>
      </c>
      <c r="C15" s="58"/>
      <c r="D15" s="58"/>
      <c r="E15" s="58"/>
      <c r="F15" s="33" t="s">
        <v>283</v>
      </c>
      <c r="G15" s="46" t="s">
        <v>4</v>
      </c>
      <c r="H15" s="33" t="s">
        <v>283</v>
      </c>
      <c r="I15" s="1" t="s">
        <v>284</v>
      </c>
      <c r="J15" s="33" t="s">
        <v>283</v>
      </c>
      <c r="K15" s="46" t="s">
        <v>4</v>
      </c>
      <c r="L15" s="33" t="s">
        <v>283</v>
      </c>
      <c r="M15" s="1" t="s">
        <v>284</v>
      </c>
      <c r="N15" s="33" t="s">
        <v>283</v>
      </c>
      <c r="O15" s="46" t="s">
        <v>4</v>
      </c>
      <c r="P15" s="33" t="s">
        <v>283</v>
      </c>
      <c r="Q15" s="1" t="s">
        <v>284</v>
      </c>
      <c r="R15" s="33" t="s">
        <v>283</v>
      </c>
      <c r="S15" s="46" t="s">
        <v>4</v>
      </c>
      <c r="T15" s="33" t="s">
        <v>283</v>
      </c>
    </row>
    <row r="16" spans="1:20" ht="11.25" customHeight="1" x14ac:dyDescent="0.2">
      <c r="A16" s="104">
        <v>3</v>
      </c>
      <c r="B16" s="58" t="s">
        <v>139</v>
      </c>
      <c r="C16" s="58"/>
      <c r="D16" s="58"/>
      <c r="E16" s="58"/>
      <c r="F16" s="33">
        <v>40.883000000000003</v>
      </c>
      <c r="G16" s="46" t="s">
        <v>4</v>
      </c>
      <c r="H16" s="33">
        <v>54.926000000000002</v>
      </c>
      <c r="I16" s="1" t="s">
        <v>284</v>
      </c>
      <c r="J16" s="33" t="s">
        <v>283</v>
      </c>
      <c r="K16" s="46" t="s">
        <v>4</v>
      </c>
      <c r="L16" s="33" t="s">
        <v>283</v>
      </c>
      <c r="M16" s="1" t="s">
        <v>284</v>
      </c>
      <c r="N16" s="33">
        <v>23.457999999999998</v>
      </c>
      <c r="O16" s="46" t="s">
        <v>4</v>
      </c>
      <c r="P16" s="33">
        <v>28.745000000000001</v>
      </c>
      <c r="Q16" s="1" t="s">
        <v>284</v>
      </c>
      <c r="R16" s="33" t="s">
        <v>283</v>
      </c>
      <c r="S16" s="46" t="s">
        <v>4</v>
      </c>
      <c r="T16" s="33" t="s">
        <v>283</v>
      </c>
    </row>
    <row r="17" spans="1:20" ht="11.25" customHeight="1" x14ac:dyDescent="0.2">
      <c r="A17" s="104"/>
      <c r="B17" s="68" t="s">
        <v>97</v>
      </c>
      <c r="C17" s="68"/>
      <c r="D17" s="68"/>
      <c r="E17" s="68"/>
      <c r="F17" s="33">
        <v>32.037999999999997</v>
      </c>
      <c r="G17" s="46" t="s">
        <v>4</v>
      </c>
      <c r="H17" s="33">
        <v>52.125</v>
      </c>
      <c r="I17" s="1" t="s">
        <v>284</v>
      </c>
      <c r="J17" s="33" t="s">
        <v>283</v>
      </c>
      <c r="K17" s="46" t="s">
        <v>4</v>
      </c>
      <c r="L17" s="33" t="s">
        <v>283</v>
      </c>
      <c r="M17" s="1" t="s">
        <v>284</v>
      </c>
      <c r="N17" s="33">
        <v>15.558999999999999</v>
      </c>
      <c r="O17" s="46" t="s">
        <v>4</v>
      </c>
      <c r="P17" s="33">
        <v>24.231000000000002</v>
      </c>
      <c r="Q17" s="1" t="s">
        <v>284</v>
      </c>
      <c r="R17" s="33" t="s">
        <v>283</v>
      </c>
      <c r="S17" s="46" t="s">
        <v>4</v>
      </c>
      <c r="T17" s="33" t="s">
        <v>283</v>
      </c>
    </row>
    <row r="18" spans="1:20" ht="11.25" customHeight="1" x14ac:dyDescent="0.2">
      <c r="A18" s="104">
        <v>4</v>
      </c>
      <c r="B18" s="58" t="s">
        <v>98</v>
      </c>
      <c r="C18" s="58"/>
      <c r="D18" s="58"/>
      <c r="E18" s="58"/>
      <c r="F18" s="33">
        <v>138.244</v>
      </c>
      <c r="G18" s="46" t="s">
        <v>4</v>
      </c>
      <c r="H18" s="33">
        <v>122.886</v>
      </c>
      <c r="I18" s="1" t="s">
        <v>284</v>
      </c>
      <c r="J18" s="33">
        <v>310.86700000000002</v>
      </c>
      <c r="K18" s="46" t="s">
        <v>4</v>
      </c>
      <c r="L18" s="33">
        <v>216.04499999999999</v>
      </c>
      <c r="M18" s="1" t="s">
        <v>284</v>
      </c>
      <c r="N18" s="33">
        <v>31.596</v>
      </c>
      <c r="O18" s="46" t="s">
        <v>4</v>
      </c>
      <c r="P18" s="33">
        <v>24.966000000000001</v>
      </c>
      <c r="Q18" s="1" t="s">
        <v>284</v>
      </c>
      <c r="R18" s="33">
        <v>140.68299999999999</v>
      </c>
      <c r="S18" s="46" t="s">
        <v>4</v>
      </c>
      <c r="T18" s="33">
        <v>106.039</v>
      </c>
    </row>
    <row r="19" spans="1:20" ht="11.25" customHeight="1" x14ac:dyDescent="0.2">
      <c r="A19" s="104">
        <v>5</v>
      </c>
      <c r="B19" s="58" t="s">
        <v>140</v>
      </c>
      <c r="C19" s="58"/>
      <c r="D19" s="58"/>
      <c r="E19" s="58"/>
      <c r="F19" s="33">
        <v>21.556000000000001</v>
      </c>
      <c r="G19" s="46" t="s">
        <v>4</v>
      </c>
      <c r="H19" s="33">
        <v>26.489000000000001</v>
      </c>
      <c r="I19" s="1" t="s">
        <v>284</v>
      </c>
      <c r="J19" s="33">
        <v>2.1709999999999998</v>
      </c>
      <c r="K19" s="46" t="s">
        <v>4</v>
      </c>
      <c r="L19" s="33">
        <v>3.008</v>
      </c>
      <c r="M19" s="1" t="s">
        <v>284</v>
      </c>
      <c r="N19" s="33">
        <v>7.0609999999999999</v>
      </c>
      <c r="O19" s="46" t="s">
        <v>4</v>
      </c>
      <c r="P19" s="33">
        <v>8.6660000000000004</v>
      </c>
      <c r="Q19" s="1" t="s">
        <v>284</v>
      </c>
      <c r="R19" s="33">
        <v>1.363</v>
      </c>
      <c r="S19" s="46" t="s">
        <v>4</v>
      </c>
      <c r="T19" s="33">
        <v>2.137</v>
      </c>
    </row>
    <row r="20" spans="1:20" ht="11.25" customHeight="1" x14ac:dyDescent="0.2">
      <c r="A20" s="104">
        <v>6</v>
      </c>
      <c r="B20" s="58" t="s">
        <v>141</v>
      </c>
      <c r="C20" s="58"/>
      <c r="D20" s="58"/>
      <c r="E20" s="58"/>
      <c r="F20" s="33">
        <v>543.61</v>
      </c>
      <c r="G20" s="46" t="s">
        <v>4</v>
      </c>
      <c r="H20" s="33">
        <v>590.64099999999996</v>
      </c>
      <c r="I20" s="1" t="s">
        <v>284</v>
      </c>
      <c r="J20" s="33">
        <v>336.44799999999998</v>
      </c>
      <c r="K20" s="46" t="s">
        <v>4</v>
      </c>
      <c r="L20" s="33">
        <v>247.29900000000001</v>
      </c>
      <c r="M20" s="1" t="s">
        <v>284</v>
      </c>
      <c r="N20" s="33">
        <v>101.777</v>
      </c>
      <c r="O20" s="46" t="s">
        <v>4</v>
      </c>
      <c r="P20" s="33">
        <v>65.656000000000006</v>
      </c>
      <c r="Q20" s="1" t="s">
        <v>284</v>
      </c>
      <c r="R20" s="33">
        <v>113.959</v>
      </c>
      <c r="S20" s="46" t="s">
        <v>4</v>
      </c>
      <c r="T20" s="33">
        <v>73.94</v>
      </c>
    </row>
    <row r="21" spans="1:20" ht="11.25" customHeight="1" x14ac:dyDescent="0.2">
      <c r="A21" s="104"/>
      <c r="B21" s="68" t="s">
        <v>99</v>
      </c>
      <c r="C21" s="68"/>
      <c r="D21" s="68"/>
      <c r="E21" s="68"/>
      <c r="F21" s="33">
        <v>95.494</v>
      </c>
      <c r="G21" s="46" t="s">
        <v>4</v>
      </c>
      <c r="H21" s="33">
        <v>111.973</v>
      </c>
      <c r="I21" s="1" t="s">
        <v>284</v>
      </c>
      <c r="J21" s="33">
        <v>25.785</v>
      </c>
      <c r="K21" s="46" t="s">
        <v>4</v>
      </c>
      <c r="L21" s="33">
        <v>50.497</v>
      </c>
      <c r="M21" s="1" t="s">
        <v>284</v>
      </c>
      <c r="N21" s="33">
        <v>41.103000000000002</v>
      </c>
      <c r="O21" s="46" t="s">
        <v>4</v>
      </c>
      <c r="P21" s="33">
        <v>49.212000000000003</v>
      </c>
      <c r="Q21" s="1" t="s">
        <v>284</v>
      </c>
      <c r="R21" s="33">
        <v>11.577</v>
      </c>
      <c r="S21" s="46" t="s">
        <v>4</v>
      </c>
      <c r="T21" s="33">
        <v>22.672999999999998</v>
      </c>
    </row>
    <row r="22" spans="1:20" ht="11.25" customHeight="1" x14ac:dyDescent="0.2">
      <c r="A22" s="104"/>
      <c r="B22" s="68" t="s">
        <v>100</v>
      </c>
      <c r="C22" s="68"/>
      <c r="D22" s="68"/>
      <c r="E22" s="68"/>
      <c r="F22" s="33">
        <v>357.18700000000001</v>
      </c>
      <c r="G22" s="46" t="s">
        <v>4</v>
      </c>
      <c r="H22" s="33">
        <v>566.995</v>
      </c>
      <c r="I22" s="1" t="s">
        <v>284</v>
      </c>
      <c r="J22" s="33">
        <v>243.37299999999999</v>
      </c>
      <c r="K22" s="46" t="s">
        <v>4</v>
      </c>
      <c r="L22" s="33">
        <v>217.91800000000001</v>
      </c>
      <c r="M22" s="1" t="s">
        <v>284</v>
      </c>
      <c r="N22" s="33">
        <v>28.257999999999999</v>
      </c>
      <c r="O22" s="46" t="s">
        <v>4</v>
      </c>
      <c r="P22" s="33">
        <v>32.786000000000001</v>
      </c>
      <c r="Q22" s="1" t="s">
        <v>284</v>
      </c>
      <c r="R22" s="33">
        <v>73.412999999999997</v>
      </c>
      <c r="S22" s="46" t="s">
        <v>4</v>
      </c>
      <c r="T22" s="33">
        <v>55.268000000000001</v>
      </c>
    </row>
    <row r="23" spans="1:20" ht="11.25" customHeight="1" x14ac:dyDescent="0.2">
      <c r="A23" s="104"/>
      <c r="B23" s="68" t="s">
        <v>101</v>
      </c>
      <c r="C23" s="68"/>
      <c r="D23" s="68"/>
      <c r="E23" s="68"/>
      <c r="F23" s="33">
        <v>66.334999999999994</v>
      </c>
      <c r="G23" s="46" t="s">
        <v>4</v>
      </c>
      <c r="H23" s="33">
        <v>60.076999999999998</v>
      </c>
      <c r="I23" s="1" t="s">
        <v>284</v>
      </c>
      <c r="J23" s="33">
        <v>14.773999999999999</v>
      </c>
      <c r="K23" s="46" t="s">
        <v>4</v>
      </c>
      <c r="L23" s="33">
        <v>24.032</v>
      </c>
      <c r="M23" s="1" t="s">
        <v>284</v>
      </c>
      <c r="N23" s="33">
        <v>20.914999999999999</v>
      </c>
      <c r="O23" s="46" t="s">
        <v>4</v>
      </c>
      <c r="P23" s="33">
        <v>20.731999999999999</v>
      </c>
      <c r="Q23" s="1" t="s">
        <v>284</v>
      </c>
      <c r="R23" s="33">
        <v>7.6790000000000003</v>
      </c>
      <c r="S23" s="46" t="s">
        <v>4</v>
      </c>
      <c r="T23" s="33">
        <v>13.317</v>
      </c>
    </row>
    <row r="24" spans="1:20" ht="11.25" customHeight="1" x14ac:dyDescent="0.2">
      <c r="A24" s="104">
        <v>7</v>
      </c>
      <c r="B24" s="58" t="s">
        <v>142</v>
      </c>
      <c r="C24" s="58"/>
      <c r="D24" s="58"/>
      <c r="E24" s="58"/>
      <c r="F24" s="33">
        <v>14.218999999999999</v>
      </c>
      <c r="G24" s="46" t="s">
        <v>4</v>
      </c>
      <c r="H24" s="33">
        <v>22.873000000000001</v>
      </c>
      <c r="I24" s="1" t="s">
        <v>284</v>
      </c>
      <c r="J24" s="33">
        <v>2.9039999999999999</v>
      </c>
      <c r="K24" s="46" t="s">
        <v>4</v>
      </c>
      <c r="L24" s="33">
        <v>5.6879999999999997</v>
      </c>
      <c r="M24" s="1" t="s">
        <v>284</v>
      </c>
      <c r="N24" s="33">
        <v>15.535</v>
      </c>
      <c r="O24" s="46" t="s">
        <v>4</v>
      </c>
      <c r="P24" s="33">
        <v>27.61</v>
      </c>
      <c r="Q24" s="1" t="s">
        <v>284</v>
      </c>
      <c r="R24" s="33">
        <v>1.167</v>
      </c>
      <c r="S24" s="46" t="s">
        <v>4</v>
      </c>
      <c r="T24" s="33">
        <v>2.286</v>
      </c>
    </row>
    <row r="25" spans="1:20" ht="11.25" customHeight="1" x14ac:dyDescent="0.2">
      <c r="A25" s="104"/>
      <c r="B25" s="68" t="s">
        <v>102</v>
      </c>
      <c r="C25" s="68"/>
      <c r="D25" s="68"/>
      <c r="E25" s="68"/>
      <c r="F25" s="33">
        <v>14.218999999999999</v>
      </c>
      <c r="G25" s="46" t="s">
        <v>4</v>
      </c>
      <c r="H25" s="33">
        <v>22.873000000000001</v>
      </c>
      <c r="I25" s="1" t="s">
        <v>284</v>
      </c>
      <c r="J25" s="33">
        <v>2.9039999999999999</v>
      </c>
      <c r="K25" s="46" t="s">
        <v>4</v>
      </c>
      <c r="L25" s="33">
        <v>5.6879999999999997</v>
      </c>
      <c r="M25" s="1" t="s">
        <v>284</v>
      </c>
      <c r="N25" s="33">
        <v>15.535</v>
      </c>
      <c r="O25" s="46" t="s">
        <v>4</v>
      </c>
      <c r="P25" s="33">
        <v>27.61</v>
      </c>
      <c r="Q25" s="1" t="s">
        <v>284</v>
      </c>
      <c r="R25" s="33">
        <v>1.167</v>
      </c>
      <c r="S25" s="46" t="s">
        <v>4</v>
      </c>
      <c r="T25" s="33">
        <v>2.286</v>
      </c>
    </row>
    <row r="26" spans="1:20" ht="11.25" customHeight="1" x14ac:dyDescent="0.2">
      <c r="A26" s="104">
        <v>8</v>
      </c>
      <c r="B26" s="58" t="s">
        <v>113</v>
      </c>
      <c r="C26" s="58"/>
      <c r="D26" s="58"/>
      <c r="E26" s="58"/>
      <c r="F26" s="33">
        <v>405.69400000000002</v>
      </c>
      <c r="G26" s="46" t="s">
        <v>4</v>
      </c>
      <c r="H26" s="33">
        <v>198.49199999999999</v>
      </c>
      <c r="I26" s="1" t="s">
        <v>284</v>
      </c>
      <c r="J26" s="33">
        <v>195.49</v>
      </c>
      <c r="K26" s="46" t="s">
        <v>4</v>
      </c>
      <c r="L26" s="33">
        <v>103.667</v>
      </c>
      <c r="M26" s="1" t="s">
        <v>284</v>
      </c>
      <c r="N26" s="33">
        <v>241.16499999999999</v>
      </c>
      <c r="O26" s="46" t="s">
        <v>4</v>
      </c>
      <c r="P26" s="33">
        <v>120.325</v>
      </c>
      <c r="Q26" s="1" t="s">
        <v>284</v>
      </c>
      <c r="R26" s="33">
        <v>103.61</v>
      </c>
      <c r="S26" s="46" t="s">
        <v>4</v>
      </c>
      <c r="T26" s="33">
        <v>57.064</v>
      </c>
    </row>
    <row r="27" spans="1:20" ht="11.25" customHeight="1" x14ac:dyDescent="0.2">
      <c r="A27" s="104">
        <v>9</v>
      </c>
      <c r="B27" s="58" t="s">
        <v>103</v>
      </c>
      <c r="C27" s="58"/>
      <c r="D27" s="58"/>
      <c r="E27" s="58"/>
      <c r="F27" s="33">
        <v>82.653999999999996</v>
      </c>
      <c r="G27" s="46" t="s">
        <v>4</v>
      </c>
      <c r="H27" s="33">
        <v>69.701999999999998</v>
      </c>
      <c r="I27" s="1" t="s">
        <v>284</v>
      </c>
      <c r="J27" s="33">
        <v>96.796000000000006</v>
      </c>
      <c r="K27" s="46" t="s">
        <v>4</v>
      </c>
      <c r="L27" s="33">
        <v>75.378</v>
      </c>
      <c r="M27" s="1" t="s">
        <v>284</v>
      </c>
      <c r="N27" s="33">
        <v>29.084</v>
      </c>
      <c r="O27" s="46" t="s">
        <v>4</v>
      </c>
      <c r="P27" s="33">
        <v>24.995000000000001</v>
      </c>
      <c r="Q27" s="1" t="s">
        <v>284</v>
      </c>
      <c r="R27" s="33">
        <v>49.072000000000003</v>
      </c>
      <c r="S27" s="46" t="s">
        <v>4</v>
      </c>
      <c r="T27" s="33">
        <v>39.664999999999999</v>
      </c>
    </row>
    <row r="28" spans="1:20" ht="11.25" customHeight="1" x14ac:dyDescent="0.2">
      <c r="A28" s="104">
        <v>10</v>
      </c>
      <c r="B28" s="58" t="s">
        <v>104</v>
      </c>
      <c r="C28" s="58"/>
      <c r="D28" s="58"/>
      <c r="E28" s="58"/>
      <c r="F28" s="33">
        <v>74.075999999999993</v>
      </c>
      <c r="G28" s="46" t="s">
        <v>4</v>
      </c>
      <c r="H28" s="33">
        <v>51.24</v>
      </c>
      <c r="I28" s="1" t="s">
        <v>284</v>
      </c>
      <c r="J28" s="33">
        <v>36.442</v>
      </c>
      <c r="K28" s="46" t="s">
        <v>4</v>
      </c>
      <c r="L28" s="33">
        <v>42.811</v>
      </c>
      <c r="M28" s="1" t="s">
        <v>284</v>
      </c>
      <c r="N28" s="33">
        <v>56.850999999999999</v>
      </c>
      <c r="O28" s="46" t="s">
        <v>4</v>
      </c>
      <c r="P28" s="33">
        <v>37.984000000000002</v>
      </c>
      <c r="Q28" s="1" t="s">
        <v>284</v>
      </c>
      <c r="R28" s="33">
        <v>27.495999999999999</v>
      </c>
      <c r="S28" s="46" t="s">
        <v>4</v>
      </c>
      <c r="T28" s="33">
        <v>34.124000000000002</v>
      </c>
    </row>
    <row r="29" spans="1:20" ht="11.25" customHeight="1" x14ac:dyDescent="0.2">
      <c r="A29" s="104">
        <v>11</v>
      </c>
      <c r="B29" s="58" t="s">
        <v>105</v>
      </c>
      <c r="C29" s="58"/>
      <c r="D29" s="58"/>
      <c r="E29" s="58"/>
      <c r="F29" s="33">
        <v>112.70399999999999</v>
      </c>
      <c r="G29" s="46" t="s">
        <v>4</v>
      </c>
      <c r="H29" s="33">
        <v>80.045000000000002</v>
      </c>
      <c r="I29" s="1" t="s">
        <v>284</v>
      </c>
      <c r="J29" s="33">
        <v>63.127000000000002</v>
      </c>
      <c r="K29" s="46" t="s">
        <v>4</v>
      </c>
      <c r="L29" s="33">
        <v>59.223999999999997</v>
      </c>
      <c r="M29" s="1" t="s">
        <v>284</v>
      </c>
      <c r="N29" s="33">
        <v>50.537999999999997</v>
      </c>
      <c r="O29" s="46" t="s">
        <v>4</v>
      </c>
      <c r="P29" s="33">
        <v>34.197000000000003</v>
      </c>
      <c r="Q29" s="1" t="s">
        <v>284</v>
      </c>
      <c r="R29" s="33">
        <v>47.03</v>
      </c>
      <c r="S29" s="46" t="s">
        <v>4</v>
      </c>
      <c r="T29" s="33">
        <v>63.518000000000001</v>
      </c>
    </row>
    <row r="30" spans="1:20" ht="11.25" customHeight="1" x14ac:dyDescent="0.2">
      <c r="A30" s="104">
        <v>12</v>
      </c>
      <c r="B30" s="58" t="s">
        <v>106</v>
      </c>
      <c r="C30" s="58"/>
      <c r="D30" s="58"/>
      <c r="E30" s="58"/>
      <c r="F30" s="33">
        <v>107.554</v>
      </c>
      <c r="G30" s="46" t="s">
        <v>4</v>
      </c>
      <c r="H30" s="33">
        <v>67.150999999999996</v>
      </c>
      <c r="I30" s="1" t="s">
        <v>284</v>
      </c>
      <c r="J30" s="33">
        <v>116.68</v>
      </c>
      <c r="K30" s="46" t="s">
        <v>4</v>
      </c>
      <c r="L30" s="33">
        <v>79.22</v>
      </c>
      <c r="M30" s="1" t="s">
        <v>284</v>
      </c>
      <c r="N30" s="33">
        <v>93.290999999999997</v>
      </c>
      <c r="O30" s="46" t="s">
        <v>4</v>
      </c>
      <c r="P30" s="33">
        <v>60.280999999999999</v>
      </c>
      <c r="Q30" s="1" t="s">
        <v>284</v>
      </c>
      <c r="R30" s="33">
        <v>100.914</v>
      </c>
      <c r="S30" s="46" t="s">
        <v>4</v>
      </c>
      <c r="T30" s="33">
        <v>67.867000000000004</v>
      </c>
    </row>
    <row r="31" spans="1:20" ht="11.25" customHeight="1" x14ac:dyDescent="0.2">
      <c r="A31" s="104">
        <v>13</v>
      </c>
      <c r="B31" s="58" t="s">
        <v>107</v>
      </c>
      <c r="C31" s="58"/>
      <c r="D31" s="58"/>
      <c r="E31" s="58"/>
      <c r="F31" s="33">
        <v>64.174999999999997</v>
      </c>
      <c r="G31" s="46" t="s">
        <v>4</v>
      </c>
      <c r="H31" s="33">
        <v>49.167000000000002</v>
      </c>
      <c r="I31" s="1" t="s">
        <v>284</v>
      </c>
      <c r="J31" s="33">
        <v>29.876999999999999</v>
      </c>
      <c r="K31" s="46" t="s">
        <v>4</v>
      </c>
      <c r="L31" s="33">
        <v>40.518999999999998</v>
      </c>
      <c r="M31" s="1" t="s">
        <v>284</v>
      </c>
      <c r="N31" s="33">
        <v>33.319000000000003</v>
      </c>
      <c r="O31" s="46" t="s">
        <v>4</v>
      </c>
      <c r="P31" s="33">
        <v>28.033000000000001</v>
      </c>
      <c r="Q31" s="1" t="s">
        <v>284</v>
      </c>
      <c r="R31" s="33">
        <v>13.462</v>
      </c>
      <c r="S31" s="46" t="s">
        <v>4</v>
      </c>
      <c r="T31" s="33">
        <v>18.911000000000001</v>
      </c>
    </row>
    <row r="32" spans="1:20" ht="11.25" customHeight="1" x14ac:dyDescent="0.2">
      <c r="A32" s="104">
        <v>14</v>
      </c>
      <c r="B32" s="58" t="s">
        <v>143</v>
      </c>
      <c r="C32" s="58"/>
      <c r="D32" s="58"/>
      <c r="E32" s="58"/>
      <c r="F32" s="33">
        <v>150.209</v>
      </c>
      <c r="G32" s="46" t="s">
        <v>4</v>
      </c>
      <c r="H32" s="33">
        <v>187.31899999999999</v>
      </c>
      <c r="I32" s="1" t="s">
        <v>284</v>
      </c>
      <c r="J32" s="33">
        <v>212.535</v>
      </c>
      <c r="K32" s="46" t="s">
        <v>4</v>
      </c>
      <c r="L32" s="33">
        <v>172.81100000000001</v>
      </c>
      <c r="M32" s="1" t="s">
        <v>284</v>
      </c>
      <c r="N32" s="33">
        <v>43.228000000000002</v>
      </c>
      <c r="O32" s="46" t="s">
        <v>4</v>
      </c>
      <c r="P32" s="33">
        <v>45.482999999999997</v>
      </c>
      <c r="Q32" s="1" t="s">
        <v>284</v>
      </c>
      <c r="R32" s="33">
        <v>76.623999999999995</v>
      </c>
      <c r="S32" s="46" t="s">
        <v>4</v>
      </c>
      <c r="T32" s="33">
        <v>55.753999999999998</v>
      </c>
    </row>
    <row r="33" spans="1:20" ht="11.25" customHeight="1" x14ac:dyDescent="0.2">
      <c r="A33" s="104">
        <v>15</v>
      </c>
      <c r="B33" s="58" t="s">
        <v>108</v>
      </c>
      <c r="C33" s="58"/>
      <c r="D33" s="58"/>
      <c r="E33" s="58"/>
      <c r="F33" s="33">
        <v>23.678999999999998</v>
      </c>
      <c r="G33" s="46" t="s">
        <v>4</v>
      </c>
      <c r="H33" s="33">
        <v>28.911000000000001</v>
      </c>
      <c r="I33" s="1" t="s">
        <v>284</v>
      </c>
      <c r="J33" s="33">
        <v>7.3049999999999997</v>
      </c>
      <c r="K33" s="46" t="s">
        <v>4</v>
      </c>
      <c r="L33" s="33">
        <v>14.282</v>
      </c>
      <c r="M33" s="1" t="s">
        <v>284</v>
      </c>
      <c r="N33" s="33">
        <v>9.9179999999999993</v>
      </c>
      <c r="O33" s="46" t="s">
        <v>4</v>
      </c>
      <c r="P33" s="33">
        <v>12.709</v>
      </c>
      <c r="Q33" s="1" t="s">
        <v>284</v>
      </c>
      <c r="R33" s="33">
        <v>3.8650000000000002</v>
      </c>
      <c r="S33" s="46" t="s">
        <v>4</v>
      </c>
      <c r="T33" s="33">
        <v>7.5549999999999997</v>
      </c>
    </row>
    <row r="34" spans="1:20" ht="11.25" customHeight="1" x14ac:dyDescent="0.2">
      <c r="A34" s="104">
        <v>16</v>
      </c>
      <c r="B34" s="58" t="s">
        <v>247</v>
      </c>
      <c r="C34" s="58"/>
      <c r="D34" s="58"/>
      <c r="E34" s="58"/>
      <c r="F34" s="33">
        <v>12.071999999999999</v>
      </c>
      <c r="G34" s="46" t="s">
        <v>4</v>
      </c>
      <c r="H34" s="33">
        <v>12.31</v>
      </c>
      <c r="I34" s="1" t="s">
        <v>284</v>
      </c>
      <c r="J34" s="33">
        <v>52.423999999999999</v>
      </c>
      <c r="K34" s="46" t="s">
        <v>4</v>
      </c>
      <c r="L34" s="33">
        <v>38.149000000000001</v>
      </c>
      <c r="M34" s="1" t="s">
        <v>284</v>
      </c>
      <c r="N34" s="33">
        <v>4.0510000000000002</v>
      </c>
      <c r="O34" s="46" t="s">
        <v>4</v>
      </c>
      <c r="P34" s="33">
        <v>4.5839999999999996</v>
      </c>
      <c r="Q34" s="1" t="s">
        <v>284</v>
      </c>
      <c r="R34" s="33">
        <v>18.315000000000001</v>
      </c>
      <c r="S34" s="46" t="s">
        <v>4</v>
      </c>
      <c r="T34" s="33">
        <v>14.467000000000001</v>
      </c>
    </row>
    <row r="35" spans="1:20" ht="11.25" customHeight="1" x14ac:dyDescent="0.2">
      <c r="A35" s="104">
        <v>17</v>
      </c>
      <c r="B35" s="58" t="s">
        <v>109</v>
      </c>
      <c r="C35" s="58"/>
      <c r="D35" s="58"/>
      <c r="E35" s="58"/>
      <c r="F35" s="33">
        <v>6.3440000000000003</v>
      </c>
      <c r="G35" s="46" t="s">
        <v>4</v>
      </c>
      <c r="H35" s="33">
        <v>12.403</v>
      </c>
      <c r="I35" s="1" t="s">
        <v>284</v>
      </c>
      <c r="J35" s="33" t="s">
        <v>283</v>
      </c>
      <c r="K35" s="46" t="s">
        <v>4</v>
      </c>
      <c r="L35" s="33" t="s">
        <v>283</v>
      </c>
      <c r="M35" s="1" t="s">
        <v>284</v>
      </c>
      <c r="N35" s="33">
        <v>0.63400000000000001</v>
      </c>
      <c r="O35" s="46" t="s">
        <v>4</v>
      </c>
      <c r="P35" s="33">
        <v>1.24</v>
      </c>
      <c r="Q35" s="1" t="s">
        <v>284</v>
      </c>
      <c r="R35" s="33" t="s">
        <v>283</v>
      </c>
      <c r="S35" s="46" t="s">
        <v>4</v>
      </c>
      <c r="T35" s="33" t="s">
        <v>283</v>
      </c>
    </row>
    <row r="36" spans="1:20" ht="11.25" customHeight="1" x14ac:dyDescent="0.2">
      <c r="A36" s="104">
        <v>18</v>
      </c>
      <c r="B36" s="58" t="s">
        <v>110</v>
      </c>
      <c r="C36" s="58"/>
      <c r="D36" s="58"/>
      <c r="E36" s="58"/>
      <c r="F36" s="33">
        <v>793.21900000000005</v>
      </c>
      <c r="G36" s="46" t="s">
        <v>4</v>
      </c>
      <c r="H36" s="33">
        <v>278.303</v>
      </c>
      <c r="I36" s="1" t="s">
        <v>284</v>
      </c>
      <c r="J36" s="33">
        <v>547.96699999999998</v>
      </c>
      <c r="K36" s="46" t="s">
        <v>4</v>
      </c>
      <c r="L36" s="33">
        <v>201.88800000000001</v>
      </c>
      <c r="M36" s="1" t="s">
        <v>284</v>
      </c>
      <c r="N36" s="33">
        <v>434.94200000000001</v>
      </c>
      <c r="O36" s="46" t="s">
        <v>4</v>
      </c>
      <c r="P36" s="33">
        <v>190.66300000000001</v>
      </c>
      <c r="Q36" s="1" t="s">
        <v>284</v>
      </c>
      <c r="R36" s="33">
        <v>394.93400000000003</v>
      </c>
      <c r="S36" s="46" t="s">
        <v>4</v>
      </c>
      <c r="T36" s="33">
        <v>179.43199999999999</v>
      </c>
    </row>
    <row r="37" spans="1:20" ht="11.25" customHeight="1" x14ac:dyDescent="0.2">
      <c r="A37" s="104">
        <v>19</v>
      </c>
      <c r="B37" s="58" t="s">
        <v>114</v>
      </c>
      <c r="C37" s="58"/>
      <c r="D37" s="58"/>
      <c r="E37" s="58"/>
      <c r="F37" s="33" t="s">
        <v>283</v>
      </c>
      <c r="G37" s="46" t="s">
        <v>4</v>
      </c>
      <c r="H37" s="33" t="s">
        <v>283</v>
      </c>
      <c r="I37" s="1" t="s">
        <v>284</v>
      </c>
      <c r="J37" s="33" t="s">
        <v>283</v>
      </c>
      <c r="K37" s="46" t="s">
        <v>4</v>
      </c>
      <c r="L37" s="33" t="s">
        <v>283</v>
      </c>
      <c r="M37" s="1" t="s">
        <v>284</v>
      </c>
      <c r="N37" s="33" t="s">
        <v>283</v>
      </c>
      <c r="O37" s="46" t="s">
        <v>4</v>
      </c>
      <c r="P37" s="33" t="s">
        <v>283</v>
      </c>
      <c r="Q37" s="1" t="s">
        <v>284</v>
      </c>
      <c r="R37" s="33" t="s">
        <v>283</v>
      </c>
      <c r="S37" s="46" t="s">
        <v>4</v>
      </c>
      <c r="T37" s="33" t="s">
        <v>283</v>
      </c>
    </row>
    <row r="38" spans="1:20" ht="11.25" customHeight="1" x14ac:dyDescent="0.2">
      <c r="A38" s="104">
        <v>20</v>
      </c>
      <c r="B38" s="58" t="s">
        <v>111</v>
      </c>
      <c r="C38" s="58"/>
      <c r="D38" s="58"/>
      <c r="E38" s="58"/>
      <c r="F38" s="33">
        <v>7.569</v>
      </c>
      <c r="G38" s="46" t="s">
        <v>4</v>
      </c>
      <c r="H38" s="33">
        <v>12.378</v>
      </c>
      <c r="I38" s="1" t="s">
        <v>284</v>
      </c>
      <c r="J38" s="33" t="s">
        <v>283</v>
      </c>
      <c r="K38" s="46" t="s">
        <v>4</v>
      </c>
      <c r="L38" s="33" t="s">
        <v>283</v>
      </c>
      <c r="M38" s="1" t="s">
        <v>284</v>
      </c>
      <c r="N38" s="33">
        <v>8.7479999999999993</v>
      </c>
      <c r="O38" s="46" t="s">
        <v>4</v>
      </c>
      <c r="P38" s="33">
        <v>15.183</v>
      </c>
      <c r="Q38" s="1" t="s">
        <v>284</v>
      </c>
      <c r="R38" s="33" t="s">
        <v>283</v>
      </c>
      <c r="S38" s="46" t="s">
        <v>4</v>
      </c>
      <c r="T38" s="33" t="s">
        <v>283</v>
      </c>
    </row>
    <row r="39" spans="1:20" ht="12" customHeight="1" thickBot="1" x14ac:dyDescent="0.25">
      <c r="A39" s="49"/>
      <c r="B39" s="49"/>
      <c r="C39" s="49"/>
      <c r="D39" s="49"/>
      <c r="E39" s="49"/>
      <c r="F39" s="116"/>
      <c r="G39" s="116"/>
      <c r="H39" s="116"/>
      <c r="I39" s="117"/>
      <c r="J39" s="117"/>
      <c r="K39" s="117"/>
      <c r="L39" s="116"/>
      <c r="M39" s="41"/>
      <c r="N39" s="116"/>
      <c r="O39" s="116"/>
      <c r="P39" s="116"/>
      <c r="Q39" s="117"/>
      <c r="R39" s="117"/>
      <c r="S39" s="117"/>
      <c r="T39" s="116"/>
    </row>
    <row r="40" spans="1:20" ht="12.75" customHeight="1" x14ac:dyDescent="0.2">
      <c r="A40" s="32"/>
    </row>
    <row r="42" spans="1:20" ht="15" x14ac:dyDescent="0.25">
      <c r="B42" s="28"/>
      <c r="C42" s="28"/>
      <c r="D42" s="28"/>
      <c r="E42" s="28"/>
    </row>
  </sheetData>
  <sheetProtection formatCells="0" formatColumns="0" formatRows="0"/>
  <mergeCells count="11">
    <mergeCell ref="N6:T6"/>
    <mergeCell ref="N7:P7"/>
    <mergeCell ref="R7:T7"/>
    <mergeCell ref="O8:P8"/>
    <mergeCell ref="S8:T8"/>
    <mergeCell ref="A11:B11"/>
    <mergeCell ref="F6:L6"/>
    <mergeCell ref="F7:H7"/>
    <mergeCell ref="G8:H8"/>
    <mergeCell ref="J7:L7"/>
    <mergeCell ref="K8:L8"/>
  </mergeCells>
  <phoneticPr fontId="6" type="noConversion"/>
  <pageMargins left="0.75" right="0.75" top="1" bottom="1" header="0.5" footer="0.5"/>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5"/>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39" customWidth="1"/>
    <col min="8" max="8" width="4.7109375" style="1" customWidth="1"/>
    <col min="9" max="9" width="1" style="1" customWidth="1"/>
    <col min="10" max="10" width="4.7109375" style="1" customWidth="1"/>
    <col min="11" max="11" width="2.5703125" style="39" customWidth="1"/>
    <col min="12" max="12" width="4.7109375" style="1" customWidth="1"/>
    <col min="13" max="13" width="1" style="1" customWidth="1"/>
    <col min="14" max="14" width="4.7109375" style="1" customWidth="1"/>
    <col min="15" max="15" width="2.5703125" style="39" customWidth="1"/>
    <col min="16" max="16" width="4.7109375" style="1" customWidth="1"/>
    <col min="17" max="17" width="1" style="1" customWidth="1"/>
    <col min="18" max="18" width="4.7109375" style="1" customWidth="1"/>
    <col min="19" max="19" width="2.5703125" style="39" customWidth="1"/>
    <col min="20" max="20" width="4.7109375" style="1" customWidth="1"/>
    <col min="21" max="21" width="1.140625" style="1" customWidth="1"/>
    <col min="22" max="22" width="4.7109375" style="1" customWidth="1"/>
    <col min="23" max="23" width="2.5703125" style="39" customWidth="1"/>
    <col min="24" max="24" width="4.7109375" style="1" customWidth="1"/>
    <col min="25" max="25" width="1.140625" style="1" customWidth="1"/>
    <col min="26" max="26" width="4.7109375" style="1" customWidth="1"/>
    <col min="27" max="27" width="2.5703125" style="39" customWidth="1"/>
    <col min="28" max="28" width="4.7109375" style="1" customWidth="1"/>
    <col min="29" max="29" width="1" style="1" customWidth="1"/>
    <col min="30" max="30" width="4.7109375" style="1" customWidth="1"/>
    <col min="31" max="31" width="2.5703125" style="39" customWidth="1"/>
    <col min="32" max="32" width="4.7109375" style="1" customWidth="1"/>
    <col min="33" max="33" width="1" style="1" customWidth="1"/>
    <col min="34" max="34" width="4.7109375" style="1" customWidth="1"/>
    <col min="35" max="35" width="2.5703125" style="39" customWidth="1"/>
    <col min="36" max="36" width="4.7109375" style="1" customWidth="1"/>
    <col min="37" max="37" width="1" style="1" customWidth="1"/>
    <col min="38" max="38" width="4.5703125" style="1" customWidth="1"/>
    <col min="39" max="39" width="2.5703125" style="39" customWidth="1"/>
    <col min="40" max="40" width="4.85546875" style="1" customWidth="1"/>
    <col min="41" max="16384" width="9.140625" style="1"/>
  </cols>
  <sheetData>
    <row r="1" spans="1:40" ht="6.75" customHeight="1" x14ac:dyDescent="0.2"/>
    <row r="2" spans="1:40" ht="15.75" customHeight="1" x14ac:dyDescent="0.2">
      <c r="A2" s="181" t="s">
        <v>422</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row>
    <row r="3" spans="1:40" s="18" customFormat="1" ht="15" customHeight="1" x14ac:dyDescent="0.25">
      <c r="A3" s="181" t="s">
        <v>560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row>
    <row r="4" spans="1:40" ht="15" x14ac:dyDescent="0.25">
      <c r="A4" s="186" t="s">
        <v>427</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row>
    <row r="5" spans="1:40" ht="15.75" thickBot="1" x14ac:dyDescent="0.3">
      <c r="A5" s="269" t="s">
        <v>561</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row>
    <row r="6" spans="1:40" ht="15" customHeight="1" x14ac:dyDescent="0.2">
      <c r="A6" s="526" t="s">
        <v>423</v>
      </c>
      <c r="B6" s="526"/>
      <c r="C6" s="32"/>
      <c r="D6" s="32"/>
      <c r="E6" s="32"/>
      <c r="F6" s="512" t="s">
        <v>238</v>
      </c>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row>
    <row r="7" spans="1:40" ht="15" customHeight="1" x14ac:dyDescent="0.25">
      <c r="A7" s="526"/>
      <c r="B7" s="526"/>
      <c r="C7" s="32"/>
      <c r="D7" s="32"/>
      <c r="E7" s="32"/>
      <c r="F7" s="528" t="s">
        <v>395</v>
      </c>
      <c r="G7" s="528"/>
      <c r="H7" s="528"/>
      <c r="I7" s="131"/>
      <c r="J7" s="528" t="s">
        <v>396</v>
      </c>
      <c r="K7" s="528"/>
      <c r="L7" s="528"/>
      <c r="M7" s="144"/>
      <c r="N7" s="528" t="s">
        <v>391</v>
      </c>
      <c r="O7" s="528"/>
      <c r="P7" s="528"/>
      <c r="Q7" s="144"/>
      <c r="R7" s="528" t="s">
        <v>390</v>
      </c>
      <c r="S7" s="528"/>
      <c r="T7" s="528"/>
      <c r="U7" s="131"/>
      <c r="V7" s="528" t="s">
        <v>392</v>
      </c>
      <c r="W7" s="528"/>
      <c r="X7" s="528"/>
      <c r="Y7" s="131"/>
      <c r="Z7" s="528" t="s">
        <v>397</v>
      </c>
      <c r="AA7" s="528"/>
      <c r="AB7" s="528"/>
      <c r="AC7" s="144"/>
      <c r="AD7" s="528" t="s">
        <v>398</v>
      </c>
      <c r="AE7" s="528"/>
      <c r="AF7" s="528"/>
      <c r="AG7" s="144"/>
      <c r="AH7" s="528" t="s">
        <v>399</v>
      </c>
      <c r="AI7" s="528"/>
      <c r="AJ7" s="528"/>
      <c r="AK7" s="131"/>
      <c r="AL7" s="528" t="s">
        <v>22</v>
      </c>
      <c r="AM7" s="528"/>
      <c r="AN7" s="528"/>
    </row>
    <row r="8" spans="1:40" ht="10.5" customHeight="1" thickBot="1" x14ac:dyDescent="0.25">
      <c r="A8" s="48"/>
      <c r="B8" s="48"/>
      <c r="C8" s="48"/>
      <c r="D8" s="48"/>
      <c r="E8" s="48"/>
      <c r="F8" s="25" t="s">
        <v>22</v>
      </c>
      <c r="G8" s="529" t="s">
        <v>125</v>
      </c>
      <c r="H8" s="529"/>
      <c r="I8" s="105"/>
      <c r="J8" s="25" t="s">
        <v>22</v>
      </c>
      <c r="K8" s="529" t="s">
        <v>125</v>
      </c>
      <c r="L8" s="529"/>
      <c r="M8" s="105"/>
      <c r="N8" s="25" t="s">
        <v>22</v>
      </c>
      <c r="O8" s="529" t="s">
        <v>125</v>
      </c>
      <c r="P8" s="529"/>
      <c r="Q8" s="105"/>
      <c r="R8" s="25" t="s">
        <v>22</v>
      </c>
      <c r="S8" s="529" t="s">
        <v>125</v>
      </c>
      <c r="T8" s="529"/>
      <c r="U8" s="105"/>
      <c r="V8" s="25" t="s">
        <v>22</v>
      </c>
      <c r="W8" s="529" t="s">
        <v>125</v>
      </c>
      <c r="X8" s="529"/>
      <c r="Y8" s="105"/>
      <c r="Z8" s="25" t="s">
        <v>22</v>
      </c>
      <c r="AA8" s="529" t="s">
        <v>125</v>
      </c>
      <c r="AB8" s="529"/>
      <c r="AC8" s="105"/>
      <c r="AD8" s="25" t="s">
        <v>22</v>
      </c>
      <c r="AE8" s="529" t="s">
        <v>125</v>
      </c>
      <c r="AF8" s="529"/>
      <c r="AG8" s="105"/>
      <c r="AH8" s="25" t="s">
        <v>22</v>
      </c>
      <c r="AI8" s="529" t="s">
        <v>125</v>
      </c>
      <c r="AJ8" s="529"/>
      <c r="AK8" s="105"/>
      <c r="AL8" s="25" t="s">
        <v>22</v>
      </c>
      <c r="AM8" s="529" t="s">
        <v>125</v>
      </c>
      <c r="AN8" s="529"/>
    </row>
    <row r="9" spans="1:40" ht="10.5" customHeight="1" x14ac:dyDescent="0.2">
      <c r="A9" s="526"/>
      <c r="B9" s="526"/>
      <c r="C9" s="32"/>
      <c r="D9" s="32"/>
      <c r="E9" s="32"/>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row>
    <row r="10" spans="1:40" ht="10.5" hidden="1" customHeight="1" x14ac:dyDescent="0.2">
      <c r="A10" s="32"/>
      <c r="B10" s="32"/>
      <c r="C10" s="32"/>
      <c r="D10" s="32"/>
      <c r="E10" s="32"/>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row>
    <row r="11" spans="1:40" ht="12" customHeight="1" x14ac:dyDescent="0.2">
      <c r="A11" s="526" t="s">
        <v>22</v>
      </c>
      <c r="B11" s="526"/>
      <c r="C11" s="32"/>
      <c r="D11" s="32"/>
      <c r="E11" s="32"/>
      <c r="F11" s="126">
        <v>213.8</v>
      </c>
      <c r="G11" s="133" t="s">
        <v>4</v>
      </c>
      <c r="H11" s="126">
        <v>169.75200000000001</v>
      </c>
      <c r="I11" s="57" t="s">
        <v>284</v>
      </c>
      <c r="J11" s="126">
        <v>197.77</v>
      </c>
      <c r="K11" s="133" t="s">
        <v>4</v>
      </c>
      <c r="L11" s="126">
        <v>112.652</v>
      </c>
      <c r="M11" s="57" t="s">
        <v>284</v>
      </c>
      <c r="N11" s="126">
        <v>71.454999999999998</v>
      </c>
      <c r="O11" s="133" t="s">
        <v>4</v>
      </c>
      <c r="P11" s="126">
        <v>52.805</v>
      </c>
      <c r="Q11" s="57" t="s">
        <v>284</v>
      </c>
      <c r="R11" s="126">
        <v>686.80799999999999</v>
      </c>
      <c r="S11" s="133" t="s">
        <v>4</v>
      </c>
      <c r="T11" s="126">
        <v>204.422</v>
      </c>
      <c r="U11" s="57" t="s">
        <v>284</v>
      </c>
      <c r="V11" s="126">
        <v>525.601</v>
      </c>
      <c r="W11" s="133" t="s">
        <v>4</v>
      </c>
      <c r="X11" s="126">
        <v>222.84200000000001</v>
      </c>
      <c r="Y11" s="57" t="s">
        <v>284</v>
      </c>
      <c r="Z11" s="126">
        <v>299.37900000000002</v>
      </c>
      <c r="AA11" s="133" t="s">
        <v>4</v>
      </c>
      <c r="AB11" s="126">
        <v>241.47</v>
      </c>
      <c r="AC11" s="57" t="s">
        <v>284</v>
      </c>
      <c r="AD11" s="126">
        <v>10.644</v>
      </c>
      <c r="AE11" s="133" t="s">
        <v>4</v>
      </c>
      <c r="AF11" s="126">
        <v>20.84</v>
      </c>
      <c r="AG11" s="57" t="s">
        <v>284</v>
      </c>
      <c r="AH11" s="126">
        <v>133.328</v>
      </c>
      <c r="AI11" s="133" t="s">
        <v>4</v>
      </c>
      <c r="AJ11" s="126">
        <v>136.90799999999999</v>
      </c>
      <c r="AK11" s="57" t="s">
        <v>284</v>
      </c>
      <c r="AL11" s="126">
        <v>2138.7849999999999</v>
      </c>
      <c r="AM11" s="133" t="s">
        <v>4</v>
      </c>
      <c r="AN11" s="126">
        <v>483.98099999999999</v>
      </c>
    </row>
    <row r="12" spans="1:40" ht="12" customHeight="1" x14ac:dyDescent="0.2">
      <c r="A12" s="55"/>
      <c r="G12" s="36"/>
      <c r="H12" s="57"/>
      <c r="I12" s="57"/>
      <c r="J12" s="57"/>
      <c r="K12" s="36"/>
      <c r="L12" s="57"/>
      <c r="M12" s="57"/>
      <c r="N12" s="57"/>
      <c r="O12" s="133"/>
      <c r="P12" s="57"/>
      <c r="Q12" s="57"/>
      <c r="R12" s="57"/>
      <c r="S12" s="36"/>
      <c r="T12" s="57"/>
      <c r="U12" s="57"/>
      <c r="W12" s="36"/>
      <c r="X12" s="57"/>
      <c r="Y12" s="57"/>
      <c r="Z12" s="57"/>
      <c r="AA12" s="36"/>
      <c r="AB12" s="57"/>
      <c r="AC12" s="57"/>
      <c r="AD12" s="57"/>
      <c r="AE12" s="133"/>
      <c r="AF12" s="57"/>
      <c r="AG12" s="57"/>
      <c r="AH12" s="57"/>
      <c r="AI12" s="36"/>
      <c r="AJ12" s="57"/>
      <c r="AK12" s="57"/>
      <c r="AL12" s="57"/>
      <c r="AM12" s="36"/>
      <c r="AN12" s="57"/>
    </row>
    <row r="13" spans="1:40" ht="12" customHeight="1" x14ac:dyDescent="0.2">
      <c r="A13" s="540" t="s">
        <v>148</v>
      </c>
      <c r="B13" s="540"/>
      <c r="C13" s="54"/>
      <c r="D13" s="54"/>
      <c r="E13" s="54"/>
      <c r="G13" s="284"/>
      <c r="K13" s="285"/>
      <c r="O13" s="285"/>
      <c r="S13" s="285"/>
      <c r="U13" s="34"/>
      <c r="W13" s="284"/>
      <c r="AA13" s="285"/>
      <c r="AE13" s="285"/>
      <c r="AI13" s="285"/>
      <c r="AK13" s="34"/>
      <c r="AM13" s="285"/>
    </row>
    <row r="14" spans="1:40" ht="12" customHeight="1" x14ac:dyDescent="0.2">
      <c r="A14" s="525" t="s">
        <v>22</v>
      </c>
      <c r="B14" s="525"/>
      <c r="C14" s="55"/>
      <c r="D14" s="55"/>
      <c r="E14" s="55"/>
      <c r="F14" s="126">
        <v>118.158</v>
      </c>
      <c r="G14" s="133" t="s">
        <v>4</v>
      </c>
      <c r="H14" s="126">
        <v>87.608999999999995</v>
      </c>
      <c r="I14" s="95" t="s">
        <v>284</v>
      </c>
      <c r="J14" s="126">
        <v>48.174999999999997</v>
      </c>
      <c r="K14" s="133" t="s">
        <v>4</v>
      </c>
      <c r="L14" s="126">
        <v>42.429000000000002</v>
      </c>
      <c r="M14" s="95" t="s">
        <v>284</v>
      </c>
      <c r="N14" s="126">
        <v>38.276000000000003</v>
      </c>
      <c r="O14" s="133" t="s">
        <v>4</v>
      </c>
      <c r="P14" s="126">
        <v>36.671999999999997</v>
      </c>
      <c r="Q14" s="95" t="s">
        <v>284</v>
      </c>
      <c r="R14" s="126">
        <v>474.63200000000001</v>
      </c>
      <c r="S14" s="133" t="s">
        <v>4</v>
      </c>
      <c r="T14" s="126">
        <v>157.11199999999999</v>
      </c>
      <c r="U14" s="34" t="s">
        <v>284</v>
      </c>
      <c r="V14" s="126">
        <v>205.851</v>
      </c>
      <c r="W14" s="133" t="s">
        <v>4</v>
      </c>
      <c r="X14" s="126">
        <v>147.67699999999999</v>
      </c>
      <c r="Y14" s="95" t="s">
        <v>284</v>
      </c>
      <c r="Z14" s="126">
        <v>7.9710000000000001</v>
      </c>
      <c r="AA14" s="133" t="s">
        <v>4</v>
      </c>
      <c r="AB14" s="126">
        <v>11.725</v>
      </c>
      <c r="AC14" s="95" t="s">
        <v>284</v>
      </c>
      <c r="AD14" s="126" t="s">
        <v>283</v>
      </c>
      <c r="AE14" s="133" t="s">
        <v>4</v>
      </c>
      <c r="AF14" s="126" t="s">
        <v>283</v>
      </c>
      <c r="AG14" s="95" t="s">
        <v>284</v>
      </c>
      <c r="AH14" s="126">
        <v>62.021000000000001</v>
      </c>
      <c r="AI14" s="133" t="s">
        <v>4</v>
      </c>
      <c r="AJ14" s="126">
        <v>87.694000000000003</v>
      </c>
      <c r="AK14" s="34" t="s">
        <v>284</v>
      </c>
      <c r="AL14" s="126">
        <v>955.08399999999995</v>
      </c>
      <c r="AM14" s="133" t="s">
        <v>4</v>
      </c>
      <c r="AN14" s="126">
        <v>255.59800000000001</v>
      </c>
    </row>
    <row r="15" spans="1:40" ht="12" customHeight="1" x14ac:dyDescent="0.2">
      <c r="A15" s="363" t="s">
        <v>5</v>
      </c>
      <c r="B15" s="13"/>
      <c r="C15" s="58"/>
      <c r="D15" s="58"/>
      <c r="E15" s="58"/>
      <c r="F15" s="34"/>
      <c r="G15" s="133"/>
      <c r="H15" s="34"/>
      <c r="I15" s="34"/>
      <c r="J15" s="34"/>
      <c r="K15" s="46"/>
      <c r="L15" s="34"/>
      <c r="M15" s="34"/>
      <c r="N15" s="34"/>
      <c r="O15" s="46"/>
      <c r="P15" s="34"/>
      <c r="Q15" s="34"/>
      <c r="R15" s="34"/>
      <c r="S15" s="46"/>
      <c r="T15" s="34"/>
      <c r="U15" s="33"/>
      <c r="V15" s="34"/>
      <c r="W15" s="133"/>
      <c r="X15" s="34"/>
      <c r="Y15" s="34"/>
      <c r="Z15" s="34"/>
      <c r="AA15" s="46"/>
      <c r="AB15" s="34"/>
      <c r="AC15" s="34"/>
      <c r="AD15" s="34"/>
      <c r="AE15" s="46"/>
      <c r="AF15" s="34"/>
      <c r="AG15" s="34"/>
      <c r="AH15" s="34"/>
      <c r="AI15" s="46"/>
      <c r="AJ15" s="34"/>
      <c r="AK15" s="33"/>
      <c r="AL15" s="34"/>
      <c r="AM15" s="46"/>
      <c r="AN15" s="34"/>
    </row>
    <row r="16" spans="1:40" ht="12" customHeight="1" x14ac:dyDescent="0.2">
      <c r="A16" s="12"/>
      <c r="B16" s="58" t="s">
        <v>85</v>
      </c>
      <c r="C16" s="58"/>
      <c r="D16" s="58"/>
      <c r="E16" s="58"/>
      <c r="F16" s="127">
        <v>50.051000000000002</v>
      </c>
      <c r="G16" s="133" t="s">
        <v>4</v>
      </c>
      <c r="H16" s="127">
        <v>63.667000000000002</v>
      </c>
      <c r="I16" s="1" t="s">
        <v>284</v>
      </c>
      <c r="J16" s="127">
        <v>24.364999999999998</v>
      </c>
      <c r="K16" s="133" t="s">
        <v>4</v>
      </c>
      <c r="L16" s="127">
        <v>36.749000000000002</v>
      </c>
      <c r="M16" s="1" t="s">
        <v>284</v>
      </c>
      <c r="N16" s="127">
        <v>26.332000000000001</v>
      </c>
      <c r="O16" s="133" t="s">
        <v>4</v>
      </c>
      <c r="P16" s="127">
        <v>28.248999999999999</v>
      </c>
      <c r="Q16" s="1" t="s">
        <v>284</v>
      </c>
      <c r="R16" s="127">
        <v>72.983000000000004</v>
      </c>
      <c r="S16" s="133" t="s">
        <v>4</v>
      </c>
      <c r="T16" s="127">
        <v>66.707999999999998</v>
      </c>
      <c r="U16" s="33" t="s">
        <v>284</v>
      </c>
      <c r="V16" s="127">
        <v>33.375</v>
      </c>
      <c r="W16" s="133" t="s">
        <v>4</v>
      </c>
      <c r="X16" s="127">
        <v>35.811999999999998</v>
      </c>
      <c r="Y16" s="1" t="s">
        <v>284</v>
      </c>
      <c r="Z16" s="127">
        <v>2.5619999999999998</v>
      </c>
      <c r="AA16" s="133" t="s">
        <v>4</v>
      </c>
      <c r="AB16" s="127">
        <v>5.016</v>
      </c>
      <c r="AC16" s="1" t="s">
        <v>284</v>
      </c>
      <c r="AD16" s="127" t="s">
        <v>283</v>
      </c>
      <c r="AE16" s="133" t="s">
        <v>4</v>
      </c>
      <c r="AF16" s="127" t="s">
        <v>283</v>
      </c>
      <c r="AG16" s="1" t="s">
        <v>284</v>
      </c>
      <c r="AH16" s="127" t="s">
        <v>283</v>
      </c>
      <c r="AI16" s="133" t="s">
        <v>4</v>
      </c>
      <c r="AJ16" s="127" t="s">
        <v>283</v>
      </c>
      <c r="AK16" s="33" t="s">
        <v>284</v>
      </c>
      <c r="AL16" s="127">
        <v>209.667</v>
      </c>
      <c r="AM16" s="133" t="s">
        <v>4</v>
      </c>
      <c r="AN16" s="127">
        <v>109.321</v>
      </c>
    </row>
    <row r="17" spans="1:40" ht="12" customHeight="1" x14ac:dyDescent="0.2">
      <c r="A17" s="12"/>
      <c r="B17" s="58" t="s">
        <v>86</v>
      </c>
      <c r="C17" s="58"/>
      <c r="D17" s="58"/>
      <c r="E17" s="58"/>
      <c r="F17" s="127" t="s">
        <v>283</v>
      </c>
      <c r="G17" s="133" t="s">
        <v>4</v>
      </c>
      <c r="H17" s="127" t="s">
        <v>283</v>
      </c>
      <c r="I17" s="1" t="s">
        <v>284</v>
      </c>
      <c r="J17" s="127" t="s">
        <v>283</v>
      </c>
      <c r="K17" s="133" t="s">
        <v>4</v>
      </c>
      <c r="L17" s="127" t="s">
        <v>283</v>
      </c>
      <c r="M17" s="1" t="s">
        <v>284</v>
      </c>
      <c r="N17" s="127" t="s">
        <v>283</v>
      </c>
      <c r="O17" s="133" t="s">
        <v>4</v>
      </c>
      <c r="P17" s="127" t="s">
        <v>283</v>
      </c>
      <c r="Q17" s="1" t="s">
        <v>284</v>
      </c>
      <c r="R17" s="127">
        <v>15.227</v>
      </c>
      <c r="S17" s="133" t="s">
        <v>4</v>
      </c>
      <c r="T17" s="127">
        <v>17.198</v>
      </c>
      <c r="U17" s="33" t="s">
        <v>284</v>
      </c>
      <c r="V17" s="127" t="s">
        <v>283</v>
      </c>
      <c r="W17" s="133" t="s">
        <v>4</v>
      </c>
      <c r="X17" s="127" t="s">
        <v>283</v>
      </c>
      <c r="Y17" s="1" t="s">
        <v>284</v>
      </c>
      <c r="Z17" s="127" t="s">
        <v>283</v>
      </c>
      <c r="AA17" s="133" t="s">
        <v>4</v>
      </c>
      <c r="AB17" s="127" t="s">
        <v>283</v>
      </c>
      <c r="AC17" s="1" t="s">
        <v>284</v>
      </c>
      <c r="AD17" s="127" t="s">
        <v>283</v>
      </c>
      <c r="AE17" s="133" t="s">
        <v>4</v>
      </c>
      <c r="AF17" s="127" t="s">
        <v>283</v>
      </c>
      <c r="AG17" s="1" t="s">
        <v>284</v>
      </c>
      <c r="AH17" s="127" t="s">
        <v>283</v>
      </c>
      <c r="AI17" s="133" t="s">
        <v>4</v>
      </c>
      <c r="AJ17" s="127" t="s">
        <v>283</v>
      </c>
      <c r="AK17" s="33" t="s">
        <v>284</v>
      </c>
      <c r="AL17" s="127">
        <v>15.227</v>
      </c>
      <c r="AM17" s="133" t="s">
        <v>4</v>
      </c>
      <c r="AN17" s="127">
        <v>17.198</v>
      </c>
    </row>
    <row r="18" spans="1:40" ht="12" customHeight="1" x14ac:dyDescent="0.2">
      <c r="A18" s="12"/>
      <c r="B18" s="58" t="s">
        <v>87</v>
      </c>
      <c r="C18" s="58"/>
      <c r="D18" s="58"/>
      <c r="E18" s="58"/>
      <c r="F18" s="127">
        <v>9.7840000000000007</v>
      </c>
      <c r="G18" s="133" t="s">
        <v>4</v>
      </c>
      <c r="H18" s="127">
        <v>19.164000000000001</v>
      </c>
      <c r="I18" s="1" t="s">
        <v>284</v>
      </c>
      <c r="J18" s="127">
        <v>19.850999999999999</v>
      </c>
      <c r="K18" s="133" t="s">
        <v>4</v>
      </c>
      <c r="L18" s="127">
        <v>19.847999999999999</v>
      </c>
      <c r="M18" s="1" t="s">
        <v>284</v>
      </c>
      <c r="N18" s="127">
        <v>11.944000000000001</v>
      </c>
      <c r="O18" s="133" t="s">
        <v>4</v>
      </c>
      <c r="P18" s="127">
        <v>23.384</v>
      </c>
      <c r="Q18" s="1" t="s">
        <v>284</v>
      </c>
      <c r="R18" s="127">
        <v>203.85</v>
      </c>
      <c r="S18" s="133" t="s">
        <v>4</v>
      </c>
      <c r="T18" s="127">
        <v>85.739000000000004</v>
      </c>
      <c r="U18" s="33" t="s">
        <v>284</v>
      </c>
      <c r="V18" s="127">
        <v>42.883000000000003</v>
      </c>
      <c r="W18" s="133" t="s">
        <v>4</v>
      </c>
      <c r="X18" s="127">
        <v>36.893000000000001</v>
      </c>
      <c r="Y18" s="1" t="s">
        <v>284</v>
      </c>
      <c r="Z18" s="127">
        <v>5.4089999999999998</v>
      </c>
      <c r="AA18" s="133" t="s">
        <v>4</v>
      </c>
      <c r="AB18" s="127">
        <v>10.598000000000001</v>
      </c>
      <c r="AC18" s="1" t="s">
        <v>284</v>
      </c>
      <c r="AD18" s="127" t="s">
        <v>283</v>
      </c>
      <c r="AE18" s="133" t="s">
        <v>4</v>
      </c>
      <c r="AF18" s="127" t="s">
        <v>283</v>
      </c>
      <c r="AG18" s="1" t="s">
        <v>284</v>
      </c>
      <c r="AH18" s="127">
        <v>5.4370000000000003</v>
      </c>
      <c r="AI18" s="133" t="s">
        <v>4</v>
      </c>
      <c r="AJ18" s="127">
        <v>10.632</v>
      </c>
      <c r="AK18" s="33" t="s">
        <v>284</v>
      </c>
      <c r="AL18" s="127">
        <v>299.15800000000002</v>
      </c>
      <c r="AM18" s="133" t="s">
        <v>4</v>
      </c>
      <c r="AN18" s="127">
        <v>103.895</v>
      </c>
    </row>
    <row r="19" spans="1:40" ht="12" customHeight="1" x14ac:dyDescent="0.2">
      <c r="A19" s="12"/>
      <c r="B19" s="58" t="s">
        <v>184</v>
      </c>
      <c r="C19" s="58"/>
      <c r="D19" s="58"/>
      <c r="E19" s="58"/>
      <c r="F19" s="127">
        <v>26.646999999999998</v>
      </c>
      <c r="G19" s="133" t="s">
        <v>4</v>
      </c>
      <c r="H19" s="127">
        <v>24.489000000000001</v>
      </c>
      <c r="I19" s="1" t="s">
        <v>284</v>
      </c>
      <c r="J19" s="127" t="s">
        <v>283</v>
      </c>
      <c r="K19" s="133" t="s">
        <v>4</v>
      </c>
      <c r="L19" s="127" t="s">
        <v>283</v>
      </c>
      <c r="M19" s="1" t="s">
        <v>284</v>
      </c>
      <c r="N19" s="127" t="s">
        <v>283</v>
      </c>
      <c r="O19" s="133" t="s">
        <v>4</v>
      </c>
      <c r="P19" s="127" t="s">
        <v>283</v>
      </c>
      <c r="Q19" s="1" t="s">
        <v>284</v>
      </c>
      <c r="R19" s="127">
        <v>42.273000000000003</v>
      </c>
      <c r="S19" s="133" t="s">
        <v>4</v>
      </c>
      <c r="T19" s="127">
        <v>82.798000000000002</v>
      </c>
      <c r="U19" s="33" t="s">
        <v>284</v>
      </c>
      <c r="V19" s="127">
        <v>9.0619999999999994</v>
      </c>
      <c r="W19" s="133" t="s">
        <v>4</v>
      </c>
      <c r="X19" s="127">
        <v>17.719000000000001</v>
      </c>
      <c r="Y19" s="1" t="s">
        <v>284</v>
      </c>
      <c r="Z19" s="127" t="s">
        <v>283</v>
      </c>
      <c r="AA19" s="133" t="s">
        <v>4</v>
      </c>
      <c r="AB19" s="127" t="s">
        <v>283</v>
      </c>
      <c r="AC19" s="1" t="s">
        <v>284</v>
      </c>
      <c r="AD19" s="127" t="s">
        <v>283</v>
      </c>
      <c r="AE19" s="133" t="s">
        <v>4</v>
      </c>
      <c r="AF19" s="127" t="s">
        <v>283</v>
      </c>
      <c r="AG19" s="1" t="s">
        <v>284</v>
      </c>
      <c r="AH19" s="127" t="s">
        <v>283</v>
      </c>
      <c r="AI19" s="133" t="s">
        <v>4</v>
      </c>
      <c r="AJ19" s="127" t="s">
        <v>283</v>
      </c>
      <c r="AK19" s="33" t="s">
        <v>284</v>
      </c>
      <c r="AL19" s="127">
        <v>77.983000000000004</v>
      </c>
      <c r="AM19" s="133" t="s">
        <v>4</v>
      </c>
      <c r="AN19" s="127">
        <v>88.143000000000001</v>
      </c>
    </row>
    <row r="20" spans="1:40" ht="12" customHeight="1" x14ac:dyDescent="0.2">
      <c r="A20" s="12"/>
      <c r="B20" s="58" t="s">
        <v>181</v>
      </c>
      <c r="C20" s="58"/>
      <c r="D20" s="58"/>
      <c r="E20" s="58"/>
      <c r="F20" s="127">
        <v>0.45500000000000002</v>
      </c>
      <c r="G20" s="133" t="s">
        <v>4</v>
      </c>
      <c r="H20" s="127">
        <v>0.89100000000000001</v>
      </c>
      <c r="I20" s="1" t="s">
        <v>284</v>
      </c>
      <c r="J20" s="127">
        <v>3.9590000000000001</v>
      </c>
      <c r="K20" s="133" t="s">
        <v>4</v>
      </c>
      <c r="L20" s="127">
        <v>7.74</v>
      </c>
      <c r="M20" s="1" t="s">
        <v>284</v>
      </c>
      <c r="N20" s="127" t="s">
        <v>283</v>
      </c>
      <c r="O20" s="133" t="s">
        <v>4</v>
      </c>
      <c r="P20" s="127" t="s">
        <v>283</v>
      </c>
      <c r="Q20" s="1" t="s">
        <v>284</v>
      </c>
      <c r="R20" s="127" t="s">
        <v>283</v>
      </c>
      <c r="S20" s="133" t="s">
        <v>4</v>
      </c>
      <c r="T20" s="127" t="s">
        <v>283</v>
      </c>
      <c r="U20" s="33" t="s">
        <v>284</v>
      </c>
      <c r="V20" s="127">
        <v>17.521000000000001</v>
      </c>
      <c r="W20" s="133" t="s">
        <v>4</v>
      </c>
      <c r="X20" s="127">
        <v>34.301000000000002</v>
      </c>
      <c r="Y20" s="1" t="s">
        <v>284</v>
      </c>
      <c r="Z20" s="127" t="s">
        <v>283</v>
      </c>
      <c r="AA20" s="133" t="s">
        <v>4</v>
      </c>
      <c r="AB20" s="127" t="s">
        <v>283</v>
      </c>
      <c r="AC20" s="1" t="s">
        <v>284</v>
      </c>
      <c r="AD20" s="127" t="s">
        <v>283</v>
      </c>
      <c r="AE20" s="133" t="s">
        <v>4</v>
      </c>
      <c r="AF20" s="127" t="s">
        <v>283</v>
      </c>
      <c r="AG20" s="1" t="s">
        <v>284</v>
      </c>
      <c r="AH20" s="127">
        <v>56.584000000000003</v>
      </c>
      <c r="AI20" s="133" t="s">
        <v>4</v>
      </c>
      <c r="AJ20" s="127">
        <v>87.046999999999997</v>
      </c>
      <c r="AK20" s="33" t="s">
        <v>284</v>
      </c>
      <c r="AL20" s="127">
        <v>78.519000000000005</v>
      </c>
      <c r="AM20" s="133" t="s">
        <v>4</v>
      </c>
      <c r="AN20" s="127">
        <v>93.885000000000005</v>
      </c>
    </row>
    <row r="21" spans="1:40" ht="5.25" customHeight="1" x14ac:dyDescent="0.2">
      <c r="A21" s="16"/>
      <c r="B21" s="16"/>
      <c r="C21" s="16"/>
      <c r="D21" s="16"/>
      <c r="E21" s="16"/>
      <c r="F21" s="16"/>
      <c r="G21" s="277"/>
      <c r="H21" s="16"/>
      <c r="I21" s="16"/>
      <c r="J21" s="16"/>
      <c r="K21" s="277"/>
      <c r="L21" s="16"/>
      <c r="M21" s="16"/>
      <c r="N21" s="16"/>
      <c r="O21" s="277"/>
      <c r="P21" s="16"/>
      <c r="Q21" s="16"/>
      <c r="R21" s="16"/>
      <c r="S21" s="277"/>
      <c r="T21" s="16"/>
      <c r="U21" s="16"/>
      <c r="V21" s="16"/>
      <c r="W21" s="277"/>
      <c r="X21" s="16"/>
      <c r="Y21" s="16"/>
      <c r="Z21" s="16"/>
      <c r="AA21" s="277"/>
      <c r="AB21" s="16"/>
      <c r="AC21" s="16"/>
      <c r="AD21" s="16"/>
      <c r="AE21" s="277"/>
      <c r="AF21" s="16"/>
      <c r="AG21" s="16"/>
      <c r="AH21" s="16"/>
      <c r="AI21" s="277"/>
      <c r="AJ21" s="16"/>
      <c r="AK21" s="16"/>
      <c r="AL21" s="16"/>
      <c r="AM21" s="277"/>
      <c r="AN21" s="16"/>
    </row>
    <row r="22" spans="1:40" ht="12" customHeight="1" x14ac:dyDescent="0.2">
      <c r="A22" s="59"/>
      <c r="B22" s="59"/>
      <c r="C22" s="59"/>
      <c r="D22" s="59"/>
      <c r="E22" s="59"/>
      <c r="F22" s="7"/>
      <c r="G22" s="56"/>
      <c r="H22" s="60"/>
      <c r="I22" s="60"/>
      <c r="J22" s="60"/>
      <c r="K22" s="56"/>
      <c r="L22" s="60"/>
      <c r="M22" s="60"/>
      <c r="N22" s="60"/>
      <c r="O22" s="56"/>
      <c r="P22" s="60"/>
      <c r="Q22" s="60"/>
      <c r="R22" s="60"/>
      <c r="S22" s="56"/>
      <c r="T22" s="60"/>
      <c r="U22" s="34"/>
      <c r="V22" s="7"/>
      <c r="W22" s="56"/>
      <c r="X22" s="60"/>
      <c r="Y22" s="60"/>
      <c r="Z22" s="60"/>
      <c r="AA22" s="56"/>
      <c r="AB22" s="60"/>
      <c r="AC22" s="60"/>
      <c r="AD22" s="60"/>
      <c r="AE22" s="56"/>
      <c r="AF22" s="60"/>
      <c r="AG22" s="60"/>
      <c r="AH22" s="60"/>
      <c r="AI22" s="56"/>
      <c r="AJ22" s="60"/>
      <c r="AK22" s="34"/>
      <c r="AL22" s="60"/>
      <c r="AM22" s="56"/>
      <c r="AN22" s="60"/>
    </row>
    <row r="23" spans="1:40" ht="12" customHeight="1" x14ac:dyDescent="0.2">
      <c r="A23" s="540" t="s">
        <v>149</v>
      </c>
      <c r="B23" s="540"/>
      <c r="C23" s="54"/>
      <c r="D23" s="54"/>
      <c r="E23" s="54"/>
      <c r="G23" s="284"/>
      <c r="K23" s="285"/>
      <c r="O23" s="285"/>
      <c r="S23" s="285"/>
      <c r="U23" s="33"/>
      <c r="W23" s="284"/>
      <c r="AA23" s="285"/>
      <c r="AE23" s="285"/>
      <c r="AI23" s="285"/>
      <c r="AK23" s="33"/>
      <c r="AM23" s="285"/>
    </row>
    <row r="24" spans="1:40" ht="12" customHeight="1" x14ac:dyDescent="0.2">
      <c r="A24" s="525" t="s">
        <v>22</v>
      </c>
      <c r="B24" s="525"/>
      <c r="C24" s="55"/>
      <c r="D24" s="55"/>
      <c r="E24" s="55"/>
      <c r="F24" s="126">
        <v>95.641000000000005</v>
      </c>
      <c r="G24" s="133" t="s">
        <v>4</v>
      </c>
      <c r="H24" s="126">
        <v>145.53200000000001</v>
      </c>
      <c r="I24" s="95" t="s">
        <v>284</v>
      </c>
      <c r="J24" s="126">
        <v>149.595</v>
      </c>
      <c r="K24" s="133" t="s">
        <v>4</v>
      </c>
      <c r="L24" s="126">
        <v>104.404</v>
      </c>
      <c r="M24" s="95" t="s">
        <v>284</v>
      </c>
      <c r="N24" s="126">
        <v>33.179000000000002</v>
      </c>
      <c r="O24" s="133" t="s">
        <v>4</v>
      </c>
      <c r="P24" s="126">
        <v>38.039000000000001</v>
      </c>
      <c r="Q24" s="95" t="s">
        <v>284</v>
      </c>
      <c r="R24" s="126">
        <v>212.17599999999999</v>
      </c>
      <c r="S24" s="133" t="s">
        <v>4</v>
      </c>
      <c r="T24" s="126">
        <v>129.23500000000001</v>
      </c>
      <c r="U24" s="34" t="s">
        <v>284</v>
      </c>
      <c r="V24" s="126">
        <v>319.75</v>
      </c>
      <c r="W24" s="133" t="s">
        <v>4</v>
      </c>
      <c r="X24" s="126">
        <v>168.261</v>
      </c>
      <c r="Y24" s="95" t="s">
        <v>284</v>
      </c>
      <c r="Z24" s="126">
        <v>291.40800000000002</v>
      </c>
      <c r="AA24" s="133" t="s">
        <v>4</v>
      </c>
      <c r="AB24" s="126">
        <v>241.18600000000001</v>
      </c>
      <c r="AC24" s="95" t="s">
        <v>284</v>
      </c>
      <c r="AD24" s="126">
        <v>10.644</v>
      </c>
      <c r="AE24" s="133" t="s">
        <v>4</v>
      </c>
      <c r="AF24" s="126">
        <v>20.84</v>
      </c>
      <c r="AG24" s="95" t="s">
        <v>284</v>
      </c>
      <c r="AH24" s="126">
        <v>71.307000000000002</v>
      </c>
      <c r="AI24" s="133" t="s">
        <v>4</v>
      </c>
      <c r="AJ24" s="126">
        <v>105.202</v>
      </c>
      <c r="AK24" s="34" t="s">
        <v>284</v>
      </c>
      <c r="AL24" s="126">
        <v>1183.7</v>
      </c>
      <c r="AM24" s="133" t="s">
        <v>4</v>
      </c>
      <c r="AN24" s="126">
        <v>413.089</v>
      </c>
    </row>
    <row r="25" spans="1:40" ht="12" customHeight="1" x14ac:dyDescent="0.2">
      <c r="A25" s="363" t="s">
        <v>5</v>
      </c>
      <c r="B25" s="13"/>
      <c r="C25" s="58"/>
      <c r="D25" s="58"/>
      <c r="E25" s="58"/>
      <c r="F25" s="34"/>
      <c r="G25" s="133"/>
      <c r="H25" s="34"/>
      <c r="I25" s="34"/>
      <c r="J25" s="34"/>
      <c r="K25" s="46"/>
      <c r="L25" s="34"/>
      <c r="M25" s="34"/>
      <c r="N25" s="34"/>
      <c r="O25" s="46"/>
      <c r="P25" s="34"/>
      <c r="Q25" s="34"/>
      <c r="R25" s="34"/>
      <c r="S25" s="46"/>
      <c r="T25" s="34"/>
      <c r="U25" s="33"/>
      <c r="V25" s="34"/>
      <c r="W25" s="133"/>
      <c r="X25" s="34"/>
      <c r="Y25" s="34"/>
      <c r="Z25" s="34"/>
      <c r="AA25" s="46"/>
      <c r="AB25" s="34"/>
      <c r="AC25" s="34"/>
      <c r="AD25" s="34"/>
      <c r="AE25" s="46"/>
      <c r="AF25" s="34"/>
      <c r="AG25" s="34"/>
      <c r="AH25" s="34"/>
      <c r="AI25" s="46"/>
      <c r="AJ25" s="34"/>
      <c r="AK25" s="33"/>
      <c r="AL25" s="34"/>
      <c r="AM25" s="46"/>
      <c r="AN25" s="34"/>
    </row>
    <row r="26" spans="1:40" ht="12" customHeight="1" x14ac:dyDescent="0.2">
      <c r="A26" s="12"/>
      <c r="B26" s="58" t="s">
        <v>88</v>
      </c>
      <c r="C26" s="58"/>
      <c r="D26" s="58"/>
      <c r="E26" s="58"/>
      <c r="F26" s="127">
        <v>95.641000000000005</v>
      </c>
      <c r="G26" s="133" t="s">
        <v>4</v>
      </c>
      <c r="H26" s="127">
        <v>145.53200000000001</v>
      </c>
      <c r="I26" s="1" t="s">
        <v>284</v>
      </c>
      <c r="J26" s="127">
        <v>149.595</v>
      </c>
      <c r="K26" s="133" t="s">
        <v>4</v>
      </c>
      <c r="L26" s="127">
        <v>104.404</v>
      </c>
      <c r="M26" s="1" t="s">
        <v>284</v>
      </c>
      <c r="N26" s="127">
        <v>33.179000000000002</v>
      </c>
      <c r="O26" s="133" t="s">
        <v>4</v>
      </c>
      <c r="P26" s="127">
        <v>38.039000000000001</v>
      </c>
      <c r="Q26" s="1" t="s">
        <v>284</v>
      </c>
      <c r="R26" s="127">
        <v>212.17599999999999</v>
      </c>
      <c r="S26" s="133" t="s">
        <v>4</v>
      </c>
      <c r="T26" s="127">
        <v>129.23500000000001</v>
      </c>
      <c r="U26" s="33" t="s">
        <v>284</v>
      </c>
      <c r="V26" s="127">
        <v>310.95699999999999</v>
      </c>
      <c r="W26" s="133" t="s">
        <v>4</v>
      </c>
      <c r="X26" s="127">
        <v>167.72200000000001</v>
      </c>
      <c r="Y26" s="1" t="s">
        <v>284</v>
      </c>
      <c r="Z26" s="127">
        <v>291.40800000000002</v>
      </c>
      <c r="AA26" s="133" t="s">
        <v>4</v>
      </c>
      <c r="AB26" s="127">
        <v>241.18600000000001</v>
      </c>
      <c r="AC26" s="1" t="s">
        <v>284</v>
      </c>
      <c r="AD26" s="127">
        <v>10.644</v>
      </c>
      <c r="AE26" s="133" t="s">
        <v>4</v>
      </c>
      <c r="AF26" s="127">
        <v>20.84</v>
      </c>
      <c r="AG26" s="1" t="s">
        <v>284</v>
      </c>
      <c r="AH26" s="127">
        <v>71.307000000000002</v>
      </c>
      <c r="AI26" s="133" t="s">
        <v>4</v>
      </c>
      <c r="AJ26" s="127">
        <v>105.202</v>
      </c>
      <c r="AK26" s="33" t="s">
        <v>284</v>
      </c>
      <c r="AL26" s="127">
        <v>1174.9069999999999</v>
      </c>
      <c r="AM26" s="133" t="s">
        <v>4</v>
      </c>
      <c r="AN26" s="127">
        <v>413.08300000000003</v>
      </c>
    </row>
    <row r="27" spans="1:40" ht="5.2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277"/>
      <c r="X27" s="16"/>
      <c r="Y27" s="16"/>
      <c r="Z27" s="16"/>
      <c r="AA27" s="16"/>
      <c r="AB27" s="16"/>
      <c r="AC27" s="16"/>
      <c r="AD27" s="16"/>
      <c r="AE27" s="16"/>
      <c r="AF27" s="16"/>
      <c r="AG27" s="16"/>
      <c r="AH27" s="16"/>
      <c r="AI27" s="16"/>
      <c r="AJ27" s="16"/>
      <c r="AK27" s="16"/>
      <c r="AL27" s="16"/>
      <c r="AM27" s="16"/>
      <c r="AN27" s="16"/>
    </row>
    <row r="28" spans="1:40" ht="11.25" customHeight="1" x14ac:dyDescent="0.2">
      <c r="A28" s="58"/>
      <c r="B28" s="58"/>
      <c r="C28" s="58"/>
      <c r="D28" s="58"/>
      <c r="E28" s="58"/>
      <c r="F28" s="12"/>
      <c r="G28" s="46"/>
      <c r="H28" s="12"/>
      <c r="I28" s="12"/>
      <c r="J28" s="12"/>
      <c r="K28" s="46"/>
      <c r="L28" s="12"/>
      <c r="M28" s="12"/>
      <c r="N28" s="12"/>
      <c r="O28" s="46"/>
      <c r="P28" s="12"/>
      <c r="Q28" s="12"/>
      <c r="R28" s="12"/>
      <c r="S28" s="46"/>
      <c r="T28" s="12"/>
      <c r="U28" s="34"/>
      <c r="V28" s="12"/>
      <c r="W28" s="46"/>
      <c r="X28" s="12"/>
      <c r="Y28" s="12"/>
      <c r="Z28" s="12"/>
      <c r="AA28" s="46"/>
      <c r="AB28" s="12"/>
      <c r="AC28" s="12"/>
      <c r="AD28" s="12"/>
      <c r="AE28" s="46"/>
      <c r="AF28" s="12"/>
      <c r="AG28" s="12"/>
      <c r="AH28" s="12"/>
      <c r="AI28" s="46"/>
      <c r="AJ28" s="12"/>
      <c r="AK28" s="34"/>
      <c r="AL28" s="12"/>
      <c r="AM28" s="46"/>
      <c r="AN28" s="12"/>
    </row>
    <row r="29" spans="1:40" ht="11.25" customHeight="1" x14ac:dyDescent="0.2">
      <c r="A29" s="540" t="s">
        <v>150</v>
      </c>
      <c r="B29" s="540"/>
      <c r="C29" s="540"/>
      <c r="D29" s="540"/>
      <c r="E29" s="540"/>
      <c r="F29" s="540"/>
      <c r="G29" s="540"/>
      <c r="H29" s="540"/>
      <c r="I29" s="540"/>
      <c r="K29" s="1"/>
      <c r="O29" s="1"/>
      <c r="S29" s="1"/>
      <c r="U29" s="33"/>
      <c r="AA29" s="1"/>
      <c r="AE29" s="1"/>
      <c r="AI29" s="1"/>
      <c r="AK29" s="33"/>
      <c r="AM29" s="1"/>
    </row>
    <row r="30" spans="1:40" ht="11.25" customHeight="1" x14ac:dyDescent="0.2">
      <c r="A30" s="525" t="s">
        <v>22</v>
      </c>
      <c r="B30" s="525"/>
      <c r="C30" s="55"/>
      <c r="D30" s="55"/>
      <c r="E30" s="55"/>
      <c r="F30" s="126" t="s">
        <v>283</v>
      </c>
      <c r="G30" s="133" t="s">
        <v>4</v>
      </c>
      <c r="H30" s="126" t="s">
        <v>283</v>
      </c>
      <c r="I30" s="95" t="s">
        <v>284</v>
      </c>
      <c r="J30" s="126" t="s">
        <v>283</v>
      </c>
      <c r="K30" s="133" t="s">
        <v>4</v>
      </c>
      <c r="L30" s="126" t="s">
        <v>283</v>
      </c>
      <c r="M30" s="95" t="s">
        <v>284</v>
      </c>
      <c r="N30" s="126" t="s">
        <v>283</v>
      </c>
      <c r="O30" s="133" t="s">
        <v>4</v>
      </c>
      <c r="P30" s="126" t="s">
        <v>283</v>
      </c>
      <c r="Q30" s="95" t="s">
        <v>284</v>
      </c>
      <c r="R30" s="126" t="s">
        <v>283</v>
      </c>
      <c r="S30" s="133" t="s">
        <v>4</v>
      </c>
      <c r="T30" s="126" t="s">
        <v>283</v>
      </c>
      <c r="U30" s="34" t="s">
        <v>284</v>
      </c>
      <c r="V30" s="126" t="s">
        <v>283</v>
      </c>
      <c r="W30" s="133" t="s">
        <v>4</v>
      </c>
      <c r="X30" s="126" t="s">
        <v>283</v>
      </c>
      <c r="Y30" s="95" t="s">
        <v>284</v>
      </c>
      <c r="Z30" s="126" t="s">
        <v>283</v>
      </c>
      <c r="AA30" s="133" t="s">
        <v>4</v>
      </c>
      <c r="AB30" s="126" t="s">
        <v>283</v>
      </c>
      <c r="AC30" s="95" t="s">
        <v>284</v>
      </c>
      <c r="AD30" s="126" t="s">
        <v>283</v>
      </c>
      <c r="AE30" s="133" t="s">
        <v>4</v>
      </c>
      <c r="AF30" s="126" t="s">
        <v>283</v>
      </c>
      <c r="AG30" s="95" t="s">
        <v>284</v>
      </c>
      <c r="AH30" s="126" t="s">
        <v>283</v>
      </c>
      <c r="AI30" s="133" t="s">
        <v>4</v>
      </c>
      <c r="AJ30" s="126" t="s">
        <v>283</v>
      </c>
      <c r="AK30" s="34" t="s">
        <v>284</v>
      </c>
      <c r="AL30" s="126" t="s">
        <v>283</v>
      </c>
      <c r="AM30" s="133" t="s">
        <v>4</v>
      </c>
      <c r="AN30" s="126" t="s">
        <v>283</v>
      </c>
    </row>
    <row r="31" spans="1:40" ht="5.2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row>
    <row r="32" spans="1:40" ht="10.5" customHeight="1" x14ac:dyDescent="0.2">
      <c r="A32" s="58"/>
      <c r="B32" s="58"/>
      <c r="C32" s="58"/>
      <c r="D32" s="58"/>
      <c r="E32" s="58"/>
      <c r="F32" s="12"/>
      <c r="G32" s="46"/>
      <c r="H32" s="12"/>
      <c r="I32" s="12"/>
      <c r="J32" s="12"/>
      <c r="K32" s="46"/>
      <c r="L32" s="12"/>
      <c r="M32" s="12"/>
      <c r="N32" s="12"/>
      <c r="O32" s="46"/>
      <c r="P32" s="12"/>
      <c r="Q32" s="12"/>
      <c r="R32" s="12"/>
      <c r="S32" s="46"/>
      <c r="T32" s="12"/>
      <c r="U32" s="33"/>
      <c r="V32" s="12"/>
      <c r="W32" s="46"/>
      <c r="X32" s="12"/>
      <c r="Y32" s="12"/>
      <c r="Z32" s="12"/>
      <c r="AA32" s="46"/>
      <c r="AB32" s="12"/>
      <c r="AC32" s="12"/>
      <c r="AD32" s="12"/>
      <c r="AE32" s="46"/>
      <c r="AF32" s="12"/>
      <c r="AG32" s="12"/>
      <c r="AH32" s="12"/>
      <c r="AI32" s="46"/>
      <c r="AJ32" s="12"/>
      <c r="AK32" s="33"/>
      <c r="AL32" s="12"/>
      <c r="AM32" s="46"/>
      <c r="AN32" s="12"/>
    </row>
    <row r="33" spans="1:40" ht="11.25" customHeight="1" x14ac:dyDescent="0.2">
      <c r="A33" s="540" t="s">
        <v>151</v>
      </c>
      <c r="B33" s="540"/>
      <c r="C33" s="540"/>
      <c r="D33" s="540"/>
      <c r="E33" s="540"/>
      <c r="F33" s="540"/>
      <c r="G33" s="540"/>
      <c r="H33" s="540"/>
      <c r="I33" s="54"/>
      <c r="J33" s="35"/>
      <c r="K33" s="46"/>
      <c r="L33" s="35"/>
      <c r="M33" s="35"/>
      <c r="N33" s="35"/>
      <c r="O33" s="46"/>
      <c r="P33" s="35"/>
      <c r="Q33" s="35"/>
      <c r="R33" s="35"/>
      <c r="S33" s="46"/>
      <c r="T33" s="35"/>
      <c r="U33" s="15"/>
      <c r="V33" s="54"/>
      <c r="W33" s="54"/>
      <c r="X33" s="54"/>
      <c r="Y33" s="54"/>
      <c r="Z33" s="35"/>
      <c r="AA33" s="46"/>
      <c r="AB33" s="35"/>
      <c r="AC33" s="35"/>
      <c r="AD33" s="35"/>
      <c r="AE33" s="46"/>
      <c r="AF33" s="35"/>
      <c r="AG33" s="35"/>
      <c r="AH33" s="35"/>
      <c r="AI33" s="46"/>
      <c r="AJ33" s="35"/>
      <c r="AK33" s="15"/>
      <c r="AL33" s="35"/>
      <c r="AM33" s="46"/>
      <c r="AN33" s="35"/>
    </row>
    <row r="34" spans="1:40" ht="12" customHeight="1" x14ac:dyDescent="0.2">
      <c r="A34" s="525" t="s">
        <v>22</v>
      </c>
      <c r="B34" s="525"/>
      <c r="C34" s="55"/>
      <c r="D34" s="55"/>
      <c r="E34" s="55"/>
      <c r="F34" s="126" t="s">
        <v>283</v>
      </c>
      <c r="G34" s="133" t="s">
        <v>4</v>
      </c>
      <c r="H34" s="126" t="s">
        <v>283</v>
      </c>
      <c r="I34" s="95" t="s">
        <v>284</v>
      </c>
      <c r="J34" s="126" t="s">
        <v>283</v>
      </c>
      <c r="K34" s="133" t="s">
        <v>4</v>
      </c>
      <c r="L34" s="126" t="s">
        <v>283</v>
      </c>
      <c r="M34" s="95" t="s">
        <v>284</v>
      </c>
      <c r="N34" s="126" t="s">
        <v>283</v>
      </c>
      <c r="O34" s="133" t="s">
        <v>4</v>
      </c>
      <c r="P34" s="126" t="s">
        <v>283</v>
      </c>
      <c r="Q34" s="95" t="s">
        <v>284</v>
      </c>
      <c r="R34" s="126" t="s">
        <v>283</v>
      </c>
      <c r="S34" s="133" t="s">
        <v>4</v>
      </c>
      <c r="T34" s="126" t="s">
        <v>283</v>
      </c>
      <c r="U34" s="34" t="s">
        <v>284</v>
      </c>
      <c r="V34" s="126" t="s">
        <v>283</v>
      </c>
      <c r="W34" s="133" t="s">
        <v>4</v>
      </c>
      <c r="X34" s="126" t="s">
        <v>283</v>
      </c>
      <c r="Y34" s="95" t="s">
        <v>284</v>
      </c>
      <c r="Z34" s="126" t="s">
        <v>283</v>
      </c>
      <c r="AA34" s="133" t="s">
        <v>4</v>
      </c>
      <c r="AB34" s="126" t="s">
        <v>283</v>
      </c>
      <c r="AC34" s="95" t="s">
        <v>284</v>
      </c>
      <c r="AD34" s="126" t="s">
        <v>283</v>
      </c>
      <c r="AE34" s="133" t="s">
        <v>4</v>
      </c>
      <c r="AF34" s="126" t="s">
        <v>283</v>
      </c>
      <c r="AG34" s="95" t="s">
        <v>284</v>
      </c>
      <c r="AH34" s="126" t="s">
        <v>283</v>
      </c>
      <c r="AI34" s="133" t="s">
        <v>4</v>
      </c>
      <c r="AJ34" s="126" t="s">
        <v>283</v>
      </c>
      <c r="AK34" s="34" t="s">
        <v>284</v>
      </c>
      <c r="AL34" s="126" t="s">
        <v>283</v>
      </c>
      <c r="AM34" s="133" t="s">
        <v>4</v>
      </c>
      <c r="AN34" s="126" t="s">
        <v>283</v>
      </c>
    </row>
    <row r="35" spans="1:40" ht="12" customHeight="1" thickBot="1" x14ac:dyDescent="0.25">
      <c r="A35" s="102"/>
      <c r="B35" s="102"/>
      <c r="C35" s="102"/>
      <c r="D35" s="102"/>
      <c r="E35" s="102"/>
      <c r="F35" s="142"/>
      <c r="G35" s="143"/>
      <c r="H35" s="142"/>
      <c r="I35" s="41"/>
      <c r="J35" s="142"/>
      <c r="K35" s="143"/>
      <c r="L35" s="142"/>
      <c r="M35" s="41"/>
      <c r="N35" s="142"/>
      <c r="O35" s="143"/>
      <c r="P35" s="142"/>
      <c r="Q35" s="41"/>
      <c r="R35" s="142"/>
      <c r="S35" s="143"/>
      <c r="T35" s="142"/>
      <c r="U35" s="116"/>
      <c r="V35" s="142"/>
      <c r="W35" s="143"/>
      <c r="X35" s="142"/>
      <c r="Y35" s="41"/>
      <c r="Z35" s="142"/>
      <c r="AA35" s="143"/>
      <c r="AB35" s="142"/>
      <c r="AC35" s="41"/>
      <c r="AD35" s="142"/>
      <c r="AE35" s="143"/>
      <c r="AF35" s="142"/>
      <c r="AG35" s="41"/>
      <c r="AH35" s="142"/>
      <c r="AI35" s="143"/>
      <c r="AJ35" s="142"/>
      <c r="AK35" s="116"/>
      <c r="AL35" s="142"/>
      <c r="AM35" s="143"/>
      <c r="AN35" s="142"/>
    </row>
    <row r="36" spans="1:40" x14ac:dyDescent="0.2">
      <c r="A36" s="12" t="s">
        <v>444</v>
      </c>
    </row>
  </sheetData>
  <sheetProtection formatCells="0" formatColumns="0" formatRows="0"/>
  <mergeCells count="31">
    <mergeCell ref="AI8:AJ8"/>
    <mergeCell ref="Z7:AB7"/>
    <mergeCell ref="AE8:AF8"/>
    <mergeCell ref="AD7:AF7"/>
    <mergeCell ref="A24:B24"/>
    <mergeCell ref="A14:B14"/>
    <mergeCell ref="A13:B13"/>
    <mergeCell ref="A11:B11"/>
    <mergeCell ref="V7:X7"/>
    <mergeCell ref="A7:B7"/>
    <mergeCell ref="A34:B34"/>
    <mergeCell ref="A30:B30"/>
    <mergeCell ref="A29:I29"/>
    <mergeCell ref="A33:H33"/>
    <mergeCell ref="A23:B23"/>
    <mergeCell ref="A6:B6"/>
    <mergeCell ref="A9:B9"/>
    <mergeCell ref="F6:AN6"/>
    <mergeCell ref="AM8:AN8"/>
    <mergeCell ref="AH7:AJ7"/>
    <mergeCell ref="S8:T8"/>
    <mergeCell ref="AL7:AN7"/>
    <mergeCell ref="G8:H8"/>
    <mergeCell ref="J7:L7"/>
    <mergeCell ref="K8:L8"/>
    <mergeCell ref="W8:X8"/>
    <mergeCell ref="AA8:AB8"/>
    <mergeCell ref="N7:P7"/>
    <mergeCell ref="O8:P8"/>
    <mergeCell ref="R7:T7"/>
    <mergeCell ref="F7:H7"/>
  </mergeCells>
  <phoneticPr fontId="6" type="noConversion"/>
  <pageMargins left="0.75" right="0.75" top="1" bottom="1" header="0.5" footer="0.5"/>
  <pageSetup paperSize="9" scale="9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39" customWidth="1"/>
    <col min="8" max="8" width="4.7109375" style="1" customWidth="1"/>
    <col min="9" max="9" width="1" style="1" customWidth="1"/>
    <col min="10" max="10" width="4.7109375" style="1" customWidth="1"/>
    <col min="11" max="11" width="2.5703125" style="39" customWidth="1"/>
    <col min="12" max="12" width="4.7109375" style="1" customWidth="1"/>
    <col min="13" max="13" width="1" style="1" customWidth="1"/>
    <col min="14" max="14" width="4.7109375" style="1" customWidth="1"/>
    <col min="15" max="15" width="2.5703125" style="39" customWidth="1"/>
    <col min="16" max="16" width="4.7109375" style="1" customWidth="1"/>
    <col min="17" max="17" width="1" style="1" customWidth="1"/>
    <col min="18" max="18" width="4.7109375" style="1" customWidth="1"/>
    <col min="19" max="19" width="2.5703125" style="39" customWidth="1"/>
    <col min="20" max="20" width="4.7109375" style="1" customWidth="1"/>
    <col min="21" max="21" width="1.140625" style="1" customWidth="1"/>
    <col min="22" max="22" width="4.7109375" style="1" customWidth="1"/>
    <col min="23" max="23" width="2.5703125" style="39" customWidth="1"/>
    <col min="24" max="24" width="4.7109375" style="1" customWidth="1"/>
    <col min="25" max="25" width="1.140625" style="1" customWidth="1"/>
    <col min="26" max="26" width="4.7109375" style="1" customWidth="1"/>
    <col min="27" max="27" width="2.5703125" style="39" customWidth="1"/>
    <col min="28" max="28" width="4.7109375" style="1" customWidth="1"/>
    <col min="29" max="29" width="1" style="1" customWidth="1"/>
    <col min="30" max="30" width="4.7109375" style="1" customWidth="1"/>
    <col min="31" max="31" width="2.5703125" style="39" customWidth="1"/>
    <col min="32" max="32" width="4.7109375" style="1" customWidth="1"/>
    <col min="33" max="33" width="1" style="1" customWidth="1"/>
    <col min="34" max="34" width="4.7109375" style="1" customWidth="1"/>
    <col min="35" max="35" width="2.5703125" style="39" customWidth="1"/>
    <col min="36" max="36" width="4.7109375" style="1" customWidth="1"/>
    <col min="37" max="37" width="1" style="1" customWidth="1"/>
    <col min="38" max="38" width="4.5703125" style="1" customWidth="1"/>
    <col min="39" max="39" width="2.5703125" style="39" customWidth="1"/>
    <col min="40" max="40" width="4.85546875" style="1" customWidth="1"/>
    <col min="41" max="16384" width="9.140625" style="1"/>
  </cols>
  <sheetData>
    <row r="1" spans="1:40" ht="6.75" customHeight="1" x14ac:dyDescent="0.2"/>
    <row r="2" spans="1:40" ht="15.75" customHeight="1" x14ac:dyDescent="0.2">
      <c r="A2" s="181" t="s">
        <v>426</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row>
    <row r="3" spans="1:40" s="18" customFormat="1" ht="15" customHeight="1" x14ac:dyDescent="0.25">
      <c r="A3" s="181" t="s">
        <v>562</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row>
    <row r="4" spans="1:40" ht="15" x14ac:dyDescent="0.25">
      <c r="A4" s="186" t="s">
        <v>433</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row>
    <row r="5" spans="1:40" ht="15.75" thickBot="1" x14ac:dyDescent="0.3">
      <c r="A5" s="269" t="s">
        <v>561</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row>
    <row r="6" spans="1:40" ht="15" customHeight="1" x14ac:dyDescent="0.2">
      <c r="A6" s="526" t="s">
        <v>91</v>
      </c>
      <c r="B6" s="526"/>
      <c r="C6" s="32"/>
      <c r="D6" s="32"/>
      <c r="E6" s="32"/>
      <c r="F6" s="545" t="s">
        <v>239</v>
      </c>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row>
    <row r="7" spans="1:40" ht="15" customHeight="1" x14ac:dyDescent="0.25">
      <c r="C7" s="32"/>
      <c r="D7" s="32"/>
      <c r="E7" s="32"/>
      <c r="F7" s="528" t="s">
        <v>395</v>
      </c>
      <c r="G7" s="528"/>
      <c r="H7" s="528"/>
      <c r="I7" s="131"/>
      <c r="J7" s="528" t="s">
        <v>396</v>
      </c>
      <c r="K7" s="528"/>
      <c r="L7" s="528"/>
      <c r="M7" s="144"/>
      <c r="N7" s="528" t="s">
        <v>391</v>
      </c>
      <c r="O7" s="528"/>
      <c r="P7" s="528"/>
      <c r="Q7" s="144"/>
      <c r="R7" s="528" t="s">
        <v>390</v>
      </c>
      <c r="S7" s="528"/>
      <c r="T7" s="528"/>
      <c r="U7" s="131"/>
      <c r="V7" s="528" t="s">
        <v>392</v>
      </c>
      <c r="W7" s="528"/>
      <c r="X7" s="528"/>
      <c r="Y7" s="131"/>
      <c r="Z7" s="528" t="s">
        <v>397</v>
      </c>
      <c r="AA7" s="528"/>
      <c r="AB7" s="528"/>
      <c r="AC7" s="144"/>
      <c r="AD7" s="528" t="s">
        <v>398</v>
      </c>
      <c r="AE7" s="528"/>
      <c r="AF7" s="528"/>
      <c r="AG7" s="144"/>
      <c r="AH7" s="528" t="s">
        <v>399</v>
      </c>
      <c r="AI7" s="528"/>
      <c r="AJ7" s="528"/>
      <c r="AK7" s="131"/>
      <c r="AL7" s="528" t="s">
        <v>22</v>
      </c>
      <c r="AM7" s="528"/>
      <c r="AN7" s="528"/>
    </row>
    <row r="8" spans="1:40" ht="10.5" customHeight="1" thickBot="1" x14ac:dyDescent="0.25">
      <c r="A8" s="48"/>
      <c r="B8" s="48"/>
      <c r="C8" s="48"/>
      <c r="D8" s="48"/>
      <c r="E8" s="48"/>
      <c r="F8" s="25" t="s">
        <v>22</v>
      </c>
      <c r="G8" s="529" t="s">
        <v>125</v>
      </c>
      <c r="H8" s="529"/>
      <c r="I8" s="105"/>
      <c r="J8" s="25" t="s">
        <v>22</v>
      </c>
      <c r="K8" s="529" t="s">
        <v>125</v>
      </c>
      <c r="L8" s="529"/>
      <c r="M8" s="105"/>
      <c r="N8" s="25" t="s">
        <v>22</v>
      </c>
      <c r="O8" s="529" t="s">
        <v>125</v>
      </c>
      <c r="P8" s="529"/>
      <c r="Q8" s="105"/>
      <c r="R8" s="25" t="s">
        <v>22</v>
      </c>
      <c r="S8" s="529" t="s">
        <v>125</v>
      </c>
      <c r="T8" s="529"/>
      <c r="U8" s="105"/>
      <c r="V8" s="25" t="s">
        <v>22</v>
      </c>
      <c r="W8" s="529" t="s">
        <v>125</v>
      </c>
      <c r="X8" s="529"/>
      <c r="Y8" s="105"/>
      <c r="Z8" s="25" t="s">
        <v>22</v>
      </c>
      <c r="AA8" s="529" t="s">
        <v>125</v>
      </c>
      <c r="AB8" s="529"/>
      <c r="AC8" s="105"/>
      <c r="AD8" s="25" t="s">
        <v>22</v>
      </c>
      <c r="AE8" s="529" t="s">
        <v>125</v>
      </c>
      <c r="AF8" s="529"/>
      <c r="AG8" s="105"/>
      <c r="AH8" s="25" t="s">
        <v>22</v>
      </c>
      <c r="AI8" s="529" t="s">
        <v>125</v>
      </c>
      <c r="AJ8" s="529"/>
      <c r="AK8" s="105"/>
      <c r="AL8" s="25" t="s">
        <v>22</v>
      </c>
      <c r="AM8" s="529" t="s">
        <v>125</v>
      </c>
      <c r="AN8" s="529"/>
    </row>
    <row r="9" spans="1:40" ht="10.5" customHeight="1" x14ac:dyDescent="0.2">
      <c r="A9" s="526"/>
      <c r="B9" s="526"/>
      <c r="C9" s="32"/>
      <c r="D9" s="32"/>
      <c r="E9" s="32"/>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row>
    <row r="10" spans="1:40" ht="10.5" hidden="1" customHeight="1" x14ac:dyDescent="0.2">
      <c r="A10" s="32"/>
      <c r="B10" s="32"/>
      <c r="C10" s="32"/>
      <c r="D10" s="32"/>
      <c r="E10" s="32"/>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row>
    <row r="11" spans="1:40" ht="12" customHeight="1" x14ac:dyDescent="0.2">
      <c r="A11" s="526" t="s">
        <v>22</v>
      </c>
      <c r="B11" s="526"/>
      <c r="C11" s="32"/>
      <c r="D11" s="32"/>
      <c r="E11" s="32"/>
      <c r="F11" s="126">
        <v>114.736</v>
      </c>
      <c r="G11" s="133" t="s">
        <v>4</v>
      </c>
      <c r="H11" s="126">
        <v>62.070999999999998</v>
      </c>
      <c r="I11" s="57" t="s">
        <v>284</v>
      </c>
      <c r="J11" s="126">
        <v>506.50900000000001</v>
      </c>
      <c r="K11" s="133" t="s">
        <v>4</v>
      </c>
      <c r="L11" s="126">
        <v>250.821</v>
      </c>
      <c r="M11" s="57" t="s">
        <v>284</v>
      </c>
      <c r="N11" s="126">
        <v>233.804</v>
      </c>
      <c r="O11" s="133" t="s">
        <v>4</v>
      </c>
      <c r="P11" s="126">
        <v>133.22399999999999</v>
      </c>
      <c r="Q11" s="57" t="s">
        <v>284</v>
      </c>
      <c r="R11" s="126">
        <v>575.28499999999997</v>
      </c>
      <c r="S11" s="133" t="s">
        <v>4</v>
      </c>
      <c r="T11" s="126">
        <v>186.399</v>
      </c>
      <c r="U11" s="57" t="s">
        <v>284</v>
      </c>
      <c r="V11" s="126">
        <v>889.89300000000003</v>
      </c>
      <c r="W11" s="133" t="s">
        <v>4</v>
      </c>
      <c r="X11" s="126">
        <v>601.88699999999994</v>
      </c>
      <c r="Y11" s="57" t="s">
        <v>284</v>
      </c>
      <c r="Z11" s="126">
        <v>291.86700000000002</v>
      </c>
      <c r="AA11" s="133" t="s">
        <v>4</v>
      </c>
      <c r="AB11" s="126">
        <v>204.608</v>
      </c>
      <c r="AC11" s="57" t="s">
        <v>284</v>
      </c>
      <c r="AD11" s="126">
        <v>89.191000000000003</v>
      </c>
      <c r="AE11" s="133" t="s">
        <v>4</v>
      </c>
      <c r="AF11" s="126">
        <v>137.16499999999999</v>
      </c>
      <c r="AG11" s="57" t="s">
        <v>284</v>
      </c>
      <c r="AH11" s="126">
        <v>78.039000000000001</v>
      </c>
      <c r="AI11" s="133" t="s">
        <v>4</v>
      </c>
      <c r="AJ11" s="126">
        <v>80.256</v>
      </c>
      <c r="AK11" s="57" t="s">
        <v>284</v>
      </c>
      <c r="AL11" s="126">
        <v>2779.3240000000001</v>
      </c>
      <c r="AM11" s="133" t="s">
        <v>4</v>
      </c>
      <c r="AN11" s="126">
        <v>751.03</v>
      </c>
    </row>
    <row r="12" spans="1:40" ht="12" customHeight="1" x14ac:dyDescent="0.2">
      <c r="A12" s="55"/>
      <c r="G12" s="36"/>
      <c r="H12" s="57"/>
      <c r="I12" s="57"/>
      <c r="J12" s="57"/>
      <c r="K12" s="36"/>
      <c r="L12" s="57"/>
      <c r="M12" s="57"/>
      <c r="N12" s="57"/>
      <c r="O12" s="133"/>
      <c r="P12" s="57"/>
      <c r="Q12" s="57"/>
      <c r="R12" s="57"/>
      <c r="S12" s="36"/>
      <c r="T12" s="57"/>
      <c r="U12" s="57"/>
      <c r="W12" s="36"/>
      <c r="X12" s="57"/>
      <c r="Y12" s="57"/>
      <c r="Z12" s="57"/>
      <c r="AA12" s="36"/>
      <c r="AB12" s="57"/>
      <c r="AC12" s="57"/>
      <c r="AD12" s="57"/>
      <c r="AE12" s="133"/>
      <c r="AF12" s="57"/>
      <c r="AG12" s="57"/>
      <c r="AH12" s="57"/>
      <c r="AI12" s="36"/>
      <c r="AJ12" s="57"/>
      <c r="AK12" s="57"/>
      <c r="AL12" s="57"/>
      <c r="AM12" s="36"/>
      <c r="AN12" s="57"/>
    </row>
    <row r="13" spans="1:40" ht="12" customHeight="1" x14ac:dyDescent="0.2">
      <c r="A13" s="540" t="s">
        <v>148</v>
      </c>
      <c r="B13" s="540"/>
      <c r="C13" s="54"/>
      <c r="D13" s="54"/>
      <c r="E13" s="54"/>
      <c r="G13" s="284"/>
      <c r="K13" s="285"/>
      <c r="O13" s="285"/>
      <c r="S13" s="285"/>
      <c r="U13" s="34"/>
      <c r="W13" s="284"/>
      <c r="AA13" s="285"/>
      <c r="AE13" s="285"/>
      <c r="AI13" s="285"/>
      <c r="AK13" s="34"/>
      <c r="AM13" s="285"/>
    </row>
    <row r="14" spans="1:40" ht="12" customHeight="1" x14ac:dyDescent="0.2">
      <c r="A14" s="525" t="s">
        <v>22</v>
      </c>
      <c r="B14" s="525"/>
      <c r="C14" s="55"/>
      <c r="D14" s="55"/>
      <c r="E14" s="55"/>
      <c r="F14" s="126">
        <v>90.772000000000006</v>
      </c>
      <c r="G14" s="133" t="s">
        <v>4</v>
      </c>
      <c r="H14" s="126">
        <v>58.488999999999997</v>
      </c>
      <c r="I14" s="95" t="s">
        <v>284</v>
      </c>
      <c r="J14" s="126">
        <v>174.572</v>
      </c>
      <c r="K14" s="133" t="s">
        <v>4</v>
      </c>
      <c r="L14" s="126">
        <v>99.578000000000003</v>
      </c>
      <c r="M14" s="95" t="s">
        <v>284</v>
      </c>
      <c r="N14" s="126">
        <v>80.582999999999998</v>
      </c>
      <c r="O14" s="133" t="s">
        <v>4</v>
      </c>
      <c r="P14" s="126">
        <v>78.308999999999997</v>
      </c>
      <c r="Q14" s="95" t="s">
        <v>284</v>
      </c>
      <c r="R14" s="126">
        <v>364.19799999999998</v>
      </c>
      <c r="S14" s="133" t="s">
        <v>4</v>
      </c>
      <c r="T14" s="126">
        <v>161.32900000000001</v>
      </c>
      <c r="U14" s="34" t="s">
        <v>284</v>
      </c>
      <c r="V14" s="126">
        <v>184.10300000000001</v>
      </c>
      <c r="W14" s="133" t="s">
        <v>4</v>
      </c>
      <c r="X14" s="126">
        <v>142.761</v>
      </c>
      <c r="Y14" s="95" t="s">
        <v>284</v>
      </c>
      <c r="Z14" s="126">
        <v>11.156000000000001</v>
      </c>
      <c r="AA14" s="133" t="s">
        <v>4</v>
      </c>
      <c r="AB14" s="126">
        <v>15.445</v>
      </c>
      <c r="AC14" s="95" t="s">
        <v>284</v>
      </c>
      <c r="AD14" s="126" t="s">
        <v>283</v>
      </c>
      <c r="AE14" s="133" t="s">
        <v>4</v>
      </c>
      <c r="AF14" s="126" t="s">
        <v>283</v>
      </c>
      <c r="AG14" s="95" t="s">
        <v>284</v>
      </c>
      <c r="AH14" s="126">
        <v>11.847</v>
      </c>
      <c r="AI14" s="133" t="s">
        <v>4</v>
      </c>
      <c r="AJ14" s="126">
        <v>23.195</v>
      </c>
      <c r="AK14" s="34" t="s">
        <v>284</v>
      </c>
      <c r="AL14" s="126">
        <v>917.23</v>
      </c>
      <c r="AM14" s="133" t="s">
        <v>4</v>
      </c>
      <c r="AN14" s="126">
        <v>255.60300000000001</v>
      </c>
    </row>
    <row r="15" spans="1:40" ht="12" customHeight="1" x14ac:dyDescent="0.2">
      <c r="A15" s="363" t="s">
        <v>5</v>
      </c>
      <c r="B15" s="13"/>
      <c r="C15" s="58"/>
      <c r="D15" s="58"/>
      <c r="E15" s="58"/>
      <c r="F15" s="34"/>
      <c r="G15" s="133"/>
      <c r="H15" s="34"/>
      <c r="I15" s="34"/>
      <c r="J15" s="34"/>
      <c r="K15" s="46"/>
      <c r="L15" s="34"/>
      <c r="M15" s="34"/>
      <c r="N15" s="34"/>
      <c r="O15" s="46"/>
      <c r="P15" s="34"/>
      <c r="Q15" s="34"/>
      <c r="R15" s="34"/>
      <c r="S15" s="46"/>
      <c r="T15" s="34"/>
      <c r="U15" s="33"/>
      <c r="V15" s="34"/>
      <c r="W15" s="133"/>
      <c r="X15" s="34"/>
      <c r="Y15" s="34"/>
      <c r="Z15" s="34"/>
      <c r="AA15" s="46"/>
      <c r="AB15" s="34"/>
      <c r="AC15" s="34"/>
      <c r="AD15" s="34"/>
      <c r="AE15" s="46"/>
      <c r="AF15" s="34"/>
      <c r="AG15" s="34"/>
      <c r="AH15" s="34"/>
      <c r="AI15" s="46"/>
      <c r="AJ15" s="34"/>
      <c r="AK15" s="33"/>
      <c r="AL15" s="34"/>
      <c r="AM15" s="46"/>
      <c r="AN15" s="34"/>
    </row>
    <row r="16" spans="1:40" ht="12" customHeight="1" x14ac:dyDescent="0.2">
      <c r="A16" s="12"/>
      <c r="B16" s="58" t="s">
        <v>85</v>
      </c>
      <c r="C16" s="58"/>
      <c r="D16" s="58"/>
      <c r="E16" s="58"/>
      <c r="F16" s="127">
        <v>10.003</v>
      </c>
      <c r="G16" s="133" t="s">
        <v>4</v>
      </c>
      <c r="H16" s="127">
        <v>13.749000000000001</v>
      </c>
      <c r="I16" s="1" t="s">
        <v>284</v>
      </c>
      <c r="J16" s="127">
        <v>42.098999999999997</v>
      </c>
      <c r="K16" s="133" t="s">
        <v>4</v>
      </c>
      <c r="L16" s="127">
        <v>45.063000000000002</v>
      </c>
      <c r="M16" s="1" t="s">
        <v>284</v>
      </c>
      <c r="N16" s="127">
        <v>18.751999999999999</v>
      </c>
      <c r="O16" s="133" t="s">
        <v>4</v>
      </c>
      <c r="P16" s="127">
        <v>22.524999999999999</v>
      </c>
      <c r="Q16" s="1" t="s">
        <v>284</v>
      </c>
      <c r="R16" s="127">
        <v>209.221</v>
      </c>
      <c r="S16" s="133" t="s">
        <v>4</v>
      </c>
      <c r="T16" s="127">
        <v>149.547</v>
      </c>
      <c r="U16" s="33" t="s">
        <v>284</v>
      </c>
      <c r="V16" s="127">
        <v>34.457999999999998</v>
      </c>
      <c r="W16" s="133" t="s">
        <v>4</v>
      </c>
      <c r="X16" s="127">
        <v>34.088000000000001</v>
      </c>
      <c r="Y16" s="1" t="s">
        <v>284</v>
      </c>
      <c r="Z16" s="127" t="s">
        <v>283</v>
      </c>
      <c r="AA16" s="133" t="s">
        <v>4</v>
      </c>
      <c r="AB16" s="127" t="s">
        <v>283</v>
      </c>
      <c r="AC16" s="1" t="s">
        <v>284</v>
      </c>
      <c r="AD16" s="127" t="s">
        <v>283</v>
      </c>
      <c r="AE16" s="133" t="s">
        <v>4</v>
      </c>
      <c r="AF16" s="127" t="s">
        <v>283</v>
      </c>
      <c r="AG16" s="1" t="s">
        <v>284</v>
      </c>
      <c r="AH16" s="127" t="s">
        <v>283</v>
      </c>
      <c r="AI16" s="133" t="s">
        <v>4</v>
      </c>
      <c r="AJ16" s="127" t="s">
        <v>283</v>
      </c>
      <c r="AK16" s="33" t="s">
        <v>284</v>
      </c>
      <c r="AL16" s="127">
        <v>314.53199999999998</v>
      </c>
      <c r="AM16" s="133" t="s">
        <v>4</v>
      </c>
      <c r="AN16" s="127">
        <v>162.71600000000001</v>
      </c>
    </row>
    <row r="17" spans="1:40" ht="12" customHeight="1" x14ac:dyDescent="0.2">
      <c r="A17" s="12"/>
      <c r="B17" s="58" t="s">
        <v>86</v>
      </c>
      <c r="C17" s="58"/>
      <c r="D17" s="58"/>
      <c r="E17" s="58"/>
      <c r="F17" s="127">
        <v>8.532</v>
      </c>
      <c r="G17" s="133" t="s">
        <v>4</v>
      </c>
      <c r="H17" s="127">
        <v>11.815</v>
      </c>
      <c r="I17" s="1" t="s">
        <v>284</v>
      </c>
      <c r="J17" s="127" t="s">
        <v>283</v>
      </c>
      <c r="K17" s="133" t="s">
        <v>4</v>
      </c>
      <c r="L17" s="127" t="s">
        <v>283</v>
      </c>
      <c r="M17" s="1" t="s">
        <v>284</v>
      </c>
      <c r="N17" s="127" t="s">
        <v>283</v>
      </c>
      <c r="O17" s="133" t="s">
        <v>4</v>
      </c>
      <c r="P17" s="127" t="s">
        <v>283</v>
      </c>
      <c r="Q17" s="1" t="s">
        <v>284</v>
      </c>
      <c r="R17" s="127">
        <v>1.0109999999999999</v>
      </c>
      <c r="S17" s="133" t="s">
        <v>4</v>
      </c>
      <c r="T17" s="127">
        <v>1.9770000000000001</v>
      </c>
      <c r="U17" s="33" t="s">
        <v>284</v>
      </c>
      <c r="V17" s="127">
        <v>5.1689999999999996</v>
      </c>
      <c r="W17" s="133" t="s">
        <v>4</v>
      </c>
      <c r="X17" s="127">
        <v>10.105</v>
      </c>
      <c r="Y17" s="1" t="s">
        <v>284</v>
      </c>
      <c r="Z17" s="127" t="s">
        <v>283</v>
      </c>
      <c r="AA17" s="133" t="s">
        <v>4</v>
      </c>
      <c r="AB17" s="127" t="s">
        <v>283</v>
      </c>
      <c r="AC17" s="1" t="s">
        <v>284</v>
      </c>
      <c r="AD17" s="127" t="s">
        <v>283</v>
      </c>
      <c r="AE17" s="133" t="s">
        <v>4</v>
      </c>
      <c r="AF17" s="127" t="s">
        <v>283</v>
      </c>
      <c r="AG17" s="1" t="s">
        <v>284</v>
      </c>
      <c r="AH17" s="127" t="s">
        <v>283</v>
      </c>
      <c r="AI17" s="133" t="s">
        <v>4</v>
      </c>
      <c r="AJ17" s="127" t="s">
        <v>283</v>
      </c>
      <c r="AK17" s="33" t="s">
        <v>284</v>
      </c>
      <c r="AL17" s="127">
        <v>14.712</v>
      </c>
      <c r="AM17" s="133" t="s">
        <v>4</v>
      </c>
      <c r="AN17" s="127">
        <v>15.657999999999999</v>
      </c>
    </row>
    <row r="18" spans="1:40" ht="12" customHeight="1" x14ac:dyDescent="0.2">
      <c r="A18" s="12"/>
      <c r="B18" s="58" t="s">
        <v>87</v>
      </c>
      <c r="C18" s="58"/>
      <c r="D18" s="58"/>
      <c r="E18" s="58"/>
      <c r="F18" s="127">
        <v>20.792999999999999</v>
      </c>
      <c r="G18" s="133" t="s">
        <v>4</v>
      </c>
      <c r="H18" s="127">
        <v>32.012</v>
      </c>
      <c r="I18" s="1" t="s">
        <v>284</v>
      </c>
      <c r="J18" s="127">
        <v>100.009</v>
      </c>
      <c r="K18" s="133" t="s">
        <v>4</v>
      </c>
      <c r="L18" s="127">
        <v>82.191999999999993</v>
      </c>
      <c r="M18" s="1" t="s">
        <v>284</v>
      </c>
      <c r="N18" s="127">
        <v>16.773</v>
      </c>
      <c r="O18" s="133" t="s">
        <v>4</v>
      </c>
      <c r="P18" s="127">
        <v>17.143000000000001</v>
      </c>
      <c r="Q18" s="1" t="s">
        <v>284</v>
      </c>
      <c r="R18" s="127">
        <v>128.66900000000001</v>
      </c>
      <c r="S18" s="133" t="s">
        <v>4</v>
      </c>
      <c r="T18" s="127">
        <v>58.542000000000002</v>
      </c>
      <c r="U18" s="33" t="s">
        <v>284</v>
      </c>
      <c r="V18" s="127">
        <v>22.773</v>
      </c>
      <c r="W18" s="133" t="s">
        <v>4</v>
      </c>
      <c r="X18" s="127">
        <v>22.248000000000001</v>
      </c>
      <c r="Y18" s="1" t="s">
        <v>284</v>
      </c>
      <c r="Z18" s="127">
        <v>5.4089999999999998</v>
      </c>
      <c r="AA18" s="133" t="s">
        <v>4</v>
      </c>
      <c r="AB18" s="127">
        <v>10.598000000000001</v>
      </c>
      <c r="AC18" s="1" t="s">
        <v>284</v>
      </c>
      <c r="AD18" s="127" t="s">
        <v>283</v>
      </c>
      <c r="AE18" s="133" t="s">
        <v>4</v>
      </c>
      <c r="AF18" s="127" t="s">
        <v>283</v>
      </c>
      <c r="AG18" s="1" t="s">
        <v>284</v>
      </c>
      <c r="AH18" s="127" t="s">
        <v>283</v>
      </c>
      <c r="AI18" s="133" t="s">
        <v>4</v>
      </c>
      <c r="AJ18" s="127" t="s">
        <v>283</v>
      </c>
      <c r="AK18" s="33" t="s">
        <v>284</v>
      </c>
      <c r="AL18" s="127">
        <v>294.42700000000002</v>
      </c>
      <c r="AM18" s="133" t="s">
        <v>4</v>
      </c>
      <c r="AN18" s="127">
        <v>110.468</v>
      </c>
    </row>
    <row r="19" spans="1:40" ht="12" customHeight="1" x14ac:dyDescent="0.2">
      <c r="A19" s="12"/>
      <c r="B19" s="58" t="s">
        <v>184</v>
      </c>
      <c r="C19" s="58"/>
      <c r="D19" s="58"/>
      <c r="E19" s="58"/>
      <c r="F19" s="127">
        <v>36.656999999999996</v>
      </c>
      <c r="G19" s="133" t="s">
        <v>4</v>
      </c>
      <c r="H19" s="127">
        <v>35.637</v>
      </c>
      <c r="I19" s="1" t="s">
        <v>284</v>
      </c>
      <c r="J19" s="127" t="s">
        <v>283</v>
      </c>
      <c r="K19" s="133" t="s">
        <v>4</v>
      </c>
      <c r="L19" s="127" t="s">
        <v>283</v>
      </c>
      <c r="M19" s="1" t="s">
        <v>284</v>
      </c>
      <c r="N19" s="127">
        <v>8.8450000000000006</v>
      </c>
      <c r="O19" s="133" t="s">
        <v>4</v>
      </c>
      <c r="P19" s="127">
        <v>17.318000000000001</v>
      </c>
      <c r="Q19" s="1" t="s">
        <v>284</v>
      </c>
      <c r="R19" s="127" t="s">
        <v>283</v>
      </c>
      <c r="S19" s="133" t="s">
        <v>4</v>
      </c>
      <c r="T19" s="127" t="s">
        <v>283</v>
      </c>
      <c r="U19" s="33" t="s">
        <v>284</v>
      </c>
      <c r="V19" s="127" t="s">
        <v>283</v>
      </c>
      <c r="W19" s="133" t="s">
        <v>4</v>
      </c>
      <c r="X19" s="127" t="s">
        <v>283</v>
      </c>
      <c r="Y19" s="1" t="s">
        <v>284</v>
      </c>
      <c r="Z19" s="127" t="s">
        <v>283</v>
      </c>
      <c r="AA19" s="133" t="s">
        <v>4</v>
      </c>
      <c r="AB19" s="127" t="s">
        <v>283</v>
      </c>
      <c r="AC19" s="1" t="s">
        <v>284</v>
      </c>
      <c r="AD19" s="127" t="s">
        <v>283</v>
      </c>
      <c r="AE19" s="133" t="s">
        <v>4</v>
      </c>
      <c r="AF19" s="127" t="s">
        <v>283</v>
      </c>
      <c r="AG19" s="1" t="s">
        <v>284</v>
      </c>
      <c r="AH19" s="127" t="s">
        <v>283</v>
      </c>
      <c r="AI19" s="133" t="s">
        <v>4</v>
      </c>
      <c r="AJ19" s="127" t="s">
        <v>283</v>
      </c>
      <c r="AK19" s="33" t="s">
        <v>284</v>
      </c>
      <c r="AL19" s="127">
        <v>45.502000000000002</v>
      </c>
      <c r="AM19" s="133" t="s">
        <v>4</v>
      </c>
      <c r="AN19" s="127">
        <v>39.622</v>
      </c>
    </row>
    <row r="20" spans="1:40" ht="12" customHeight="1" x14ac:dyDescent="0.2">
      <c r="A20" s="12"/>
      <c r="B20" s="58" t="s">
        <v>181</v>
      </c>
      <c r="C20" s="58"/>
      <c r="D20" s="58"/>
      <c r="E20" s="58"/>
      <c r="F20" s="127">
        <v>14.788</v>
      </c>
      <c r="G20" s="133" t="s">
        <v>4</v>
      </c>
      <c r="H20" s="127">
        <v>28.954000000000001</v>
      </c>
      <c r="I20" s="1" t="s">
        <v>284</v>
      </c>
      <c r="J20" s="127">
        <v>9.5500000000000007</v>
      </c>
      <c r="K20" s="133" t="s">
        <v>4</v>
      </c>
      <c r="L20" s="127">
        <v>18.706</v>
      </c>
      <c r="M20" s="1" t="s">
        <v>284</v>
      </c>
      <c r="N20" s="127">
        <v>36.212000000000003</v>
      </c>
      <c r="O20" s="133" t="s">
        <v>4</v>
      </c>
      <c r="P20" s="127">
        <v>70.930999999999997</v>
      </c>
      <c r="Q20" s="1" t="s">
        <v>284</v>
      </c>
      <c r="R20" s="127">
        <v>3.9590000000000001</v>
      </c>
      <c r="S20" s="133" t="s">
        <v>4</v>
      </c>
      <c r="T20" s="127">
        <v>7.74</v>
      </c>
      <c r="U20" s="33" t="s">
        <v>284</v>
      </c>
      <c r="V20" s="127">
        <v>13.061999999999999</v>
      </c>
      <c r="W20" s="133" t="s">
        <v>4</v>
      </c>
      <c r="X20" s="127">
        <v>23.25</v>
      </c>
      <c r="Y20" s="1" t="s">
        <v>284</v>
      </c>
      <c r="Z20" s="127" t="s">
        <v>283</v>
      </c>
      <c r="AA20" s="133" t="s">
        <v>4</v>
      </c>
      <c r="AB20" s="127" t="s">
        <v>283</v>
      </c>
      <c r="AC20" s="1" t="s">
        <v>284</v>
      </c>
      <c r="AD20" s="127" t="s">
        <v>283</v>
      </c>
      <c r="AE20" s="133" t="s">
        <v>4</v>
      </c>
      <c r="AF20" s="127" t="s">
        <v>283</v>
      </c>
      <c r="AG20" s="1" t="s">
        <v>284</v>
      </c>
      <c r="AH20" s="127">
        <v>11.847</v>
      </c>
      <c r="AI20" s="133" t="s">
        <v>4</v>
      </c>
      <c r="AJ20" s="127">
        <v>23.195</v>
      </c>
      <c r="AK20" s="33" t="s">
        <v>284</v>
      </c>
      <c r="AL20" s="127">
        <v>89.418000000000006</v>
      </c>
      <c r="AM20" s="133" t="s">
        <v>4</v>
      </c>
      <c r="AN20" s="127">
        <v>85.778000000000006</v>
      </c>
    </row>
    <row r="21" spans="1:40" ht="5.25" customHeight="1" x14ac:dyDescent="0.2">
      <c r="A21" s="16"/>
      <c r="B21" s="16"/>
      <c r="C21" s="16"/>
      <c r="D21" s="16"/>
      <c r="E21" s="16"/>
      <c r="F21" s="16"/>
      <c r="G21" s="277"/>
      <c r="H21" s="16"/>
      <c r="I21" s="16"/>
      <c r="J21" s="16"/>
      <c r="K21" s="277"/>
      <c r="L21" s="16"/>
      <c r="M21" s="16"/>
      <c r="N21" s="16"/>
      <c r="O21" s="277"/>
      <c r="P21" s="16"/>
      <c r="Q21" s="16"/>
      <c r="R21" s="16"/>
      <c r="S21" s="277"/>
      <c r="T21" s="16"/>
      <c r="U21" s="16"/>
      <c r="V21" s="16"/>
      <c r="W21" s="277"/>
      <c r="X21" s="16"/>
      <c r="Y21" s="16"/>
      <c r="Z21" s="16"/>
      <c r="AA21" s="277"/>
      <c r="AB21" s="16"/>
      <c r="AC21" s="16"/>
      <c r="AD21" s="16"/>
      <c r="AE21" s="277"/>
      <c r="AF21" s="16"/>
      <c r="AG21" s="16"/>
      <c r="AH21" s="16"/>
      <c r="AI21" s="277"/>
      <c r="AJ21" s="16"/>
      <c r="AK21" s="16"/>
      <c r="AL21" s="16"/>
      <c r="AM21" s="277"/>
      <c r="AN21" s="16"/>
    </row>
    <row r="22" spans="1:40" ht="12" customHeight="1" x14ac:dyDescent="0.2">
      <c r="A22" s="59"/>
      <c r="B22" s="59"/>
      <c r="C22" s="59"/>
      <c r="D22" s="59"/>
      <c r="E22" s="59"/>
      <c r="F22" s="7"/>
      <c r="G22" s="56"/>
      <c r="H22" s="60"/>
      <c r="I22" s="60"/>
      <c r="J22" s="60"/>
      <c r="K22" s="56"/>
      <c r="L22" s="60"/>
      <c r="M22" s="60"/>
      <c r="N22" s="60"/>
      <c r="O22" s="56"/>
      <c r="P22" s="60"/>
      <c r="Q22" s="60"/>
      <c r="R22" s="60"/>
      <c r="S22" s="56"/>
      <c r="T22" s="60"/>
      <c r="U22" s="34"/>
      <c r="V22" s="7"/>
      <c r="W22" s="56"/>
      <c r="X22" s="60"/>
      <c r="Y22" s="60"/>
      <c r="Z22" s="60"/>
      <c r="AA22" s="56"/>
      <c r="AB22" s="60"/>
      <c r="AC22" s="60"/>
      <c r="AD22" s="60"/>
      <c r="AE22" s="56"/>
      <c r="AF22" s="60"/>
      <c r="AG22" s="60"/>
      <c r="AH22" s="60"/>
      <c r="AI22" s="56"/>
      <c r="AJ22" s="60"/>
      <c r="AK22" s="34"/>
      <c r="AL22" s="60"/>
      <c r="AM22" s="56"/>
      <c r="AN22" s="60"/>
    </row>
    <row r="23" spans="1:40" ht="12" customHeight="1" x14ac:dyDescent="0.2">
      <c r="A23" s="540" t="s">
        <v>149</v>
      </c>
      <c r="B23" s="540"/>
      <c r="C23" s="54"/>
      <c r="D23" s="54"/>
      <c r="E23" s="54"/>
      <c r="G23" s="284"/>
      <c r="K23" s="285"/>
      <c r="O23" s="285"/>
      <c r="S23" s="285"/>
      <c r="U23" s="33"/>
      <c r="W23" s="284"/>
      <c r="AA23" s="285"/>
      <c r="AE23" s="285"/>
      <c r="AI23" s="285"/>
      <c r="AK23" s="33"/>
      <c r="AM23" s="285"/>
    </row>
    <row r="24" spans="1:40" ht="12" customHeight="1" x14ac:dyDescent="0.2">
      <c r="A24" s="525" t="s">
        <v>22</v>
      </c>
      <c r="B24" s="525"/>
      <c r="C24" s="55"/>
      <c r="D24" s="55"/>
      <c r="E24" s="55"/>
      <c r="F24" s="126">
        <v>23.963999999999999</v>
      </c>
      <c r="G24" s="133" t="s">
        <v>4</v>
      </c>
      <c r="H24" s="126">
        <v>22.071999999999999</v>
      </c>
      <c r="I24" s="95" t="s">
        <v>284</v>
      </c>
      <c r="J24" s="126">
        <v>331.93700000000001</v>
      </c>
      <c r="K24" s="133" t="s">
        <v>4</v>
      </c>
      <c r="L24" s="126">
        <v>230.47900000000001</v>
      </c>
      <c r="M24" s="95" t="s">
        <v>284</v>
      </c>
      <c r="N24" s="126">
        <v>153.22200000000001</v>
      </c>
      <c r="O24" s="133" t="s">
        <v>4</v>
      </c>
      <c r="P24" s="126">
        <v>107.83</v>
      </c>
      <c r="Q24" s="95" t="s">
        <v>284</v>
      </c>
      <c r="R24" s="126">
        <v>211.08699999999999</v>
      </c>
      <c r="S24" s="133" t="s">
        <v>4</v>
      </c>
      <c r="T24" s="126">
        <v>99.668999999999997</v>
      </c>
      <c r="U24" s="34" t="s">
        <v>284</v>
      </c>
      <c r="V24" s="126">
        <v>705.78899999999999</v>
      </c>
      <c r="W24" s="133" t="s">
        <v>4</v>
      </c>
      <c r="X24" s="126">
        <v>588.18100000000004</v>
      </c>
      <c r="Y24" s="95" t="s">
        <v>284</v>
      </c>
      <c r="Z24" s="126">
        <v>280.71100000000001</v>
      </c>
      <c r="AA24" s="133" t="s">
        <v>4</v>
      </c>
      <c r="AB24" s="126">
        <v>204.059</v>
      </c>
      <c r="AC24" s="95" t="s">
        <v>284</v>
      </c>
      <c r="AD24" s="126">
        <v>89.191000000000003</v>
      </c>
      <c r="AE24" s="133" t="s">
        <v>4</v>
      </c>
      <c r="AF24" s="126">
        <v>137.16499999999999</v>
      </c>
      <c r="AG24" s="95" t="s">
        <v>284</v>
      </c>
      <c r="AH24" s="126">
        <v>66.191000000000003</v>
      </c>
      <c r="AI24" s="133" t="s">
        <v>4</v>
      </c>
      <c r="AJ24" s="126">
        <v>76.933999999999997</v>
      </c>
      <c r="AK24" s="34" t="s">
        <v>284</v>
      </c>
      <c r="AL24" s="126">
        <v>1862.0930000000001</v>
      </c>
      <c r="AM24" s="133" t="s">
        <v>4</v>
      </c>
      <c r="AN24" s="126">
        <v>712.673</v>
      </c>
    </row>
    <row r="25" spans="1:40" ht="12" customHeight="1" x14ac:dyDescent="0.2">
      <c r="A25" s="363" t="s">
        <v>5</v>
      </c>
      <c r="B25" s="13"/>
      <c r="C25" s="58"/>
      <c r="D25" s="58"/>
      <c r="E25" s="58"/>
      <c r="F25" s="34"/>
      <c r="G25" s="133"/>
      <c r="H25" s="34"/>
      <c r="I25" s="34"/>
      <c r="J25" s="34"/>
      <c r="K25" s="46"/>
      <c r="L25" s="34"/>
      <c r="M25" s="34"/>
      <c r="N25" s="34"/>
      <c r="O25" s="46"/>
      <c r="P25" s="34"/>
      <c r="Q25" s="34"/>
      <c r="R25" s="34"/>
      <c r="S25" s="46"/>
      <c r="T25" s="34"/>
      <c r="U25" s="33"/>
      <c r="V25" s="34"/>
      <c r="W25" s="133"/>
      <c r="X25" s="34"/>
      <c r="Y25" s="34"/>
      <c r="Z25" s="34"/>
      <c r="AA25" s="46"/>
      <c r="AB25" s="34"/>
      <c r="AC25" s="34"/>
      <c r="AD25" s="34"/>
      <c r="AE25" s="46"/>
      <c r="AF25" s="34"/>
      <c r="AG25" s="34"/>
      <c r="AH25" s="34"/>
      <c r="AI25" s="46"/>
      <c r="AJ25" s="34"/>
      <c r="AK25" s="33"/>
      <c r="AL25" s="34"/>
      <c r="AM25" s="46"/>
      <c r="AN25" s="34"/>
    </row>
    <row r="26" spans="1:40" ht="12" customHeight="1" x14ac:dyDescent="0.2">
      <c r="A26" s="12"/>
      <c r="B26" s="58" t="s">
        <v>88</v>
      </c>
      <c r="C26" s="58"/>
      <c r="D26" s="58"/>
      <c r="E26" s="58"/>
      <c r="F26" s="127">
        <v>23.963999999999999</v>
      </c>
      <c r="G26" s="133" t="s">
        <v>4</v>
      </c>
      <c r="H26" s="127">
        <v>22.071999999999999</v>
      </c>
      <c r="I26" s="1" t="s">
        <v>284</v>
      </c>
      <c r="J26" s="127">
        <v>331.93700000000001</v>
      </c>
      <c r="K26" s="133" t="s">
        <v>4</v>
      </c>
      <c r="L26" s="127">
        <v>230.47900000000001</v>
      </c>
      <c r="M26" s="1" t="s">
        <v>284</v>
      </c>
      <c r="N26" s="127">
        <v>148.39099999999999</v>
      </c>
      <c r="O26" s="133" t="s">
        <v>4</v>
      </c>
      <c r="P26" s="127">
        <v>107.42100000000001</v>
      </c>
      <c r="Q26" s="1" t="s">
        <v>284</v>
      </c>
      <c r="R26" s="127">
        <v>211.08699999999999</v>
      </c>
      <c r="S26" s="133" t="s">
        <v>4</v>
      </c>
      <c r="T26" s="127">
        <v>99.668999999999997</v>
      </c>
      <c r="U26" s="33" t="s">
        <v>284</v>
      </c>
      <c r="V26" s="127">
        <v>705.78899999999999</v>
      </c>
      <c r="W26" s="133" t="s">
        <v>4</v>
      </c>
      <c r="X26" s="127">
        <v>588.18100000000004</v>
      </c>
      <c r="Y26" s="1" t="s">
        <v>284</v>
      </c>
      <c r="Z26" s="127">
        <v>280.71100000000001</v>
      </c>
      <c r="AA26" s="133" t="s">
        <v>4</v>
      </c>
      <c r="AB26" s="127">
        <v>204.059</v>
      </c>
      <c r="AC26" s="1" t="s">
        <v>284</v>
      </c>
      <c r="AD26" s="127">
        <v>89.191000000000003</v>
      </c>
      <c r="AE26" s="133" t="s">
        <v>4</v>
      </c>
      <c r="AF26" s="127">
        <v>137.16499999999999</v>
      </c>
      <c r="AG26" s="1" t="s">
        <v>284</v>
      </c>
      <c r="AH26" s="127">
        <v>66.191000000000003</v>
      </c>
      <c r="AI26" s="133" t="s">
        <v>4</v>
      </c>
      <c r="AJ26" s="127">
        <v>76.933999999999997</v>
      </c>
      <c r="AK26" s="33" t="s">
        <v>284</v>
      </c>
      <c r="AL26" s="127">
        <v>1857.2619999999999</v>
      </c>
      <c r="AM26" s="133" t="s">
        <v>4</v>
      </c>
      <c r="AN26" s="127">
        <v>712.63400000000001</v>
      </c>
    </row>
    <row r="27" spans="1:40" ht="5.2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277"/>
      <c r="X27" s="16"/>
      <c r="Y27" s="16"/>
      <c r="Z27" s="16"/>
      <c r="AA27" s="16"/>
      <c r="AB27" s="16"/>
      <c r="AC27" s="16"/>
      <c r="AD27" s="16"/>
      <c r="AE27" s="16"/>
      <c r="AF27" s="16"/>
      <c r="AG27" s="16"/>
      <c r="AH27" s="16"/>
      <c r="AI27" s="16"/>
      <c r="AJ27" s="16"/>
      <c r="AK27" s="16"/>
      <c r="AL27" s="16"/>
      <c r="AM27" s="16"/>
      <c r="AN27" s="16"/>
    </row>
    <row r="28" spans="1:40" ht="11.25" customHeight="1" x14ac:dyDescent="0.2">
      <c r="A28" s="58"/>
      <c r="B28" s="58"/>
      <c r="C28" s="58"/>
      <c r="D28" s="58"/>
      <c r="E28" s="58"/>
      <c r="F28" s="12"/>
      <c r="G28" s="46"/>
      <c r="H28" s="12"/>
      <c r="I28" s="12"/>
      <c r="J28" s="12"/>
      <c r="K28" s="46"/>
      <c r="L28" s="12"/>
      <c r="M28" s="12"/>
      <c r="N28" s="12"/>
      <c r="O28" s="46"/>
      <c r="P28" s="12"/>
      <c r="Q28" s="12"/>
      <c r="R28" s="12"/>
      <c r="S28" s="46"/>
      <c r="T28" s="12"/>
      <c r="U28" s="34"/>
      <c r="V28" s="12"/>
      <c r="W28" s="46"/>
      <c r="X28" s="12"/>
      <c r="Y28" s="12"/>
      <c r="Z28" s="12"/>
      <c r="AA28" s="46"/>
      <c r="AB28" s="12"/>
      <c r="AC28" s="12"/>
      <c r="AD28" s="12"/>
      <c r="AE28" s="46"/>
      <c r="AF28" s="12"/>
      <c r="AG28" s="12"/>
      <c r="AH28" s="12"/>
      <c r="AI28" s="46"/>
      <c r="AJ28" s="12"/>
      <c r="AK28" s="34"/>
      <c r="AL28" s="12"/>
      <c r="AM28" s="46"/>
      <c r="AN28" s="12"/>
    </row>
    <row r="29" spans="1:40" ht="11.25" customHeight="1" x14ac:dyDescent="0.2">
      <c r="A29" s="540" t="s">
        <v>150</v>
      </c>
      <c r="B29" s="540"/>
      <c r="C29" s="540"/>
      <c r="D29" s="540"/>
      <c r="E29" s="540"/>
      <c r="F29" s="540"/>
      <c r="G29" s="540"/>
      <c r="H29" s="540"/>
      <c r="I29" s="540"/>
      <c r="K29" s="1"/>
      <c r="O29" s="1"/>
      <c r="S29" s="1"/>
      <c r="U29" s="33"/>
      <c r="AA29" s="1"/>
      <c r="AE29" s="1"/>
      <c r="AI29" s="1"/>
      <c r="AK29" s="33"/>
      <c r="AM29" s="1"/>
    </row>
    <row r="30" spans="1:40" ht="11.25" customHeight="1" x14ac:dyDescent="0.2">
      <c r="A30" s="525" t="s">
        <v>22</v>
      </c>
      <c r="B30" s="525"/>
      <c r="C30" s="55"/>
      <c r="D30" s="55"/>
      <c r="E30" s="55"/>
      <c r="F30" s="126" t="s">
        <v>283</v>
      </c>
      <c r="G30" s="133" t="s">
        <v>4</v>
      </c>
      <c r="H30" s="126" t="s">
        <v>283</v>
      </c>
      <c r="I30" s="95" t="s">
        <v>284</v>
      </c>
      <c r="J30" s="126" t="s">
        <v>283</v>
      </c>
      <c r="K30" s="133" t="s">
        <v>4</v>
      </c>
      <c r="L30" s="126" t="s">
        <v>283</v>
      </c>
      <c r="M30" s="95" t="s">
        <v>284</v>
      </c>
      <c r="N30" s="126" t="s">
        <v>283</v>
      </c>
      <c r="O30" s="133" t="s">
        <v>4</v>
      </c>
      <c r="P30" s="126" t="s">
        <v>283</v>
      </c>
      <c r="Q30" s="95" t="s">
        <v>284</v>
      </c>
      <c r="R30" s="126" t="s">
        <v>283</v>
      </c>
      <c r="S30" s="133" t="s">
        <v>4</v>
      </c>
      <c r="T30" s="126" t="s">
        <v>283</v>
      </c>
      <c r="U30" s="34" t="s">
        <v>284</v>
      </c>
      <c r="V30" s="126" t="s">
        <v>283</v>
      </c>
      <c r="W30" s="133" t="s">
        <v>4</v>
      </c>
      <c r="X30" s="126" t="s">
        <v>283</v>
      </c>
      <c r="Y30" s="95" t="s">
        <v>284</v>
      </c>
      <c r="Z30" s="126" t="s">
        <v>283</v>
      </c>
      <c r="AA30" s="133" t="s">
        <v>4</v>
      </c>
      <c r="AB30" s="126" t="s">
        <v>283</v>
      </c>
      <c r="AC30" s="95" t="s">
        <v>284</v>
      </c>
      <c r="AD30" s="126" t="s">
        <v>283</v>
      </c>
      <c r="AE30" s="133" t="s">
        <v>4</v>
      </c>
      <c r="AF30" s="126" t="s">
        <v>283</v>
      </c>
      <c r="AG30" s="95" t="s">
        <v>284</v>
      </c>
      <c r="AH30" s="126" t="s">
        <v>283</v>
      </c>
      <c r="AI30" s="133" t="s">
        <v>4</v>
      </c>
      <c r="AJ30" s="126" t="s">
        <v>283</v>
      </c>
      <c r="AK30" s="34" t="s">
        <v>284</v>
      </c>
      <c r="AL30" s="126" t="s">
        <v>283</v>
      </c>
      <c r="AM30" s="133" t="s">
        <v>4</v>
      </c>
      <c r="AN30" s="126" t="s">
        <v>283</v>
      </c>
    </row>
    <row r="31" spans="1:40" ht="5.2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row>
    <row r="32" spans="1:40" ht="10.5" customHeight="1" x14ac:dyDescent="0.2">
      <c r="A32" s="58"/>
      <c r="B32" s="58"/>
      <c r="C32" s="58"/>
      <c r="D32" s="58"/>
      <c r="E32" s="58"/>
      <c r="F32" s="12"/>
      <c r="G32" s="46"/>
      <c r="H32" s="12"/>
      <c r="I32" s="12"/>
      <c r="J32" s="12"/>
      <c r="K32" s="46"/>
      <c r="L32" s="12"/>
      <c r="M32" s="12"/>
      <c r="N32" s="12"/>
      <c r="O32" s="46"/>
      <c r="P32" s="12"/>
      <c r="Q32" s="12"/>
      <c r="R32" s="12"/>
      <c r="S32" s="46"/>
      <c r="T32" s="12"/>
      <c r="U32" s="33"/>
      <c r="V32" s="12"/>
      <c r="W32" s="46"/>
      <c r="X32" s="12"/>
      <c r="Y32" s="12"/>
      <c r="Z32" s="12"/>
      <c r="AA32" s="46"/>
      <c r="AB32" s="12"/>
      <c r="AC32" s="12"/>
      <c r="AD32" s="12"/>
      <c r="AE32" s="46"/>
      <c r="AF32" s="12"/>
      <c r="AG32" s="12"/>
      <c r="AH32" s="12"/>
      <c r="AI32" s="46"/>
      <c r="AJ32" s="12"/>
      <c r="AK32" s="33"/>
      <c r="AL32" s="12"/>
      <c r="AM32" s="46"/>
      <c r="AN32" s="12"/>
    </row>
    <row r="33" spans="1:40" ht="11.25" customHeight="1" x14ac:dyDescent="0.2">
      <c r="A33" s="540" t="s">
        <v>151</v>
      </c>
      <c r="B33" s="540"/>
      <c r="C33" s="540"/>
      <c r="D33" s="540"/>
      <c r="E33" s="540"/>
      <c r="F33" s="540"/>
      <c r="G33" s="540"/>
      <c r="H33" s="540"/>
      <c r="I33" s="54"/>
      <c r="J33" s="35"/>
      <c r="K33" s="46"/>
      <c r="L33" s="35"/>
      <c r="M33" s="35"/>
      <c r="N33" s="35"/>
      <c r="O33" s="46"/>
      <c r="P33" s="35"/>
      <c r="Q33" s="35"/>
      <c r="R33" s="35"/>
      <c r="S33" s="46"/>
      <c r="T33" s="35"/>
      <c r="U33" s="15"/>
      <c r="V33" s="54"/>
      <c r="W33" s="54"/>
      <c r="X33" s="54"/>
      <c r="Y33" s="54"/>
      <c r="Z33" s="35"/>
      <c r="AA33" s="46"/>
      <c r="AB33" s="35"/>
      <c r="AC33" s="35"/>
      <c r="AD33" s="35"/>
      <c r="AE33" s="46"/>
      <c r="AF33" s="35"/>
      <c r="AG33" s="35"/>
      <c r="AH33" s="35"/>
      <c r="AI33" s="46"/>
      <c r="AJ33" s="35"/>
      <c r="AK33" s="15"/>
      <c r="AL33" s="35"/>
      <c r="AM33" s="46"/>
      <c r="AN33" s="35"/>
    </row>
    <row r="34" spans="1:40" ht="12" customHeight="1" x14ac:dyDescent="0.2">
      <c r="A34" s="525" t="s">
        <v>22</v>
      </c>
      <c r="B34" s="525"/>
      <c r="C34" s="55"/>
      <c r="D34" s="55"/>
      <c r="E34" s="55"/>
      <c r="F34" s="126" t="s">
        <v>283</v>
      </c>
      <c r="G34" s="133" t="s">
        <v>4</v>
      </c>
      <c r="H34" s="126" t="s">
        <v>283</v>
      </c>
      <c r="I34" s="95" t="s">
        <v>284</v>
      </c>
      <c r="J34" s="126" t="s">
        <v>283</v>
      </c>
      <c r="K34" s="133" t="s">
        <v>4</v>
      </c>
      <c r="L34" s="126" t="s">
        <v>283</v>
      </c>
      <c r="M34" s="95" t="s">
        <v>284</v>
      </c>
      <c r="N34" s="126" t="s">
        <v>283</v>
      </c>
      <c r="O34" s="133" t="s">
        <v>4</v>
      </c>
      <c r="P34" s="126" t="s">
        <v>283</v>
      </c>
      <c r="Q34" s="95" t="s">
        <v>284</v>
      </c>
      <c r="R34" s="126" t="s">
        <v>283</v>
      </c>
      <c r="S34" s="133" t="s">
        <v>4</v>
      </c>
      <c r="T34" s="126" t="s">
        <v>283</v>
      </c>
      <c r="U34" s="34" t="s">
        <v>284</v>
      </c>
      <c r="V34" s="126" t="s">
        <v>283</v>
      </c>
      <c r="W34" s="133" t="s">
        <v>4</v>
      </c>
      <c r="X34" s="126" t="s">
        <v>283</v>
      </c>
      <c r="Y34" s="95" t="s">
        <v>284</v>
      </c>
      <c r="Z34" s="126" t="s">
        <v>283</v>
      </c>
      <c r="AA34" s="133" t="s">
        <v>4</v>
      </c>
      <c r="AB34" s="126" t="s">
        <v>283</v>
      </c>
      <c r="AC34" s="95" t="s">
        <v>284</v>
      </c>
      <c r="AD34" s="126" t="s">
        <v>283</v>
      </c>
      <c r="AE34" s="133" t="s">
        <v>4</v>
      </c>
      <c r="AF34" s="126" t="s">
        <v>283</v>
      </c>
      <c r="AG34" s="95" t="s">
        <v>284</v>
      </c>
      <c r="AH34" s="126" t="s">
        <v>283</v>
      </c>
      <c r="AI34" s="133" t="s">
        <v>4</v>
      </c>
      <c r="AJ34" s="126" t="s">
        <v>283</v>
      </c>
      <c r="AK34" s="34" t="s">
        <v>284</v>
      </c>
      <c r="AL34" s="126" t="s">
        <v>283</v>
      </c>
      <c r="AM34" s="133" t="s">
        <v>4</v>
      </c>
      <c r="AN34" s="126" t="s">
        <v>283</v>
      </c>
    </row>
    <row r="35" spans="1:40" ht="12" customHeight="1" thickBot="1" x14ac:dyDescent="0.25">
      <c r="A35" s="102"/>
      <c r="B35" s="102"/>
      <c r="C35" s="102"/>
      <c r="D35" s="102"/>
      <c r="E35" s="102"/>
      <c r="F35" s="142"/>
      <c r="G35" s="143"/>
      <c r="H35" s="142"/>
      <c r="I35" s="41"/>
      <c r="J35" s="142"/>
      <c r="K35" s="143"/>
      <c r="L35" s="142"/>
      <c r="M35" s="41"/>
      <c r="N35" s="142"/>
      <c r="O35" s="143"/>
      <c r="P35" s="142"/>
      <c r="Q35" s="41"/>
      <c r="R35" s="142"/>
      <c r="S35" s="143"/>
      <c r="T35" s="142"/>
      <c r="U35" s="116"/>
      <c r="V35" s="142"/>
      <c r="W35" s="143"/>
      <c r="X35" s="142"/>
      <c r="Y35" s="41"/>
      <c r="Z35" s="142"/>
      <c r="AA35" s="143"/>
      <c r="AB35" s="142"/>
      <c r="AC35" s="41"/>
      <c r="AD35" s="142"/>
      <c r="AE35" s="143"/>
      <c r="AF35" s="142"/>
      <c r="AG35" s="41"/>
      <c r="AH35" s="142"/>
      <c r="AI35" s="143"/>
      <c r="AJ35" s="142"/>
      <c r="AK35" s="116"/>
      <c r="AL35" s="142"/>
      <c r="AM35" s="143"/>
      <c r="AN35" s="142"/>
    </row>
    <row r="36" spans="1:40" x14ac:dyDescent="0.2">
      <c r="A36" s="12" t="s">
        <v>444</v>
      </c>
    </row>
  </sheetData>
  <sheetProtection formatCells="0" formatColumns="0" formatRows="0"/>
  <mergeCells count="30">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Z7:AB7"/>
    <mergeCell ref="AD7:AF7"/>
    <mergeCell ref="AH7:AJ7"/>
    <mergeCell ref="AA8:AB8"/>
    <mergeCell ref="AL7:AN7"/>
    <mergeCell ref="V7:X7"/>
    <mergeCell ref="S8:T8"/>
    <mergeCell ref="W8:X8"/>
    <mergeCell ref="A30:B30"/>
    <mergeCell ref="R7:T7"/>
    <mergeCell ref="A11:B11"/>
    <mergeCell ref="G8:H8"/>
    <mergeCell ref="K8:L8"/>
    <mergeCell ref="O8:P8"/>
    <mergeCell ref="A9:B9"/>
  </mergeCells>
  <pageMargins left="0.75" right="0.75" top="1" bottom="1" header="0.5" footer="0.5"/>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8001-A080-4827-A29D-61CC618A3F2C}">
  <dimension ref="A1:CE2585"/>
  <sheetViews>
    <sheetView zoomScaleNormal="100" zoomScaleSheetLayoutView="106" workbookViewId="0"/>
  </sheetViews>
  <sheetFormatPr defaultColWidth="9.140625" defaultRowHeight="12.75" x14ac:dyDescent="0.2"/>
  <cols>
    <col min="1" max="1" width="106.42578125" style="409" customWidth="1"/>
    <col min="2" max="83" width="9.140625" style="408"/>
    <col min="84" max="16384" width="9.140625" style="409"/>
  </cols>
  <sheetData>
    <row r="1" spans="1:1" s="408" customFormat="1" ht="19.5" customHeight="1" x14ac:dyDescent="0.2">
      <c r="A1" s="407" t="s">
        <v>479</v>
      </c>
    </row>
    <row r="2" spans="1:1" x14ac:dyDescent="0.2">
      <c r="A2" s="408"/>
    </row>
    <row r="3" spans="1:1" x14ac:dyDescent="0.2">
      <c r="A3" s="421" t="s">
        <v>480</v>
      </c>
    </row>
    <row r="4" spans="1:1" ht="39.75" customHeight="1" x14ac:dyDescent="0.2">
      <c r="A4" s="422" t="s">
        <v>481</v>
      </c>
    </row>
    <row r="5" spans="1:1" x14ac:dyDescent="0.2">
      <c r="A5" s="422"/>
    </row>
    <row r="6" spans="1:1" x14ac:dyDescent="0.2">
      <c r="A6" s="421" t="s">
        <v>482</v>
      </c>
    </row>
    <row r="7" spans="1:1" ht="41.25" customHeight="1" x14ac:dyDescent="0.2">
      <c r="A7" s="422" t="s">
        <v>506</v>
      </c>
    </row>
    <row r="8" spans="1:1" ht="43.5" customHeight="1" x14ac:dyDescent="0.2">
      <c r="A8" s="422" t="s">
        <v>507</v>
      </c>
    </row>
    <row r="9" spans="1:1" x14ac:dyDescent="0.2">
      <c r="A9" s="422"/>
    </row>
    <row r="10" spans="1:1" ht="12" customHeight="1" x14ac:dyDescent="0.2">
      <c r="A10" s="421" t="s">
        <v>483</v>
      </c>
    </row>
    <row r="11" spans="1:1" ht="79.5" customHeight="1" x14ac:dyDescent="0.2">
      <c r="A11" s="422" t="s">
        <v>508</v>
      </c>
    </row>
    <row r="12" spans="1:1" x14ac:dyDescent="0.2">
      <c r="A12" s="408"/>
    </row>
    <row r="13" spans="1:1" ht="19.5" x14ac:dyDescent="0.2">
      <c r="A13" s="425" t="s">
        <v>509</v>
      </c>
    </row>
    <row r="14" spans="1:1" x14ac:dyDescent="0.2">
      <c r="A14" s="408"/>
    </row>
    <row r="15" spans="1:1" x14ac:dyDescent="0.2">
      <c r="A15" s="421" t="s">
        <v>510</v>
      </c>
    </row>
    <row r="16" spans="1:1" ht="40.5" customHeight="1" x14ac:dyDescent="0.2">
      <c r="A16" s="422" t="s">
        <v>511</v>
      </c>
    </row>
    <row r="17" spans="1:1" x14ac:dyDescent="0.2">
      <c r="A17" s="422"/>
    </row>
    <row r="18" spans="1:1" x14ac:dyDescent="0.2">
      <c r="A18" s="421" t="s">
        <v>512</v>
      </c>
    </row>
    <row r="19" spans="1:1" ht="42" customHeight="1" x14ac:dyDescent="0.2">
      <c r="A19" s="422" t="s">
        <v>513</v>
      </c>
    </row>
    <row r="20" spans="1:1" ht="56.25" customHeight="1" x14ac:dyDescent="0.2">
      <c r="A20" s="422" t="s">
        <v>514</v>
      </c>
    </row>
    <row r="21" spans="1:1" x14ac:dyDescent="0.2">
      <c r="A21" s="422"/>
    </row>
    <row r="22" spans="1:1" x14ac:dyDescent="0.2">
      <c r="A22" s="421" t="s">
        <v>515</v>
      </c>
    </row>
    <row r="23" spans="1:1" ht="91.5" customHeight="1" x14ac:dyDescent="0.2">
      <c r="A23" s="422" t="s">
        <v>516</v>
      </c>
    </row>
    <row r="24" spans="1:1" x14ac:dyDescent="0.2">
      <c r="A24" s="408"/>
    </row>
    <row r="25" spans="1:1" x14ac:dyDescent="0.2">
      <c r="A25" s="408"/>
    </row>
    <row r="26" spans="1:1" x14ac:dyDescent="0.2">
      <c r="A26" s="408"/>
    </row>
    <row r="27" spans="1:1" x14ac:dyDescent="0.2">
      <c r="A27" s="408"/>
    </row>
    <row r="28" spans="1:1" x14ac:dyDescent="0.2">
      <c r="A28" s="408"/>
    </row>
    <row r="29" spans="1:1" x14ac:dyDescent="0.2">
      <c r="A29" s="408"/>
    </row>
    <row r="30" spans="1:1" x14ac:dyDescent="0.2">
      <c r="A30" s="408"/>
    </row>
    <row r="31" spans="1:1" x14ac:dyDescent="0.2">
      <c r="A31" s="408"/>
    </row>
    <row r="32" spans="1:1" x14ac:dyDescent="0.2">
      <c r="A32" s="408"/>
    </row>
    <row r="33" spans="1:1" x14ac:dyDescent="0.2">
      <c r="A33" s="408"/>
    </row>
    <row r="34" spans="1:1" x14ac:dyDescent="0.2">
      <c r="A34" s="408"/>
    </row>
    <row r="35" spans="1:1" x14ac:dyDescent="0.2">
      <c r="A35" s="408"/>
    </row>
    <row r="36" spans="1:1" x14ac:dyDescent="0.2">
      <c r="A36" s="408"/>
    </row>
    <row r="37" spans="1:1" x14ac:dyDescent="0.2">
      <c r="A37" s="408"/>
    </row>
    <row r="38" spans="1:1" x14ac:dyDescent="0.2">
      <c r="A38" s="408"/>
    </row>
    <row r="39" spans="1:1" x14ac:dyDescent="0.2">
      <c r="A39" s="408"/>
    </row>
    <row r="40" spans="1:1" x14ac:dyDescent="0.2">
      <c r="A40" s="408"/>
    </row>
    <row r="41" spans="1:1" x14ac:dyDescent="0.2">
      <c r="A41" s="408"/>
    </row>
    <row r="42" spans="1:1" x14ac:dyDescent="0.2">
      <c r="A42" s="408"/>
    </row>
    <row r="43" spans="1:1" x14ac:dyDescent="0.2">
      <c r="A43" s="408"/>
    </row>
    <row r="44" spans="1:1" x14ac:dyDescent="0.2">
      <c r="A44" s="408"/>
    </row>
    <row r="45" spans="1:1" x14ac:dyDescent="0.2">
      <c r="A45" s="408"/>
    </row>
    <row r="46" spans="1:1" x14ac:dyDescent="0.2">
      <c r="A46" s="408"/>
    </row>
    <row r="47" spans="1:1" x14ac:dyDescent="0.2">
      <c r="A47" s="408"/>
    </row>
    <row r="48" spans="1:1" x14ac:dyDescent="0.2">
      <c r="A48" s="408"/>
    </row>
    <row r="49" spans="1:1" x14ac:dyDescent="0.2">
      <c r="A49" s="408"/>
    </row>
    <row r="50" spans="1:1" x14ac:dyDescent="0.2">
      <c r="A50" s="408"/>
    </row>
    <row r="51" spans="1:1" x14ac:dyDescent="0.2">
      <c r="A51" s="408"/>
    </row>
    <row r="52" spans="1:1" x14ac:dyDescent="0.2">
      <c r="A52" s="408"/>
    </row>
    <row r="53" spans="1:1" x14ac:dyDescent="0.2">
      <c r="A53" s="408"/>
    </row>
    <row r="54" spans="1:1" x14ac:dyDescent="0.2">
      <c r="A54" s="408"/>
    </row>
    <row r="55" spans="1:1" x14ac:dyDescent="0.2">
      <c r="A55" s="408"/>
    </row>
    <row r="56" spans="1:1" x14ac:dyDescent="0.2">
      <c r="A56" s="408"/>
    </row>
    <row r="57" spans="1:1" x14ac:dyDescent="0.2">
      <c r="A57" s="408"/>
    </row>
    <row r="58" spans="1:1" x14ac:dyDescent="0.2">
      <c r="A58" s="408"/>
    </row>
    <row r="59" spans="1:1" x14ac:dyDescent="0.2">
      <c r="A59" s="408"/>
    </row>
    <row r="60" spans="1:1" x14ac:dyDescent="0.2">
      <c r="A60" s="408"/>
    </row>
    <row r="61" spans="1:1" x14ac:dyDescent="0.2">
      <c r="A61" s="408"/>
    </row>
    <row r="62" spans="1:1" x14ac:dyDescent="0.2">
      <c r="A62" s="408"/>
    </row>
    <row r="63" spans="1:1" x14ac:dyDescent="0.2">
      <c r="A63" s="408"/>
    </row>
    <row r="64" spans="1:1" x14ac:dyDescent="0.2">
      <c r="A64" s="408"/>
    </row>
    <row r="65" spans="1:1" x14ac:dyDescent="0.2">
      <c r="A65" s="408"/>
    </row>
    <row r="66" spans="1:1" x14ac:dyDescent="0.2">
      <c r="A66" s="408"/>
    </row>
    <row r="67" spans="1:1" x14ac:dyDescent="0.2">
      <c r="A67" s="408"/>
    </row>
    <row r="68" spans="1:1" x14ac:dyDescent="0.2">
      <c r="A68" s="408"/>
    </row>
    <row r="69" spans="1:1" x14ac:dyDescent="0.2">
      <c r="A69" s="408"/>
    </row>
    <row r="70" spans="1:1" x14ac:dyDescent="0.2">
      <c r="A70" s="408"/>
    </row>
    <row r="71" spans="1:1" x14ac:dyDescent="0.2">
      <c r="A71" s="408"/>
    </row>
    <row r="72" spans="1:1" x14ac:dyDescent="0.2">
      <c r="A72" s="408"/>
    </row>
    <row r="73" spans="1:1" x14ac:dyDescent="0.2">
      <c r="A73" s="408"/>
    </row>
    <row r="74" spans="1:1" x14ac:dyDescent="0.2">
      <c r="A74" s="408"/>
    </row>
    <row r="75" spans="1:1" x14ac:dyDescent="0.2">
      <c r="A75" s="408"/>
    </row>
    <row r="76" spans="1:1" x14ac:dyDescent="0.2">
      <c r="A76" s="408"/>
    </row>
    <row r="77" spans="1:1" x14ac:dyDescent="0.2">
      <c r="A77" s="408"/>
    </row>
    <row r="78" spans="1:1" x14ac:dyDescent="0.2">
      <c r="A78" s="408"/>
    </row>
    <row r="79" spans="1:1" x14ac:dyDescent="0.2">
      <c r="A79" s="408"/>
    </row>
    <row r="80" spans="1:1" x14ac:dyDescent="0.2">
      <c r="A80" s="408"/>
    </row>
    <row r="81" spans="1:1" x14ac:dyDescent="0.2">
      <c r="A81" s="408"/>
    </row>
    <row r="82" spans="1:1" x14ac:dyDescent="0.2">
      <c r="A82" s="408"/>
    </row>
    <row r="83" spans="1:1" x14ac:dyDescent="0.2">
      <c r="A83" s="408"/>
    </row>
    <row r="84" spans="1:1" x14ac:dyDescent="0.2">
      <c r="A84" s="408"/>
    </row>
    <row r="85" spans="1:1" x14ac:dyDescent="0.2">
      <c r="A85" s="408"/>
    </row>
    <row r="86" spans="1:1" x14ac:dyDescent="0.2">
      <c r="A86" s="408"/>
    </row>
    <row r="87" spans="1:1" x14ac:dyDescent="0.2">
      <c r="A87" s="408"/>
    </row>
    <row r="88" spans="1:1" x14ac:dyDescent="0.2">
      <c r="A88" s="408"/>
    </row>
    <row r="89" spans="1:1" x14ac:dyDescent="0.2">
      <c r="A89" s="408"/>
    </row>
    <row r="90" spans="1:1" x14ac:dyDescent="0.2">
      <c r="A90" s="408"/>
    </row>
    <row r="91" spans="1:1" x14ac:dyDescent="0.2">
      <c r="A91" s="408"/>
    </row>
    <row r="92" spans="1:1" x14ac:dyDescent="0.2">
      <c r="A92" s="408"/>
    </row>
    <row r="93" spans="1:1" x14ac:dyDescent="0.2">
      <c r="A93" s="408"/>
    </row>
    <row r="94" spans="1:1" x14ac:dyDescent="0.2">
      <c r="A94" s="408"/>
    </row>
    <row r="95" spans="1:1" x14ac:dyDescent="0.2">
      <c r="A95" s="408"/>
    </row>
    <row r="96" spans="1:1" x14ac:dyDescent="0.2">
      <c r="A96" s="408"/>
    </row>
    <row r="97" spans="1:1" x14ac:dyDescent="0.2">
      <c r="A97" s="408"/>
    </row>
    <row r="98" spans="1:1" x14ac:dyDescent="0.2">
      <c r="A98" s="408"/>
    </row>
    <row r="99" spans="1:1" x14ac:dyDescent="0.2">
      <c r="A99" s="408"/>
    </row>
    <row r="100" spans="1:1" x14ac:dyDescent="0.2">
      <c r="A100" s="408"/>
    </row>
    <row r="101" spans="1:1" x14ac:dyDescent="0.2">
      <c r="A101" s="408"/>
    </row>
    <row r="102" spans="1:1" x14ac:dyDescent="0.2">
      <c r="A102" s="408"/>
    </row>
    <row r="103" spans="1:1" x14ac:dyDescent="0.2">
      <c r="A103" s="408"/>
    </row>
    <row r="104" spans="1:1" x14ac:dyDescent="0.2">
      <c r="A104" s="408"/>
    </row>
    <row r="105" spans="1:1" x14ac:dyDescent="0.2">
      <c r="A105" s="408"/>
    </row>
    <row r="106" spans="1:1" x14ac:dyDescent="0.2">
      <c r="A106" s="408"/>
    </row>
    <row r="107" spans="1:1" x14ac:dyDescent="0.2">
      <c r="A107" s="408"/>
    </row>
    <row r="108" spans="1:1" x14ac:dyDescent="0.2">
      <c r="A108" s="408"/>
    </row>
    <row r="109" spans="1:1" x14ac:dyDescent="0.2">
      <c r="A109" s="408"/>
    </row>
    <row r="110" spans="1:1" x14ac:dyDescent="0.2">
      <c r="A110" s="408"/>
    </row>
    <row r="111" spans="1:1" x14ac:dyDescent="0.2">
      <c r="A111" s="408"/>
    </row>
    <row r="112" spans="1:1" x14ac:dyDescent="0.2">
      <c r="A112" s="408"/>
    </row>
    <row r="113" spans="1:1" x14ac:dyDescent="0.2">
      <c r="A113" s="408"/>
    </row>
    <row r="114" spans="1:1" x14ac:dyDescent="0.2">
      <c r="A114" s="408"/>
    </row>
    <row r="115" spans="1:1" x14ac:dyDescent="0.2">
      <c r="A115" s="408"/>
    </row>
    <row r="116" spans="1:1" x14ac:dyDescent="0.2">
      <c r="A116" s="408"/>
    </row>
    <row r="117" spans="1:1" x14ac:dyDescent="0.2">
      <c r="A117" s="408"/>
    </row>
    <row r="118" spans="1:1" x14ac:dyDescent="0.2">
      <c r="A118" s="408"/>
    </row>
    <row r="119" spans="1:1" x14ac:dyDescent="0.2">
      <c r="A119" s="408"/>
    </row>
    <row r="120" spans="1:1" x14ac:dyDescent="0.2">
      <c r="A120" s="408"/>
    </row>
    <row r="121" spans="1:1" x14ac:dyDescent="0.2">
      <c r="A121" s="408"/>
    </row>
    <row r="122" spans="1:1" x14ac:dyDescent="0.2">
      <c r="A122" s="408"/>
    </row>
    <row r="123" spans="1:1" x14ac:dyDescent="0.2">
      <c r="A123" s="408"/>
    </row>
    <row r="124" spans="1:1" x14ac:dyDescent="0.2">
      <c r="A124" s="408"/>
    </row>
    <row r="125" spans="1:1" x14ac:dyDescent="0.2">
      <c r="A125" s="408"/>
    </row>
    <row r="126" spans="1:1" x14ac:dyDescent="0.2">
      <c r="A126" s="408"/>
    </row>
    <row r="127" spans="1:1" x14ac:dyDescent="0.2">
      <c r="A127" s="408"/>
    </row>
    <row r="128" spans="1:1" x14ac:dyDescent="0.2">
      <c r="A128" s="408"/>
    </row>
    <row r="129" spans="1:1" x14ac:dyDescent="0.2">
      <c r="A129" s="408"/>
    </row>
    <row r="130" spans="1:1" x14ac:dyDescent="0.2">
      <c r="A130" s="408"/>
    </row>
    <row r="131" spans="1:1" x14ac:dyDescent="0.2">
      <c r="A131" s="408"/>
    </row>
    <row r="132" spans="1:1" x14ac:dyDescent="0.2">
      <c r="A132" s="408"/>
    </row>
    <row r="133" spans="1:1" x14ac:dyDescent="0.2">
      <c r="A133" s="408"/>
    </row>
    <row r="134" spans="1:1" x14ac:dyDescent="0.2">
      <c r="A134" s="408"/>
    </row>
    <row r="135" spans="1:1" x14ac:dyDescent="0.2">
      <c r="A135" s="408"/>
    </row>
    <row r="136" spans="1:1" x14ac:dyDescent="0.2">
      <c r="A136" s="408"/>
    </row>
    <row r="137" spans="1:1" x14ac:dyDescent="0.2">
      <c r="A137" s="408"/>
    </row>
    <row r="138" spans="1:1" x14ac:dyDescent="0.2">
      <c r="A138" s="408"/>
    </row>
    <row r="139" spans="1:1" x14ac:dyDescent="0.2">
      <c r="A139" s="408"/>
    </row>
    <row r="140" spans="1:1" x14ac:dyDescent="0.2">
      <c r="A140" s="408"/>
    </row>
    <row r="141" spans="1:1" x14ac:dyDescent="0.2">
      <c r="A141" s="408"/>
    </row>
    <row r="142" spans="1:1" x14ac:dyDescent="0.2">
      <c r="A142" s="408"/>
    </row>
    <row r="143" spans="1:1" x14ac:dyDescent="0.2">
      <c r="A143" s="408"/>
    </row>
    <row r="144" spans="1:1" x14ac:dyDescent="0.2">
      <c r="A144" s="408"/>
    </row>
    <row r="145" spans="1:1" x14ac:dyDescent="0.2">
      <c r="A145" s="408"/>
    </row>
    <row r="146" spans="1:1" x14ac:dyDescent="0.2">
      <c r="A146" s="408"/>
    </row>
    <row r="147" spans="1:1" x14ac:dyDescent="0.2">
      <c r="A147" s="408"/>
    </row>
    <row r="148" spans="1:1" x14ac:dyDescent="0.2">
      <c r="A148" s="408"/>
    </row>
    <row r="149" spans="1:1" x14ac:dyDescent="0.2">
      <c r="A149" s="408"/>
    </row>
    <row r="150" spans="1:1" x14ac:dyDescent="0.2">
      <c r="A150" s="408"/>
    </row>
    <row r="151" spans="1:1" x14ac:dyDescent="0.2">
      <c r="A151" s="408"/>
    </row>
    <row r="152" spans="1:1" x14ac:dyDescent="0.2">
      <c r="A152" s="408"/>
    </row>
    <row r="153" spans="1:1" x14ac:dyDescent="0.2">
      <c r="A153" s="408"/>
    </row>
    <row r="154" spans="1:1" x14ac:dyDescent="0.2">
      <c r="A154" s="408"/>
    </row>
    <row r="155" spans="1:1" x14ac:dyDescent="0.2">
      <c r="A155" s="408"/>
    </row>
    <row r="156" spans="1:1" x14ac:dyDescent="0.2">
      <c r="A156" s="408"/>
    </row>
    <row r="157" spans="1:1" x14ac:dyDescent="0.2">
      <c r="A157" s="408"/>
    </row>
    <row r="158" spans="1:1" x14ac:dyDescent="0.2">
      <c r="A158" s="408"/>
    </row>
    <row r="159" spans="1:1" x14ac:dyDescent="0.2">
      <c r="A159" s="408"/>
    </row>
    <row r="160" spans="1:1" x14ac:dyDescent="0.2">
      <c r="A160" s="408"/>
    </row>
    <row r="161" spans="1:1" x14ac:dyDescent="0.2">
      <c r="A161" s="408"/>
    </row>
    <row r="162" spans="1:1" x14ac:dyDescent="0.2">
      <c r="A162" s="408"/>
    </row>
    <row r="163" spans="1:1" x14ac:dyDescent="0.2">
      <c r="A163" s="408"/>
    </row>
    <row r="164" spans="1:1" x14ac:dyDescent="0.2">
      <c r="A164" s="408"/>
    </row>
    <row r="165" spans="1:1" x14ac:dyDescent="0.2">
      <c r="A165" s="408"/>
    </row>
    <row r="166" spans="1:1" x14ac:dyDescent="0.2">
      <c r="A166" s="408"/>
    </row>
    <row r="167" spans="1:1" x14ac:dyDescent="0.2">
      <c r="A167" s="408"/>
    </row>
    <row r="168" spans="1:1" x14ac:dyDescent="0.2">
      <c r="A168" s="408"/>
    </row>
    <row r="169" spans="1:1" x14ac:dyDescent="0.2">
      <c r="A169" s="408"/>
    </row>
    <row r="170" spans="1:1" x14ac:dyDescent="0.2">
      <c r="A170" s="408"/>
    </row>
    <row r="171" spans="1:1" x14ac:dyDescent="0.2">
      <c r="A171" s="408"/>
    </row>
    <row r="172" spans="1:1" x14ac:dyDescent="0.2">
      <c r="A172" s="408"/>
    </row>
    <row r="173" spans="1:1" x14ac:dyDescent="0.2">
      <c r="A173" s="408"/>
    </row>
    <row r="174" spans="1:1" x14ac:dyDescent="0.2">
      <c r="A174" s="408"/>
    </row>
    <row r="175" spans="1:1" x14ac:dyDescent="0.2">
      <c r="A175" s="408"/>
    </row>
    <row r="176" spans="1:1" x14ac:dyDescent="0.2">
      <c r="A176" s="408"/>
    </row>
    <row r="177" spans="1:1" x14ac:dyDescent="0.2">
      <c r="A177" s="408"/>
    </row>
    <row r="178" spans="1:1" x14ac:dyDescent="0.2">
      <c r="A178" s="408"/>
    </row>
    <row r="179" spans="1:1" x14ac:dyDescent="0.2">
      <c r="A179" s="408"/>
    </row>
    <row r="180" spans="1:1" x14ac:dyDescent="0.2">
      <c r="A180" s="408"/>
    </row>
    <row r="181" spans="1:1" x14ac:dyDescent="0.2">
      <c r="A181" s="408"/>
    </row>
    <row r="182" spans="1:1" x14ac:dyDescent="0.2">
      <c r="A182" s="408"/>
    </row>
    <row r="183" spans="1:1" x14ac:dyDescent="0.2">
      <c r="A183" s="408"/>
    </row>
    <row r="184" spans="1:1" x14ac:dyDescent="0.2">
      <c r="A184" s="408"/>
    </row>
    <row r="185" spans="1:1" x14ac:dyDescent="0.2">
      <c r="A185" s="408"/>
    </row>
    <row r="186" spans="1:1" x14ac:dyDescent="0.2">
      <c r="A186" s="408"/>
    </row>
    <row r="187" spans="1:1" x14ac:dyDescent="0.2">
      <c r="A187" s="408"/>
    </row>
    <row r="188" spans="1:1" x14ac:dyDescent="0.2">
      <c r="A188" s="408"/>
    </row>
    <row r="189" spans="1:1" x14ac:dyDescent="0.2">
      <c r="A189" s="408"/>
    </row>
    <row r="190" spans="1:1" x14ac:dyDescent="0.2">
      <c r="A190" s="408"/>
    </row>
    <row r="191" spans="1:1" x14ac:dyDescent="0.2">
      <c r="A191" s="408"/>
    </row>
    <row r="192" spans="1:1" x14ac:dyDescent="0.2">
      <c r="A192" s="408"/>
    </row>
    <row r="193" spans="1:1" x14ac:dyDescent="0.2">
      <c r="A193" s="408"/>
    </row>
    <row r="194" spans="1:1" x14ac:dyDescent="0.2">
      <c r="A194" s="408"/>
    </row>
    <row r="195" spans="1:1" x14ac:dyDescent="0.2">
      <c r="A195" s="408"/>
    </row>
    <row r="196" spans="1:1" x14ac:dyDescent="0.2">
      <c r="A196" s="408"/>
    </row>
    <row r="197" spans="1:1" x14ac:dyDescent="0.2">
      <c r="A197" s="408"/>
    </row>
    <row r="198" spans="1:1" x14ac:dyDescent="0.2">
      <c r="A198" s="408"/>
    </row>
    <row r="199" spans="1:1" x14ac:dyDescent="0.2">
      <c r="A199" s="408"/>
    </row>
    <row r="200" spans="1:1" x14ac:dyDescent="0.2">
      <c r="A200" s="408"/>
    </row>
    <row r="201" spans="1:1" x14ac:dyDescent="0.2">
      <c r="A201" s="408"/>
    </row>
    <row r="202" spans="1:1" x14ac:dyDescent="0.2">
      <c r="A202" s="408"/>
    </row>
    <row r="203" spans="1:1" x14ac:dyDescent="0.2">
      <c r="A203" s="408"/>
    </row>
    <row r="204" spans="1:1" x14ac:dyDescent="0.2">
      <c r="A204" s="408"/>
    </row>
    <row r="205" spans="1:1" x14ac:dyDescent="0.2">
      <c r="A205" s="408"/>
    </row>
    <row r="206" spans="1:1" x14ac:dyDescent="0.2">
      <c r="A206" s="408"/>
    </row>
    <row r="207" spans="1:1" x14ac:dyDescent="0.2">
      <c r="A207" s="408"/>
    </row>
    <row r="208" spans="1:1" x14ac:dyDescent="0.2">
      <c r="A208" s="408"/>
    </row>
    <row r="209" spans="1:1" x14ac:dyDescent="0.2">
      <c r="A209" s="408"/>
    </row>
    <row r="210" spans="1:1" x14ac:dyDescent="0.2">
      <c r="A210" s="408"/>
    </row>
    <row r="211" spans="1:1" x14ac:dyDescent="0.2">
      <c r="A211" s="408"/>
    </row>
    <row r="212" spans="1:1" x14ac:dyDescent="0.2">
      <c r="A212" s="408"/>
    </row>
    <row r="213" spans="1:1" x14ac:dyDescent="0.2">
      <c r="A213" s="408"/>
    </row>
    <row r="214" spans="1:1" x14ac:dyDescent="0.2">
      <c r="A214" s="408"/>
    </row>
    <row r="215" spans="1:1" x14ac:dyDescent="0.2">
      <c r="A215" s="408"/>
    </row>
    <row r="216" spans="1:1" x14ac:dyDescent="0.2">
      <c r="A216" s="408"/>
    </row>
    <row r="217" spans="1:1" x14ac:dyDescent="0.2">
      <c r="A217" s="408"/>
    </row>
    <row r="218" spans="1:1" x14ac:dyDescent="0.2">
      <c r="A218" s="408"/>
    </row>
    <row r="219" spans="1:1" x14ac:dyDescent="0.2">
      <c r="A219" s="408"/>
    </row>
    <row r="220" spans="1:1" x14ac:dyDescent="0.2">
      <c r="A220" s="408"/>
    </row>
    <row r="221" spans="1:1" x14ac:dyDescent="0.2">
      <c r="A221" s="408"/>
    </row>
    <row r="222" spans="1:1" x14ac:dyDescent="0.2">
      <c r="A222" s="408"/>
    </row>
    <row r="223" spans="1:1" x14ac:dyDescent="0.2">
      <c r="A223" s="408"/>
    </row>
    <row r="224" spans="1:1" x14ac:dyDescent="0.2">
      <c r="A224" s="408"/>
    </row>
    <row r="225" spans="1:1" x14ac:dyDescent="0.2">
      <c r="A225" s="408"/>
    </row>
    <row r="226" spans="1:1" x14ac:dyDescent="0.2">
      <c r="A226" s="408"/>
    </row>
    <row r="227" spans="1:1" x14ac:dyDescent="0.2">
      <c r="A227" s="408"/>
    </row>
    <row r="228" spans="1:1" x14ac:dyDescent="0.2">
      <c r="A228" s="408"/>
    </row>
    <row r="229" spans="1:1" x14ac:dyDescent="0.2">
      <c r="A229" s="408"/>
    </row>
    <row r="230" spans="1:1" x14ac:dyDescent="0.2">
      <c r="A230" s="408"/>
    </row>
    <row r="231" spans="1:1" x14ac:dyDescent="0.2">
      <c r="A231" s="408"/>
    </row>
    <row r="232" spans="1:1" x14ac:dyDescent="0.2">
      <c r="A232" s="408"/>
    </row>
    <row r="233" spans="1:1" x14ac:dyDescent="0.2">
      <c r="A233" s="408"/>
    </row>
    <row r="234" spans="1:1" x14ac:dyDescent="0.2">
      <c r="A234" s="408"/>
    </row>
    <row r="235" spans="1:1" x14ac:dyDescent="0.2">
      <c r="A235" s="408"/>
    </row>
    <row r="236" spans="1:1" x14ac:dyDescent="0.2">
      <c r="A236" s="408"/>
    </row>
    <row r="237" spans="1:1" x14ac:dyDescent="0.2">
      <c r="A237" s="408"/>
    </row>
    <row r="238" spans="1:1" x14ac:dyDescent="0.2">
      <c r="A238" s="408"/>
    </row>
    <row r="239" spans="1:1" x14ac:dyDescent="0.2">
      <c r="A239" s="408"/>
    </row>
    <row r="240" spans="1:1" x14ac:dyDescent="0.2">
      <c r="A240" s="408"/>
    </row>
    <row r="241" spans="1:1" x14ac:dyDescent="0.2">
      <c r="A241" s="408"/>
    </row>
    <row r="242" spans="1:1" x14ac:dyDescent="0.2">
      <c r="A242" s="408"/>
    </row>
    <row r="243" spans="1:1" x14ac:dyDescent="0.2">
      <c r="A243" s="408"/>
    </row>
    <row r="244" spans="1:1" x14ac:dyDescent="0.2">
      <c r="A244" s="408"/>
    </row>
    <row r="245" spans="1:1" x14ac:dyDescent="0.2">
      <c r="A245" s="408"/>
    </row>
    <row r="246" spans="1:1" x14ac:dyDescent="0.2">
      <c r="A246" s="408"/>
    </row>
    <row r="247" spans="1:1" x14ac:dyDescent="0.2">
      <c r="A247" s="408"/>
    </row>
    <row r="248" spans="1:1" x14ac:dyDescent="0.2">
      <c r="A248" s="408"/>
    </row>
    <row r="249" spans="1:1" x14ac:dyDescent="0.2">
      <c r="A249" s="408"/>
    </row>
    <row r="250" spans="1:1" x14ac:dyDescent="0.2">
      <c r="A250" s="408"/>
    </row>
    <row r="251" spans="1:1" x14ac:dyDescent="0.2">
      <c r="A251" s="408"/>
    </row>
    <row r="252" spans="1:1" x14ac:dyDescent="0.2">
      <c r="A252" s="408"/>
    </row>
    <row r="253" spans="1:1" x14ac:dyDescent="0.2">
      <c r="A253" s="408"/>
    </row>
    <row r="254" spans="1:1" x14ac:dyDescent="0.2">
      <c r="A254" s="408"/>
    </row>
    <row r="255" spans="1:1" x14ac:dyDescent="0.2">
      <c r="A255" s="408"/>
    </row>
    <row r="256" spans="1:1" x14ac:dyDescent="0.2">
      <c r="A256" s="408"/>
    </row>
    <row r="257" spans="1:1" x14ac:dyDescent="0.2">
      <c r="A257" s="408"/>
    </row>
    <row r="258" spans="1:1" x14ac:dyDescent="0.2">
      <c r="A258" s="408"/>
    </row>
    <row r="259" spans="1:1" x14ac:dyDescent="0.2">
      <c r="A259" s="408"/>
    </row>
    <row r="260" spans="1:1" x14ac:dyDescent="0.2">
      <c r="A260" s="408"/>
    </row>
    <row r="261" spans="1:1" x14ac:dyDescent="0.2">
      <c r="A261" s="408"/>
    </row>
    <row r="262" spans="1:1" x14ac:dyDescent="0.2">
      <c r="A262" s="408"/>
    </row>
    <row r="263" spans="1:1" x14ac:dyDescent="0.2">
      <c r="A263" s="408"/>
    </row>
    <row r="264" spans="1:1" x14ac:dyDescent="0.2">
      <c r="A264" s="408"/>
    </row>
    <row r="265" spans="1:1" x14ac:dyDescent="0.2">
      <c r="A265" s="408"/>
    </row>
    <row r="266" spans="1:1" x14ac:dyDescent="0.2">
      <c r="A266" s="408"/>
    </row>
    <row r="267" spans="1:1" x14ac:dyDescent="0.2">
      <c r="A267" s="408"/>
    </row>
    <row r="268" spans="1:1" x14ac:dyDescent="0.2">
      <c r="A268" s="408"/>
    </row>
    <row r="269" spans="1:1" x14ac:dyDescent="0.2">
      <c r="A269" s="408"/>
    </row>
    <row r="270" spans="1:1" x14ac:dyDescent="0.2">
      <c r="A270" s="408"/>
    </row>
    <row r="271" spans="1:1" x14ac:dyDescent="0.2">
      <c r="A271" s="408"/>
    </row>
    <row r="272" spans="1:1" x14ac:dyDescent="0.2">
      <c r="A272" s="408"/>
    </row>
    <row r="273" spans="1:1" x14ac:dyDescent="0.2">
      <c r="A273" s="408"/>
    </row>
    <row r="274" spans="1:1" x14ac:dyDescent="0.2">
      <c r="A274" s="408"/>
    </row>
    <row r="275" spans="1:1" x14ac:dyDescent="0.2">
      <c r="A275" s="408"/>
    </row>
    <row r="276" spans="1:1" x14ac:dyDescent="0.2">
      <c r="A276" s="408"/>
    </row>
    <row r="277" spans="1:1" x14ac:dyDescent="0.2">
      <c r="A277" s="408"/>
    </row>
    <row r="278" spans="1:1" x14ac:dyDescent="0.2">
      <c r="A278" s="408"/>
    </row>
    <row r="279" spans="1:1" x14ac:dyDescent="0.2">
      <c r="A279" s="408"/>
    </row>
    <row r="280" spans="1:1" x14ac:dyDescent="0.2">
      <c r="A280" s="408"/>
    </row>
    <row r="281" spans="1:1" x14ac:dyDescent="0.2">
      <c r="A281" s="408"/>
    </row>
    <row r="282" spans="1:1" x14ac:dyDescent="0.2">
      <c r="A282" s="408"/>
    </row>
    <row r="283" spans="1:1" x14ac:dyDescent="0.2">
      <c r="A283" s="408"/>
    </row>
    <row r="284" spans="1:1" x14ac:dyDescent="0.2">
      <c r="A284" s="408"/>
    </row>
    <row r="285" spans="1:1" x14ac:dyDescent="0.2">
      <c r="A285" s="408"/>
    </row>
    <row r="286" spans="1:1" x14ac:dyDescent="0.2">
      <c r="A286" s="408"/>
    </row>
    <row r="287" spans="1:1" x14ac:dyDescent="0.2">
      <c r="A287" s="408"/>
    </row>
    <row r="288" spans="1:1" x14ac:dyDescent="0.2">
      <c r="A288" s="408"/>
    </row>
    <row r="289" spans="1:1" x14ac:dyDescent="0.2">
      <c r="A289" s="408"/>
    </row>
    <row r="290" spans="1:1" x14ac:dyDescent="0.2">
      <c r="A290" s="408"/>
    </row>
    <row r="291" spans="1:1" x14ac:dyDescent="0.2">
      <c r="A291" s="408"/>
    </row>
    <row r="292" spans="1:1" x14ac:dyDescent="0.2">
      <c r="A292" s="408"/>
    </row>
    <row r="293" spans="1:1" x14ac:dyDescent="0.2">
      <c r="A293" s="408"/>
    </row>
    <row r="294" spans="1:1" x14ac:dyDescent="0.2">
      <c r="A294" s="408"/>
    </row>
    <row r="295" spans="1:1" x14ac:dyDescent="0.2">
      <c r="A295" s="408"/>
    </row>
    <row r="296" spans="1:1" x14ac:dyDescent="0.2">
      <c r="A296" s="408"/>
    </row>
    <row r="297" spans="1:1" x14ac:dyDescent="0.2">
      <c r="A297" s="408"/>
    </row>
    <row r="298" spans="1:1" x14ac:dyDescent="0.2">
      <c r="A298" s="408"/>
    </row>
    <row r="299" spans="1:1" x14ac:dyDescent="0.2">
      <c r="A299" s="408"/>
    </row>
    <row r="300" spans="1:1" x14ac:dyDescent="0.2">
      <c r="A300" s="408"/>
    </row>
    <row r="301" spans="1:1" x14ac:dyDescent="0.2">
      <c r="A301" s="408"/>
    </row>
    <row r="302" spans="1:1" x14ac:dyDescent="0.2">
      <c r="A302" s="408"/>
    </row>
    <row r="303" spans="1:1" x14ac:dyDescent="0.2">
      <c r="A303" s="408"/>
    </row>
    <row r="304" spans="1:1" x14ac:dyDescent="0.2">
      <c r="A304" s="408"/>
    </row>
    <row r="305" spans="1:1" x14ac:dyDescent="0.2">
      <c r="A305" s="408"/>
    </row>
    <row r="306" spans="1:1" x14ac:dyDescent="0.2">
      <c r="A306" s="408"/>
    </row>
    <row r="307" spans="1:1" x14ac:dyDescent="0.2">
      <c r="A307" s="408"/>
    </row>
    <row r="308" spans="1:1" x14ac:dyDescent="0.2">
      <c r="A308" s="408"/>
    </row>
    <row r="309" spans="1:1" x14ac:dyDescent="0.2">
      <c r="A309" s="408"/>
    </row>
    <row r="310" spans="1:1" x14ac:dyDescent="0.2">
      <c r="A310" s="408"/>
    </row>
    <row r="311" spans="1:1" x14ac:dyDescent="0.2">
      <c r="A311" s="408"/>
    </row>
    <row r="312" spans="1:1" x14ac:dyDescent="0.2">
      <c r="A312" s="408"/>
    </row>
    <row r="313" spans="1:1" x14ac:dyDescent="0.2">
      <c r="A313" s="408"/>
    </row>
    <row r="314" spans="1:1" x14ac:dyDescent="0.2">
      <c r="A314" s="408"/>
    </row>
    <row r="315" spans="1:1" x14ac:dyDescent="0.2">
      <c r="A315" s="408"/>
    </row>
    <row r="316" spans="1:1" x14ac:dyDescent="0.2">
      <c r="A316" s="408"/>
    </row>
    <row r="317" spans="1:1" x14ac:dyDescent="0.2">
      <c r="A317" s="408"/>
    </row>
    <row r="318" spans="1:1" x14ac:dyDescent="0.2">
      <c r="A318" s="408"/>
    </row>
    <row r="319" spans="1:1" x14ac:dyDescent="0.2">
      <c r="A319" s="408"/>
    </row>
    <row r="320" spans="1:1" x14ac:dyDescent="0.2">
      <c r="A320" s="408"/>
    </row>
    <row r="321" spans="1:1" x14ac:dyDescent="0.2">
      <c r="A321" s="408"/>
    </row>
    <row r="322" spans="1:1" x14ac:dyDescent="0.2">
      <c r="A322" s="408"/>
    </row>
    <row r="323" spans="1:1" x14ac:dyDescent="0.2">
      <c r="A323" s="408"/>
    </row>
    <row r="324" spans="1:1" x14ac:dyDescent="0.2">
      <c r="A324" s="408"/>
    </row>
    <row r="325" spans="1:1" x14ac:dyDescent="0.2">
      <c r="A325" s="408"/>
    </row>
    <row r="326" spans="1:1" x14ac:dyDescent="0.2">
      <c r="A326" s="408"/>
    </row>
    <row r="327" spans="1:1" x14ac:dyDescent="0.2">
      <c r="A327" s="408"/>
    </row>
    <row r="328" spans="1:1" x14ac:dyDescent="0.2">
      <c r="A328" s="408"/>
    </row>
    <row r="329" spans="1:1" x14ac:dyDescent="0.2">
      <c r="A329" s="408"/>
    </row>
    <row r="330" spans="1:1" x14ac:dyDescent="0.2">
      <c r="A330" s="408"/>
    </row>
    <row r="331" spans="1:1" x14ac:dyDescent="0.2">
      <c r="A331" s="408"/>
    </row>
    <row r="332" spans="1:1" x14ac:dyDescent="0.2">
      <c r="A332" s="408"/>
    </row>
    <row r="333" spans="1:1" x14ac:dyDescent="0.2">
      <c r="A333" s="408"/>
    </row>
    <row r="334" spans="1:1" x14ac:dyDescent="0.2">
      <c r="A334" s="408"/>
    </row>
    <row r="335" spans="1:1" x14ac:dyDescent="0.2">
      <c r="A335" s="408"/>
    </row>
    <row r="336" spans="1:1" x14ac:dyDescent="0.2">
      <c r="A336" s="408"/>
    </row>
    <row r="337" spans="1:1" x14ac:dyDescent="0.2">
      <c r="A337" s="408"/>
    </row>
    <row r="338" spans="1:1" x14ac:dyDescent="0.2">
      <c r="A338" s="408"/>
    </row>
    <row r="339" spans="1:1" x14ac:dyDescent="0.2">
      <c r="A339" s="408"/>
    </row>
    <row r="340" spans="1:1" x14ac:dyDescent="0.2">
      <c r="A340" s="408"/>
    </row>
    <row r="341" spans="1:1" x14ac:dyDescent="0.2">
      <c r="A341" s="408"/>
    </row>
    <row r="342" spans="1:1" x14ac:dyDescent="0.2">
      <c r="A342" s="408"/>
    </row>
    <row r="343" spans="1:1" x14ac:dyDescent="0.2">
      <c r="A343" s="408"/>
    </row>
    <row r="344" spans="1:1" x14ac:dyDescent="0.2">
      <c r="A344" s="408"/>
    </row>
    <row r="345" spans="1:1" x14ac:dyDescent="0.2">
      <c r="A345" s="408"/>
    </row>
    <row r="346" spans="1:1" x14ac:dyDescent="0.2">
      <c r="A346" s="408"/>
    </row>
    <row r="347" spans="1:1" x14ac:dyDescent="0.2">
      <c r="A347" s="408"/>
    </row>
    <row r="348" spans="1:1" x14ac:dyDescent="0.2">
      <c r="A348" s="408"/>
    </row>
    <row r="349" spans="1:1" x14ac:dyDescent="0.2">
      <c r="A349" s="408"/>
    </row>
    <row r="350" spans="1:1" x14ac:dyDescent="0.2">
      <c r="A350" s="408"/>
    </row>
    <row r="351" spans="1:1" x14ac:dyDescent="0.2">
      <c r="A351" s="408"/>
    </row>
    <row r="352" spans="1:1" x14ac:dyDescent="0.2">
      <c r="A352" s="408"/>
    </row>
    <row r="353" spans="1:1" x14ac:dyDescent="0.2">
      <c r="A353" s="408"/>
    </row>
    <row r="354" spans="1:1" x14ac:dyDescent="0.2">
      <c r="A354" s="408"/>
    </row>
    <row r="355" spans="1:1" x14ac:dyDescent="0.2">
      <c r="A355" s="408"/>
    </row>
    <row r="356" spans="1:1" x14ac:dyDescent="0.2">
      <c r="A356" s="408"/>
    </row>
    <row r="357" spans="1:1" x14ac:dyDescent="0.2">
      <c r="A357" s="408"/>
    </row>
    <row r="358" spans="1:1" x14ac:dyDescent="0.2">
      <c r="A358" s="408"/>
    </row>
    <row r="359" spans="1:1" x14ac:dyDescent="0.2">
      <c r="A359" s="408"/>
    </row>
    <row r="360" spans="1:1" x14ac:dyDescent="0.2">
      <c r="A360" s="408"/>
    </row>
    <row r="361" spans="1:1" x14ac:dyDescent="0.2">
      <c r="A361" s="408"/>
    </row>
    <row r="362" spans="1:1" x14ac:dyDescent="0.2">
      <c r="A362" s="408"/>
    </row>
    <row r="363" spans="1:1" x14ac:dyDescent="0.2">
      <c r="A363" s="408"/>
    </row>
    <row r="364" spans="1:1" x14ac:dyDescent="0.2">
      <c r="A364" s="408"/>
    </row>
    <row r="365" spans="1:1" x14ac:dyDescent="0.2">
      <c r="A365" s="408"/>
    </row>
    <row r="366" spans="1:1" x14ac:dyDescent="0.2">
      <c r="A366" s="408"/>
    </row>
    <row r="367" spans="1:1" x14ac:dyDescent="0.2">
      <c r="A367" s="408"/>
    </row>
    <row r="368" spans="1:1" x14ac:dyDescent="0.2">
      <c r="A368" s="408"/>
    </row>
    <row r="369" spans="1:1" x14ac:dyDescent="0.2">
      <c r="A369" s="408"/>
    </row>
    <row r="370" spans="1:1" x14ac:dyDescent="0.2">
      <c r="A370" s="408"/>
    </row>
    <row r="371" spans="1:1" x14ac:dyDescent="0.2">
      <c r="A371" s="408"/>
    </row>
    <row r="372" spans="1:1" x14ac:dyDescent="0.2">
      <c r="A372" s="408"/>
    </row>
    <row r="373" spans="1:1" x14ac:dyDescent="0.2">
      <c r="A373" s="408"/>
    </row>
    <row r="374" spans="1:1" x14ac:dyDescent="0.2">
      <c r="A374" s="408"/>
    </row>
    <row r="375" spans="1:1" x14ac:dyDescent="0.2">
      <c r="A375" s="408"/>
    </row>
    <row r="376" spans="1:1" x14ac:dyDescent="0.2">
      <c r="A376" s="408"/>
    </row>
    <row r="377" spans="1:1" x14ac:dyDescent="0.2">
      <c r="A377" s="408"/>
    </row>
    <row r="378" spans="1:1" x14ac:dyDescent="0.2">
      <c r="A378" s="408"/>
    </row>
    <row r="379" spans="1:1" x14ac:dyDescent="0.2">
      <c r="A379" s="408"/>
    </row>
    <row r="380" spans="1:1" x14ac:dyDescent="0.2">
      <c r="A380" s="408"/>
    </row>
    <row r="381" spans="1:1" x14ac:dyDescent="0.2">
      <c r="A381" s="408"/>
    </row>
    <row r="382" spans="1:1" x14ac:dyDescent="0.2">
      <c r="A382" s="408"/>
    </row>
    <row r="383" spans="1:1" x14ac:dyDescent="0.2">
      <c r="A383" s="408"/>
    </row>
    <row r="384" spans="1:1" x14ac:dyDescent="0.2">
      <c r="A384" s="408"/>
    </row>
    <row r="385" spans="1:1" x14ac:dyDescent="0.2">
      <c r="A385" s="408"/>
    </row>
    <row r="386" spans="1:1" x14ac:dyDescent="0.2">
      <c r="A386" s="408"/>
    </row>
    <row r="387" spans="1:1" x14ac:dyDescent="0.2">
      <c r="A387" s="408"/>
    </row>
    <row r="388" spans="1:1" x14ac:dyDescent="0.2">
      <c r="A388" s="408"/>
    </row>
    <row r="389" spans="1:1" x14ac:dyDescent="0.2">
      <c r="A389" s="408"/>
    </row>
    <row r="390" spans="1:1" x14ac:dyDescent="0.2">
      <c r="A390" s="408"/>
    </row>
    <row r="391" spans="1:1" x14ac:dyDescent="0.2">
      <c r="A391" s="408"/>
    </row>
    <row r="392" spans="1:1" x14ac:dyDescent="0.2">
      <c r="A392" s="408"/>
    </row>
    <row r="393" spans="1:1" x14ac:dyDescent="0.2">
      <c r="A393" s="408"/>
    </row>
    <row r="394" spans="1:1" x14ac:dyDescent="0.2">
      <c r="A394" s="408"/>
    </row>
    <row r="395" spans="1:1" x14ac:dyDescent="0.2">
      <c r="A395" s="408"/>
    </row>
    <row r="396" spans="1:1" x14ac:dyDescent="0.2">
      <c r="A396" s="408"/>
    </row>
    <row r="397" spans="1:1" x14ac:dyDescent="0.2">
      <c r="A397" s="408"/>
    </row>
    <row r="398" spans="1:1" x14ac:dyDescent="0.2">
      <c r="A398" s="408"/>
    </row>
    <row r="399" spans="1:1" x14ac:dyDescent="0.2">
      <c r="A399" s="408"/>
    </row>
    <row r="400" spans="1:1" x14ac:dyDescent="0.2">
      <c r="A400" s="408"/>
    </row>
    <row r="401" spans="1:1" x14ac:dyDescent="0.2">
      <c r="A401" s="408"/>
    </row>
    <row r="402" spans="1:1" x14ac:dyDescent="0.2">
      <c r="A402" s="408"/>
    </row>
    <row r="403" spans="1:1" x14ac:dyDescent="0.2">
      <c r="A403" s="408"/>
    </row>
    <row r="404" spans="1:1" x14ac:dyDescent="0.2">
      <c r="A404" s="408"/>
    </row>
    <row r="405" spans="1:1" x14ac:dyDescent="0.2">
      <c r="A405" s="408"/>
    </row>
    <row r="406" spans="1:1" x14ac:dyDescent="0.2">
      <c r="A406" s="408"/>
    </row>
    <row r="407" spans="1:1" x14ac:dyDescent="0.2">
      <c r="A407" s="408"/>
    </row>
    <row r="408" spans="1:1" x14ac:dyDescent="0.2">
      <c r="A408" s="408"/>
    </row>
    <row r="409" spans="1:1" x14ac:dyDescent="0.2">
      <c r="A409" s="408"/>
    </row>
    <row r="410" spans="1:1" x14ac:dyDescent="0.2">
      <c r="A410" s="408"/>
    </row>
    <row r="411" spans="1:1" x14ac:dyDescent="0.2">
      <c r="A411" s="408"/>
    </row>
    <row r="412" spans="1:1" x14ac:dyDescent="0.2">
      <c r="A412" s="408"/>
    </row>
    <row r="413" spans="1:1" x14ac:dyDescent="0.2">
      <c r="A413" s="408"/>
    </row>
    <row r="414" spans="1:1" x14ac:dyDescent="0.2">
      <c r="A414" s="408"/>
    </row>
    <row r="415" spans="1:1" x14ac:dyDescent="0.2">
      <c r="A415" s="408"/>
    </row>
    <row r="416" spans="1:1" x14ac:dyDescent="0.2">
      <c r="A416" s="408"/>
    </row>
    <row r="417" spans="1:1" x14ac:dyDescent="0.2">
      <c r="A417" s="408"/>
    </row>
    <row r="418" spans="1:1" x14ac:dyDescent="0.2">
      <c r="A418" s="408"/>
    </row>
    <row r="419" spans="1:1" x14ac:dyDescent="0.2">
      <c r="A419" s="408"/>
    </row>
    <row r="420" spans="1:1" x14ac:dyDescent="0.2">
      <c r="A420" s="408"/>
    </row>
    <row r="421" spans="1:1" x14ac:dyDescent="0.2">
      <c r="A421" s="408"/>
    </row>
    <row r="422" spans="1:1" x14ac:dyDescent="0.2">
      <c r="A422" s="408"/>
    </row>
    <row r="423" spans="1:1" x14ac:dyDescent="0.2">
      <c r="A423" s="408"/>
    </row>
    <row r="424" spans="1:1" x14ac:dyDescent="0.2">
      <c r="A424" s="408"/>
    </row>
    <row r="425" spans="1:1" x14ac:dyDescent="0.2">
      <c r="A425" s="408"/>
    </row>
    <row r="426" spans="1:1" x14ac:dyDescent="0.2">
      <c r="A426" s="408"/>
    </row>
    <row r="427" spans="1:1" x14ac:dyDescent="0.2">
      <c r="A427" s="408"/>
    </row>
    <row r="428" spans="1:1" x14ac:dyDescent="0.2">
      <c r="A428" s="408"/>
    </row>
    <row r="429" spans="1:1" x14ac:dyDescent="0.2">
      <c r="A429" s="408"/>
    </row>
    <row r="430" spans="1:1" x14ac:dyDescent="0.2">
      <c r="A430" s="408"/>
    </row>
    <row r="431" spans="1:1" x14ac:dyDescent="0.2">
      <c r="A431" s="408"/>
    </row>
    <row r="432" spans="1:1" x14ac:dyDescent="0.2">
      <c r="A432" s="408"/>
    </row>
    <row r="433" spans="1:1" x14ac:dyDescent="0.2">
      <c r="A433" s="408"/>
    </row>
    <row r="434" spans="1:1" x14ac:dyDescent="0.2">
      <c r="A434" s="408"/>
    </row>
    <row r="435" spans="1:1" x14ac:dyDescent="0.2">
      <c r="A435" s="408"/>
    </row>
    <row r="436" spans="1:1" x14ac:dyDescent="0.2">
      <c r="A436" s="408"/>
    </row>
    <row r="437" spans="1:1" x14ac:dyDescent="0.2">
      <c r="A437" s="408"/>
    </row>
    <row r="438" spans="1:1" x14ac:dyDescent="0.2">
      <c r="A438" s="408"/>
    </row>
    <row r="439" spans="1:1" x14ac:dyDescent="0.2">
      <c r="A439" s="408"/>
    </row>
    <row r="440" spans="1:1" x14ac:dyDescent="0.2">
      <c r="A440" s="408"/>
    </row>
    <row r="441" spans="1:1" x14ac:dyDescent="0.2">
      <c r="A441" s="408"/>
    </row>
    <row r="442" spans="1:1" x14ac:dyDescent="0.2">
      <c r="A442" s="408"/>
    </row>
    <row r="443" spans="1:1" x14ac:dyDescent="0.2">
      <c r="A443" s="408"/>
    </row>
    <row r="444" spans="1:1" x14ac:dyDescent="0.2">
      <c r="A444" s="408"/>
    </row>
    <row r="445" spans="1:1" x14ac:dyDescent="0.2">
      <c r="A445" s="408"/>
    </row>
    <row r="446" spans="1:1" x14ac:dyDescent="0.2">
      <c r="A446" s="408"/>
    </row>
    <row r="447" spans="1:1" x14ac:dyDescent="0.2">
      <c r="A447" s="408"/>
    </row>
    <row r="448" spans="1:1" x14ac:dyDescent="0.2">
      <c r="A448" s="408"/>
    </row>
    <row r="449" spans="1:1" x14ac:dyDescent="0.2">
      <c r="A449" s="408"/>
    </row>
    <row r="450" spans="1:1" x14ac:dyDescent="0.2">
      <c r="A450" s="408"/>
    </row>
    <row r="451" spans="1:1" x14ac:dyDescent="0.2">
      <c r="A451" s="408"/>
    </row>
    <row r="452" spans="1:1" x14ac:dyDescent="0.2">
      <c r="A452" s="408"/>
    </row>
    <row r="453" spans="1:1" x14ac:dyDescent="0.2">
      <c r="A453" s="408"/>
    </row>
    <row r="454" spans="1:1" x14ac:dyDescent="0.2">
      <c r="A454" s="408"/>
    </row>
    <row r="455" spans="1:1" x14ac:dyDescent="0.2">
      <c r="A455" s="408"/>
    </row>
    <row r="456" spans="1:1" x14ac:dyDescent="0.2">
      <c r="A456" s="408"/>
    </row>
    <row r="457" spans="1:1" x14ac:dyDescent="0.2">
      <c r="A457" s="408"/>
    </row>
    <row r="458" spans="1:1" x14ac:dyDescent="0.2">
      <c r="A458" s="408"/>
    </row>
    <row r="459" spans="1:1" x14ac:dyDescent="0.2">
      <c r="A459" s="408"/>
    </row>
    <row r="460" spans="1:1" x14ac:dyDescent="0.2">
      <c r="A460" s="408"/>
    </row>
    <row r="461" spans="1:1" x14ac:dyDescent="0.2">
      <c r="A461" s="408"/>
    </row>
    <row r="462" spans="1:1" x14ac:dyDescent="0.2">
      <c r="A462" s="408"/>
    </row>
    <row r="463" spans="1:1" x14ac:dyDescent="0.2">
      <c r="A463" s="408"/>
    </row>
    <row r="464" spans="1:1" x14ac:dyDescent="0.2">
      <c r="A464" s="408"/>
    </row>
    <row r="465" spans="1:1" x14ac:dyDescent="0.2">
      <c r="A465" s="408"/>
    </row>
    <row r="466" spans="1:1" x14ac:dyDescent="0.2">
      <c r="A466" s="408"/>
    </row>
    <row r="467" spans="1:1" x14ac:dyDescent="0.2">
      <c r="A467" s="408"/>
    </row>
    <row r="468" spans="1:1" x14ac:dyDescent="0.2">
      <c r="A468" s="408"/>
    </row>
    <row r="469" spans="1:1" x14ac:dyDescent="0.2">
      <c r="A469" s="408"/>
    </row>
    <row r="470" spans="1:1" x14ac:dyDescent="0.2">
      <c r="A470" s="408"/>
    </row>
    <row r="471" spans="1:1" x14ac:dyDescent="0.2">
      <c r="A471" s="408"/>
    </row>
    <row r="472" spans="1:1" x14ac:dyDescent="0.2">
      <c r="A472" s="408"/>
    </row>
    <row r="473" spans="1:1" x14ac:dyDescent="0.2">
      <c r="A473" s="408"/>
    </row>
    <row r="474" spans="1:1" x14ac:dyDescent="0.2">
      <c r="A474" s="408"/>
    </row>
    <row r="475" spans="1:1" x14ac:dyDescent="0.2">
      <c r="A475" s="408"/>
    </row>
    <row r="476" spans="1:1" x14ac:dyDescent="0.2">
      <c r="A476" s="408"/>
    </row>
    <row r="477" spans="1:1" x14ac:dyDescent="0.2">
      <c r="A477" s="408"/>
    </row>
    <row r="478" spans="1:1" x14ac:dyDescent="0.2">
      <c r="A478" s="408"/>
    </row>
    <row r="479" spans="1:1" x14ac:dyDescent="0.2">
      <c r="A479" s="408"/>
    </row>
    <row r="480" spans="1:1" x14ac:dyDescent="0.2">
      <c r="A480" s="408"/>
    </row>
    <row r="481" spans="1:1" x14ac:dyDescent="0.2">
      <c r="A481" s="408"/>
    </row>
    <row r="482" spans="1:1" x14ac:dyDescent="0.2">
      <c r="A482" s="408"/>
    </row>
    <row r="483" spans="1:1" x14ac:dyDescent="0.2">
      <c r="A483" s="408"/>
    </row>
    <row r="484" spans="1:1" x14ac:dyDescent="0.2">
      <c r="A484" s="408"/>
    </row>
    <row r="485" spans="1:1" x14ac:dyDescent="0.2">
      <c r="A485" s="408"/>
    </row>
    <row r="486" spans="1:1" x14ac:dyDescent="0.2">
      <c r="A486" s="408"/>
    </row>
    <row r="487" spans="1:1" x14ac:dyDescent="0.2">
      <c r="A487" s="408"/>
    </row>
    <row r="488" spans="1:1" x14ac:dyDescent="0.2">
      <c r="A488" s="408"/>
    </row>
    <row r="489" spans="1:1" x14ac:dyDescent="0.2">
      <c r="A489" s="408"/>
    </row>
    <row r="490" spans="1:1" x14ac:dyDescent="0.2">
      <c r="A490" s="408"/>
    </row>
    <row r="491" spans="1:1" x14ac:dyDescent="0.2">
      <c r="A491" s="408"/>
    </row>
    <row r="492" spans="1:1" x14ac:dyDescent="0.2">
      <c r="A492" s="408"/>
    </row>
    <row r="493" spans="1:1" x14ac:dyDescent="0.2">
      <c r="A493" s="408"/>
    </row>
    <row r="494" spans="1:1" x14ac:dyDescent="0.2">
      <c r="A494" s="408"/>
    </row>
    <row r="495" spans="1:1" x14ac:dyDescent="0.2">
      <c r="A495" s="408"/>
    </row>
    <row r="496" spans="1:1" x14ac:dyDescent="0.2">
      <c r="A496" s="408"/>
    </row>
    <row r="497" spans="1:1" x14ac:dyDescent="0.2">
      <c r="A497" s="408"/>
    </row>
    <row r="498" spans="1:1" x14ac:dyDescent="0.2">
      <c r="A498" s="408"/>
    </row>
    <row r="499" spans="1:1" x14ac:dyDescent="0.2">
      <c r="A499" s="408"/>
    </row>
    <row r="500" spans="1:1" x14ac:dyDescent="0.2">
      <c r="A500" s="408"/>
    </row>
    <row r="501" spans="1:1" x14ac:dyDescent="0.2">
      <c r="A501" s="408"/>
    </row>
    <row r="502" spans="1:1" x14ac:dyDescent="0.2">
      <c r="A502" s="408"/>
    </row>
    <row r="503" spans="1:1" x14ac:dyDescent="0.2">
      <c r="A503" s="408"/>
    </row>
    <row r="504" spans="1:1" x14ac:dyDescent="0.2">
      <c r="A504" s="408"/>
    </row>
    <row r="505" spans="1:1" x14ac:dyDescent="0.2">
      <c r="A505" s="408"/>
    </row>
    <row r="506" spans="1:1" x14ac:dyDescent="0.2">
      <c r="A506" s="408"/>
    </row>
    <row r="507" spans="1:1" x14ac:dyDescent="0.2">
      <c r="A507" s="408"/>
    </row>
    <row r="508" spans="1:1" x14ac:dyDescent="0.2">
      <c r="A508" s="408"/>
    </row>
    <row r="509" spans="1:1" x14ac:dyDescent="0.2">
      <c r="A509" s="408"/>
    </row>
    <row r="510" spans="1:1" x14ac:dyDescent="0.2">
      <c r="A510" s="408"/>
    </row>
    <row r="511" spans="1:1" x14ac:dyDescent="0.2">
      <c r="A511" s="408"/>
    </row>
    <row r="512" spans="1:1" x14ac:dyDescent="0.2">
      <c r="A512" s="408"/>
    </row>
    <row r="513" spans="1:1" x14ac:dyDescent="0.2">
      <c r="A513" s="408"/>
    </row>
    <row r="514" spans="1:1" x14ac:dyDescent="0.2">
      <c r="A514" s="408"/>
    </row>
    <row r="515" spans="1:1" x14ac:dyDescent="0.2">
      <c r="A515" s="408"/>
    </row>
    <row r="516" spans="1:1" x14ac:dyDescent="0.2">
      <c r="A516" s="408"/>
    </row>
    <row r="517" spans="1:1" x14ac:dyDescent="0.2">
      <c r="A517" s="408"/>
    </row>
    <row r="518" spans="1:1" x14ac:dyDescent="0.2">
      <c r="A518" s="408"/>
    </row>
    <row r="519" spans="1:1" x14ac:dyDescent="0.2">
      <c r="A519" s="408"/>
    </row>
    <row r="520" spans="1:1" x14ac:dyDescent="0.2">
      <c r="A520" s="408"/>
    </row>
    <row r="521" spans="1:1" x14ac:dyDescent="0.2">
      <c r="A521" s="408"/>
    </row>
    <row r="522" spans="1:1" x14ac:dyDescent="0.2">
      <c r="A522" s="408"/>
    </row>
    <row r="523" spans="1:1" x14ac:dyDescent="0.2">
      <c r="A523" s="408"/>
    </row>
    <row r="524" spans="1:1" x14ac:dyDescent="0.2">
      <c r="A524" s="408"/>
    </row>
    <row r="525" spans="1:1" x14ac:dyDescent="0.2">
      <c r="A525" s="408"/>
    </row>
    <row r="526" spans="1:1" x14ac:dyDescent="0.2">
      <c r="A526" s="408"/>
    </row>
    <row r="527" spans="1:1" x14ac:dyDescent="0.2">
      <c r="A527" s="408"/>
    </row>
    <row r="528" spans="1:1" x14ac:dyDescent="0.2">
      <c r="A528" s="408"/>
    </row>
    <row r="529" spans="1:1" x14ac:dyDescent="0.2">
      <c r="A529" s="408"/>
    </row>
    <row r="530" spans="1:1" x14ac:dyDescent="0.2">
      <c r="A530" s="408"/>
    </row>
    <row r="531" spans="1:1" x14ac:dyDescent="0.2">
      <c r="A531" s="408"/>
    </row>
    <row r="532" spans="1:1" x14ac:dyDescent="0.2">
      <c r="A532" s="408"/>
    </row>
    <row r="533" spans="1:1" x14ac:dyDescent="0.2">
      <c r="A533" s="408"/>
    </row>
    <row r="534" spans="1:1" x14ac:dyDescent="0.2">
      <c r="A534" s="408"/>
    </row>
    <row r="535" spans="1:1" x14ac:dyDescent="0.2">
      <c r="A535" s="408"/>
    </row>
    <row r="536" spans="1:1" x14ac:dyDescent="0.2">
      <c r="A536" s="408"/>
    </row>
    <row r="537" spans="1:1" x14ac:dyDescent="0.2">
      <c r="A537" s="408"/>
    </row>
    <row r="538" spans="1:1" x14ac:dyDescent="0.2">
      <c r="A538" s="408"/>
    </row>
    <row r="539" spans="1:1" x14ac:dyDescent="0.2">
      <c r="A539" s="408"/>
    </row>
    <row r="540" spans="1:1" x14ac:dyDescent="0.2">
      <c r="A540" s="408"/>
    </row>
    <row r="541" spans="1:1" x14ac:dyDescent="0.2">
      <c r="A541" s="408"/>
    </row>
    <row r="542" spans="1:1" x14ac:dyDescent="0.2">
      <c r="A542" s="408"/>
    </row>
    <row r="543" spans="1:1" x14ac:dyDescent="0.2">
      <c r="A543" s="408"/>
    </row>
    <row r="544" spans="1:1" x14ac:dyDescent="0.2">
      <c r="A544" s="408"/>
    </row>
    <row r="545" spans="1:1" x14ac:dyDescent="0.2">
      <c r="A545" s="408"/>
    </row>
    <row r="546" spans="1:1" x14ac:dyDescent="0.2">
      <c r="A546" s="408"/>
    </row>
    <row r="547" spans="1:1" x14ac:dyDescent="0.2">
      <c r="A547" s="408"/>
    </row>
    <row r="548" spans="1:1" x14ac:dyDescent="0.2">
      <c r="A548" s="408"/>
    </row>
    <row r="549" spans="1:1" x14ac:dyDescent="0.2">
      <c r="A549" s="408"/>
    </row>
    <row r="550" spans="1:1" x14ac:dyDescent="0.2">
      <c r="A550" s="408"/>
    </row>
    <row r="551" spans="1:1" x14ac:dyDescent="0.2">
      <c r="A551" s="408"/>
    </row>
    <row r="552" spans="1:1" x14ac:dyDescent="0.2">
      <c r="A552" s="408"/>
    </row>
    <row r="553" spans="1:1" x14ac:dyDescent="0.2">
      <c r="A553" s="408"/>
    </row>
    <row r="554" spans="1:1" x14ac:dyDescent="0.2">
      <c r="A554" s="408"/>
    </row>
    <row r="555" spans="1:1" x14ac:dyDescent="0.2">
      <c r="A555" s="408"/>
    </row>
    <row r="556" spans="1:1" x14ac:dyDescent="0.2">
      <c r="A556" s="408"/>
    </row>
    <row r="557" spans="1:1" x14ac:dyDescent="0.2">
      <c r="A557" s="408"/>
    </row>
    <row r="558" spans="1:1" x14ac:dyDescent="0.2">
      <c r="A558" s="408"/>
    </row>
    <row r="559" spans="1:1" x14ac:dyDescent="0.2">
      <c r="A559" s="408"/>
    </row>
    <row r="560" spans="1:1" x14ac:dyDescent="0.2">
      <c r="A560" s="408"/>
    </row>
    <row r="561" spans="1:1" x14ac:dyDescent="0.2">
      <c r="A561" s="408"/>
    </row>
    <row r="562" spans="1:1" x14ac:dyDescent="0.2">
      <c r="A562" s="408"/>
    </row>
    <row r="563" spans="1:1" x14ac:dyDescent="0.2">
      <c r="A563" s="408"/>
    </row>
    <row r="564" spans="1:1" x14ac:dyDescent="0.2">
      <c r="A564" s="408"/>
    </row>
    <row r="565" spans="1:1" x14ac:dyDescent="0.2">
      <c r="A565" s="408"/>
    </row>
    <row r="566" spans="1:1" x14ac:dyDescent="0.2">
      <c r="A566" s="408"/>
    </row>
    <row r="567" spans="1:1" x14ac:dyDescent="0.2">
      <c r="A567" s="408"/>
    </row>
    <row r="568" spans="1:1" x14ac:dyDescent="0.2">
      <c r="A568" s="408"/>
    </row>
    <row r="569" spans="1:1" x14ac:dyDescent="0.2">
      <c r="A569" s="408"/>
    </row>
    <row r="570" spans="1:1" x14ac:dyDescent="0.2">
      <c r="A570" s="408"/>
    </row>
    <row r="571" spans="1:1" x14ac:dyDescent="0.2">
      <c r="A571" s="408"/>
    </row>
    <row r="572" spans="1:1" x14ac:dyDescent="0.2">
      <c r="A572" s="408"/>
    </row>
    <row r="573" spans="1:1" x14ac:dyDescent="0.2">
      <c r="A573" s="408"/>
    </row>
    <row r="574" spans="1:1" x14ac:dyDescent="0.2">
      <c r="A574" s="408"/>
    </row>
    <row r="575" spans="1:1" x14ac:dyDescent="0.2">
      <c r="A575" s="408"/>
    </row>
    <row r="576" spans="1:1" x14ac:dyDescent="0.2">
      <c r="A576" s="408"/>
    </row>
    <row r="577" spans="1:1" x14ac:dyDescent="0.2">
      <c r="A577" s="408"/>
    </row>
    <row r="578" spans="1:1" x14ac:dyDescent="0.2">
      <c r="A578" s="408"/>
    </row>
    <row r="579" spans="1:1" x14ac:dyDescent="0.2">
      <c r="A579" s="408"/>
    </row>
    <row r="580" spans="1:1" x14ac:dyDescent="0.2">
      <c r="A580" s="408"/>
    </row>
    <row r="581" spans="1:1" x14ac:dyDescent="0.2">
      <c r="A581" s="408"/>
    </row>
    <row r="582" spans="1:1" x14ac:dyDescent="0.2">
      <c r="A582" s="408"/>
    </row>
    <row r="583" spans="1:1" x14ac:dyDescent="0.2">
      <c r="A583" s="408"/>
    </row>
    <row r="584" spans="1:1" x14ac:dyDescent="0.2">
      <c r="A584" s="408"/>
    </row>
    <row r="585" spans="1:1" x14ac:dyDescent="0.2">
      <c r="A585" s="408"/>
    </row>
    <row r="586" spans="1:1" x14ac:dyDescent="0.2">
      <c r="A586" s="408"/>
    </row>
    <row r="587" spans="1:1" x14ac:dyDescent="0.2">
      <c r="A587" s="408"/>
    </row>
    <row r="588" spans="1:1" x14ac:dyDescent="0.2">
      <c r="A588" s="408"/>
    </row>
    <row r="589" spans="1:1" x14ac:dyDescent="0.2">
      <c r="A589" s="408"/>
    </row>
    <row r="590" spans="1:1" x14ac:dyDescent="0.2">
      <c r="A590" s="408"/>
    </row>
    <row r="591" spans="1:1" x14ac:dyDescent="0.2">
      <c r="A591" s="408"/>
    </row>
    <row r="592" spans="1:1" x14ac:dyDescent="0.2">
      <c r="A592" s="408"/>
    </row>
    <row r="593" spans="1:1" x14ac:dyDescent="0.2">
      <c r="A593" s="408"/>
    </row>
    <row r="594" spans="1:1" x14ac:dyDescent="0.2">
      <c r="A594" s="408"/>
    </row>
    <row r="595" spans="1:1" x14ac:dyDescent="0.2">
      <c r="A595" s="408"/>
    </row>
    <row r="596" spans="1:1" x14ac:dyDescent="0.2">
      <c r="A596" s="408"/>
    </row>
    <row r="597" spans="1:1" x14ac:dyDescent="0.2">
      <c r="A597" s="408"/>
    </row>
    <row r="598" spans="1:1" x14ac:dyDescent="0.2">
      <c r="A598" s="408"/>
    </row>
    <row r="599" spans="1:1" x14ac:dyDescent="0.2">
      <c r="A599" s="408"/>
    </row>
    <row r="600" spans="1:1" x14ac:dyDescent="0.2">
      <c r="A600" s="408"/>
    </row>
    <row r="601" spans="1:1" x14ac:dyDescent="0.2">
      <c r="A601" s="408"/>
    </row>
    <row r="602" spans="1:1" x14ac:dyDescent="0.2">
      <c r="A602" s="408"/>
    </row>
    <row r="603" spans="1:1" x14ac:dyDescent="0.2">
      <c r="A603" s="408"/>
    </row>
    <row r="604" spans="1:1" x14ac:dyDescent="0.2">
      <c r="A604" s="408"/>
    </row>
    <row r="605" spans="1:1" x14ac:dyDescent="0.2">
      <c r="A605" s="408"/>
    </row>
    <row r="606" spans="1:1" x14ac:dyDescent="0.2">
      <c r="A606" s="408"/>
    </row>
    <row r="607" spans="1:1" x14ac:dyDescent="0.2">
      <c r="A607" s="408"/>
    </row>
    <row r="608" spans="1:1" x14ac:dyDescent="0.2">
      <c r="A608" s="408"/>
    </row>
    <row r="609" spans="1:1" x14ac:dyDescent="0.2">
      <c r="A609" s="408"/>
    </row>
    <row r="610" spans="1:1" x14ac:dyDescent="0.2">
      <c r="A610" s="408"/>
    </row>
    <row r="611" spans="1:1" x14ac:dyDescent="0.2">
      <c r="A611" s="408"/>
    </row>
    <row r="612" spans="1:1" x14ac:dyDescent="0.2">
      <c r="A612" s="408"/>
    </row>
    <row r="613" spans="1:1" x14ac:dyDescent="0.2">
      <c r="A613" s="408"/>
    </row>
    <row r="614" spans="1:1" x14ac:dyDescent="0.2">
      <c r="A614" s="408"/>
    </row>
    <row r="615" spans="1:1" x14ac:dyDescent="0.2">
      <c r="A615" s="408"/>
    </row>
    <row r="616" spans="1:1" x14ac:dyDescent="0.2">
      <c r="A616" s="408"/>
    </row>
    <row r="617" spans="1:1" x14ac:dyDescent="0.2">
      <c r="A617" s="408"/>
    </row>
    <row r="618" spans="1:1" x14ac:dyDescent="0.2">
      <c r="A618" s="408"/>
    </row>
    <row r="619" spans="1:1" x14ac:dyDescent="0.2">
      <c r="A619" s="408"/>
    </row>
    <row r="620" spans="1:1" x14ac:dyDescent="0.2">
      <c r="A620" s="408"/>
    </row>
    <row r="621" spans="1:1" x14ac:dyDescent="0.2">
      <c r="A621" s="408"/>
    </row>
    <row r="622" spans="1:1" x14ac:dyDescent="0.2">
      <c r="A622" s="408"/>
    </row>
    <row r="623" spans="1:1" x14ac:dyDescent="0.2">
      <c r="A623" s="408"/>
    </row>
    <row r="624" spans="1:1" x14ac:dyDescent="0.2">
      <c r="A624" s="408"/>
    </row>
    <row r="625" spans="1:1" x14ac:dyDescent="0.2">
      <c r="A625" s="408"/>
    </row>
    <row r="626" spans="1:1" x14ac:dyDescent="0.2">
      <c r="A626" s="408"/>
    </row>
    <row r="627" spans="1:1" x14ac:dyDescent="0.2">
      <c r="A627" s="408"/>
    </row>
    <row r="628" spans="1:1" x14ac:dyDescent="0.2">
      <c r="A628" s="408"/>
    </row>
    <row r="629" spans="1:1" x14ac:dyDescent="0.2">
      <c r="A629" s="408"/>
    </row>
    <row r="630" spans="1:1" x14ac:dyDescent="0.2">
      <c r="A630" s="408"/>
    </row>
    <row r="631" spans="1:1" x14ac:dyDescent="0.2">
      <c r="A631" s="408"/>
    </row>
    <row r="632" spans="1:1" x14ac:dyDescent="0.2">
      <c r="A632" s="408"/>
    </row>
    <row r="633" spans="1:1" x14ac:dyDescent="0.2">
      <c r="A633" s="408"/>
    </row>
    <row r="634" spans="1:1" x14ac:dyDescent="0.2">
      <c r="A634" s="408"/>
    </row>
    <row r="635" spans="1:1" x14ac:dyDescent="0.2">
      <c r="A635" s="408"/>
    </row>
    <row r="636" spans="1:1" x14ac:dyDescent="0.2">
      <c r="A636" s="408"/>
    </row>
    <row r="637" spans="1:1" x14ac:dyDescent="0.2">
      <c r="A637" s="408"/>
    </row>
    <row r="638" spans="1:1" x14ac:dyDescent="0.2">
      <c r="A638" s="408"/>
    </row>
    <row r="639" spans="1:1" x14ac:dyDescent="0.2">
      <c r="A639" s="408"/>
    </row>
    <row r="640" spans="1:1" x14ac:dyDescent="0.2">
      <c r="A640" s="408"/>
    </row>
    <row r="641" spans="1:1" x14ac:dyDescent="0.2">
      <c r="A641" s="408"/>
    </row>
    <row r="642" spans="1:1" x14ac:dyDescent="0.2">
      <c r="A642" s="408"/>
    </row>
    <row r="643" spans="1:1" x14ac:dyDescent="0.2">
      <c r="A643" s="408"/>
    </row>
    <row r="644" spans="1:1" x14ac:dyDescent="0.2">
      <c r="A644" s="408"/>
    </row>
    <row r="645" spans="1:1" x14ac:dyDescent="0.2">
      <c r="A645" s="408"/>
    </row>
    <row r="646" spans="1:1" x14ac:dyDescent="0.2">
      <c r="A646" s="408"/>
    </row>
    <row r="647" spans="1:1" x14ac:dyDescent="0.2">
      <c r="A647" s="408"/>
    </row>
    <row r="648" spans="1:1" x14ac:dyDescent="0.2">
      <c r="A648" s="408"/>
    </row>
    <row r="649" spans="1:1" x14ac:dyDescent="0.2">
      <c r="A649" s="408"/>
    </row>
    <row r="650" spans="1:1" x14ac:dyDescent="0.2">
      <c r="A650" s="408"/>
    </row>
    <row r="651" spans="1:1" x14ac:dyDescent="0.2">
      <c r="A651" s="408"/>
    </row>
    <row r="652" spans="1:1" x14ac:dyDescent="0.2">
      <c r="A652" s="408"/>
    </row>
    <row r="653" spans="1:1" x14ac:dyDescent="0.2">
      <c r="A653" s="408"/>
    </row>
    <row r="654" spans="1:1" x14ac:dyDescent="0.2">
      <c r="A654" s="408"/>
    </row>
    <row r="655" spans="1:1" x14ac:dyDescent="0.2">
      <c r="A655" s="408"/>
    </row>
    <row r="656" spans="1:1" x14ac:dyDescent="0.2">
      <c r="A656" s="408"/>
    </row>
    <row r="657" spans="1:1" x14ac:dyDescent="0.2">
      <c r="A657" s="408"/>
    </row>
    <row r="658" spans="1:1" x14ac:dyDescent="0.2">
      <c r="A658" s="408"/>
    </row>
    <row r="659" spans="1:1" x14ac:dyDescent="0.2">
      <c r="A659" s="408"/>
    </row>
    <row r="660" spans="1:1" x14ac:dyDescent="0.2">
      <c r="A660" s="408"/>
    </row>
    <row r="661" spans="1:1" x14ac:dyDescent="0.2">
      <c r="A661" s="408"/>
    </row>
    <row r="662" spans="1:1" x14ac:dyDescent="0.2">
      <c r="A662" s="408"/>
    </row>
    <row r="663" spans="1:1" x14ac:dyDescent="0.2">
      <c r="A663" s="408"/>
    </row>
    <row r="664" spans="1:1" x14ac:dyDescent="0.2">
      <c r="A664" s="408"/>
    </row>
    <row r="665" spans="1:1" x14ac:dyDescent="0.2">
      <c r="A665" s="408"/>
    </row>
    <row r="666" spans="1:1" x14ac:dyDescent="0.2">
      <c r="A666" s="408"/>
    </row>
    <row r="667" spans="1:1" x14ac:dyDescent="0.2">
      <c r="A667" s="408"/>
    </row>
    <row r="668" spans="1:1" x14ac:dyDescent="0.2">
      <c r="A668" s="408"/>
    </row>
    <row r="669" spans="1:1" x14ac:dyDescent="0.2">
      <c r="A669" s="408"/>
    </row>
    <row r="670" spans="1:1" x14ac:dyDescent="0.2">
      <c r="A670" s="408"/>
    </row>
    <row r="671" spans="1:1" x14ac:dyDescent="0.2">
      <c r="A671" s="408"/>
    </row>
    <row r="672" spans="1:1" x14ac:dyDescent="0.2">
      <c r="A672" s="408"/>
    </row>
    <row r="673" spans="1:1" x14ac:dyDescent="0.2">
      <c r="A673" s="408"/>
    </row>
    <row r="674" spans="1:1" x14ac:dyDescent="0.2">
      <c r="A674" s="408"/>
    </row>
    <row r="675" spans="1:1" x14ac:dyDescent="0.2">
      <c r="A675" s="408"/>
    </row>
    <row r="676" spans="1:1" x14ac:dyDescent="0.2">
      <c r="A676" s="408"/>
    </row>
    <row r="677" spans="1:1" x14ac:dyDescent="0.2">
      <c r="A677" s="408"/>
    </row>
    <row r="678" spans="1:1" x14ac:dyDescent="0.2">
      <c r="A678" s="408"/>
    </row>
    <row r="679" spans="1:1" x14ac:dyDescent="0.2">
      <c r="A679" s="408"/>
    </row>
    <row r="680" spans="1:1" x14ac:dyDescent="0.2">
      <c r="A680" s="408"/>
    </row>
    <row r="681" spans="1:1" x14ac:dyDescent="0.2">
      <c r="A681" s="408"/>
    </row>
    <row r="682" spans="1:1" x14ac:dyDescent="0.2">
      <c r="A682" s="408"/>
    </row>
    <row r="683" spans="1:1" x14ac:dyDescent="0.2">
      <c r="A683" s="408"/>
    </row>
    <row r="684" spans="1:1" x14ac:dyDescent="0.2">
      <c r="A684" s="408"/>
    </row>
    <row r="685" spans="1:1" x14ac:dyDescent="0.2">
      <c r="A685" s="408"/>
    </row>
    <row r="686" spans="1:1" x14ac:dyDescent="0.2">
      <c r="A686" s="408"/>
    </row>
    <row r="687" spans="1:1" x14ac:dyDescent="0.2">
      <c r="A687" s="408"/>
    </row>
    <row r="688" spans="1:1" x14ac:dyDescent="0.2">
      <c r="A688" s="408"/>
    </row>
    <row r="689" spans="1:1" x14ac:dyDescent="0.2">
      <c r="A689" s="408"/>
    </row>
    <row r="690" spans="1:1" x14ac:dyDescent="0.2">
      <c r="A690" s="408"/>
    </row>
    <row r="691" spans="1:1" x14ac:dyDescent="0.2">
      <c r="A691" s="408"/>
    </row>
    <row r="692" spans="1:1" x14ac:dyDescent="0.2">
      <c r="A692" s="408"/>
    </row>
    <row r="693" spans="1:1" x14ac:dyDescent="0.2">
      <c r="A693" s="408"/>
    </row>
    <row r="694" spans="1:1" x14ac:dyDescent="0.2">
      <c r="A694" s="408"/>
    </row>
    <row r="695" spans="1:1" x14ac:dyDescent="0.2">
      <c r="A695" s="408"/>
    </row>
    <row r="696" spans="1:1" x14ac:dyDescent="0.2">
      <c r="A696" s="408"/>
    </row>
    <row r="697" spans="1:1" x14ac:dyDescent="0.2">
      <c r="A697" s="408"/>
    </row>
    <row r="698" spans="1:1" x14ac:dyDescent="0.2">
      <c r="A698" s="408"/>
    </row>
    <row r="699" spans="1:1" x14ac:dyDescent="0.2">
      <c r="A699" s="408"/>
    </row>
    <row r="700" spans="1:1" x14ac:dyDescent="0.2">
      <c r="A700" s="408"/>
    </row>
    <row r="701" spans="1:1" x14ac:dyDescent="0.2">
      <c r="A701" s="408"/>
    </row>
    <row r="702" spans="1:1" x14ac:dyDescent="0.2">
      <c r="A702" s="408"/>
    </row>
    <row r="703" spans="1:1" x14ac:dyDescent="0.2">
      <c r="A703" s="408"/>
    </row>
    <row r="704" spans="1:1" x14ac:dyDescent="0.2">
      <c r="A704" s="408"/>
    </row>
    <row r="705" spans="1:1" x14ac:dyDescent="0.2">
      <c r="A705" s="408"/>
    </row>
    <row r="706" spans="1:1" x14ac:dyDescent="0.2">
      <c r="A706" s="408"/>
    </row>
    <row r="707" spans="1:1" x14ac:dyDescent="0.2">
      <c r="A707" s="408"/>
    </row>
    <row r="708" spans="1:1" x14ac:dyDescent="0.2">
      <c r="A708" s="408"/>
    </row>
    <row r="709" spans="1:1" x14ac:dyDescent="0.2">
      <c r="A709" s="408"/>
    </row>
    <row r="710" spans="1:1" x14ac:dyDescent="0.2">
      <c r="A710" s="408"/>
    </row>
    <row r="711" spans="1:1" x14ac:dyDescent="0.2">
      <c r="A711" s="408"/>
    </row>
    <row r="712" spans="1:1" x14ac:dyDescent="0.2">
      <c r="A712" s="408"/>
    </row>
    <row r="713" spans="1:1" x14ac:dyDescent="0.2">
      <c r="A713" s="408"/>
    </row>
    <row r="714" spans="1:1" x14ac:dyDescent="0.2">
      <c r="A714" s="408"/>
    </row>
    <row r="715" spans="1:1" x14ac:dyDescent="0.2">
      <c r="A715" s="408"/>
    </row>
    <row r="716" spans="1:1" x14ac:dyDescent="0.2">
      <c r="A716" s="408"/>
    </row>
    <row r="717" spans="1:1" x14ac:dyDescent="0.2">
      <c r="A717" s="408"/>
    </row>
    <row r="718" spans="1:1" x14ac:dyDescent="0.2">
      <c r="A718" s="408"/>
    </row>
    <row r="719" spans="1:1" x14ac:dyDescent="0.2">
      <c r="A719" s="408"/>
    </row>
    <row r="720" spans="1:1" x14ac:dyDescent="0.2">
      <c r="A720" s="408"/>
    </row>
    <row r="721" spans="1:1" x14ac:dyDescent="0.2">
      <c r="A721" s="408"/>
    </row>
    <row r="722" spans="1:1" x14ac:dyDescent="0.2">
      <c r="A722" s="408"/>
    </row>
    <row r="723" spans="1:1" x14ac:dyDescent="0.2">
      <c r="A723" s="408"/>
    </row>
    <row r="724" spans="1:1" x14ac:dyDescent="0.2">
      <c r="A724" s="408"/>
    </row>
    <row r="725" spans="1:1" x14ac:dyDescent="0.2">
      <c r="A725" s="408"/>
    </row>
    <row r="726" spans="1:1" x14ac:dyDescent="0.2">
      <c r="A726" s="408"/>
    </row>
    <row r="727" spans="1:1" x14ac:dyDescent="0.2">
      <c r="A727" s="408"/>
    </row>
    <row r="728" spans="1:1" x14ac:dyDescent="0.2">
      <c r="A728" s="408"/>
    </row>
    <row r="729" spans="1:1" x14ac:dyDescent="0.2">
      <c r="A729" s="408"/>
    </row>
    <row r="730" spans="1:1" x14ac:dyDescent="0.2">
      <c r="A730" s="408"/>
    </row>
    <row r="731" spans="1:1" x14ac:dyDescent="0.2">
      <c r="A731" s="408"/>
    </row>
    <row r="732" spans="1:1" x14ac:dyDescent="0.2">
      <c r="A732" s="408"/>
    </row>
    <row r="733" spans="1:1" x14ac:dyDescent="0.2">
      <c r="A733" s="408"/>
    </row>
    <row r="734" spans="1:1" x14ac:dyDescent="0.2">
      <c r="A734" s="408"/>
    </row>
    <row r="735" spans="1:1" x14ac:dyDescent="0.2">
      <c r="A735" s="408"/>
    </row>
    <row r="736" spans="1:1" x14ac:dyDescent="0.2">
      <c r="A736" s="408"/>
    </row>
    <row r="737" spans="1:1" x14ac:dyDescent="0.2">
      <c r="A737" s="408"/>
    </row>
    <row r="738" spans="1:1" x14ac:dyDescent="0.2">
      <c r="A738" s="408"/>
    </row>
    <row r="739" spans="1:1" x14ac:dyDescent="0.2">
      <c r="A739" s="408"/>
    </row>
    <row r="740" spans="1:1" x14ac:dyDescent="0.2">
      <c r="A740" s="408"/>
    </row>
    <row r="741" spans="1:1" x14ac:dyDescent="0.2">
      <c r="A741" s="408"/>
    </row>
    <row r="742" spans="1:1" x14ac:dyDescent="0.2">
      <c r="A742" s="408"/>
    </row>
    <row r="743" spans="1:1" x14ac:dyDescent="0.2">
      <c r="A743" s="408"/>
    </row>
    <row r="744" spans="1:1" x14ac:dyDescent="0.2">
      <c r="A744" s="408"/>
    </row>
    <row r="745" spans="1:1" x14ac:dyDescent="0.2">
      <c r="A745" s="408"/>
    </row>
    <row r="746" spans="1:1" x14ac:dyDescent="0.2">
      <c r="A746" s="408"/>
    </row>
    <row r="747" spans="1:1" x14ac:dyDescent="0.2">
      <c r="A747" s="408"/>
    </row>
    <row r="748" spans="1:1" x14ac:dyDescent="0.2">
      <c r="A748" s="408"/>
    </row>
    <row r="749" spans="1:1" x14ac:dyDescent="0.2">
      <c r="A749" s="408"/>
    </row>
    <row r="750" spans="1:1" x14ac:dyDescent="0.2">
      <c r="A750" s="408"/>
    </row>
    <row r="751" spans="1:1" x14ac:dyDescent="0.2">
      <c r="A751" s="408"/>
    </row>
    <row r="752" spans="1:1" x14ac:dyDescent="0.2">
      <c r="A752" s="408"/>
    </row>
    <row r="753" spans="1:1" x14ac:dyDescent="0.2">
      <c r="A753" s="408"/>
    </row>
    <row r="754" spans="1:1" x14ac:dyDescent="0.2">
      <c r="A754" s="408"/>
    </row>
    <row r="755" spans="1:1" x14ac:dyDescent="0.2">
      <c r="A755" s="408"/>
    </row>
    <row r="756" spans="1:1" x14ac:dyDescent="0.2">
      <c r="A756" s="408"/>
    </row>
    <row r="757" spans="1:1" x14ac:dyDescent="0.2">
      <c r="A757" s="408"/>
    </row>
    <row r="758" spans="1:1" x14ac:dyDescent="0.2">
      <c r="A758" s="408"/>
    </row>
    <row r="759" spans="1:1" x14ac:dyDescent="0.2">
      <c r="A759" s="408"/>
    </row>
    <row r="760" spans="1:1" x14ac:dyDescent="0.2">
      <c r="A760" s="408"/>
    </row>
    <row r="761" spans="1:1" x14ac:dyDescent="0.2">
      <c r="A761" s="408"/>
    </row>
    <row r="762" spans="1:1" x14ac:dyDescent="0.2">
      <c r="A762" s="408"/>
    </row>
    <row r="763" spans="1:1" x14ac:dyDescent="0.2">
      <c r="A763" s="408"/>
    </row>
    <row r="764" spans="1:1" x14ac:dyDescent="0.2">
      <c r="A764" s="408"/>
    </row>
    <row r="765" spans="1:1" x14ac:dyDescent="0.2">
      <c r="A765" s="408"/>
    </row>
    <row r="766" spans="1:1" x14ac:dyDescent="0.2">
      <c r="A766" s="408"/>
    </row>
    <row r="767" spans="1:1" x14ac:dyDescent="0.2">
      <c r="A767" s="408"/>
    </row>
    <row r="768" spans="1:1" x14ac:dyDescent="0.2">
      <c r="A768" s="408"/>
    </row>
    <row r="769" spans="1:1" x14ac:dyDescent="0.2">
      <c r="A769" s="408"/>
    </row>
    <row r="770" spans="1:1" x14ac:dyDescent="0.2">
      <c r="A770" s="408"/>
    </row>
    <row r="771" spans="1:1" x14ac:dyDescent="0.2">
      <c r="A771" s="408"/>
    </row>
    <row r="772" spans="1:1" x14ac:dyDescent="0.2">
      <c r="A772" s="408"/>
    </row>
    <row r="773" spans="1:1" x14ac:dyDescent="0.2">
      <c r="A773" s="408"/>
    </row>
    <row r="774" spans="1:1" x14ac:dyDescent="0.2">
      <c r="A774" s="408"/>
    </row>
    <row r="775" spans="1:1" x14ac:dyDescent="0.2">
      <c r="A775" s="408"/>
    </row>
    <row r="776" spans="1:1" x14ac:dyDescent="0.2">
      <c r="A776" s="408"/>
    </row>
    <row r="777" spans="1:1" x14ac:dyDescent="0.2">
      <c r="A777" s="408"/>
    </row>
    <row r="778" spans="1:1" x14ac:dyDescent="0.2">
      <c r="A778" s="408"/>
    </row>
    <row r="779" spans="1:1" x14ac:dyDescent="0.2">
      <c r="A779" s="408"/>
    </row>
    <row r="780" spans="1:1" x14ac:dyDescent="0.2">
      <c r="A780" s="408"/>
    </row>
    <row r="781" spans="1:1" x14ac:dyDescent="0.2">
      <c r="A781" s="408"/>
    </row>
    <row r="782" spans="1:1" x14ac:dyDescent="0.2">
      <c r="A782" s="408"/>
    </row>
    <row r="783" spans="1:1" x14ac:dyDescent="0.2">
      <c r="A783" s="408"/>
    </row>
    <row r="784" spans="1:1" x14ac:dyDescent="0.2">
      <c r="A784" s="408"/>
    </row>
    <row r="785" spans="1:1" x14ac:dyDescent="0.2">
      <c r="A785" s="408"/>
    </row>
    <row r="786" spans="1:1" x14ac:dyDescent="0.2">
      <c r="A786" s="408"/>
    </row>
    <row r="787" spans="1:1" x14ac:dyDescent="0.2">
      <c r="A787" s="408"/>
    </row>
    <row r="788" spans="1:1" x14ac:dyDescent="0.2">
      <c r="A788" s="408"/>
    </row>
    <row r="789" spans="1:1" x14ac:dyDescent="0.2">
      <c r="A789" s="408"/>
    </row>
    <row r="790" spans="1:1" x14ac:dyDescent="0.2">
      <c r="A790" s="408"/>
    </row>
    <row r="791" spans="1:1" x14ac:dyDescent="0.2">
      <c r="A791" s="408"/>
    </row>
    <row r="792" spans="1:1" x14ac:dyDescent="0.2">
      <c r="A792" s="408"/>
    </row>
    <row r="793" spans="1:1" x14ac:dyDescent="0.2">
      <c r="A793" s="408"/>
    </row>
    <row r="794" spans="1:1" x14ac:dyDescent="0.2">
      <c r="A794" s="408"/>
    </row>
    <row r="795" spans="1:1" x14ac:dyDescent="0.2">
      <c r="A795" s="408"/>
    </row>
    <row r="796" spans="1:1" x14ac:dyDescent="0.2">
      <c r="A796" s="408"/>
    </row>
    <row r="797" spans="1:1" x14ac:dyDescent="0.2">
      <c r="A797" s="408"/>
    </row>
    <row r="798" spans="1:1" x14ac:dyDescent="0.2">
      <c r="A798" s="408"/>
    </row>
    <row r="799" spans="1:1" x14ac:dyDescent="0.2">
      <c r="A799" s="408"/>
    </row>
    <row r="800" spans="1:1" x14ac:dyDescent="0.2">
      <c r="A800" s="408"/>
    </row>
    <row r="801" spans="1:1" x14ac:dyDescent="0.2">
      <c r="A801" s="408"/>
    </row>
    <row r="802" spans="1:1" x14ac:dyDescent="0.2">
      <c r="A802" s="408"/>
    </row>
    <row r="803" spans="1:1" x14ac:dyDescent="0.2">
      <c r="A803" s="408"/>
    </row>
    <row r="804" spans="1:1" x14ac:dyDescent="0.2">
      <c r="A804" s="408"/>
    </row>
    <row r="805" spans="1:1" x14ac:dyDescent="0.2">
      <c r="A805" s="408"/>
    </row>
    <row r="806" spans="1:1" x14ac:dyDescent="0.2">
      <c r="A806" s="408"/>
    </row>
    <row r="807" spans="1:1" x14ac:dyDescent="0.2">
      <c r="A807" s="408"/>
    </row>
    <row r="808" spans="1:1" x14ac:dyDescent="0.2">
      <c r="A808" s="408"/>
    </row>
    <row r="809" spans="1:1" x14ac:dyDescent="0.2">
      <c r="A809" s="408"/>
    </row>
    <row r="810" spans="1:1" x14ac:dyDescent="0.2">
      <c r="A810" s="408"/>
    </row>
    <row r="811" spans="1:1" x14ac:dyDescent="0.2">
      <c r="A811" s="408"/>
    </row>
    <row r="812" spans="1:1" x14ac:dyDescent="0.2">
      <c r="A812" s="408"/>
    </row>
    <row r="813" spans="1:1" x14ac:dyDescent="0.2">
      <c r="A813" s="408"/>
    </row>
    <row r="814" spans="1:1" x14ac:dyDescent="0.2">
      <c r="A814" s="408"/>
    </row>
    <row r="815" spans="1:1" x14ac:dyDescent="0.2">
      <c r="A815" s="408"/>
    </row>
    <row r="816" spans="1:1" x14ac:dyDescent="0.2">
      <c r="A816" s="408"/>
    </row>
    <row r="817" spans="1:1" x14ac:dyDescent="0.2">
      <c r="A817" s="408"/>
    </row>
    <row r="818" spans="1:1" x14ac:dyDescent="0.2">
      <c r="A818" s="408"/>
    </row>
    <row r="819" spans="1:1" x14ac:dyDescent="0.2">
      <c r="A819" s="408"/>
    </row>
    <row r="820" spans="1:1" x14ac:dyDescent="0.2">
      <c r="A820" s="408"/>
    </row>
    <row r="821" spans="1:1" x14ac:dyDescent="0.2">
      <c r="A821" s="408"/>
    </row>
    <row r="822" spans="1:1" x14ac:dyDescent="0.2">
      <c r="A822" s="408"/>
    </row>
    <row r="823" spans="1:1" x14ac:dyDescent="0.2">
      <c r="A823" s="408"/>
    </row>
    <row r="824" spans="1:1" x14ac:dyDescent="0.2">
      <c r="A824" s="408"/>
    </row>
    <row r="825" spans="1:1" x14ac:dyDescent="0.2">
      <c r="A825" s="408"/>
    </row>
    <row r="826" spans="1:1" x14ac:dyDescent="0.2">
      <c r="A826" s="408"/>
    </row>
    <row r="827" spans="1:1" x14ac:dyDescent="0.2">
      <c r="A827" s="408"/>
    </row>
    <row r="828" spans="1:1" x14ac:dyDescent="0.2">
      <c r="A828" s="408"/>
    </row>
    <row r="829" spans="1:1" x14ac:dyDescent="0.2">
      <c r="A829" s="408"/>
    </row>
    <row r="830" spans="1:1" x14ac:dyDescent="0.2">
      <c r="A830" s="408"/>
    </row>
    <row r="831" spans="1:1" x14ac:dyDescent="0.2">
      <c r="A831" s="408"/>
    </row>
    <row r="832" spans="1:1" x14ac:dyDescent="0.2">
      <c r="A832" s="408"/>
    </row>
    <row r="833" spans="1:1" x14ac:dyDescent="0.2">
      <c r="A833" s="408"/>
    </row>
    <row r="834" spans="1:1" x14ac:dyDescent="0.2">
      <c r="A834" s="408"/>
    </row>
    <row r="835" spans="1:1" x14ac:dyDescent="0.2">
      <c r="A835" s="408"/>
    </row>
    <row r="836" spans="1:1" x14ac:dyDescent="0.2">
      <c r="A836" s="408"/>
    </row>
    <row r="837" spans="1:1" x14ac:dyDescent="0.2">
      <c r="A837" s="408"/>
    </row>
    <row r="838" spans="1:1" x14ac:dyDescent="0.2">
      <c r="A838" s="408"/>
    </row>
    <row r="839" spans="1:1" x14ac:dyDescent="0.2">
      <c r="A839" s="408"/>
    </row>
    <row r="840" spans="1:1" x14ac:dyDescent="0.2">
      <c r="A840" s="408"/>
    </row>
    <row r="841" spans="1:1" x14ac:dyDescent="0.2">
      <c r="A841" s="408"/>
    </row>
    <row r="842" spans="1:1" x14ac:dyDescent="0.2">
      <c r="A842" s="408"/>
    </row>
    <row r="843" spans="1:1" x14ac:dyDescent="0.2">
      <c r="A843" s="408"/>
    </row>
    <row r="844" spans="1:1" x14ac:dyDescent="0.2">
      <c r="A844" s="408"/>
    </row>
    <row r="845" spans="1:1" x14ac:dyDescent="0.2">
      <c r="A845" s="408"/>
    </row>
    <row r="846" spans="1:1" x14ac:dyDescent="0.2">
      <c r="A846" s="408"/>
    </row>
    <row r="847" spans="1:1" x14ac:dyDescent="0.2">
      <c r="A847" s="408"/>
    </row>
    <row r="848" spans="1:1" x14ac:dyDescent="0.2">
      <c r="A848" s="408"/>
    </row>
    <row r="849" spans="1:1" x14ac:dyDescent="0.2">
      <c r="A849" s="408"/>
    </row>
    <row r="850" spans="1:1" x14ac:dyDescent="0.2">
      <c r="A850" s="408"/>
    </row>
    <row r="851" spans="1:1" x14ac:dyDescent="0.2">
      <c r="A851" s="408"/>
    </row>
    <row r="852" spans="1:1" x14ac:dyDescent="0.2">
      <c r="A852" s="408"/>
    </row>
    <row r="853" spans="1:1" x14ac:dyDescent="0.2">
      <c r="A853" s="408"/>
    </row>
    <row r="854" spans="1:1" x14ac:dyDescent="0.2">
      <c r="A854" s="408"/>
    </row>
    <row r="855" spans="1:1" x14ac:dyDescent="0.2">
      <c r="A855" s="408"/>
    </row>
    <row r="856" spans="1:1" x14ac:dyDescent="0.2">
      <c r="A856" s="408"/>
    </row>
    <row r="857" spans="1:1" x14ac:dyDescent="0.2">
      <c r="A857" s="408"/>
    </row>
    <row r="858" spans="1:1" x14ac:dyDescent="0.2">
      <c r="A858" s="408"/>
    </row>
    <row r="859" spans="1:1" x14ac:dyDescent="0.2">
      <c r="A859" s="408"/>
    </row>
    <row r="860" spans="1:1" x14ac:dyDescent="0.2">
      <c r="A860" s="408"/>
    </row>
    <row r="861" spans="1:1" x14ac:dyDescent="0.2">
      <c r="A861" s="408"/>
    </row>
    <row r="862" spans="1:1" x14ac:dyDescent="0.2">
      <c r="A862" s="408"/>
    </row>
    <row r="863" spans="1:1" x14ac:dyDescent="0.2">
      <c r="A863" s="408"/>
    </row>
    <row r="864" spans="1:1" x14ac:dyDescent="0.2">
      <c r="A864" s="408"/>
    </row>
    <row r="865" spans="1:1" x14ac:dyDescent="0.2">
      <c r="A865" s="408"/>
    </row>
    <row r="866" spans="1:1" x14ac:dyDescent="0.2">
      <c r="A866" s="408"/>
    </row>
    <row r="867" spans="1:1" x14ac:dyDescent="0.2">
      <c r="A867" s="408"/>
    </row>
    <row r="868" spans="1:1" x14ac:dyDescent="0.2">
      <c r="A868" s="408"/>
    </row>
    <row r="869" spans="1:1" x14ac:dyDescent="0.2">
      <c r="A869" s="408"/>
    </row>
    <row r="870" spans="1:1" x14ac:dyDescent="0.2">
      <c r="A870" s="408"/>
    </row>
    <row r="871" spans="1:1" x14ac:dyDescent="0.2">
      <c r="A871" s="408"/>
    </row>
    <row r="872" spans="1:1" x14ac:dyDescent="0.2">
      <c r="A872" s="408"/>
    </row>
    <row r="873" spans="1:1" x14ac:dyDescent="0.2">
      <c r="A873" s="408"/>
    </row>
    <row r="874" spans="1:1" x14ac:dyDescent="0.2">
      <c r="A874" s="408"/>
    </row>
    <row r="875" spans="1:1" x14ac:dyDescent="0.2">
      <c r="A875" s="408"/>
    </row>
    <row r="876" spans="1:1" x14ac:dyDescent="0.2">
      <c r="A876" s="408"/>
    </row>
    <row r="877" spans="1:1" x14ac:dyDescent="0.2">
      <c r="A877" s="408"/>
    </row>
    <row r="878" spans="1:1" x14ac:dyDescent="0.2">
      <c r="A878" s="408"/>
    </row>
    <row r="879" spans="1:1" x14ac:dyDescent="0.2">
      <c r="A879" s="408"/>
    </row>
    <row r="880" spans="1:1" x14ac:dyDescent="0.2">
      <c r="A880" s="408"/>
    </row>
    <row r="881" spans="1:1" x14ac:dyDescent="0.2">
      <c r="A881" s="408"/>
    </row>
    <row r="882" spans="1:1" x14ac:dyDescent="0.2">
      <c r="A882" s="408"/>
    </row>
    <row r="883" spans="1:1" x14ac:dyDescent="0.2">
      <c r="A883" s="408"/>
    </row>
    <row r="884" spans="1:1" x14ac:dyDescent="0.2">
      <c r="A884" s="408"/>
    </row>
    <row r="885" spans="1:1" x14ac:dyDescent="0.2">
      <c r="A885" s="408"/>
    </row>
    <row r="886" spans="1:1" x14ac:dyDescent="0.2">
      <c r="A886" s="408"/>
    </row>
    <row r="887" spans="1:1" x14ac:dyDescent="0.2">
      <c r="A887" s="408"/>
    </row>
    <row r="888" spans="1:1" x14ac:dyDescent="0.2">
      <c r="A888" s="408"/>
    </row>
    <row r="889" spans="1:1" x14ac:dyDescent="0.2">
      <c r="A889" s="408"/>
    </row>
    <row r="890" spans="1:1" x14ac:dyDescent="0.2">
      <c r="A890" s="408"/>
    </row>
    <row r="891" spans="1:1" x14ac:dyDescent="0.2">
      <c r="A891" s="408"/>
    </row>
    <row r="892" spans="1:1" x14ac:dyDescent="0.2">
      <c r="A892" s="408"/>
    </row>
    <row r="893" spans="1:1" x14ac:dyDescent="0.2">
      <c r="A893" s="408"/>
    </row>
    <row r="894" spans="1:1" x14ac:dyDescent="0.2">
      <c r="A894" s="408"/>
    </row>
    <row r="895" spans="1:1" x14ac:dyDescent="0.2">
      <c r="A895" s="408"/>
    </row>
    <row r="896" spans="1:1" x14ac:dyDescent="0.2">
      <c r="A896" s="408"/>
    </row>
    <row r="897" spans="1:1" x14ac:dyDescent="0.2">
      <c r="A897" s="408"/>
    </row>
    <row r="898" spans="1:1" x14ac:dyDescent="0.2">
      <c r="A898" s="408"/>
    </row>
    <row r="899" spans="1:1" x14ac:dyDescent="0.2">
      <c r="A899" s="408"/>
    </row>
    <row r="900" spans="1:1" x14ac:dyDescent="0.2">
      <c r="A900" s="408"/>
    </row>
    <row r="901" spans="1:1" x14ac:dyDescent="0.2">
      <c r="A901" s="408"/>
    </row>
    <row r="902" spans="1:1" x14ac:dyDescent="0.2">
      <c r="A902" s="408"/>
    </row>
    <row r="903" spans="1:1" x14ac:dyDescent="0.2">
      <c r="A903" s="408"/>
    </row>
    <row r="904" spans="1:1" x14ac:dyDescent="0.2">
      <c r="A904" s="408"/>
    </row>
    <row r="905" spans="1:1" x14ac:dyDescent="0.2">
      <c r="A905" s="408"/>
    </row>
    <row r="906" spans="1:1" x14ac:dyDescent="0.2">
      <c r="A906" s="408"/>
    </row>
    <row r="907" spans="1:1" x14ac:dyDescent="0.2">
      <c r="A907" s="408"/>
    </row>
    <row r="908" spans="1:1" x14ac:dyDescent="0.2">
      <c r="A908" s="408"/>
    </row>
    <row r="909" spans="1:1" x14ac:dyDescent="0.2">
      <c r="A909" s="408"/>
    </row>
    <row r="910" spans="1:1" x14ac:dyDescent="0.2">
      <c r="A910" s="408"/>
    </row>
    <row r="911" spans="1:1" x14ac:dyDescent="0.2">
      <c r="A911" s="408"/>
    </row>
    <row r="912" spans="1:1" x14ac:dyDescent="0.2">
      <c r="A912" s="408"/>
    </row>
    <row r="913" spans="1:1" x14ac:dyDescent="0.2">
      <c r="A913" s="408"/>
    </row>
    <row r="914" spans="1:1" x14ac:dyDescent="0.2">
      <c r="A914" s="408"/>
    </row>
    <row r="915" spans="1:1" x14ac:dyDescent="0.2">
      <c r="A915" s="408"/>
    </row>
    <row r="916" spans="1:1" x14ac:dyDescent="0.2">
      <c r="A916" s="408"/>
    </row>
    <row r="917" spans="1:1" x14ac:dyDescent="0.2">
      <c r="A917" s="408"/>
    </row>
    <row r="918" spans="1:1" x14ac:dyDescent="0.2">
      <c r="A918" s="408"/>
    </row>
    <row r="919" spans="1:1" x14ac:dyDescent="0.2">
      <c r="A919" s="408"/>
    </row>
    <row r="920" spans="1:1" x14ac:dyDescent="0.2">
      <c r="A920" s="408"/>
    </row>
    <row r="921" spans="1:1" x14ac:dyDescent="0.2">
      <c r="A921" s="408"/>
    </row>
    <row r="922" spans="1:1" x14ac:dyDescent="0.2">
      <c r="A922" s="408"/>
    </row>
    <row r="923" spans="1:1" x14ac:dyDescent="0.2">
      <c r="A923" s="408"/>
    </row>
    <row r="924" spans="1:1" x14ac:dyDescent="0.2">
      <c r="A924" s="408"/>
    </row>
    <row r="925" spans="1:1" x14ac:dyDescent="0.2">
      <c r="A925" s="408"/>
    </row>
    <row r="926" spans="1:1" x14ac:dyDescent="0.2">
      <c r="A926" s="408"/>
    </row>
    <row r="927" spans="1:1" x14ac:dyDescent="0.2">
      <c r="A927" s="408"/>
    </row>
    <row r="928" spans="1:1" x14ac:dyDescent="0.2">
      <c r="A928" s="408"/>
    </row>
    <row r="929" spans="1:1" x14ac:dyDescent="0.2">
      <c r="A929" s="408"/>
    </row>
    <row r="930" spans="1:1" x14ac:dyDescent="0.2">
      <c r="A930" s="408"/>
    </row>
    <row r="931" spans="1:1" x14ac:dyDescent="0.2">
      <c r="A931" s="408"/>
    </row>
    <row r="932" spans="1:1" x14ac:dyDescent="0.2">
      <c r="A932" s="408"/>
    </row>
    <row r="933" spans="1:1" x14ac:dyDescent="0.2">
      <c r="A933" s="408"/>
    </row>
    <row r="934" spans="1:1" x14ac:dyDescent="0.2">
      <c r="A934" s="408"/>
    </row>
    <row r="935" spans="1:1" x14ac:dyDescent="0.2">
      <c r="A935" s="408"/>
    </row>
    <row r="936" spans="1:1" x14ac:dyDescent="0.2">
      <c r="A936" s="408"/>
    </row>
    <row r="937" spans="1:1" x14ac:dyDescent="0.2">
      <c r="A937" s="408"/>
    </row>
    <row r="938" spans="1:1" x14ac:dyDescent="0.2">
      <c r="A938" s="408"/>
    </row>
    <row r="939" spans="1:1" x14ac:dyDescent="0.2">
      <c r="A939" s="408"/>
    </row>
    <row r="940" spans="1:1" x14ac:dyDescent="0.2">
      <c r="A940" s="408"/>
    </row>
    <row r="941" spans="1:1" x14ac:dyDescent="0.2">
      <c r="A941" s="408"/>
    </row>
    <row r="942" spans="1:1" x14ac:dyDescent="0.2">
      <c r="A942" s="408"/>
    </row>
    <row r="943" spans="1:1" x14ac:dyDescent="0.2">
      <c r="A943" s="408"/>
    </row>
    <row r="944" spans="1:1" x14ac:dyDescent="0.2">
      <c r="A944" s="408"/>
    </row>
    <row r="945" spans="1:1" x14ac:dyDescent="0.2">
      <c r="A945" s="408"/>
    </row>
    <row r="946" spans="1:1" x14ac:dyDescent="0.2">
      <c r="A946" s="408"/>
    </row>
    <row r="947" spans="1:1" x14ac:dyDescent="0.2">
      <c r="A947" s="408"/>
    </row>
    <row r="948" spans="1:1" x14ac:dyDescent="0.2">
      <c r="A948" s="408"/>
    </row>
    <row r="949" spans="1:1" x14ac:dyDescent="0.2">
      <c r="A949" s="408"/>
    </row>
    <row r="950" spans="1:1" x14ac:dyDescent="0.2">
      <c r="A950" s="408"/>
    </row>
    <row r="951" spans="1:1" x14ac:dyDescent="0.2">
      <c r="A951" s="408"/>
    </row>
    <row r="952" spans="1:1" x14ac:dyDescent="0.2">
      <c r="A952" s="408"/>
    </row>
    <row r="953" spans="1:1" x14ac:dyDescent="0.2">
      <c r="A953" s="408"/>
    </row>
    <row r="954" spans="1:1" x14ac:dyDescent="0.2">
      <c r="A954" s="408"/>
    </row>
    <row r="955" spans="1:1" x14ac:dyDescent="0.2">
      <c r="A955" s="408"/>
    </row>
    <row r="956" spans="1:1" x14ac:dyDescent="0.2">
      <c r="A956" s="408"/>
    </row>
    <row r="957" spans="1:1" x14ac:dyDescent="0.2">
      <c r="A957" s="408"/>
    </row>
    <row r="958" spans="1:1" x14ac:dyDescent="0.2">
      <c r="A958" s="408"/>
    </row>
    <row r="959" spans="1:1" x14ac:dyDescent="0.2">
      <c r="A959" s="408"/>
    </row>
    <row r="960" spans="1:1" x14ac:dyDescent="0.2">
      <c r="A960" s="408"/>
    </row>
    <row r="961" spans="1:1" x14ac:dyDescent="0.2">
      <c r="A961" s="408"/>
    </row>
    <row r="962" spans="1:1" x14ac:dyDescent="0.2">
      <c r="A962" s="408"/>
    </row>
    <row r="963" spans="1:1" x14ac:dyDescent="0.2">
      <c r="A963" s="408"/>
    </row>
    <row r="964" spans="1:1" x14ac:dyDescent="0.2">
      <c r="A964" s="408"/>
    </row>
    <row r="965" spans="1:1" x14ac:dyDescent="0.2">
      <c r="A965" s="408"/>
    </row>
    <row r="966" spans="1:1" x14ac:dyDescent="0.2">
      <c r="A966" s="408"/>
    </row>
    <row r="967" spans="1:1" x14ac:dyDescent="0.2">
      <c r="A967" s="408"/>
    </row>
    <row r="968" spans="1:1" x14ac:dyDescent="0.2">
      <c r="A968" s="408"/>
    </row>
    <row r="969" spans="1:1" x14ac:dyDescent="0.2">
      <c r="A969" s="408"/>
    </row>
    <row r="970" spans="1:1" x14ac:dyDescent="0.2">
      <c r="A970" s="408"/>
    </row>
    <row r="971" spans="1:1" x14ac:dyDescent="0.2">
      <c r="A971" s="408"/>
    </row>
    <row r="972" spans="1:1" x14ac:dyDescent="0.2">
      <c r="A972" s="408"/>
    </row>
    <row r="973" spans="1:1" x14ac:dyDescent="0.2">
      <c r="A973" s="408"/>
    </row>
    <row r="974" spans="1:1" x14ac:dyDescent="0.2">
      <c r="A974" s="408"/>
    </row>
    <row r="975" spans="1:1" x14ac:dyDescent="0.2">
      <c r="A975" s="408"/>
    </row>
    <row r="976" spans="1:1" x14ac:dyDescent="0.2">
      <c r="A976" s="408"/>
    </row>
    <row r="977" spans="1:1" x14ac:dyDescent="0.2">
      <c r="A977" s="408"/>
    </row>
    <row r="978" spans="1:1" x14ac:dyDescent="0.2">
      <c r="A978" s="408"/>
    </row>
    <row r="979" spans="1:1" x14ac:dyDescent="0.2">
      <c r="A979" s="408"/>
    </row>
    <row r="980" spans="1:1" x14ac:dyDescent="0.2">
      <c r="A980" s="408"/>
    </row>
    <row r="981" spans="1:1" x14ac:dyDescent="0.2">
      <c r="A981" s="408"/>
    </row>
    <row r="982" spans="1:1" x14ac:dyDescent="0.2">
      <c r="A982" s="408"/>
    </row>
    <row r="983" spans="1:1" x14ac:dyDescent="0.2">
      <c r="A983" s="408"/>
    </row>
    <row r="984" spans="1:1" x14ac:dyDescent="0.2">
      <c r="A984" s="408"/>
    </row>
    <row r="985" spans="1:1" x14ac:dyDescent="0.2">
      <c r="A985" s="408"/>
    </row>
    <row r="986" spans="1:1" x14ac:dyDescent="0.2">
      <c r="A986" s="408"/>
    </row>
    <row r="987" spans="1:1" x14ac:dyDescent="0.2">
      <c r="A987" s="408"/>
    </row>
    <row r="988" spans="1:1" x14ac:dyDescent="0.2">
      <c r="A988" s="408"/>
    </row>
    <row r="989" spans="1:1" x14ac:dyDescent="0.2">
      <c r="A989" s="408"/>
    </row>
    <row r="990" spans="1:1" x14ac:dyDescent="0.2">
      <c r="A990" s="408"/>
    </row>
    <row r="991" spans="1:1" x14ac:dyDescent="0.2">
      <c r="A991" s="408"/>
    </row>
    <row r="992" spans="1:1" x14ac:dyDescent="0.2">
      <c r="A992" s="408"/>
    </row>
    <row r="993" spans="1:1" x14ac:dyDescent="0.2">
      <c r="A993" s="408"/>
    </row>
    <row r="994" spans="1:1" x14ac:dyDescent="0.2">
      <c r="A994" s="408"/>
    </row>
    <row r="995" spans="1:1" x14ac:dyDescent="0.2">
      <c r="A995" s="408"/>
    </row>
    <row r="996" spans="1:1" x14ac:dyDescent="0.2">
      <c r="A996" s="408"/>
    </row>
    <row r="997" spans="1:1" x14ac:dyDescent="0.2">
      <c r="A997" s="408"/>
    </row>
    <row r="998" spans="1:1" x14ac:dyDescent="0.2">
      <c r="A998" s="408"/>
    </row>
    <row r="999" spans="1:1" x14ac:dyDescent="0.2">
      <c r="A999" s="408"/>
    </row>
    <row r="1000" spans="1:1" x14ac:dyDescent="0.2">
      <c r="A1000" s="408"/>
    </row>
    <row r="1001" spans="1:1" x14ac:dyDescent="0.2">
      <c r="A1001" s="408"/>
    </row>
    <row r="1002" spans="1:1" x14ac:dyDescent="0.2">
      <c r="A1002" s="408"/>
    </row>
    <row r="1003" spans="1:1" x14ac:dyDescent="0.2">
      <c r="A1003" s="408"/>
    </row>
    <row r="1004" spans="1:1" x14ac:dyDescent="0.2">
      <c r="A1004" s="408"/>
    </row>
    <row r="1005" spans="1:1" x14ac:dyDescent="0.2">
      <c r="A1005" s="408"/>
    </row>
    <row r="1006" spans="1:1" x14ac:dyDescent="0.2">
      <c r="A1006" s="408"/>
    </row>
    <row r="1007" spans="1:1" x14ac:dyDescent="0.2">
      <c r="A1007" s="408"/>
    </row>
    <row r="1008" spans="1:1" x14ac:dyDescent="0.2">
      <c r="A1008" s="408"/>
    </row>
    <row r="1009" spans="1:1" x14ac:dyDescent="0.2">
      <c r="A1009" s="408"/>
    </row>
    <row r="1010" spans="1:1" x14ac:dyDescent="0.2">
      <c r="A1010" s="408"/>
    </row>
    <row r="1011" spans="1:1" x14ac:dyDescent="0.2">
      <c r="A1011" s="408"/>
    </row>
    <row r="1012" spans="1:1" x14ac:dyDescent="0.2">
      <c r="A1012" s="408"/>
    </row>
    <row r="1013" spans="1:1" x14ac:dyDescent="0.2">
      <c r="A1013" s="408"/>
    </row>
    <row r="1014" spans="1:1" x14ac:dyDescent="0.2">
      <c r="A1014" s="408"/>
    </row>
    <row r="1015" spans="1:1" x14ac:dyDescent="0.2">
      <c r="A1015" s="408"/>
    </row>
    <row r="1016" spans="1:1" x14ac:dyDescent="0.2">
      <c r="A1016" s="408"/>
    </row>
    <row r="1017" spans="1:1" x14ac:dyDescent="0.2">
      <c r="A1017" s="408"/>
    </row>
    <row r="1018" spans="1:1" x14ac:dyDescent="0.2">
      <c r="A1018" s="408"/>
    </row>
    <row r="1019" spans="1:1" x14ac:dyDescent="0.2">
      <c r="A1019" s="408"/>
    </row>
    <row r="1020" spans="1:1" x14ac:dyDescent="0.2">
      <c r="A1020" s="408"/>
    </row>
    <row r="1021" spans="1:1" x14ac:dyDescent="0.2">
      <c r="A1021" s="408"/>
    </row>
    <row r="1022" spans="1:1" x14ac:dyDescent="0.2">
      <c r="A1022" s="408"/>
    </row>
    <row r="1023" spans="1:1" x14ac:dyDescent="0.2">
      <c r="A1023" s="408"/>
    </row>
    <row r="1024" spans="1:1" x14ac:dyDescent="0.2">
      <c r="A1024" s="408"/>
    </row>
    <row r="1025" spans="1:1" x14ac:dyDescent="0.2">
      <c r="A1025" s="408"/>
    </row>
    <row r="1026" spans="1:1" x14ac:dyDescent="0.2">
      <c r="A1026" s="408"/>
    </row>
    <row r="1027" spans="1:1" x14ac:dyDescent="0.2">
      <c r="A1027" s="408"/>
    </row>
    <row r="1028" spans="1:1" x14ac:dyDescent="0.2">
      <c r="A1028" s="408"/>
    </row>
    <row r="1029" spans="1:1" x14ac:dyDescent="0.2">
      <c r="A1029" s="408"/>
    </row>
    <row r="1030" spans="1:1" x14ac:dyDescent="0.2">
      <c r="A1030" s="408"/>
    </row>
    <row r="1031" spans="1:1" x14ac:dyDescent="0.2">
      <c r="A1031" s="408"/>
    </row>
    <row r="1032" spans="1:1" x14ac:dyDescent="0.2">
      <c r="A1032" s="408"/>
    </row>
    <row r="1033" spans="1:1" x14ac:dyDescent="0.2">
      <c r="A1033" s="408"/>
    </row>
    <row r="1034" spans="1:1" x14ac:dyDescent="0.2">
      <c r="A1034" s="408"/>
    </row>
    <row r="1035" spans="1:1" x14ac:dyDescent="0.2">
      <c r="A1035" s="408"/>
    </row>
    <row r="1036" spans="1:1" x14ac:dyDescent="0.2">
      <c r="A1036" s="408"/>
    </row>
    <row r="1037" spans="1:1" x14ac:dyDescent="0.2">
      <c r="A1037" s="408"/>
    </row>
    <row r="1038" spans="1:1" x14ac:dyDescent="0.2">
      <c r="A1038" s="408"/>
    </row>
    <row r="1039" spans="1:1" x14ac:dyDescent="0.2">
      <c r="A1039" s="408"/>
    </row>
    <row r="1040" spans="1:1" x14ac:dyDescent="0.2">
      <c r="A1040" s="408"/>
    </row>
    <row r="1041" spans="1:1" x14ac:dyDescent="0.2">
      <c r="A1041" s="408"/>
    </row>
    <row r="1042" spans="1:1" x14ac:dyDescent="0.2">
      <c r="A1042" s="408"/>
    </row>
    <row r="1043" spans="1:1" x14ac:dyDescent="0.2">
      <c r="A1043" s="408"/>
    </row>
    <row r="1044" spans="1:1" x14ac:dyDescent="0.2">
      <c r="A1044" s="408"/>
    </row>
    <row r="1045" spans="1:1" x14ac:dyDescent="0.2">
      <c r="A1045" s="408"/>
    </row>
    <row r="1046" spans="1:1" x14ac:dyDescent="0.2">
      <c r="A1046" s="408"/>
    </row>
    <row r="1047" spans="1:1" x14ac:dyDescent="0.2">
      <c r="A1047" s="408"/>
    </row>
    <row r="1048" spans="1:1" x14ac:dyDescent="0.2">
      <c r="A1048" s="408"/>
    </row>
    <row r="1049" spans="1:1" x14ac:dyDescent="0.2">
      <c r="A1049" s="408"/>
    </row>
    <row r="1050" spans="1:1" x14ac:dyDescent="0.2">
      <c r="A1050" s="408"/>
    </row>
    <row r="1051" spans="1:1" x14ac:dyDescent="0.2">
      <c r="A1051" s="408"/>
    </row>
    <row r="1052" spans="1:1" x14ac:dyDescent="0.2">
      <c r="A1052" s="408"/>
    </row>
    <row r="1053" spans="1:1" x14ac:dyDescent="0.2">
      <c r="A1053" s="408"/>
    </row>
    <row r="1054" spans="1:1" x14ac:dyDescent="0.2">
      <c r="A1054" s="408"/>
    </row>
    <row r="1055" spans="1:1" x14ac:dyDescent="0.2">
      <c r="A1055" s="408"/>
    </row>
    <row r="1056" spans="1:1" x14ac:dyDescent="0.2">
      <c r="A1056" s="408"/>
    </row>
    <row r="1057" spans="1:1" x14ac:dyDescent="0.2">
      <c r="A1057" s="408"/>
    </row>
    <row r="1058" spans="1:1" x14ac:dyDescent="0.2">
      <c r="A1058" s="408"/>
    </row>
    <row r="1059" spans="1:1" x14ac:dyDescent="0.2">
      <c r="A1059" s="408"/>
    </row>
    <row r="1060" spans="1:1" x14ac:dyDescent="0.2">
      <c r="A1060" s="408"/>
    </row>
    <row r="1061" spans="1:1" x14ac:dyDescent="0.2">
      <c r="A1061" s="408"/>
    </row>
    <row r="1062" spans="1:1" x14ac:dyDescent="0.2">
      <c r="A1062" s="408"/>
    </row>
    <row r="1063" spans="1:1" x14ac:dyDescent="0.2">
      <c r="A1063" s="408"/>
    </row>
    <row r="1064" spans="1:1" x14ac:dyDescent="0.2">
      <c r="A1064" s="408"/>
    </row>
    <row r="1065" spans="1:1" x14ac:dyDescent="0.2">
      <c r="A1065" s="408"/>
    </row>
    <row r="1066" spans="1:1" x14ac:dyDescent="0.2">
      <c r="A1066" s="408"/>
    </row>
    <row r="1067" spans="1:1" x14ac:dyDescent="0.2">
      <c r="A1067" s="408"/>
    </row>
    <row r="1068" spans="1:1" x14ac:dyDescent="0.2">
      <c r="A1068" s="408"/>
    </row>
    <row r="1069" spans="1:1" x14ac:dyDescent="0.2">
      <c r="A1069" s="408"/>
    </row>
    <row r="1070" spans="1:1" x14ac:dyDescent="0.2">
      <c r="A1070" s="408"/>
    </row>
    <row r="1071" spans="1:1" x14ac:dyDescent="0.2">
      <c r="A1071" s="408"/>
    </row>
    <row r="1072" spans="1:1" x14ac:dyDescent="0.2">
      <c r="A1072" s="408"/>
    </row>
    <row r="1073" spans="1:1" x14ac:dyDescent="0.2">
      <c r="A1073" s="408"/>
    </row>
    <row r="1074" spans="1:1" x14ac:dyDescent="0.2">
      <c r="A1074" s="408"/>
    </row>
    <row r="1075" spans="1:1" x14ac:dyDescent="0.2">
      <c r="A1075" s="408"/>
    </row>
    <row r="1076" spans="1:1" x14ac:dyDescent="0.2">
      <c r="A1076" s="408"/>
    </row>
    <row r="1077" spans="1:1" x14ac:dyDescent="0.2">
      <c r="A1077" s="408"/>
    </row>
    <row r="1078" spans="1:1" x14ac:dyDescent="0.2">
      <c r="A1078" s="408"/>
    </row>
    <row r="1079" spans="1:1" x14ac:dyDescent="0.2">
      <c r="A1079" s="408"/>
    </row>
    <row r="1080" spans="1:1" x14ac:dyDescent="0.2">
      <c r="A1080" s="408"/>
    </row>
    <row r="1081" spans="1:1" x14ac:dyDescent="0.2">
      <c r="A1081" s="408"/>
    </row>
    <row r="1082" spans="1:1" x14ac:dyDescent="0.2">
      <c r="A1082" s="408"/>
    </row>
    <row r="1083" spans="1:1" x14ac:dyDescent="0.2">
      <c r="A1083" s="408"/>
    </row>
    <row r="1084" spans="1:1" x14ac:dyDescent="0.2">
      <c r="A1084" s="408"/>
    </row>
    <row r="1085" spans="1:1" x14ac:dyDescent="0.2">
      <c r="A1085" s="408"/>
    </row>
    <row r="1086" spans="1:1" x14ac:dyDescent="0.2">
      <c r="A1086" s="408"/>
    </row>
    <row r="1087" spans="1:1" x14ac:dyDescent="0.2">
      <c r="A1087" s="408"/>
    </row>
    <row r="1088" spans="1:1" x14ac:dyDescent="0.2">
      <c r="A1088" s="408"/>
    </row>
    <row r="1089" spans="1:1" x14ac:dyDescent="0.2">
      <c r="A1089" s="408"/>
    </row>
    <row r="1090" spans="1:1" x14ac:dyDescent="0.2">
      <c r="A1090" s="408"/>
    </row>
    <row r="1091" spans="1:1" x14ac:dyDescent="0.2">
      <c r="A1091" s="408"/>
    </row>
    <row r="1092" spans="1:1" x14ac:dyDescent="0.2">
      <c r="A1092" s="408"/>
    </row>
    <row r="1093" spans="1:1" x14ac:dyDescent="0.2">
      <c r="A1093" s="408"/>
    </row>
    <row r="1094" spans="1:1" x14ac:dyDescent="0.2">
      <c r="A1094" s="408"/>
    </row>
    <row r="1095" spans="1:1" x14ac:dyDescent="0.2">
      <c r="A1095" s="408"/>
    </row>
    <row r="1096" spans="1:1" x14ac:dyDescent="0.2">
      <c r="A1096" s="408"/>
    </row>
    <row r="1097" spans="1:1" x14ac:dyDescent="0.2">
      <c r="A1097" s="408"/>
    </row>
    <row r="1098" spans="1:1" x14ac:dyDescent="0.2">
      <c r="A1098" s="408"/>
    </row>
    <row r="1099" spans="1:1" x14ac:dyDescent="0.2">
      <c r="A1099" s="408"/>
    </row>
    <row r="1100" spans="1:1" x14ac:dyDescent="0.2">
      <c r="A1100" s="408"/>
    </row>
    <row r="1101" spans="1:1" x14ac:dyDescent="0.2">
      <c r="A1101" s="408"/>
    </row>
    <row r="1102" spans="1:1" x14ac:dyDescent="0.2">
      <c r="A1102" s="408"/>
    </row>
    <row r="1103" spans="1:1" x14ac:dyDescent="0.2">
      <c r="A1103" s="408"/>
    </row>
    <row r="1104" spans="1:1" x14ac:dyDescent="0.2">
      <c r="A1104" s="408"/>
    </row>
    <row r="1105" spans="1:1" x14ac:dyDescent="0.2">
      <c r="A1105" s="408"/>
    </row>
    <row r="1106" spans="1:1" x14ac:dyDescent="0.2">
      <c r="A1106" s="408"/>
    </row>
    <row r="1107" spans="1:1" x14ac:dyDescent="0.2">
      <c r="A1107" s="408"/>
    </row>
    <row r="1108" spans="1:1" x14ac:dyDescent="0.2">
      <c r="A1108" s="408"/>
    </row>
    <row r="1109" spans="1:1" x14ac:dyDescent="0.2">
      <c r="A1109" s="408"/>
    </row>
    <row r="1110" spans="1:1" x14ac:dyDescent="0.2">
      <c r="A1110" s="408"/>
    </row>
    <row r="1111" spans="1:1" x14ac:dyDescent="0.2">
      <c r="A1111" s="408"/>
    </row>
    <row r="1112" spans="1:1" x14ac:dyDescent="0.2">
      <c r="A1112" s="408"/>
    </row>
    <row r="1113" spans="1:1" x14ac:dyDescent="0.2">
      <c r="A1113" s="408"/>
    </row>
    <row r="1114" spans="1:1" x14ac:dyDescent="0.2">
      <c r="A1114" s="408"/>
    </row>
    <row r="1115" spans="1:1" x14ac:dyDescent="0.2">
      <c r="A1115" s="408"/>
    </row>
    <row r="1116" spans="1:1" x14ac:dyDescent="0.2">
      <c r="A1116" s="408"/>
    </row>
    <row r="1117" spans="1:1" x14ac:dyDescent="0.2">
      <c r="A1117" s="408"/>
    </row>
    <row r="1118" spans="1:1" x14ac:dyDescent="0.2">
      <c r="A1118" s="408"/>
    </row>
    <row r="1119" spans="1:1" x14ac:dyDescent="0.2">
      <c r="A1119" s="408"/>
    </row>
    <row r="1120" spans="1:1" x14ac:dyDescent="0.2">
      <c r="A1120" s="408"/>
    </row>
    <row r="1121" spans="1:1" x14ac:dyDescent="0.2">
      <c r="A1121" s="408"/>
    </row>
    <row r="1122" spans="1:1" x14ac:dyDescent="0.2">
      <c r="A1122" s="408"/>
    </row>
    <row r="1123" spans="1:1" x14ac:dyDescent="0.2">
      <c r="A1123" s="408"/>
    </row>
    <row r="1124" spans="1:1" x14ac:dyDescent="0.2">
      <c r="A1124" s="408"/>
    </row>
    <row r="1125" spans="1:1" x14ac:dyDescent="0.2">
      <c r="A1125" s="408"/>
    </row>
    <row r="1126" spans="1:1" x14ac:dyDescent="0.2">
      <c r="A1126" s="408"/>
    </row>
    <row r="1127" spans="1:1" x14ac:dyDescent="0.2">
      <c r="A1127" s="408"/>
    </row>
    <row r="1128" spans="1:1" x14ac:dyDescent="0.2">
      <c r="A1128" s="408"/>
    </row>
    <row r="1129" spans="1:1" x14ac:dyDescent="0.2">
      <c r="A1129" s="408"/>
    </row>
    <row r="1130" spans="1:1" x14ac:dyDescent="0.2">
      <c r="A1130" s="408"/>
    </row>
    <row r="1131" spans="1:1" x14ac:dyDescent="0.2">
      <c r="A1131" s="408"/>
    </row>
    <row r="1132" spans="1:1" x14ac:dyDescent="0.2">
      <c r="A1132" s="408"/>
    </row>
    <row r="1133" spans="1:1" x14ac:dyDescent="0.2">
      <c r="A1133" s="408"/>
    </row>
    <row r="1134" spans="1:1" x14ac:dyDescent="0.2">
      <c r="A1134" s="408"/>
    </row>
    <row r="1135" spans="1:1" x14ac:dyDescent="0.2">
      <c r="A1135" s="408"/>
    </row>
    <row r="1136" spans="1:1" x14ac:dyDescent="0.2">
      <c r="A1136" s="408"/>
    </row>
    <row r="1137" spans="1:1" x14ac:dyDescent="0.2">
      <c r="A1137" s="408"/>
    </row>
    <row r="1138" spans="1:1" x14ac:dyDescent="0.2">
      <c r="A1138" s="408"/>
    </row>
    <row r="1139" spans="1:1" x14ac:dyDescent="0.2">
      <c r="A1139" s="408"/>
    </row>
    <row r="1140" spans="1:1" x14ac:dyDescent="0.2">
      <c r="A1140" s="408"/>
    </row>
    <row r="1141" spans="1:1" x14ac:dyDescent="0.2">
      <c r="A1141" s="408"/>
    </row>
    <row r="1142" spans="1:1" x14ac:dyDescent="0.2">
      <c r="A1142" s="408"/>
    </row>
    <row r="1143" spans="1:1" x14ac:dyDescent="0.2">
      <c r="A1143" s="408"/>
    </row>
    <row r="1144" spans="1:1" x14ac:dyDescent="0.2">
      <c r="A1144" s="408"/>
    </row>
    <row r="1145" spans="1:1" x14ac:dyDescent="0.2">
      <c r="A1145" s="408"/>
    </row>
    <row r="1146" spans="1:1" x14ac:dyDescent="0.2">
      <c r="A1146" s="408"/>
    </row>
    <row r="1147" spans="1:1" x14ac:dyDescent="0.2">
      <c r="A1147" s="408"/>
    </row>
    <row r="1148" spans="1:1" x14ac:dyDescent="0.2">
      <c r="A1148" s="408"/>
    </row>
    <row r="1149" spans="1:1" x14ac:dyDescent="0.2">
      <c r="A1149" s="408"/>
    </row>
    <row r="1150" spans="1:1" x14ac:dyDescent="0.2">
      <c r="A1150" s="408"/>
    </row>
    <row r="1151" spans="1:1" x14ac:dyDescent="0.2">
      <c r="A1151" s="408"/>
    </row>
    <row r="1152" spans="1:1" x14ac:dyDescent="0.2">
      <c r="A1152" s="408"/>
    </row>
    <row r="1153" spans="1:1" x14ac:dyDescent="0.2">
      <c r="A1153" s="408"/>
    </row>
    <row r="1154" spans="1:1" x14ac:dyDescent="0.2">
      <c r="A1154" s="408"/>
    </row>
    <row r="1155" spans="1:1" x14ac:dyDescent="0.2">
      <c r="A1155" s="408"/>
    </row>
    <row r="1156" spans="1:1" x14ac:dyDescent="0.2">
      <c r="A1156" s="408"/>
    </row>
    <row r="1157" spans="1:1" x14ac:dyDescent="0.2">
      <c r="A1157" s="408"/>
    </row>
    <row r="1158" spans="1:1" x14ac:dyDescent="0.2">
      <c r="A1158" s="408"/>
    </row>
    <row r="1159" spans="1:1" x14ac:dyDescent="0.2">
      <c r="A1159" s="408"/>
    </row>
    <row r="1160" spans="1:1" x14ac:dyDescent="0.2">
      <c r="A1160" s="408"/>
    </row>
    <row r="1161" spans="1:1" x14ac:dyDescent="0.2">
      <c r="A1161" s="408"/>
    </row>
    <row r="1162" spans="1:1" x14ac:dyDescent="0.2">
      <c r="A1162" s="408"/>
    </row>
    <row r="1163" spans="1:1" x14ac:dyDescent="0.2">
      <c r="A1163" s="408"/>
    </row>
    <row r="1164" spans="1:1" x14ac:dyDescent="0.2">
      <c r="A1164" s="408"/>
    </row>
    <row r="1165" spans="1:1" x14ac:dyDescent="0.2">
      <c r="A1165" s="408"/>
    </row>
    <row r="1166" spans="1:1" x14ac:dyDescent="0.2">
      <c r="A1166" s="408"/>
    </row>
    <row r="1167" spans="1:1" x14ac:dyDescent="0.2">
      <c r="A1167" s="408"/>
    </row>
    <row r="1168" spans="1:1" x14ac:dyDescent="0.2">
      <c r="A1168" s="408"/>
    </row>
    <row r="1169" spans="1:1" x14ac:dyDescent="0.2">
      <c r="A1169" s="408"/>
    </row>
    <row r="1170" spans="1:1" x14ac:dyDescent="0.2">
      <c r="A1170" s="408"/>
    </row>
    <row r="1171" spans="1:1" x14ac:dyDescent="0.2">
      <c r="A1171" s="408"/>
    </row>
    <row r="1172" spans="1:1" x14ac:dyDescent="0.2">
      <c r="A1172" s="408"/>
    </row>
    <row r="1173" spans="1:1" x14ac:dyDescent="0.2">
      <c r="A1173" s="408"/>
    </row>
    <row r="1174" spans="1:1" x14ac:dyDescent="0.2">
      <c r="A1174" s="408"/>
    </row>
    <row r="1175" spans="1:1" x14ac:dyDescent="0.2">
      <c r="A1175" s="408"/>
    </row>
    <row r="1176" spans="1:1" x14ac:dyDescent="0.2">
      <c r="A1176" s="408"/>
    </row>
    <row r="1177" spans="1:1" x14ac:dyDescent="0.2">
      <c r="A1177" s="408"/>
    </row>
    <row r="1178" spans="1:1" x14ac:dyDescent="0.2">
      <c r="A1178" s="408"/>
    </row>
    <row r="1179" spans="1:1" x14ac:dyDescent="0.2">
      <c r="A1179" s="408"/>
    </row>
    <row r="1180" spans="1:1" x14ac:dyDescent="0.2">
      <c r="A1180" s="408"/>
    </row>
    <row r="1181" spans="1:1" x14ac:dyDescent="0.2">
      <c r="A1181" s="408"/>
    </row>
    <row r="1182" spans="1:1" x14ac:dyDescent="0.2">
      <c r="A1182" s="408"/>
    </row>
    <row r="1183" spans="1:1" x14ac:dyDescent="0.2">
      <c r="A1183" s="408"/>
    </row>
    <row r="1184" spans="1:1" x14ac:dyDescent="0.2">
      <c r="A1184" s="408"/>
    </row>
    <row r="1185" spans="1:1" x14ac:dyDescent="0.2">
      <c r="A1185" s="408"/>
    </row>
    <row r="1186" spans="1:1" x14ac:dyDescent="0.2">
      <c r="A1186" s="408"/>
    </row>
    <row r="1187" spans="1:1" x14ac:dyDescent="0.2">
      <c r="A1187" s="408"/>
    </row>
    <row r="1188" spans="1:1" x14ac:dyDescent="0.2">
      <c r="A1188" s="408"/>
    </row>
    <row r="1189" spans="1:1" x14ac:dyDescent="0.2">
      <c r="A1189" s="408"/>
    </row>
    <row r="1190" spans="1:1" x14ac:dyDescent="0.2">
      <c r="A1190" s="408"/>
    </row>
    <row r="1191" spans="1:1" x14ac:dyDescent="0.2">
      <c r="A1191" s="408"/>
    </row>
    <row r="1192" spans="1:1" x14ac:dyDescent="0.2">
      <c r="A1192" s="408"/>
    </row>
    <row r="1193" spans="1:1" x14ac:dyDescent="0.2">
      <c r="A1193" s="408"/>
    </row>
    <row r="1194" spans="1:1" x14ac:dyDescent="0.2">
      <c r="A1194" s="408"/>
    </row>
    <row r="1195" spans="1:1" x14ac:dyDescent="0.2">
      <c r="A1195" s="408"/>
    </row>
    <row r="1196" spans="1:1" x14ac:dyDescent="0.2">
      <c r="A1196" s="408"/>
    </row>
    <row r="1197" spans="1:1" x14ac:dyDescent="0.2">
      <c r="A1197" s="408"/>
    </row>
    <row r="1198" spans="1:1" x14ac:dyDescent="0.2">
      <c r="A1198" s="408"/>
    </row>
    <row r="1199" spans="1:1" x14ac:dyDescent="0.2">
      <c r="A1199" s="408"/>
    </row>
    <row r="1200" spans="1:1" x14ac:dyDescent="0.2">
      <c r="A1200" s="408"/>
    </row>
    <row r="1201" spans="1:1" x14ac:dyDescent="0.2">
      <c r="A1201" s="408"/>
    </row>
    <row r="1202" spans="1:1" x14ac:dyDescent="0.2">
      <c r="A1202" s="408"/>
    </row>
    <row r="1203" spans="1:1" x14ac:dyDescent="0.2">
      <c r="A1203" s="408"/>
    </row>
    <row r="1204" spans="1:1" x14ac:dyDescent="0.2">
      <c r="A1204" s="408"/>
    </row>
    <row r="1205" spans="1:1" x14ac:dyDescent="0.2">
      <c r="A1205" s="408"/>
    </row>
    <row r="1206" spans="1:1" x14ac:dyDescent="0.2">
      <c r="A1206" s="408"/>
    </row>
    <row r="1207" spans="1:1" x14ac:dyDescent="0.2">
      <c r="A1207" s="408"/>
    </row>
    <row r="1208" spans="1:1" x14ac:dyDescent="0.2">
      <c r="A1208" s="408"/>
    </row>
    <row r="1209" spans="1:1" x14ac:dyDescent="0.2">
      <c r="A1209" s="408"/>
    </row>
    <row r="1210" spans="1:1" x14ac:dyDescent="0.2">
      <c r="A1210" s="408"/>
    </row>
    <row r="1211" spans="1:1" x14ac:dyDescent="0.2">
      <c r="A1211" s="408"/>
    </row>
    <row r="1212" spans="1:1" x14ac:dyDescent="0.2">
      <c r="A1212" s="408"/>
    </row>
    <row r="1213" spans="1:1" x14ac:dyDescent="0.2">
      <c r="A1213" s="408"/>
    </row>
    <row r="1214" spans="1:1" x14ac:dyDescent="0.2">
      <c r="A1214" s="408"/>
    </row>
    <row r="1215" spans="1:1" x14ac:dyDescent="0.2">
      <c r="A1215" s="408"/>
    </row>
    <row r="1216" spans="1:1" x14ac:dyDescent="0.2">
      <c r="A1216" s="408"/>
    </row>
    <row r="1217" spans="1:1" x14ac:dyDescent="0.2">
      <c r="A1217" s="408"/>
    </row>
    <row r="1218" spans="1:1" x14ac:dyDescent="0.2">
      <c r="A1218" s="408"/>
    </row>
    <row r="1219" spans="1:1" x14ac:dyDescent="0.2">
      <c r="A1219" s="408"/>
    </row>
    <row r="1220" spans="1:1" x14ac:dyDescent="0.2">
      <c r="A1220" s="408"/>
    </row>
    <row r="1221" spans="1:1" x14ac:dyDescent="0.2">
      <c r="A1221" s="408"/>
    </row>
    <row r="1222" spans="1:1" x14ac:dyDescent="0.2">
      <c r="A1222" s="408"/>
    </row>
    <row r="1223" spans="1:1" x14ac:dyDescent="0.2">
      <c r="A1223" s="408"/>
    </row>
    <row r="1224" spans="1:1" x14ac:dyDescent="0.2">
      <c r="A1224" s="408"/>
    </row>
    <row r="1225" spans="1:1" x14ac:dyDescent="0.2">
      <c r="A1225" s="408"/>
    </row>
    <row r="1226" spans="1:1" x14ac:dyDescent="0.2">
      <c r="A1226" s="408"/>
    </row>
    <row r="1227" spans="1:1" x14ac:dyDescent="0.2">
      <c r="A1227" s="408"/>
    </row>
    <row r="1228" spans="1:1" x14ac:dyDescent="0.2">
      <c r="A1228" s="408"/>
    </row>
    <row r="1229" spans="1:1" x14ac:dyDescent="0.2">
      <c r="A1229" s="408"/>
    </row>
    <row r="1230" spans="1:1" x14ac:dyDescent="0.2">
      <c r="A1230" s="408"/>
    </row>
    <row r="1231" spans="1:1" x14ac:dyDescent="0.2">
      <c r="A1231" s="408"/>
    </row>
    <row r="1232" spans="1:1" x14ac:dyDescent="0.2">
      <c r="A1232" s="408"/>
    </row>
    <row r="1233" spans="1:1" x14ac:dyDescent="0.2">
      <c r="A1233" s="408"/>
    </row>
    <row r="1234" spans="1:1" x14ac:dyDescent="0.2">
      <c r="A1234" s="408"/>
    </row>
    <row r="1235" spans="1:1" x14ac:dyDescent="0.2">
      <c r="A1235" s="408"/>
    </row>
    <row r="1236" spans="1:1" x14ac:dyDescent="0.2">
      <c r="A1236" s="408"/>
    </row>
    <row r="1237" spans="1:1" x14ac:dyDescent="0.2">
      <c r="A1237" s="408"/>
    </row>
    <row r="1238" spans="1:1" x14ac:dyDescent="0.2">
      <c r="A1238" s="408"/>
    </row>
    <row r="1239" spans="1:1" x14ac:dyDescent="0.2">
      <c r="A1239" s="408"/>
    </row>
    <row r="1240" spans="1:1" x14ac:dyDescent="0.2">
      <c r="A1240" s="408"/>
    </row>
    <row r="1241" spans="1:1" x14ac:dyDescent="0.2">
      <c r="A1241" s="408"/>
    </row>
    <row r="1242" spans="1:1" x14ac:dyDescent="0.2">
      <c r="A1242" s="408"/>
    </row>
    <row r="1243" spans="1:1" x14ac:dyDescent="0.2">
      <c r="A1243" s="408"/>
    </row>
    <row r="1244" spans="1:1" x14ac:dyDescent="0.2">
      <c r="A1244" s="408"/>
    </row>
    <row r="1245" spans="1:1" x14ac:dyDescent="0.2">
      <c r="A1245" s="408"/>
    </row>
    <row r="1246" spans="1:1" x14ac:dyDescent="0.2">
      <c r="A1246" s="408"/>
    </row>
    <row r="1247" spans="1:1" x14ac:dyDescent="0.2">
      <c r="A1247" s="408"/>
    </row>
    <row r="1248" spans="1:1" x14ac:dyDescent="0.2">
      <c r="A1248" s="408"/>
    </row>
    <row r="1249" spans="1:1" x14ac:dyDescent="0.2">
      <c r="A1249" s="408"/>
    </row>
    <row r="1250" spans="1:1" x14ac:dyDescent="0.2">
      <c r="A1250" s="408"/>
    </row>
    <row r="1251" spans="1:1" x14ac:dyDescent="0.2">
      <c r="A1251" s="408"/>
    </row>
    <row r="1252" spans="1:1" x14ac:dyDescent="0.2">
      <c r="A1252" s="408"/>
    </row>
    <row r="1253" spans="1:1" x14ac:dyDescent="0.2">
      <c r="A1253" s="408"/>
    </row>
    <row r="1254" spans="1:1" x14ac:dyDescent="0.2">
      <c r="A1254" s="408"/>
    </row>
    <row r="1255" spans="1:1" x14ac:dyDescent="0.2">
      <c r="A1255" s="408"/>
    </row>
    <row r="1256" spans="1:1" x14ac:dyDescent="0.2">
      <c r="A1256" s="408"/>
    </row>
    <row r="1257" spans="1:1" x14ac:dyDescent="0.2">
      <c r="A1257" s="408"/>
    </row>
    <row r="1258" spans="1:1" x14ac:dyDescent="0.2">
      <c r="A1258" s="408"/>
    </row>
    <row r="1259" spans="1:1" x14ac:dyDescent="0.2">
      <c r="A1259" s="408"/>
    </row>
    <row r="1260" spans="1:1" x14ac:dyDescent="0.2">
      <c r="A1260" s="408"/>
    </row>
    <row r="1261" spans="1:1" x14ac:dyDescent="0.2">
      <c r="A1261" s="408"/>
    </row>
    <row r="1262" spans="1:1" x14ac:dyDescent="0.2">
      <c r="A1262" s="408"/>
    </row>
    <row r="1263" spans="1:1" x14ac:dyDescent="0.2">
      <c r="A1263" s="408"/>
    </row>
    <row r="1264" spans="1:1" x14ac:dyDescent="0.2">
      <c r="A1264" s="408"/>
    </row>
    <row r="1265" spans="1:1" x14ac:dyDescent="0.2">
      <c r="A1265" s="408"/>
    </row>
    <row r="1266" spans="1:1" x14ac:dyDescent="0.2">
      <c r="A1266" s="408"/>
    </row>
    <row r="1267" spans="1:1" x14ac:dyDescent="0.2">
      <c r="A1267" s="408"/>
    </row>
    <row r="1268" spans="1:1" x14ac:dyDescent="0.2">
      <c r="A1268" s="408"/>
    </row>
    <row r="1269" spans="1:1" x14ac:dyDescent="0.2">
      <c r="A1269" s="408"/>
    </row>
    <row r="1270" spans="1:1" x14ac:dyDescent="0.2">
      <c r="A1270" s="408"/>
    </row>
    <row r="1271" spans="1:1" x14ac:dyDescent="0.2">
      <c r="A1271" s="408"/>
    </row>
    <row r="1272" spans="1:1" x14ac:dyDescent="0.2">
      <c r="A1272" s="408"/>
    </row>
    <row r="1273" spans="1:1" x14ac:dyDescent="0.2">
      <c r="A1273" s="408"/>
    </row>
    <row r="1274" spans="1:1" x14ac:dyDescent="0.2">
      <c r="A1274" s="408"/>
    </row>
    <row r="1275" spans="1:1" x14ac:dyDescent="0.2">
      <c r="A1275" s="408"/>
    </row>
    <row r="1276" spans="1:1" x14ac:dyDescent="0.2">
      <c r="A1276" s="408"/>
    </row>
    <row r="1277" spans="1:1" x14ac:dyDescent="0.2">
      <c r="A1277" s="408"/>
    </row>
    <row r="1278" spans="1:1" x14ac:dyDescent="0.2">
      <c r="A1278" s="408"/>
    </row>
    <row r="1279" spans="1:1" x14ac:dyDescent="0.2">
      <c r="A1279" s="408"/>
    </row>
    <row r="1280" spans="1:1" x14ac:dyDescent="0.2">
      <c r="A1280" s="408"/>
    </row>
    <row r="1281" spans="1:1" x14ac:dyDescent="0.2">
      <c r="A1281" s="408"/>
    </row>
    <row r="1282" spans="1:1" x14ac:dyDescent="0.2">
      <c r="A1282" s="408"/>
    </row>
    <row r="1283" spans="1:1" x14ac:dyDescent="0.2">
      <c r="A1283" s="408"/>
    </row>
    <row r="1284" spans="1:1" x14ac:dyDescent="0.2">
      <c r="A1284" s="408"/>
    </row>
    <row r="1285" spans="1:1" x14ac:dyDescent="0.2">
      <c r="A1285" s="408"/>
    </row>
    <row r="1286" spans="1:1" x14ac:dyDescent="0.2">
      <c r="A1286" s="408"/>
    </row>
    <row r="1287" spans="1:1" x14ac:dyDescent="0.2">
      <c r="A1287" s="408"/>
    </row>
    <row r="1288" spans="1:1" x14ac:dyDescent="0.2">
      <c r="A1288" s="408"/>
    </row>
    <row r="1289" spans="1:1" x14ac:dyDescent="0.2">
      <c r="A1289" s="408"/>
    </row>
    <row r="1290" spans="1:1" x14ac:dyDescent="0.2">
      <c r="A1290" s="408"/>
    </row>
    <row r="1291" spans="1:1" x14ac:dyDescent="0.2">
      <c r="A1291" s="408"/>
    </row>
    <row r="1292" spans="1:1" x14ac:dyDescent="0.2">
      <c r="A1292" s="408"/>
    </row>
    <row r="1293" spans="1:1" x14ac:dyDescent="0.2">
      <c r="A1293" s="408"/>
    </row>
    <row r="1294" spans="1:1" x14ac:dyDescent="0.2">
      <c r="A1294" s="408"/>
    </row>
    <row r="1295" spans="1:1" x14ac:dyDescent="0.2">
      <c r="A1295" s="408"/>
    </row>
    <row r="1296" spans="1:1" x14ac:dyDescent="0.2">
      <c r="A1296" s="408"/>
    </row>
    <row r="1297" spans="1:1" x14ac:dyDescent="0.2">
      <c r="A1297" s="408"/>
    </row>
    <row r="1298" spans="1:1" x14ac:dyDescent="0.2">
      <c r="A1298" s="408"/>
    </row>
    <row r="1299" spans="1:1" x14ac:dyDescent="0.2">
      <c r="A1299" s="408"/>
    </row>
    <row r="1300" spans="1:1" x14ac:dyDescent="0.2">
      <c r="A1300" s="408"/>
    </row>
    <row r="1301" spans="1:1" x14ac:dyDescent="0.2">
      <c r="A1301" s="408"/>
    </row>
    <row r="1302" spans="1:1" x14ac:dyDescent="0.2">
      <c r="A1302" s="408"/>
    </row>
    <row r="1303" spans="1:1" x14ac:dyDescent="0.2">
      <c r="A1303" s="408"/>
    </row>
    <row r="1304" spans="1:1" x14ac:dyDescent="0.2">
      <c r="A1304" s="408"/>
    </row>
    <row r="1305" spans="1:1" x14ac:dyDescent="0.2">
      <c r="A1305" s="408"/>
    </row>
    <row r="1306" spans="1:1" x14ac:dyDescent="0.2">
      <c r="A1306" s="408"/>
    </row>
    <row r="1307" spans="1:1" x14ac:dyDescent="0.2">
      <c r="A1307" s="408"/>
    </row>
    <row r="1308" spans="1:1" x14ac:dyDescent="0.2">
      <c r="A1308" s="408"/>
    </row>
    <row r="1309" spans="1:1" x14ac:dyDescent="0.2">
      <c r="A1309" s="408"/>
    </row>
    <row r="1310" spans="1:1" x14ac:dyDescent="0.2">
      <c r="A1310" s="408"/>
    </row>
    <row r="1311" spans="1:1" x14ac:dyDescent="0.2">
      <c r="A1311" s="408"/>
    </row>
    <row r="1312" spans="1:1" x14ac:dyDescent="0.2">
      <c r="A1312" s="408"/>
    </row>
    <row r="1313" spans="1:1" x14ac:dyDescent="0.2">
      <c r="A1313" s="408"/>
    </row>
    <row r="1314" spans="1:1" x14ac:dyDescent="0.2">
      <c r="A1314" s="408"/>
    </row>
    <row r="1315" spans="1:1" x14ac:dyDescent="0.2">
      <c r="A1315" s="408"/>
    </row>
    <row r="1316" spans="1:1" x14ac:dyDescent="0.2">
      <c r="A1316" s="408"/>
    </row>
    <row r="1317" spans="1:1" x14ac:dyDescent="0.2">
      <c r="A1317" s="408"/>
    </row>
    <row r="1318" spans="1:1" x14ac:dyDescent="0.2">
      <c r="A1318" s="408"/>
    </row>
    <row r="1319" spans="1:1" x14ac:dyDescent="0.2">
      <c r="A1319" s="408"/>
    </row>
    <row r="1320" spans="1:1" x14ac:dyDescent="0.2">
      <c r="A1320" s="408"/>
    </row>
    <row r="1321" spans="1:1" x14ac:dyDescent="0.2">
      <c r="A1321" s="408"/>
    </row>
    <row r="1322" spans="1:1" x14ac:dyDescent="0.2">
      <c r="A1322" s="408"/>
    </row>
    <row r="1323" spans="1:1" x14ac:dyDescent="0.2">
      <c r="A1323" s="408"/>
    </row>
    <row r="1324" spans="1:1" x14ac:dyDescent="0.2">
      <c r="A1324" s="408"/>
    </row>
    <row r="1325" spans="1:1" x14ac:dyDescent="0.2">
      <c r="A1325" s="408"/>
    </row>
    <row r="1326" spans="1:1" x14ac:dyDescent="0.2">
      <c r="A1326" s="408"/>
    </row>
    <row r="1327" spans="1:1" x14ac:dyDescent="0.2">
      <c r="A1327" s="408"/>
    </row>
    <row r="1328" spans="1:1" x14ac:dyDescent="0.2">
      <c r="A1328" s="408"/>
    </row>
    <row r="1329" spans="1:1" x14ac:dyDescent="0.2">
      <c r="A1329" s="408"/>
    </row>
    <row r="1330" spans="1:1" x14ac:dyDescent="0.2">
      <c r="A1330" s="408"/>
    </row>
    <row r="1331" spans="1:1" x14ac:dyDescent="0.2">
      <c r="A1331" s="408"/>
    </row>
    <row r="1332" spans="1:1" x14ac:dyDescent="0.2">
      <c r="A1332" s="408"/>
    </row>
    <row r="1333" spans="1:1" x14ac:dyDescent="0.2">
      <c r="A1333" s="408"/>
    </row>
    <row r="1334" spans="1:1" x14ac:dyDescent="0.2">
      <c r="A1334" s="408"/>
    </row>
    <row r="1335" spans="1:1" x14ac:dyDescent="0.2">
      <c r="A1335" s="408"/>
    </row>
    <row r="1336" spans="1:1" x14ac:dyDescent="0.2">
      <c r="A1336" s="408"/>
    </row>
    <row r="1337" spans="1:1" x14ac:dyDescent="0.2">
      <c r="A1337" s="408"/>
    </row>
    <row r="1338" spans="1:1" x14ac:dyDescent="0.2">
      <c r="A1338" s="408"/>
    </row>
    <row r="1339" spans="1:1" x14ac:dyDescent="0.2">
      <c r="A1339" s="408"/>
    </row>
    <row r="1340" spans="1:1" x14ac:dyDescent="0.2">
      <c r="A1340" s="408"/>
    </row>
    <row r="1341" spans="1:1" x14ac:dyDescent="0.2">
      <c r="A1341" s="408"/>
    </row>
    <row r="1342" spans="1:1" x14ac:dyDescent="0.2">
      <c r="A1342" s="408"/>
    </row>
    <row r="1343" spans="1:1" x14ac:dyDescent="0.2">
      <c r="A1343" s="408"/>
    </row>
    <row r="1344" spans="1:1" x14ac:dyDescent="0.2">
      <c r="A1344" s="408"/>
    </row>
    <row r="1345" spans="1:1" x14ac:dyDescent="0.2">
      <c r="A1345" s="408"/>
    </row>
    <row r="1346" spans="1:1" x14ac:dyDescent="0.2">
      <c r="A1346" s="408"/>
    </row>
    <row r="1347" spans="1:1" x14ac:dyDescent="0.2">
      <c r="A1347" s="408"/>
    </row>
    <row r="1348" spans="1:1" x14ac:dyDescent="0.2">
      <c r="A1348" s="408"/>
    </row>
    <row r="1349" spans="1:1" x14ac:dyDescent="0.2">
      <c r="A1349" s="408"/>
    </row>
    <row r="1350" spans="1:1" x14ac:dyDescent="0.2">
      <c r="A1350" s="408"/>
    </row>
    <row r="1351" spans="1:1" x14ac:dyDescent="0.2">
      <c r="A1351" s="408"/>
    </row>
    <row r="1352" spans="1:1" x14ac:dyDescent="0.2">
      <c r="A1352" s="408"/>
    </row>
    <row r="1353" spans="1:1" x14ac:dyDescent="0.2">
      <c r="A1353" s="408"/>
    </row>
    <row r="1354" spans="1:1" x14ac:dyDescent="0.2">
      <c r="A1354" s="408"/>
    </row>
    <row r="1355" spans="1:1" x14ac:dyDescent="0.2">
      <c r="A1355" s="408"/>
    </row>
    <row r="1356" spans="1:1" x14ac:dyDescent="0.2">
      <c r="A1356" s="408"/>
    </row>
    <row r="1357" spans="1:1" x14ac:dyDescent="0.2">
      <c r="A1357" s="408"/>
    </row>
    <row r="1358" spans="1:1" x14ac:dyDescent="0.2">
      <c r="A1358" s="408"/>
    </row>
    <row r="1359" spans="1:1" x14ac:dyDescent="0.2">
      <c r="A1359" s="408"/>
    </row>
    <row r="1360" spans="1:1" x14ac:dyDescent="0.2">
      <c r="A1360" s="408"/>
    </row>
    <row r="1361" spans="1:1" x14ac:dyDescent="0.2">
      <c r="A1361" s="408"/>
    </row>
    <row r="1362" spans="1:1" x14ac:dyDescent="0.2">
      <c r="A1362" s="408"/>
    </row>
    <row r="1363" spans="1:1" x14ac:dyDescent="0.2">
      <c r="A1363" s="408"/>
    </row>
    <row r="1364" spans="1:1" x14ac:dyDescent="0.2">
      <c r="A1364" s="408"/>
    </row>
    <row r="1365" spans="1:1" x14ac:dyDescent="0.2">
      <c r="A1365" s="408"/>
    </row>
    <row r="1366" spans="1:1" x14ac:dyDescent="0.2">
      <c r="A1366" s="408"/>
    </row>
    <row r="1367" spans="1:1" x14ac:dyDescent="0.2">
      <c r="A1367" s="408"/>
    </row>
    <row r="1368" spans="1:1" x14ac:dyDescent="0.2">
      <c r="A1368" s="408"/>
    </row>
    <row r="1369" spans="1:1" x14ac:dyDescent="0.2">
      <c r="A1369" s="408"/>
    </row>
    <row r="1370" spans="1:1" x14ac:dyDescent="0.2">
      <c r="A1370" s="408"/>
    </row>
    <row r="1371" spans="1:1" x14ac:dyDescent="0.2">
      <c r="A1371" s="408"/>
    </row>
    <row r="1372" spans="1:1" x14ac:dyDescent="0.2">
      <c r="A1372" s="408"/>
    </row>
    <row r="1373" spans="1:1" x14ac:dyDescent="0.2">
      <c r="A1373" s="408"/>
    </row>
    <row r="1374" spans="1:1" x14ac:dyDescent="0.2">
      <c r="A1374" s="408"/>
    </row>
    <row r="1375" spans="1:1" x14ac:dyDescent="0.2">
      <c r="A1375" s="408"/>
    </row>
    <row r="1376" spans="1:1" x14ac:dyDescent="0.2">
      <c r="A1376" s="408"/>
    </row>
    <row r="1377" spans="1:1" x14ac:dyDescent="0.2">
      <c r="A1377" s="408"/>
    </row>
    <row r="1378" spans="1:1" x14ac:dyDescent="0.2">
      <c r="A1378" s="408"/>
    </row>
    <row r="1379" spans="1:1" x14ac:dyDescent="0.2">
      <c r="A1379" s="408"/>
    </row>
    <row r="1380" spans="1:1" x14ac:dyDescent="0.2">
      <c r="A1380" s="408"/>
    </row>
    <row r="1381" spans="1:1" x14ac:dyDescent="0.2">
      <c r="A1381" s="408"/>
    </row>
    <row r="1382" spans="1:1" x14ac:dyDescent="0.2">
      <c r="A1382" s="408"/>
    </row>
    <row r="1383" spans="1:1" x14ac:dyDescent="0.2">
      <c r="A1383" s="408"/>
    </row>
    <row r="1384" spans="1:1" x14ac:dyDescent="0.2">
      <c r="A1384" s="408"/>
    </row>
    <row r="1385" spans="1:1" x14ac:dyDescent="0.2">
      <c r="A1385" s="408"/>
    </row>
    <row r="1386" spans="1:1" x14ac:dyDescent="0.2">
      <c r="A1386" s="408"/>
    </row>
    <row r="1387" spans="1:1" x14ac:dyDescent="0.2">
      <c r="A1387" s="408"/>
    </row>
    <row r="1388" spans="1:1" x14ac:dyDescent="0.2">
      <c r="A1388" s="408"/>
    </row>
    <row r="1389" spans="1:1" x14ac:dyDescent="0.2">
      <c r="A1389" s="408"/>
    </row>
    <row r="1390" spans="1:1" x14ac:dyDescent="0.2">
      <c r="A1390" s="408"/>
    </row>
    <row r="1391" spans="1:1" x14ac:dyDescent="0.2">
      <c r="A1391" s="408"/>
    </row>
    <row r="1392" spans="1:1" x14ac:dyDescent="0.2">
      <c r="A1392" s="408"/>
    </row>
    <row r="1393" spans="1:1" x14ac:dyDescent="0.2">
      <c r="A1393" s="408"/>
    </row>
    <row r="1394" spans="1:1" x14ac:dyDescent="0.2">
      <c r="A1394" s="408"/>
    </row>
    <row r="1395" spans="1:1" x14ac:dyDescent="0.2">
      <c r="A1395" s="408"/>
    </row>
    <row r="1396" spans="1:1" x14ac:dyDescent="0.2">
      <c r="A1396" s="408"/>
    </row>
    <row r="1397" spans="1:1" x14ac:dyDescent="0.2">
      <c r="A1397" s="408"/>
    </row>
    <row r="1398" spans="1:1" x14ac:dyDescent="0.2">
      <c r="A1398" s="408"/>
    </row>
    <row r="1399" spans="1:1" x14ac:dyDescent="0.2">
      <c r="A1399" s="408"/>
    </row>
    <row r="1400" spans="1:1" x14ac:dyDescent="0.2">
      <c r="A1400" s="408"/>
    </row>
    <row r="1401" spans="1:1" x14ac:dyDescent="0.2">
      <c r="A1401" s="408"/>
    </row>
    <row r="1402" spans="1:1" x14ac:dyDescent="0.2">
      <c r="A1402" s="408"/>
    </row>
    <row r="1403" spans="1:1" x14ac:dyDescent="0.2">
      <c r="A1403" s="408"/>
    </row>
    <row r="1404" spans="1:1" x14ac:dyDescent="0.2">
      <c r="A1404" s="408"/>
    </row>
    <row r="1405" spans="1:1" x14ac:dyDescent="0.2">
      <c r="A1405" s="408"/>
    </row>
    <row r="1406" spans="1:1" x14ac:dyDescent="0.2">
      <c r="A1406" s="408"/>
    </row>
    <row r="1407" spans="1:1" x14ac:dyDescent="0.2">
      <c r="A1407" s="408"/>
    </row>
    <row r="1408" spans="1:1" x14ac:dyDescent="0.2">
      <c r="A1408" s="408"/>
    </row>
    <row r="1409" spans="1:1" x14ac:dyDescent="0.2">
      <c r="A1409" s="408"/>
    </row>
    <row r="1410" spans="1:1" x14ac:dyDescent="0.2">
      <c r="A1410" s="408"/>
    </row>
    <row r="1411" spans="1:1" x14ac:dyDescent="0.2">
      <c r="A1411" s="408"/>
    </row>
    <row r="1412" spans="1:1" x14ac:dyDescent="0.2">
      <c r="A1412" s="408"/>
    </row>
    <row r="1413" spans="1:1" x14ac:dyDescent="0.2">
      <c r="A1413" s="408"/>
    </row>
    <row r="1414" spans="1:1" x14ac:dyDescent="0.2">
      <c r="A1414" s="408"/>
    </row>
    <row r="1415" spans="1:1" x14ac:dyDescent="0.2">
      <c r="A1415" s="408"/>
    </row>
    <row r="1416" spans="1:1" x14ac:dyDescent="0.2">
      <c r="A1416" s="408"/>
    </row>
    <row r="1417" spans="1:1" x14ac:dyDescent="0.2">
      <c r="A1417" s="408"/>
    </row>
    <row r="1418" spans="1:1" x14ac:dyDescent="0.2">
      <c r="A1418" s="408"/>
    </row>
    <row r="1419" spans="1:1" x14ac:dyDescent="0.2">
      <c r="A1419" s="408"/>
    </row>
    <row r="1420" spans="1:1" x14ac:dyDescent="0.2">
      <c r="A1420" s="408"/>
    </row>
    <row r="1421" spans="1:1" x14ac:dyDescent="0.2">
      <c r="A1421" s="408"/>
    </row>
    <row r="1422" spans="1:1" x14ac:dyDescent="0.2">
      <c r="A1422" s="408"/>
    </row>
    <row r="1423" spans="1:1" x14ac:dyDescent="0.2">
      <c r="A1423" s="408"/>
    </row>
    <row r="1424" spans="1:1" x14ac:dyDescent="0.2">
      <c r="A1424" s="408"/>
    </row>
    <row r="1425" spans="1:1" x14ac:dyDescent="0.2">
      <c r="A1425" s="408"/>
    </row>
    <row r="1426" spans="1:1" x14ac:dyDescent="0.2">
      <c r="A1426" s="408"/>
    </row>
    <row r="1427" spans="1:1" x14ac:dyDescent="0.2">
      <c r="A1427" s="408"/>
    </row>
    <row r="1428" spans="1:1" x14ac:dyDescent="0.2">
      <c r="A1428" s="408"/>
    </row>
    <row r="1429" spans="1:1" x14ac:dyDescent="0.2">
      <c r="A1429" s="408"/>
    </row>
    <row r="1430" spans="1:1" x14ac:dyDescent="0.2">
      <c r="A1430" s="408"/>
    </row>
    <row r="1431" spans="1:1" x14ac:dyDescent="0.2">
      <c r="A1431" s="408"/>
    </row>
    <row r="1432" spans="1:1" x14ac:dyDescent="0.2">
      <c r="A1432" s="408"/>
    </row>
    <row r="1433" spans="1:1" x14ac:dyDescent="0.2">
      <c r="A1433" s="408"/>
    </row>
    <row r="1434" spans="1:1" x14ac:dyDescent="0.2">
      <c r="A1434" s="408"/>
    </row>
    <row r="1435" spans="1:1" x14ac:dyDescent="0.2">
      <c r="A1435" s="408"/>
    </row>
    <row r="1436" spans="1:1" x14ac:dyDescent="0.2">
      <c r="A1436" s="408"/>
    </row>
    <row r="1437" spans="1:1" x14ac:dyDescent="0.2">
      <c r="A1437" s="408"/>
    </row>
    <row r="1438" spans="1:1" x14ac:dyDescent="0.2">
      <c r="A1438" s="408"/>
    </row>
    <row r="1439" spans="1:1" x14ac:dyDescent="0.2">
      <c r="A1439" s="408"/>
    </row>
    <row r="1440" spans="1:1" x14ac:dyDescent="0.2">
      <c r="A1440" s="408"/>
    </row>
    <row r="1441" spans="1:1" x14ac:dyDescent="0.2">
      <c r="A1441" s="408"/>
    </row>
    <row r="1442" spans="1:1" x14ac:dyDescent="0.2">
      <c r="A1442" s="408"/>
    </row>
    <row r="1443" spans="1:1" x14ac:dyDescent="0.2">
      <c r="A1443" s="408"/>
    </row>
    <row r="1444" spans="1:1" x14ac:dyDescent="0.2">
      <c r="A1444" s="408"/>
    </row>
    <row r="1445" spans="1:1" x14ac:dyDescent="0.2">
      <c r="A1445" s="408"/>
    </row>
    <row r="1446" spans="1:1" x14ac:dyDescent="0.2">
      <c r="A1446" s="408"/>
    </row>
    <row r="1447" spans="1:1" x14ac:dyDescent="0.2">
      <c r="A1447" s="408"/>
    </row>
    <row r="1448" spans="1:1" x14ac:dyDescent="0.2">
      <c r="A1448" s="408"/>
    </row>
    <row r="1449" spans="1:1" x14ac:dyDescent="0.2">
      <c r="A1449" s="408"/>
    </row>
    <row r="1450" spans="1:1" x14ac:dyDescent="0.2">
      <c r="A1450" s="408"/>
    </row>
    <row r="1451" spans="1:1" x14ac:dyDescent="0.2">
      <c r="A1451" s="408"/>
    </row>
    <row r="1452" spans="1:1" x14ac:dyDescent="0.2">
      <c r="A1452" s="408"/>
    </row>
    <row r="1453" spans="1:1" x14ac:dyDescent="0.2">
      <c r="A1453" s="408"/>
    </row>
    <row r="1454" spans="1:1" x14ac:dyDescent="0.2">
      <c r="A1454" s="408"/>
    </row>
    <row r="1455" spans="1:1" x14ac:dyDescent="0.2">
      <c r="A1455" s="408"/>
    </row>
    <row r="1456" spans="1:1" x14ac:dyDescent="0.2">
      <c r="A1456" s="408"/>
    </row>
    <row r="1457" spans="1:1" x14ac:dyDescent="0.2">
      <c r="A1457" s="408"/>
    </row>
    <row r="1458" spans="1:1" x14ac:dyDescent="0.2">
      <c r="A1458" s="408"/>
    </row>
    <row r="1459" spans="1:1" x14ac:dyDescent="0.2">
      <c r="A1459" s="408"/>
    </row>
    <row r="1460" spans="1:1" x14ac:dyDescent="0.2">
      <c r="A1460" s="408"/>
    </row>
    <row r="1461" spans="1:1" x14ac:dyDescent="0.2">
      <c r="A1461" s="408"/>
    </row>
    <row r="1462" spans="1:1" x14ac:dyDescent="0.2">
      <c r="A1462" s="408"/>
    </row>
    <row r="1463" spans="1:1" x14ac:dyDescent="0.2">
      <c r="A1463" s="408"/>
    </row>
    <row r="1464" spans="1:1" x14ac:dyDescent="0.2">
      <c r="A1464" s="408"/>
    </row>
    <row r="1465" spans="1:1" x14ac:dyDescent="0.2">
      <c r="A1465" s="408"/>
    </row>
    <row r="1466" spans="1:1" x14ac:dyDescent="0.2">
      <c r="A1466" s="408"/>
    </row>
    <row r="1467" spans="1:1" x14ac:dyDescent="0.2">
      <c r="A1467" s="408"/>
    </row>
    <row r="1468" spans="1:1" x14ac:dyDescent="0.2">
      <c r="A1468" s="408"/>
    </row>
    <row r="1469" spans="1:1" x14ac:dyDescent="0.2">
      <c r="A1469" s="408"/>
    </row>
    <row r="1470" spans="1:1" x14ac:dyDescent="0.2">
      <c r="A1470" s="408"/>
    </row>
    <row r="1471" spans="1:1" x14ac:dyDescent="0.2">
      <c r="A1471" s="408"/>
    </row>
    <row r="1472" spans="1:1" x14ac:dyDescent="0.2">
      <c r="A1472" s="408"/>
    </row>
    <row r="1473" spans="1:1" x14ac:dyDescent="0.2">
      <c r="A1473" s="408"/>
    </row>
    <row r="1474" spans="1:1" x14ac:dyDescent="0.2">
      <c r="A1474" s="408"/>
    </row>
    <row r="1475" spans="1:1" x14ac:dyDescent="0.2">
      <c r="A1475" s="408"/>
    </row>
    <row r="1476" spans="1:1" x14ac:dyDescent="0.2">
      <c r="A1476" s="408"/>
    </row>
    <row r="1477" spans="1:1" x14ac:dyDescent="0.2">
      <c r="A1477" s="408"/>
    </row>
    <row r="1478" spans="1:1" x14ac:dyDescent="0.2">
      <c r="A1478" s="408"/>
    </row>
    <row r="1479" spans="1:1" x14ac:dyDescent="0.2">
      <c r="A1479" s="408"/>
    </row>
    <row r="1480" spans="1:1" x14ac:dyDescent="0.2">
      <c r="A1480" s="408"/>
    </row>
    <row r="1481" spans="1:1" x14ac:dyDescent="0.2">
      <c r="A1481" s="408"/>
    </row>
    <row r="1482" spans="1:1" x14ac:dyDescent="0.2">
      <c r="A1482" s="408"/>
    </row>
    <row r="1483" spans="1:1" x14ac:dyDescent="0.2">
      <c r="A1483" s="408"/>
    </row>
    <row r="1484" spans="1:1" x14ac:dyDescent="0.2">
      <c r="A1484" s="408"/>
    </row>
    <row r="1485" spans="1:1" x14ac:dyDescent="0.2">
      <c r="A1485" s="408"/>
    </row>
    <row r="1486" spans="1:1" x14ac:dyDescent="0.2">
      <c r="A1486" s="408"/>
    </row>
    <row r="1487" spans="1:1" x14ac:dyDescent="0.2">
      <c r="A1487" s="408"/>
    </row>
    <row r="1488" spans="1:1" x14ac:dyDescent="0.2">
      <c r="A1488" s="408"/>
    </row>
    <row r="1489" spans="1:1" x14ac:dyDescent="0.2">
      <c r="A1489" s="408"/>
    </row>
    <row r="1490" spans="1:1" x14ac:dyDescent="0.2">
      <c r="A1490" s="408"/>
    </row>
    <row r="1491" spans="1:1" x14ac:dyDescent="0.2">
      <c r="A1491" s="408"/>
    </row>
    <row r="1492" spans="1:1" x14ac:dyDescent="0.2">
      <c r="A1492" s="408"/>
    </row>
    <row r="1493" spans="1:1" x14ac:dyDescent="0.2">
      <c r="A1493" s="408"/>
    </row>
    <row r="1494" spans="1:1" x14ac:dyDescent="0.2">
      <c r="A1494" s="408"/>
    </row>
    <row r="1495" spans="1:1" x14ac:dyDescent="0.2">
      <c r="A1495" s="408"/>
    </row>
    <row r="1496" spans="1:1" x14ac:dyDescent="0.2">
      <c r="A1496" s="408"/>
    </row>
    <row r="1497" spans="1:1" x14ac:dyDescent="0.2">
      <c r="A1497" s="408"/>
    </row>
    <row r="1498" spans="1:1" x14ac:dyDescent="0.2">
      <c r="A1498" s="408"/>
    </row>
    <row r="1499" spans="1:1" x14ac:dyDescent="0.2">
      <c r="A1499" s="408"/>
    </row>
    <row r="1500" spans="1:1" x14ac:dyDescent="0.2">
      <c r="A1500" s="408"/>
    </row>
    <row r="1501" spans="1:1" x14ac:dyDescent="0.2">
      <c r="A1501" s="408"/>
    </row>
    <row r="1502" spans="1:1" x14ac:dyDescent="0.2">
      <c r="A1502" s="408"/>
    </row>
    <row r="1503" spans="1:1" x14ac:dyDescent="0.2">
      <c r="A1503" s="408"/>
    </row>
    <row r="1504" spans="1:1" x14ac:dyDescent="0.2">
      <c r="A1504" s="408"/>
    </row>
    <row r="1505" spans="1:1" x14ac:dyDescent="0.2">
      <c r="A1505" s="408"/>
    </row>
    <row r="1506" spans="1:1" x14ac:dyDescent="0.2">
      <c r="A1506" s="408"/>
    </row>
    <row r="1507" spans="1:1" x14ac:dyDescent="0.2">
      <c r="A1507" s="408"/>
    </row>
    <row r="1508" spans="1:1" x14ac:dyDescent="0.2">
      <c r="A1508" s="408"/>
    </row>
    <row r="1509" spans="1:1" x14ac:dyDescent="0.2">
      <c r="A1509" s="408"/>
    </row>
    <row r="1510" spans="1:1" x14ac:dyDescent="0.2">
      <c r="A1510" s="408"/>
    </row>
    <row r="1511" spans="1:1" x14ac:dyDescent="0.2">
      <c r="A1511" s="408"/>
    </row>
    <row r="1512" spans="1:1" x14ac:dyDescent="0.2">
      <c r="A1512" s="408"/>
    </row>
    <row r="1513" spans="1:1" x14ac:dyDescent="0.2">
      <c r="A1513" s="408"/>
    </row>
    <row r="1514" spans="1:1" x14ac:dyDescent="0.2">
      <c r="A1514" s="408"/>
    </row>
    <row r="1515" spans="1:1" x14ac:dyDescent="0.2">
      <c r="A1515" s="408"/>
    </row>
    <row r="1516" spans="1:1" x14ac:dyDescent="0.2">
      <c r="A1516" s="408"/>
    </row>
    <row r="1517" spans="1:1" x14ac:dyDescent="0.2">
      <c r="A1517" s="408"/>
    </row>
    <row r="1518" spans="1:1" x14ac:dyDescent="0.2">
      <c r="A1518" s="408"/>
    </row>
    <row r="1519" spans="1:1" x14ac:dyDescent="0.2">
      <c r="A1519" s="408"/>
    </row>
    <row r="1520" spans="1:1" x14ac:dyDescent="0.2">
      <c r="A1520" s="408"/>
    </row>
    <row r="1521" spans="1:1" x14ac:dyDescent="0.2">
      <c r="A1521" s="408"/>
    </row>
    <row r="1522" spans="1:1" x14ac:dyDescent="0.2">
      <c r="A1522" s="408"/>
    </row>
    <row r="1523" spans="1:1" x14ac:dyDescent="0.2">
      <c r="A1523" s="408"/>
    </row>
    <row r="1524" spans="1:1" x14ac:dyDescent="0.2">
      <c r="A1524" s="408"/>
    </row>
    <row r="1525" spans="1:1" x14ac:dyDescent="0.2">
      <c r="A1525" s="408"/>
    </row>
    <row r="1526" spans="1:1" x14ac:dyDescent="0.2">
      <c r="A1526" s="408"/>
    </row>
    <row r="1527" spans="1:1" x14ac:dyDescent="0.2">
      <c r="A1527" s="408"/>
    </row>
    <row r="1528" spans="1:1" x14ac:dyDescent="0.2">
      <c r="A1528" s="408"/>
    </row>
    <row r="1529" spans="1:1" x14ac:dyDescent="0.2">
      <c r="A1529" s="408"/>
    </row>
    <row r="1530" spans="1:1" x14ac:dyDescent="0.2">
      <c r="A1530" s="408"/>
    </row>
    <row r="1531" spans="1:1" x14ac:dyDescent="0.2">
      <c r="A1531" s="408"/>
    </row>
    <row r="1532" spans="1:1" x14ac:dyDescent="0.2">
      <c r="A1532" s="408"/>
    </row>
    <row r="1533" spans="1:1" x14ac:dyDescent="0.2">
      <c r="A1533" s="408"/>
    </row>
    <row r="1534" spans="1:1" x14ac:dyDescent="0.2">
      <c r="A1534" s="408"/>
    </row>
    <row r="1535" spans="1:1" x14ac:dyDescent="0.2">
      <c r="A1535" s="408"/>
    </row>
    <row r="1536" spans="1:1" x14ac:dyDescent="0.2">
      <c r="A1536" s="408"/>
    </row>
    <row r="1537" spans="1:1" x14ac:dyDescent="0.2">
      <c r="A1537" s="408"/>
    </row>
    <row r="1538" spans="1:1" x14ac:dyDescent="0.2">
      <c r="A1538" s="408"/>
    </row>
    <row r="1539" spans="1:1" x14ac:dyDescent="0.2">
      <c r="A1539" s="408"/>
    </row>
    <row r="1540" spans="1:1" x14ac:dyDescent="0.2">
      <c r="A1540" s="408"/>
    </row>
    <row r="1541" spans="1:1" x14ac:dyDescent="0.2">
      <c r="A1541" s="408"/>
    </row>
    <row r="1542" spans="1:1" x14ac:dyDescent="0.2">
      <c r="A1542" s="408"/>
    </row>
    <row r="1543" spans="1:1" x14ac:dyDescent="0.2">
      <c r="A1543" s="408"/>
    </row>
    <row r="1544" spans="1:1" x14ac:dyDescent="0.2">
      <c r="A1544" s="408"/>
    </row>
    <row r="1545" spans="1:1" x14ac:dyDescent="0.2">
      <c r="A1545" s="408"/>
    </row>
    <row r="1546" spans="1:1" x14ac:dyDescent="0.2">
      <c r="A1546" s="408"/>
    </row>
    <row r="1547" spans="1:1" x14ac:dyDescent="0.2">
      <c r="A1547" s="408"/>
    </row>
    <row r="1548" spans="1:1" x14ac:dyDescent="0.2">
      <c r="A1548" s="408"/>
    </row>
    <row r="1549" spans="1:1" x14ac:dyDescent="0.2">
      <c r="A1549" s="408"/>
    </row>
    <row r="1550" spans="1:1" x14ac:dyDescent="0.2">
      <c r="A1550" s="408"/>
    </row>
    <row r="1551" spans="1:1" x14ac:dyDescent="0.2">
      <c r="A1551" s="408"/>
    </row>
    <row r="1552" spans="1:1" x14ac:dyDescent="0.2">
      <c r="A1552" s="408"/>
    </row>
    <row r="1553" spans="1:1" x14ac:dyDescent="0.2">
      <c r="A1553" s="408"/>
    </row>
    <row r="1554" spans="1:1" x14ac:dyDescent="0.2">
      <c r="A1554" s="408"/>
    </row>
    <row r="1555" spans="1:1" x14ac:dyDescent="0.2">
      <c r="A1555" s="408"/>
    </row>
    <row r="1556" spans="1:1" x14ac:dyDescent="0.2">
      <c r="A1556" s="408"/>
    </row>
    <row r="1557" spans="1:1" x14ac:dyDescent="0.2">
      <c r="A1557" s="408"/>
    </row>
    <row r="1558" spans="1:1" x14ac:dyDescent="0.2">
      <c r="A1558" s="408"/>
    </row>
    <row r="1559" spans="1:1" x14ac:dyDescent="0.2">
      <c r="A1559" s="408"/>
    </row>
    <row r="1560" spans="1:1" x14ac:dyDescent="0.2">
      <c r="A1560" s="408"/>
    </row>
    <row r="1561" spans="1:1" x14ac:dyDescent="0.2">
      <c r="A1561" s="408"/>
    </row>
    <row r="1562" spans="1:1" x14ac:dyDescent="0.2">
      <c r="A1562" s="408"/>
    </row>
    <row r="1563" spans="1:1" x14ac:dyDescent="0.2">
      <c r="A1563" s="408"/>
    </row>
    <row r="1564" spans="1:1" x14ac:dyDescent="0.2">
      <c r="A1564" s="408"/>
    </row>
    <row r="1565" spans="1:1" x14ac:dyDescent="0.2">
      <c r="A1565" s="408"/>
    </row>
    <row r="1566" spans="1:1" x14ac:dyDescent="0.2">
      <c r="A1566" s="408"/>
    </row>
    <row r="1567" spans="1:1" x14ac:dyDescent="0.2">
      <c r="A1567" s="408"/>
    </row>
    <row r="1568" spans="1:1" x14ac:dyDescent="0.2">
      <c r="A1568" s="408"/>
    </row>
    <row r="1569" spans="1:1" x14ac:dyDescent="0.2">
      <c r="A1569" s="408"/>
    </row>
    <row r="1570" spans="1:1" x14ac:dyDescent="0.2">
      <c r="A1570" s="408"/>
    </row>
    <row r="1571" spans="1:1" x14ac:dyDescent="0.2">
      <c r="A1571" s="408"/>
    </row>
    <row r="1572" spans="1:1" x14ac:dyDescent="0.2">
      <c r="A1572" s="408"/>
    </row>
    <row r="1573" spans="1:1" x14ac:dyDescent="0.2">
      <c r="A1573" s="408"/>
    </row>
    <row r="1574" spans="1:1" x14ac:dyDescent="0.2">
      <c r="A1574" s="408"/>
    </row>
    <row r="1575" spans="1:1" x14ac:dyDescent="0.2">
      <c r="A1575" s="408"/>
    </row>
    <row r="1576" spans="1:1" x14ac:dyDescent="0.2">
      <c r="A1576" s="408"/>
    </row>
    <row r="1577" spans="1:1" x14ac:dyDescent="0.2">
      <c r="A1577" s="408"/>
    </row>
    <row r="1578" spans="1:1" x14ac:dyDescent="0.2">
      <c r="A1578" s="408"/>
    </row>
    <row r="1579" spans="1:1" x14ac:dyDescent="0.2">
      <c r="A1579" s="408"/>
    </row>
    <row r="1580" spans="1:1" x14ac:dyDescent="0.2">
      <c r="A1580" s="408"/>
    </row>
    <row r="1581" spans="1:1" x14ac:dyDescent="0.2">
      <c r="A1581" s="408"/>
    </row>
    <row r="1582" spans="1:1" x14ac:dyDescent="0.2">
      <c r="A1582" s="408"/>
    </row>
    <row r="1583" spans="1:1" x14ac:dyDescent="0.2">
      <c r="A1583" s="408"/>
    </row>
    <row r="1584" spans="1:1" x14ac:dyDescent="0.2">
      <c r="A1584" s="408"/>
    </row>
    <row r="1585" spans="1:1" x14ac:dyDescent="0.2">
      <c r="A1585" s="408"/>
    </row>
    <row r="1586" spans="1:1" x14ac:dyDescent="0.2">
      <c r="A1586" s="408"/>
    </row>
    <row r="1587" spans="1:1" x14ac:dyDescent="0.2">
      <c r="A1587" s="408"/>
    </row>
    <row r="1588" spans="1:1" x14ac:dyDescent="0.2">
      <c r="A1588" s="408"/>
    </row>
    <row r="1589" spans="1:1" x14ac:dyDescent="0.2">
      <c r="A1589" s="408"/>
    </row>
    <row r="1590" spans="1:1" x14ac:dyDescent="0.2">
      <c r="A1590" s="408"/>
    </row>
    <row r="1591" spans="1:1" x14ac:dyDescent="0.2">
      <c r="A1591" s="408"/>
    </row>
    <row r="1592" spans="1:1" x14ac:dyDescent="0.2">
      <c r="A1592" s="408"/>
    </row>
    <row r="1593" spans="1:1" x14ac:dyDescent="0.2">
      <c r="A1593" s="408"/>
    </row>
    <row r="1594" spans="1:1" x14ac:dyDescent="0.2">
      <c r="A1594" s="408"/>
    </row>
    <row r="1595" spans="1:1" x14ac:dyDescent="0.2">
      <c r="A1595" s="408"/>
    </row>
    <row r="1596" spans="1:1" x14ac:dyDescent="0.2">
      <c r="A1596" s="408"/>
    </row>
    <row r="1597" spans="1:1" x14ac:dyDescent="0.2">
      <c r="A1597" s="408"/>
    </row>
    <row r="1598" spans="1:1" x14ac:dyDescent="0.2">
      <c r="A1598" s="408"/>
    </row>
    <row r="1599" spans="1:1" x14ac:dyDescent="0.2">
      <c r="A1599" s="408"/>
    </row>
    <row r="1600" spans="1:1" x14ac:dyDescent="0.2">
      <c r="A1600" s="408"/>
    </row>
    <row r="1601" spans="1:1" x14ac:dyDescent="0.2">
      <c r="A1601" s="408"/>
    </row>
    <row r="1602" spans="1:1" x14ac:dyDescent="0.2">
      <c r="A1602" s="408"/>
    </row>
    <row r="1603" spans="1:1" x14ac:dyDescent="0.2">
      <c r="A1603" s="408"/>
    </row>
    <row r="1604" spans="1:1" x14ac:dyDescent="0.2">
      <c r="A1604" s="408"/>
    </row>
    <row r="1605" spans="1:1" x14ac:dyDescent="0.2">
      <c r="A1605" s="408"/>
    </row>
    <row r="1606" spans="1:1" x14ac:dyDescent="0.2">
      <c r="A1606" s="408"/>
    </row>
    <row r="1607" spans="1:1" x14ac:dyDescent="0.2">
      <c r="A1607" s="408"/>
    </row>
    <row r="1608" spans="1:1" x14ac:dyDescent="0.2">
      <c r="A1608" s="408"/>
    </row>
    <row r="1609" spans="1:1" x14ac:dyDescent="0.2">
      <c r="A1609" s="408"/>
    </row>
    <row r="1610" spans="1:1" x14ac:dyDescent="0.2">
      <c r="A1610" s="408"/>
    </row>
    <row r="1611" spans="1:1" x14ac:dyDescent="0.2">
      <c r="A1611" s="408"/>
    </row>
    <row r="1612" spans="1:1" x14ac:dyDescent="0.2">
      <c r="A1612" s="408"/>
    </row>
    <row r="1613" spans="1:1" x14ac:dyDescent="0.2">
      <c r="A1613" s="408"/>
    </row>
    <row r="1614" spans="1:1" x14ac:dyDescent="0.2">
      <c r="A1614" s="408"/>
    </row>
    <row r="1615" spans="1:1" x14ac:dyDescent="0.2">
      <c r="A1615" s="408"/>
    </row>
    <row r="1616" spans="1:1" x14ac:dyDescent="0.2">
      <c r="A1616" s="408"/>
    </row>
    <row r="1617" spans="1:1" x14ac:dyDescent="0.2">
      <c r="A1617" s="408"/>
    </row>
    <row r="1618" spans="1:1" x14ac:dyDescent="0.2">
      <c r="A1618" s="408"/>
    </row>
    <row r="1619" spans="1:1" x14ac:dyDescent="0.2">
      <c r="A1619" s="408"/>
    </row>
    <row r="1620" spans="1:1" x14ac:dyDescent="0.2">
      <c r="A1620" s="408"/>
    </row>
    <row r="1621" spans="1:1" x14ac:dyDescent="0.2">
      <c r="A1621" s="408"/>
    </row>
    <row r="1622" spans="1:1" x14ac:dyDescent="0.2">
      <c r="A1622" s="408"/>
    </row>
    <row r="1623" spans="1:1" x14ac:dyDescent="0.2">
      <c r="A1623" s="408"/>
    </row>
    <row r="1624" spans="1:1" x14ac:dyDescent="0.2">
      <c r="A1624" s="408"/>
    </row>
    <row r="1625" spans="1:1" x14ac:dyDescent="0.2">
      <c r="A1625" s="408"/>
    </row>
    <row r="1626" spans="1:1" x14ac:dyDescent="0.2">
      <c r="A1626" s="408"/>
    </row>
    <row r="1627" spans="1:1" x14ac:dyDescent="0.2">
      <c r="A1627" s="408"/>
    </row>
    <row r="1628" spans="1:1" x14ac:dyDescent="0.2">
      <c r="A1628" s="408"/>
    </row>
    <row r="1629" spans="1:1" x14ac:dyDescent="0.2">
      <c r="A1629" s="408"/>
    </row>
    <row r="1630" spans="1:1" x14ac:dyDescent="0.2">
      <c r="A1630" s="408"/>
    </row>
    <row r="1631" spans="1:1" x14ac:dyDescent="0.2">
      <c r="A1631" s="408"/>
    </row>
    <row r="1632" spans="1:1" x14ac:dyDescent="0.2">
      <c r="A1632" s="408"/>
    </row>
    <row r="1633" spans="1:1" x14ac:dyDescent="0.2">
      <c r="A1633" s="408"/>
    </row>
    <row r="1634" spans="1:1" x14ac:dyDescent="0.2">
      <c r="A1634" s="408"/>
    </row>
    <row r="1635" spans="1:1" x14ac:dyDescent="0.2">
      <c r="A1635" s="408"/>
    </row>
    <row r="1636" spans="1:1" x14ac:dyDescent="0.2">
      <c r="A1636" s="408"/>
    </row>
    <row r="1637" spans="1:1" x14ac:dyDescent="0.2">
      <c r="A1637" s="408"/>
    </row>
    <row r="1638" spans="1:1" x14ac:dyDescent="0.2">
      <c r="A1638" s="408"/>
    </row>
    <row r="1639" spans="1:1" x14ac:dyDescent="0.2">
      <c r="A1639" s="408"/>
    </row>
    <row r="1640" spans="1:1" x14ac:dyDescent="0.2">
      <c r="A1640" s="408"/>
    </row>
    <row r="1641" spans="1:1" x14ac:dyDescent="0.2">
      <c r="A1641" s="408"/>
    </row>
    <row r="1642" spans="1:1" x14ac:dyDescent="0.2">
      <c r="A1642" s="408"/>
    </row>
    <row r="1643" spans="1:1" x14ac:dyDescent="0.2">
      <c r="A1643" s="408"/>
    </row>
    <row r="1644" spans="1:1" x14ac:dyDescent="0.2">
      <c r="A1644" s="408"/>
    </row>
    <row r="1645" spans="1:1" x14ac:dyDescent="0.2">
      <c r="A1645" s="408"/>
    </row>
    <row r="1646" spans="1:1" x14ac:dyDescent="0.2">
      <c r="A1646" s="408"/>
    </row>
    <row r="1647" spans="1:1" x14ac:dyDescent="0.2">
      <c r="A1647" s="408"/>
    </row>
    <row r="1648" spans="1:1" x14ac:dyDescent="0.2">
      <c r="A1648" s="408"/>
    </row>
    <row r="1649" spans="1:1" x14ac:dyDescent="0.2">
      <c r="A1649" s="408"/>
    </row>
    <row r="1650" spans="1:1" x14ac:dyDescent="0.2">
      <c r="A1650" s="408"/>
    </row>
    <row r="1651" spans="1:1" x14ac:dyDescent="0.2">
      <c r="A1651" s="408"/>
    </row>
    <row r="1652" spans="1:1" x14ac:dyDescent="0.2">
      <c r="A1652" s="408"/>
    </row>
    <row r="1653" spans="1:1" x14ac:dyDescent="0.2">
      <c r="A1653" s="408"/>
    </row>
    <row r="1654" spans="1:1" x14ac:dyDescent="0.2">
      <c r="A1654" s="408"/>
    </row>
    <row r="1655" spans="1:1" x14ac:dyDescent="0.2">
      <c r="A1655" s="408"/>
    </row>
    <row r="1656" spans="1:1" x14ac:dyDescent="0.2">
      <c r="A1656" s="408"/>
    </row>
    <row r="1657" spans="1:1" x14ac:dyDescent="0.2">
      <c r="A1657" s="408"/>
    </row>
    <row r="1658" spans="1:1" x14ac:dyDescent="0.2">
      <c r="A1658" s="408"/>
    </row>
    <row r="1659" spans="1:1" x14ac:dyDescent="0.2">
      <c r="A1659" s="408"/>
    </row>
    <row r="1660" spans="1:1" x14ac:dyDescent="0.2">
      <c r="A1660" s="408"/>
    </row>
    <row r="1661" spans="1:1" x14ac:dyDescent="0.2">
      <c r="A1661" s="408"/>
    </row>
    <row r="1662" spans="1:1" x14ac:dyDescent="0.2">
      <c r="A1662" s="408"/>
    </row>
    <row r="1663" spans="1:1" x14ac:dyDescent="0.2">
      <c r="A1663" s="408"/>
    </row>
    <row r="1664" spans="1:1" x14ac:dyDescent="0.2">
      <c r="A1664" s="408"/>
    </row>
    <row r="1665" spans="1:1" x14ac:dyDescent="0.2">
      <c r="A1665" s="408"/>
    </row>
    <row r="1666" spans="1:1" x14ac:dyDescent="0.2">
      <c r="A1666" s="408"/>
    </row>
    <row r="1667" spans="1:1" x14ac:dyDescent="0.2">
      <c r="A1667" s="408"/>
    </row>
    <row r="1668" spans="1:1" x14ac:dyDescent="0.2">
      <c r="A1668" s="408"/>
    </row>
    <row r="1669" spans="1:1" x14ac:dyDescent="0.2">
      <c r="A1669" s="408"/>
    </row>
    <row r="1670" spans="1:1" x14ac:dyDescent="0.2">
      <c r="A1670" s="408"/>
    </row>
    <row r="1671" spans="1:1" x14ac:dyDescent="0.2">
      <c r="A1671" s="408"/>
    </row>
    <row r="1672" spans="1:1" x14ac:dyDescent="0.2">
      <c r="A1672" s="408"/>
    </row>
    <row r="1673" spans="1:1" x14ac:dyDescent="0.2">
      <c r="A1673" s="408"/>
    </row>
    <row r="1674" spans="1:1" x14ac:dyDescent="0.2">
      <c r="A1674" s="408"/>
    </row>
    <row r="1675" spans="1:1" x14ac:dyDescent="0.2">
      <c r="A1675" s="408"/>
    </row>
    <row r="1676" spans="1:1" x14ac:dyDescent="0.2">
      <c r="A1676" s="408"/>
    </row>
    <row r="1677" spans="1:1" x14ac:dyDescent="0.2">
      <c r="A1677" s="408"/>
    </row>
    <row r="1678" spans="1:1" x14ac:dyDescent="0.2">
      <c r="A1678" s="408"/>
    </row>
    <row r="1679" spans="1:1" x14ac:dyDescent="0.2">
      <c r="A1679" s="408"/>
    </row>
    <row r="1680" spans="1:1" x14ac:dyDescent="0.2">
      <c r="A1680" s="408"/>
    </row>
    <row r="1681" spans="1:1" x14ac:dyDescent="0.2">
      <c r="A1681" s="408"/>
    </row>
    <row r="1682" spans="1:1" x14ac:dyDescent="0.2">
      <c r="A1682" s="408"/>
    </row>
    <row r="1683" spans="1:1" x14ac:dyDescent="0.2">
      <c r="A1683" s="408"/>
    </row>
    <row r="1684" spans="1:1" x14ac:dyDescent="0.2">
      <c r="A1684" s="408"/>
    </row>
    <row r="1685" spans="1:1" x14ac:dyDescent="0.2">
      <c r="A1685" s="408"/>
    </row>
    <row r="1686" spans="1:1" x14ac:dyDescent="0.2">
      <c r="A1686" s="408"/>
    </row>
    <row r="1687" spans="1:1" x14ac:dyDescent="0.2">
      <c r="A1687" s="408"/>
    </row>
    <row r="1688" spans="1:1" x14ac:dyDescent="0.2">
      <c r="A1688" s="408"/>
    </row>
    <row r="1689" spans="1:1" x14ac:dyDescent="0.2">
      <c r="A1689" s="408"/>
    </row>
    <row r="1690" spans="1:1" x14ac:dyDescent="0.2">
      <c r="A1690" s="408"/>
    </row>
    <row r="1691" spans="1:1" x14ac:dyDescent="0.2">
      <c r="A1691" s="408"/>
    </row>
    <row r="1692" spans="1:1" x14ac:dyDescent="0.2">
      <c r="A1692" s="408"/>
    </row>
    <row r="1693" spans="1:1" x14ac:dyDescent="0.2">
      <c r="A1693" s="408"/>
    </row>
    <row r="1694" spans="1:1" x14ac:dyDescent="0.2">
      <c r="A1694" s="408"/>
    </row>
    <row r="1695" spans="1:1" x14ac:dyDescent="0.2">
      <c r="A1695" s="408"/>
    </row>
    <row r="1696" spans="1:1" x14ac:dyDescent="0.2">
      <c r="A1696" s="408"/>
    </row>
    <row r="1697" spans="1:1" x14ac:dyDescent="0.2">
      <c r="A1697" s="408"/>
    </row>
    <row r="1698" spans="1:1" x14ac:dyDescent="0.2">
      <c r="A1698" s="408"/>
    </row>
    <row r="1699" spans="1:1" x14ac:dyDescent="0.2">
      <c r="A1699" s="408"/>
    </row>
    <row r="1700" spans="1:1" x14ac:dyDescent="0.2">
      <c r="A1700" s="408"/>
    </row>
    <row r="1701" spans="1:1" x14ac:dyDescent="0.2">
      <c r="A1701" s="408"/>
    </row>
    <row r="1702" spans="1:1" x14ac:dyDescent="0.2">
      <c r="A1702" s="408"/>
    </row>
    <row r="1703" spans="1:1" x14ac:dyDescent="0.2">
      <c r="A1703" s="408"/>
    </row>
    <row r="1704" spans="1:1" x14ac:dyDescent="0.2">
      <c r="A1704" s="408"/>
    </row>
    <row r="1705" spans="1:1" x14ac:dyDescent="0.2">
      <c r="A1705" s="408"/>
    </row>
    <row r="1706" spans="1:1" x14ac:dyDescent="0.2">
      <c r="A1706" s="408"/>
    </row>
    <row r="1707" spans="1:1" x14ac:dyDescent="0.2">
      <c r="A1707" s="408"/>
    </row>
    <row r="1708" spans="1:1" x14ac:dyDescent="0.2">
      <c r="A1708" s="408"/>
    </row>
    <row r="1709" spans="1:1" x14ac:dyDescent="0.2">
      <c r="A1709" s="408"/>
    </row>
    <row r="1710" spans="1:1" x14ac:dyDescent="0.2">
      <c r="A1710" s="408"/>
    </row>
    <row r="1711" spans="1:1" x14ac:dyDescent="0.2">
      <c r="A1711" s="408"/>
    </row>
    <row r="1712" spans="1:1" x14ac:dyDescent="0.2">
      <c r="A1712" s="408"/>
    </row>
    <row r="1713" spans="1:1" x14ac:dyDescent="0.2">
      <c r="A1713" s="408"/>
    </row>
    <row r="1714" spans="1:1" x14ac:dyDescent="0.2">
      <c r="A1714" s="408"/>
    </row>
    <row r="1715" spans="1:1" x14ac:dyDescent="0.2">
      <c r="A1715" s="408"/>
    </row>
    <row r="1716" spans="1:1" x14ac:dyDescent="0.2">
      <c r="A1716" s="408"/>
    </row>
    <row r="1717" spans="1:1" x14ac:dyDescent="0.2">
      <c r="A1717" s="408"/>
    </row>
    <row r="1718" spans="1:1" x14ac:dyDescent="0.2">
      <c r="A1718" s="408"/>
    </row>
    <row r="1719" spans="1:1" x14ac:dyDescent="0.2">
      <c r="A1719" s="408"/>
    </row>
    <row r="1720" spans="1:1" x14ac:dyDescent="0.2">
      <c r="A1720" s="408"/>
    </row>
    <row r="1721" spans="1:1" x14ac:dyDescent="0.2">
      <c r="A1721" s="408"/>
    </row>
    <row r="1722" spans="1:1" x14ac:dyDescent="0.2">
      <c r="A1722" s="408"/>
    </row>
    <row r="1723" spans="1:1" x14ac:dyDescent="0.2">
      <c r="A1723" s="408"/>
    </row>
    <row r="1724" spans="1:1" x14ac:dyDescent="0.2">
      <c r="A1724" s="408"/>
    </row>
    <row r="1725" spans="1:1" x14ac:dyDescent="0.2">
      <c r="A1725" s="408"/>
    </row>
    <row r="1726" spans="1:1" x14ac:dyDescent="0.2">
      <c r="A1726" s="408"/>
    </row>
    <row r="1727" spans="1:1" x14ac:dyDescent="0.2">
      <c r="A1727" s="408"/>
    </row>
    <row r="1728" spans="1:1" x14ac:dyDescent="0.2">
      <c r="A1728" s="408"/>
    </row>
    <row r="1729" spans="1:1" x14ac:dyDescent="0.2">
      <c r="A1729" s="408"/>
    </row>
    <row r="1730" spans="1:1" x14ac:dyDescent="0.2">
      <c r="A1730" s="408"/>
    </row>
    <row r="1731" spans="1:1" x14ac:dyDescent="0.2">
      <c r="A1731" s="408"/>
    </row>
    <row r="1732" spans="1:1" x14ac:dyDescent="0.2">
      <c r="A1732" s="408"/>
    </row>
    <row r="1733" spans="1:1" x14ac:dyDescent="0.2">
      <c r="A1733" s="408"/>
    </row>
    <row r="1734" spans="1:1" x14ac:dyDescent="0.2">
      <c r="A1734" s="408"/>
    </row>
    <row r="1735" spans="1:1" x14ac:dyDescent="0.2">
      <c r="A1735" s="408"/>
    </row>
    <row r="1736" spans="1:1" x14ac:dyDescent="0.2">
      <c r="A1736" s="408"/>
    </row>
    <row r="1737" spans="1:1" x14ac:dyDescent="0.2">
      <c r="A1737" s="408"/>
    </row>
    <row r="1738" spans="1:1" x14ac:dyDescent="0.2">
      <c r="A1738" s="408"/>
    </row>
    <row r="1739" spans="1:1" x14ac:dyDescent="0.2">
      <c r="A1739" s="408"/>
    </row>
    <row r="1740" spans="1:1" x14ac:dyDescent="0.2">
      <c r="A1740" s="408"/>
    </row>
    <row r="1741" spans="1:1" x14ac:dyDescent="0.2">
      <c r="A1741" s="408"/>
    </row>
    <row r="1742" spans="1:1" x14ac:dyDescent="0.2">
      <c r="A1742" s="408"/>
    </row>
    <row r="1743" spans="1:1" x14ac:dyDescent="0.2">
      <c r="A1743" s="408"/>
    </row>
    <row r="1744" spans="1:1" x14ac:dyDescent="0.2">
      <c r="A1744" s="408"/>
    </row>
    <row r="1745" spans="1:1" x14ac:dyDescent="0.2">
      <c r="A1745" s="408"/>
    </row>
    <row r="1746" spans="1:1" x14ac:dyDescent="0.2">
      <c r="A1746" s="408"/>
    </row>
    <row r="1747" spans="1:1" x14ac:dyDescent="0.2">
      <c r="A1747" s="408"/>
    </row>
    <row r="1748" spans="1:1" x14ac:dyDescent="0.2">
      <c r="A1748" s="408"/>
    </row>
    <row r="1749" spans="1:1" x14ac:dyDescent="0.2">
      <c r="A1749" s="408"/>
    </row>
    <row r="1750" spans="1:1" x14ac:dyDescent="0.2">
      <c r="A1750" s="408"/>
    </row>
    <row r="1751" spans="1:1" x14ac:dyDescent="0.2">
      <c r="A1751" s="408"/>
    </row>
    <row r="1752" spans="1:1" x14ac:dyDescent="0.2">
      <c r="A1752" s="408"/>
    </row>
    <row r="1753" spans="1:1" x14ac:dyDescent="0.2">
      <c r="A1753" s="408"/>
    </row>
    <row r="1754" spans="1:1" x14ac:dyDescent="0.2">
      <c r="A1754" s="408"/>
    </row>
    <row r="1755" spans="1:1" x14ac:dyDescent="0.2">
      <c r="A1755" s="408"/>
    </row>
    <row r="1756" spans="1:1" x14ac:dyDescent="0.2">
      <c r="A1756" s="408"/>
    </row>
    <row r="1757" spans="1:1" x14ac:dyDescent="0.2">
      <c r="A1757" s="408"/>
    </row>
    <row r="1758" spans="1:1" x14ac:dyDescent="0.2">
      <c r="A1758" s="408"/>
    </row>
    <row r="1759" spans="1:1" x14ac:dyDescent="0.2">
      <c r="A1759" s="408"/>
    </row>
    <row r="1760" spans="1:1" x14ac:dyDescent="0.2">
      <c r="A1760" s="408"/>
    </row>
    <row r="1761" spans="1:1" x14ac:dyDescent="0.2">
      <c r="A1761" s="408"/>
    </row>
    <row r="1762" spans="1:1" x14ac:dyDescent="0.2">
      <c r="A1762" s="408"/>
    </row>
    <row r="1763" spans="1:1" x14ac:dyDescent="0.2">
      <c r="A1763" s="408"/>
    </row>
    <row r="1764" spans="1:1" x14ac:dyDescent="0.2">
      <c r="A1764" s="408"/>
    </row>
    <row r="1765" spans="1:1" x14ac:dyDescent="0.2">
      <c r="A1765" s="408"/>
    </row>
    <row r="1766" spans="1:1" x14ac:dyDescent="0.2">
      <c r="A1766" s="408"/>
    </row>
    <row r="1767" spans="1:1" x14ac:dyDescent="0.2">
      <c r="A1767" s="408"/>
    </row>
    <row r="1768" spans="1:1" x14ac:dyDescent="0.2">
      <c r="A1768" s="408"/>
    </row>
    <row r="1769" spans="1:1" x14ac:dyDescent="0.2">
      <c r="A1769" s="408"/>
    </row>
    <row r="1770" spans="1:1" x14ac:dyDescent="0.2">
      <c r="A1770" s="408"/>
    </row>
    <row r="1771" spans="1:1" x14ac:dyDescent="0.2">
      <c r="A1771" s="408"/>
    </row>
    <row r="1772" spans="1:1" x14ac:dyDescent="0.2">
      <c r="A1772" s="408"/>
    </row>
    <row r="1773" spans="1:1" x14ac:dyDescent="0.2">
      <c r="A1773" s="408"/>
    </row>
    <row r="1774" spans="1:1" x14ac:dyDescent="0.2">
      <c r="A1774" s="408"/>
    </row>
    <row r="1775" spans="1:1" x14ac:dyDescent="0.2">
      <c r="A1775" s="408"/>
    </row>
    <row r="1776" spans="1:1" x14ac:dyDescent="0.2">
      <c r="A1776" s="408"/>
    </row>
    <row r="1777" spans="1:1" x14ac:dyDescent="0.2">
      <c r="A1777" s="408"/>
    </row>
    <row r="1778" spans="1:1" x14ac:dyDescent="0.2">
      <c r="A1778" s="408"/>
    </row>
    <row r="1779" spans="1:1" x14ac:dyDescent="0.2">
      <c r="A1779" s="408"/>
    </row>
    <row r="1780" spans="1:1" x14ac:dyDescent="0.2">
      <c r="A1780" s="408"/>
    </row>
    <row r="1781" spans="1:1" x14ac:dyDescent="0.2">
      <c r="A1781" s="408"/>
    </row>
    <row r="1782" spans="1:1" x14ac:dyDescent="0.2">
      <c r="A1782" s="408"/>
    </row>
    <row r="1783" spans="1:1" x14ac:dyDescent="0.2">
      <c r="A1783" s="408"/>
    </row>
    <row r="1784" spans="1:1" x14ac:dyDescent="0.2">
      <c r="A1784" s="408"/>
    </row>
    <row r="1785" spans="1:1" x14ac:dyDescent="0.2">
      <c r="A1785" s="408"/>
    </row>
    <row r="1786" spans="1:1" x14ac:dyDescent="0.2">
      <c r="A1786" s="408"/>
    </row>
    <row r="1787" spans="1:1" x14ac:dyDescent="0.2">
      <c r="A1787" s="408"/>
    </row>
    <row r="1788" spans="1:1" x14ac:dyDescent="0.2">
      <c r="A1788" s="408"/>
    </row>
    <row r="1789" spans="1:1" x14ac:dyDescent="0.2">
      <c r="A1789" s="408"/>
    </row>
    <row r="1790" spans="1:1" x14ac:dyDescent="0.2">
      <c r="A1790" s="408"/>
    </row>
    <row r="1791" spans="1:1" x14ac:dyDescent="0.2">
      <c r="A1791" s="408"/>
    </row>
    <row r="1792" spans="1:1" x14ac:dyDescent="0.2">
      <c r="A1792" s="408"/>
    </row>
    <row r="1793" spans="1:1" x14ac:dyDescent="0.2">
      <c r="A1793" s="408"/>
    </row>
    <row r="1794" spans="1:1" x14ac:dyDescent="0.2">
      <c r="A1794" s="408"/>
    </row>
    <row r="1795" spans="1:1" x14ac:dyDescent="0.2">
      <c r="A1795" s="408"/>
    </row>
    <row r="1796" spans="1:1" x14ac:dyDescent="0.2">
      <c r="A1796" s="408"/>
    </row>
    <row r="1797" spans="1:1" x14ac:dyDescent="0.2">
      <c r="A1797" s="408"/>
    </row>
    <row r="1798" spans="1:1" x14ac:dyDescent="0.2">
      <c r="A1798" s="408"/>
    </row>
    <row r="1799" spans="1:1" x14ac:dyDescent="0.2">
      <c r="A1799" s="408"/>
    </row>
    <row r="1800" spans="1:1" x14ac:dyDescent="0.2">
      <c r="A1800" s="408"/>
    </row>
    <row r="1801" spans="1:1" x14ac:dyDescent="0.2">
      <c r="A1801" s="408"/>
    </row>
    <row r="1802" spans="1:1" x14ac:dyDescent="0.2">
      <c r="A1802" s="408"/>
    </row>
    <row r="1803" spans="1:1" x14ac:dyDescent="0.2">
      <c r="A1803" s="408"/>
    </row>
    <row r="1804" spans="1:1" x14ac:dyDescent="0.2">
      <c r="A1804" s="408"/>
    </row>
    <row r="1805" spans="1:1" x14ac:dyDescent="0.2">
      <c r="A1805" s="408"/>
    </row>
    <row r="1806" spans="1:1" x14ac:dyDescent="0.2">
      <c r="A1806" s="408"/>
    </row>
    <row r="1807" spans="1:1" x14ac:dyDescent="0.2">
      <c r="A1807" s="408"/>
    </row>
    <row r="1808" spans="1:1" x14ac:dyDescent="0.2">
      <c r="A1808" s="408"/>
    </row>
    <row r="1809" spans="1:1" x14ac:dyDescent="0.2">
      <c r="A1809" s="408"/>
    </row>
    <row r="1810" spans="1:1" x14ac:dyDescent="0.2">
      <c r="A1810" s="408"/>
    </row>
    <row r="1811" spans="1:1" x14ac:dyDescent="0.2">
      <c r="A1811" s="408"/>
    </row>
    <row r="1812" spans="1:1" x14ac:dyDescent="0.2">
      <c r="A1812" s="408"/>
    </row>
    <row r="1813" spans="1:1" x14ac:dyDescent="0.2">
      <c r="A1813" s="408"/>
    </row>
    <row r="1814" spans="1:1" x14ac:dyDescent="0.2">
      <c r="A1814" s="408"/>
    </row>
    <row r="1815" spans="1:1" x14ac:dyDescent="0.2">
      <c r="A1815" s="408"/>
    </row>
    <row r="1816" spans="1:1" x14ac:dyDescent="0.2">
      <c r="A1816" s="408"/>
    </row>
    <row r="1817" spans="1:1" x14ac:dyDescent="0.2">
      <c r="A1817" s="408"/>
    </row>
    <row r="1818" spans="1:1" x14ac:dyDescent="0.2">
      <c r="A1818" s="408"/>
    </row>
    <row r="1819" spans="1:1" x14ac:dyDescent="0.2">
      <c r="A1819" s="408"/>
    </row>
    <row r="1820" spans="1:1" x14ac:dyDescent="0.2">
      <c r="A1820" s="408"/>
    </row>
    <row r="1821" spans="1:1" x14ac:dyDescent="0.2">
      <c r="A1821" s="408"/>
    </row>
    <row r="1822" spans="1:1" x14ac:dyDescent="0.2">
      <c r="A1822" s="408"/>
    </row>
    <row r="1823" spans="1:1" x14ac:dyDescent="0.2">
      <c r="A1823" s="408"/>
    </row>
    <row r="1824" spans="1:1" x14ac:dyDescent="0.2">
      <c r="A1824" s="408"/>
    </row>
    <row r="1825" spans="1:1" x14ac:dyDescent="0.2">
      <c r="A1825" s="408"/>
    </row>
    <row r="1826" spans="1:1" x14ac:dyDescent="0.2">
      <c r="A1826" s="408"/>
    </row>
    <row r="1827" spans="1:1" x14ac:dyDescent="0.2">
      <c r="A1827" s="408"/>
    </row>
    <row r="1828" spans="1:1" x14ac:dyDescent="0.2">
      <c r="A1828" s="408"/>
    </row>
    <row r="1829" spans="1:1" x14ac:dyDescent="0.2">
      <c r="A1829" s="408"/>
    </row>
    <row r="1830" spans="1:1" x14ac:dyDescent="0.2">
      <c r="A1830" s="408"/>
    </row>
    <row r="1831" spans="1:1" x14ac:dyDescent="0.2">
      <c r="A1831" s="408"/>
    </row>
    <row r="1832" spans="1:1" x14ac:dyDescent="0.2">
      <c r="A1832" s="408"/>
    </row>
    <row r="1833" spans="1:1" x14ac:dyDescent="0.2">
      <c r="A1833" s="408"/>
    </row>
    <row r="1834" spans="1:1" x14ac:dyDescent="0.2">
      <c r="A1834" s="408"/>
    </row>
    <row r="1835" spans="1:1" x14ac:dyDescent="0.2">
      <c r="A1835" s="408"/>
    </row>
    <row r="1836" spans="1:1" x14ac:dyDescent="0.2">
      <c r="A1836" s="408"/>
    </row>
    <row r="1837" spans="1:1" x14ac:dyDescent="0.2">
      <c r="A1837" s="408"/>
    </row>
    <row r="1838" spans="1:1" x14ac:dyDescent="0.2">
      <c r="A1838" s="408"/>
    </row>
    <row r="1839" spans="1:1" x14ac:dyDescent="0.2">
      <c r="A1839" s="408"/>
    </row>
    <row r="1840" spans="1:1" x14ac:dyDescent="0.2">
      <c r="A1840" s="408"/>
    </row>
    <row r="1841" spans="1:1" x14ac:dyDescent="0.2">
      <c r="A1841" s="408"/>
    </row>
    <row r="1842" spans="1:1" x14ac:dyDescent="0.2">
      <c r="A1842" s="408"/>
    </row>
    <row r="1843" spans="1:1" x14ac:dyDescent="0.2">
      <c r="A1843" s="408"/>
    </row>
    <row r="1844" spans="1:1" x14ac:dyDescent="0.2">
      <c r="A1844" s="408"/>
    </row>
    <row r="1845" spans="1:1" x14ac:dyDescent="0.2">
      <c r="A1845" s="408"/>
    </row>
    <row r="1846" spans="1:1" x14ac:dyDescent="0.2">
      <c r="A1846" s="408"/>
    </row>
    <row r="1847" spans="1:1" x14ac:dyDescent="0.2">
      <c r="A1847" s="408"/>
    </row>
    <row r="1848" spans="1:1" x14ac:dyDescent="0.2">
      <c r="A1848" s="408"/>
    </row>
    <row r="1849" spans="1:1" x14ac:dyDescent="0.2">
      <c r="A1849" s="408"/>
    </row>
    <row r="1850" spans="1:1" x14ac:dyDescent="0.2">
      <c r="A1850" s="408"/>
    </row>
    <row r="1851" spans="1:1" x14ac:dyDescent="0.2">
      <c r="A1851" s="408"/>
    </row>
    <row r="1852" spans="1:1" x14ac:dyDescent="0.2">
      <c r="A1852" s="408"/>
    </row>
    <row r="1853" spans="1:1" x14ac:dyDescent="0.2">
      <c r="A1853" s="408"/>
    </row>
    <row r="1854" spans="1:1" x14ac:dyDescent="0.2">
      <c r="A1854" s="408"/>
    </row>
    <row r="1855" spans="1:1" x14ac:dyDescent="0.2">
      <c r="A1855" s="408"/>
    </row>
    <row r="1856" spans="1:1" x14ac:dyDescent="0.2">
      <c r="A1856" s="408"/>
    </row>
    <row r="1857" spans="1:1" x14ac:dyDescent="0.2">
      <c r="A1857" s="408"/>
    </row>
    <row r="1858" spans="1:1" x14ac:dyDescent="0.2">
      <c r="A1858" s="408"/>
    </row>
    <row r="1859" spans="1:1" x14ac:dyDescent="0.2">
      <c r="A1859" s="408"/>
    </row>
    <row r="1860" spans="1:1" x14ac:dyDescent="0.2">
      <c r="A1860" s="408"/>
    </row>
    <row r="1861" spans="1:1" x14ac:dyDescent="0.2">
      <c r="A1861" s="408"/>
    </row>
    <row r="1862" spans="1:1" x14ac:dyDescent="0.2">
      <c r="A1862" s="408"/>
    </row>
    <row r="1863" spans="1:1" x14ac:dyDescent="0.2">
      <c r="A1863" s="408"/>
    </row>
    <row r="1864" spans="1:1" x14ac:dyDescent="0.2">
      <c r="A1864" s="408"/>
    </row>
    <row r="1865" spans="1:1" x14ac:dyDescent="0.2">
      <c r="A1865" s="408"/>
    </row>
    <row r="1866" spans="1:1" x14ac:dyDescent="0.2">
      <c r="A1866" s="408"/>
    </row>
    <row r="1867" spans="1:1" x14ac:dyDescent="0.2">
      <c r="A1867" s="408"/>
    </row>
    <row r="1868" spans="1:1" x14ac:dyDescent="0.2">
      <c r="A1868" s="408"/>
    </row>
    <row r="1869" spans="1:1" x14ac:dyDescent="0.2">
      <c r="A1869" s="408"/>
    </row>
    <row r="1870" spans="1:1" x14ac:dyDescent="0.2">
      <c r="A1870" s="408"/>
    </row>
    <row r="1871" spans="1:1" x14ac:dyDescent="0.2">
      <c r="A1871" s="408"/>
    </row>
    <row r="1872" spans="1:1" x14ac:dyDescent="0.2">
      <c r="A1872" s="408"/>
    </row>
    <row r="1873" spans="1:1" x14ac:dyDescent="0.2">
      <c r="A1873" s="408"/>
    </row>
    <row r="1874" spans="1:1" x14ac:dyDescent="0.2">
      <c r="A1874" s="408"/>
    </row>
    <row r="1875" spans="1:1" x14ac:dyDescent="0.2">
      <c r="A1875" s="408"/>
    </row>
    <row r="1876" spans="1:1" x14ac:dyDescent="0.2">
      <c r="A1876" s="408"/>
    </row>
    <row r="1877" spans="1:1" x14ac:dyDescent="0.2">
      <c r="A1877" s="408"/>
    </row>
    <row r="1878" spans="1:1" x14ac:dyDescent="0.2">
      <c r="A1878" s="408"/>
    </row>
    <row r="1879" spans="1:1" x14ac:dyDescent="0.2">
      <c r="A1879" s="408"/>
    </row>
    <row r="1880" spans="1:1" x14ac:dyDescent="0.2">
      <c r="A1880" s="408"/>
    </row>
    <row r="1881" spans="1:1" x14ac:dyDescent="0.2">
      <c r="A1881" s="408"/>
    </row>
    <row r="1882" spans="1:1" x14ac:dyDescent="0.2">
      <c r="A1882" s="408"/>
    </row>
    <row r="1883" spans="1:1" x14ac:dyDescent="0.2">
      <c r="A1883" s="408"/>
    </row>
    <row r="1884" spans="1:1" x14ac:dyDescent="0.2">
      <c r="A1884" s="408"/>
    </row>
    <row r="1885" spans="1:1" x14ac:dyDescent="0.2">
      <c r="A1885" s="408"/>
    </row>
    <row r="1886" spans="1:1" x14ac:dyDescent="0.2">
      <c r="A1886" s="408"/>
    </row>
    <row r="1887" spans="1:1" x14ac:dyDescent="0.2">
      <c r="A1887" s="408"/>
    </row>
    <row r="1888" spans="1:1" x14ac:dyDescent="0.2">
      <c r="A1888" s="408"/>
    </row>
    <row r="1889" spans="1:1" x14ac:dyDescent="0.2">
      <c r="A1889" s="408"/>
    </row>
    <row r="1890" spans="1:1" x14ac:dyDescent="0.2">
      <c r="A1890" s="408"/>
    </row>
    <row r="1891" spans="1:1" x14ac:dyDescent="0.2">
      <c r="A1891" s="408"/>
    </row>
    <row r="1892" spans="1:1" x14ac:dyDescent="0.2">
      <c r="A1892" s="408"/>
    </row>
    <row r="1893" spans="1:1" x14ac:dyDescent="0.2">
      <c r="A1893" s="408"/>
    </row>
    <row r="1894" spans="1:1" x14ac:dyDescent="0.2">
      <c r="A1894" s="408"/>
    </row>
    <row r="1895" spans="1:1" x14ac:dyDescent="0.2">
      <c r="A1895" s="408"/>
    </row>
    <row r="1896" spans="1:1" x14ac:dyDescent="0.2">
      <c r="A1896" s="408"/>
    </row>
    <row r="1897" spans="1:1" x14ac:dyDescent="0.2">
      <c r="A1897" s="408"/>
    </row>
    <row r="1898" spans="1:1" x14ac:dyDescent="0.2">
      <c r="A1898" s="408"/>
    </row>
    <row r="1899" spans="1:1" x14ac:dyDescent="0.2">
      <c r="A1899" s="408"/>
    </row>
    <row r="1900" spans="1:1" x14ac:dyDescent="0.2">
      <c r="A1900" s="408"/>
    </row>
    <row r="1901" spans="1:1" x14ac:dyDescent="0.2">
      <c r="A1901" s="408"/>
    </row>
    <row r="1902" spans="1:1" x14ac:dyDescent="0.2">
      <c r="A1902" s="408"/>
    </row>
    <row r="1903" spans="1:1" x14ac:dyDescent="0.2">
      <c r="A1903" s="408"/>
    </row>
    <row r="1904" spans="1:1" x14ac:dyDescent="0.2">
      <c r="A1904" s="408"/>
    </row>
    <row r="1905" spans="1:1" x14ac:dyDescent="0.2">
      <c r="A1905" s="408"/>
    </row>
    <row r="1906" spans="1:1" x14ac:dyDescent="0.2">
      <c r="A1906" s="408"/>
    </row>
    <row r="1907" spans="1:1" x14ac:dyDescent="0.2">
      <c r="A1907" s="408"/>
    </row>
    <row r="1908" spans="1:1" x14ac:dyDescent="0.2">
      <c r="A1908" s="408"/>
    </row>
    <row r="1909" spans="1:1" x14ac:dyDescent="0.2">
      <c r="A1909" s="408"/>
    </row>
    <row r="1910" spans="1:1" x14ac:dyDescent="0.2">
      <c r="A1910" s="408"/>
    </row>
    <row r="1911" spans="1:1" x14ac:dyDescent="0.2">
      <c r="A1911" s="408"/>
    </row>
    <row r="1912" spans="1:1" x14ac:dyDescent="0.2">
      <c r="A1912" s="408"/>
    </row>
    <row r="1913" spans="1:1" x14ac:dyDescent="0.2">
      <c r="A1913" s="408"/>
    </row>
    <row r="1914" spans="1:1" x14ac:dyDescent="0.2">
      <c r="A1914" s="408"/>
    </row>
    <row r="1915" spans="1:1" x14ac:dyDescent="0.2">
      <c r="A1915" s="408"/>
    </row>
    <row r="1916" spans="1:1" x14ac:dyDescent="0.2">
      <c r="A1916" s="408"/>
    </row>
    <row r="1917" spans="1:1" x14ac:dyDescent="0.2">
      <c r="A1917" s="408"/>
    </row>
    <row r="1918" spans="1:1" x14ac:dyDescent="0.2">
      <c r="A1918" s="408"/>
    </row>
    <row r="1919" spans="1:1" x14ac:dyDescent="0.2">
      <c r="A1919" s="408"/>
    </row>
    <row r="1920" spans="1:1" x14ac:dyDescent="0.2">
      <c r="A1920" s="408"/>
    </row>
    <row r="1921" spans="1:1" x14ac:dyDescent="0.2">
      <c r="A1921" s="408"/>
    </row>
    <row r="1922" spans="1:1" x14ac:dyDescent="0.2">
      <c r="A1922" s="408"/>
    </row>
    <row r="1923" spans="1:1" x14ac:dyDescent="0.2">
      <c r="A1923" s="408"/>
    </row>
    <row r="1924" spans="1:1" x14ac:dyDescent="0.2">
      <c r="A1924" s="408"/>
    </row>
    <row r="1925" spans="1:1" x14ac:dyDescent="0.2">
      <c r="A1925" s="408"/>
    </row>
    <row r="1926" spans="1:1" x14ac:dyDescent="0.2">
      <c r="A1926" s="408"/>
    </row>
    <row r="1927" spans="1:1" x14ac:dyDescent="0.2">
      <c r="A1927" s="408"/>
    </row>
    <row r="1928" spans="1:1" x14ac:dyDescent="0.2">
      <c r="A1928" s="408"/>
    </row>
    <row r="1929" spans="1:1" x14ac:dyDescent="0.2">
      <c r="A1929" s="408"/>
    </row>
    <row r="1930" spans="1:1" x14ac:dyDescent="0.2">
      <c r="A1930" s="408"/>
    </row>
    <row r="1931" spans="1:1" x14ac:dyDescent="0.2">
      <c r="A1931" s="408"/>
    </row>
    <row r="1932" spans="1:1" x14ac:dyDescent="0.2">
      <c r="A1932" s="408"/>
    </row>
    <row r="1933" spans="1:1" x14ac:dyDescent="0.2">
      <c r="A1933" s="408"/>
    </row>
    <row r="1934" spans="1:1" x14ac:dyDescent="0.2">
      <c r="A1934" s="408"/>
    </row>
    <row r="1935" spans="1:1" x14ac:dyDescent="0.2">
      <c r="A1935" s="408"/>
    </row>
    <row r="1936" spans="1:1" x14ac:dyDescent="0.2">
      <c r="A1936" s="408"/>
    </row>
    <row r="1937" spans="1:1" x14ac:dyDescent="0.2">
      <c r="A1937" s="408"/>
    </row>
    <row r="1938" spans="1:1" x14ac:dyDescent="0.2">
      <c r="A1938" s="408"/>
    </row>
    <row r="1939" spans="1:1" x14ac:dyDescent="0.2">
      <c r="A1939" s="408"/>
    </row>
    <row r="1940" spans="1:1" x14ac:dyDescent="0.2">
      <c r="A1940" s="408"/>
    </row>
    <row r="1941" spans="1:1" x14ac:dyDescent="0.2">
      <c r="A1941" s="408"/>
    </row>
    <row r="1942" spans="1:1" x14ac:dyDescent="0.2">
      <c r="A1942" s="408"/>
    </row>
    <row r="1943" spans="1:1" x14ac:dyDescent="0.2">
      <c r="A1943" s="408"/>
    </row>
    <row r="1944" spans="1:1" x14ac:dyDescent="0.2">
      <c r="A1944" s="408"/>
    </row>
    <row r="1945" spans="1:1" x14ac:dyDescent="0.2">
      <c r="A1945" s="408"/>
    </row>
    <row r="1946" spans="1:1" x14ac:dyDescent="0.2">
      <c r="A1946" s="408"/>
    </row>
    <row r="1947" spans="1:1" x14ac:dyDescent="0.2">
      <c r="A1947" s="408"/>
    </row>
    <row r="1948" spans="1:1" x14ac:dyDescent="0.2">
      <c r="A1948" s="408"/>
    </row>
    <row r="1949" spans="1:1" x14ac:dyDescent="0.2">
      <c r="A1949" s="408"/>
    </row>
    <row r="1950" spans="1:1" x14ac:dyDescent="0.2">
      <c r="A1950" s="408"/>
    </row>
    <row r="1951" spans="1:1" x14ac:dyDescent="0.2">
      <c r="A1951" s="408"/>
    </row>
    <row r="1952" spans="1:1" x14ac:dyDescent="0.2">
      <c r="A1952" s="408"/>
    </row>
    <row r="1953" spans="1:1" x14ac:dyDescent="0.2">
      <c r="A1953" s="408"/>
    </row>
    <row r="1954" spans="1:1" x14ac:dyDescent="0.2">
      <c r="A1954" s="408"/>
    </row>
    <row r="1955" spans="1:1" x14ac:dyDescent="0.2">
      <c r="A1955" s="408"/>
    </row>
    <row r="1956" spans="1:1" x14ac:dyDescent="0.2">
      <c r="A1956" s="408"/>
    </row>
    <row r="1957" spans="1:1" x14ac:dyDescent="0.2">
      <c r="A1957" s="408"/>
    </row>
    <row r="1958" spans="1:1" x14ac:dyDescent="0.2">
      <c r="A1958" s="408"/>
    </row>
    <row r="1959" spans="1:1" x14ac:dyDescent="0.2">
      <c r="A1959" s="408"/>
    </row>
    <row r="1960" spans="1:1" x14ac:dyDescent="0.2">
      <c r="A1960" s="408"/>
    </row>
    <row r="1961" spans="1:1" x14ac:dyDescent="0.2">
      <c r="A1961" s="408"/>
    </row>
    <row r="1962" spans="1:1" x14ac:dyDescent="0.2">
      <c r="A1962" s="408"/>
    </row>
    <row r="1963" spans="1:1" x14ac:dyDescent="0.2">
      <c r="A1963" s="408"/>
    </row>
    <row r="1964" spans="1:1" x14ac:dyDescent="0.2">
      <c r="A1964" s="408"/>
    </row>
    <row r="1965" spans="1:1" x14ac:dyDescent="0.2">
      <c r="A1965" s="408"/>
    </row>
    <row r="1966" spans="1:1" x14ac:dyDescent="0.2">
      <c r="A1966" s="408"/>
    </row>
    <row r="1967" spans="1:1" x14ac:dyDescent="0.2">
      <c r="A1967" s="408"/>
    </row>
    <row r="1968" spans="1:1" x14ac:dyDescent="0.2">
      <c r="A1968" s="408"/>
    </row>
    <row r="1969" spans="1:1" x14ac:dyDescent="0.2">
      <c r="A1969" s="408"/>
    </row>
    <row r="1970" spans="1:1" x14ac:dyDescent="0.2">
      <c r="A1970" s="408"/>
    </row>
    <row r="1971" spans="1:1" x14ac:dyDescent="0.2">
      <c r="A1971" s="408"/>
    </row>
    <row r="1972" spans="1:1" x14ac:dyDescent="0.2">
      <c r="A1972" s="408"/>
    </row>
    <row r="1973" spans="1:1" x14ac:dyDescent="0.2">
      <c r="A1973" s="408"/>
    </row>
    <row r="1974" spans="1:1" x14ac:dyDescent="0.2">
      <c r="A1974" s="408"/>
    </row>
    <row r="1975" spans="1:1" x14ac:dyDescent="0.2">
      <c r="A1975" s="408"/>
    </row>
    <row r="1976" spans="1:1" x14ac:dyDescent="0.2">
      <c r="A1976" s="408"/>
    </row>
    <row r="1977" spans="1:1" x14ac:dyDescent="0.2">
      <c r="A1977" s="408"/>
    </row>
    <row r="1978" spans="1:1" x14ac:dyDescent="0.2">
      <c r="A1978" s="408"/>
    </row>
    <row r="1979" spans="1:1" x14ac:dyDescent="0.2">
      <c r="A1979" s="408"/>
    </row>
    <row r="1980" spans="1:1" x14ac:dyDescent="0.2">
      <c r="A1980" s="408"/>
    </row>
    <row r="1981" spans="1:1" x14ac:dyDescent="0.2">
      <c r="A1981" s="408"/>
    </row>
    <row r="1982" spans="1:1" x14ac:dyDescent="0.2">
      <c r="A1982" s="408"/>
    </row>
    <row r="1983" spans="1:1" x14ac:dyDescent="0.2">
      <c r="A1983" s="408"/>
    </row>
    <row r="1984" spans="1:1" x14ac:dyDescent="0.2">
      <c r="A1984" s="408"/>
    </row>
    <row r="1985" spans="1:1" x14ac:dyDescent="0.2">
      <c r="A1985" s="408"/>
    </row>
    <row r="1986" spans="1:1" x14ac:dyDescent="0.2">
      <c r="A1986" s="408"/>
    </row>
    <row r="1987" spans="1:1" x14ac:dyDescent="0.2">
      <c r="A1987" s="408"/>
    </row>
    <row r="1988" spans="1:1" x14ac:dyDescent="0.2">
      <c r="A1988" s="408"/>
    </row>
    <row r="1989" spans="1:1" x14ac:dyDescent="0.2">
      <c r="A1989" s="408"/>
    </row>
    <row r="1990" spans="1:1" x14ac:dyDescent="0.2">
      <c r="A1990" s="408"/>
    </row>
    <row r="1991" spans="1:1" x14ac:dyDescent="0.2">
      <c r="A1991" s="408"/>
    </row>
    <row r="1992" spans="1:1" x14ac:dyDescent="0.2">
      <c r="A1992" s="408"/>
    </row>
    <row r="1993" spans="1:1" x14ac:dyDescent="0.2">
      <c r="A1993" s="408"/>
    </row>
    <row r="1994" spans="1:1" x14ac:dyDescent="0.2">
      <c r="A1994" s="408"/>
    </row>
    <row r="1995" spans="1:1" x14ac:dyDescent="0.2">
      <c r="A1995" s="408"/>
    </row>
    <row r="1996" spans="1:1" x14ac:dyDescent="0.2">
      <c r="A1996" s="408"/>
    </row>
    <row r="1997" spans="1:1" x14ac:dyDescent="0.2">
      <c r="A1997" s="408"/>
    </row>
    <row r="1998" spans="1:1" x14ac:dyDescent="0.2">
      <c r="A1998" s="408"/>
    </row>
    <row r="1999" spans="1:1" x14ac:dyDescent="0.2">
      <c r="A1999" s="408"/>
    </row>
    <row r="2000" spans="1:1" x14ac:dyDescent="0.2">
      <c r="A2000" s="408"/>
    </row>
    <row r="2001" spans="1:1" x14ac:dyDescent="0.2">
      <c r="A2001" s="408"/>
    </row>
    <row r="2002" spans="1:1" x14ac:dyDescent="0.2">
      <c r="A2002" s="408"/>
    </row>
    <row r="2003" spans="1:1" x14ac:dyDescent="0.2">
      <c r="A2003" s="408"/>
    </row>
    <row r="2004" spans="1:1" x14ac:dyDescent="0.2">
      <c r="A2004" s="408"/>
    </row>
    <row r="2005" spans="1:1" x14ac:dyDescent="0.2">
      <c r="A2005" s="408"/>
    </row>
    <row r="2006" spans="1:1" x14ac:dyDescent="0.2">
      <c r="A2006" s="408"/>
    </row>
    <row r="2007" spans="1:1" x14ac:dyDescent="0.2">
      <c r="A2007" s="408"/>
    </row>
    <row r="2008" spans="1:1" x14ac:dyDescent="0.2">
      <c r="A2008" s="408"/>
    </row>
    <row r="2009" spans="1:1" x14ac:dyDescent="0.2">
      <c r="A2009" s="408"/>
    </row>
    <row r="2010" spans="1:1" x14ac:dyDescent="0.2">
      <c r="A2010" s="408"/>
    </row>
    <row r="2011" spans="1:1" x14ac:dyDescent="0.2">
      <c r="A2011" s="408"/>
    </row>
    <row r="2012" spans="1:1" x14ac:dyDescent="0.2">
      <c r="A2012" s="408"/>
    </row>
    <row r="2013" spans="1:1" x14ac:dyDescent="0.2">
      <c r="A2013" s="408"/>
    </row>
    <row r="2014" spans="1:1" x14ac:dyDescent="0.2">
      <c r="A2014" s="408"/>
    </row>
    <row r="2015" spans="1:1" x14ac:dyDescent="0.2">
      <c r="A2015" s="408"/>
    </row>
    <row r="2016" spans="1:1" x14ac:dyDescent="0.2">
      <c r="A2016" s="408"/>
    </row>
    <row r="2017" spans="1:1" x14ac:dyDescent="0.2">
      <c r="A2017" s="408"/>
    </row>
    <row r="2018" spans="1:1" x14ac:dyDescent="0.2">
      <c r="A2018" s="408"/>
    </row>
    <row r="2019" spans="1:1" x14ac:dyDescent="0.2">
      <c r="A2019" s="408"/>
    </row>
    <row r="2020" spans="1:1" x14ac:dyDescent="0.2">
      <c r="A2020" s="408"/>
    </row>
    <row r="2021" spans="1:1" x14ac:dyDescent="0.2">
      <c r="A2021" s="408"/>
    </row>
    <row r="2022" spans="1:1" x14ac:dyDescent="0.2">
      <c r="A2022" s="408"/>
    </row>
    <row r="2023" spans="1:1" x14ac:dyDescent="0.2">
      <c r="A2023" s="408"/>
    </row>
    <row r="2024" spans="1:1" x14ac:dyDescent="0.2">
      <c r="A2024" s="408"/>
    </row>
    <row r="2025" spans="1:1" x14ac:dyDescent="0.2">
      <c r="A2025" s="408"/>
    </row>
    <row r="2026" spans="1:1" x14ac:dyDescent="0.2">
      <c r="A2026" s="408"/>
    </row>
    <row r="2027" spans="1:1" x14ac:dyDescent="0.2">
      <c r="A2027" s="408"/>
    </row>
    <row r="2028" spans="1:1" x14ac:dyDescent="0.2">
      <c r="A2028" s="408"/>
    </row>
    <row r="2029" spans="1:1" x14ac:dyDescent="0.2">
      <c r="A2029" s="408"/>
    </row>
    <row r="2030" spans="1:1" x14ac:dyDescent="0.2">
      <c r="A2030" s="408"/>
    </row>
    <row r="2031" spans="1:1" x14ac:dyDescent="0.2">
      <c r="A2031" s="408"/>
    </row>
    <row r="2032" spans="1:1" x14ac:dyDescent="0.2">
      <c r="A2032" s="408"/>
    </row>
    <row r="2033" spans="1:1" x14ac:dyDescent="0.2">
      <c r="A2033" s="408"/>
    </row>
    <row r="2034" spans="1:1" x14ac:dyDescent="0.2">
      <c r="A2034" s="408"/>
    </row>
    <row r="2035" spans="1:1" x14ac:dyDescent="0.2">
      <c r="A2035" s="408"/>
    </row>
    <row r="2036" spans="1:1" x14ac:dyDescent="0.2">
      <c r="A2036" s="408"/>
    </row>
    <row r="2037" spans="1:1" x14ac:dyDescent="0.2">
      <c r="A2037" s="408"/>
    </row>
    <row r="2038" spans="1:1" x14ac:dyDescent="0.2">
      <c r="A2038" s="408"/>
    </row>
    <row r="2039" spans="1:1" x14ac:dyDescent="0.2">
      <c r="A2039" s="408"/>
    </row>
    <row r="2040" spans="1:1" x14ac:dyDescent="0.2">
      <c r="A2040" s="408"/>
    </row>
    <row r="2041" spans="1:1" x14ac:dyDescent="0.2">
      <c r="A2041" s="408"/>
    </row>
    <row r="2042" spans="1:1" x14ac:dyDescent="0.2">
      <c r="A2042" s="408"/>
    </row>
    <row r="2043" spans="1:1" x14ac:dyDescent="0.2">
      <c r="A2043" s="408"/>
    </row>
    <row r="2044" spans="1:1" x14ac:dyDescent="0.2">
      <c r="A2044" s="408"/>
    </row>
    <row r="2045" spans="1:1" x14ac:dyDescent="0.2">
      <c r="A2045" s="408"/>
    </row>
    <row r="2046" spans="1:1" x14ac:dyDescent="0.2">
      <c r="A2046" s="408"/>
    </row>
    <row r="2047" spans="1:1" x14ac:dyDescent="0.2">
      <c r="A2047" s="408"/>
    </row>
    <row r="2048" spans="1:1" x14ac:dyDescent="0.2">
      <c r="A2048" s="408"/>
    </row>
    <row r="2049" spans="1:1" x14ac:dyDescent="0.2">
      <c r="A2049" s="408"/>
    </row>
    <row r="2050" spans="1:1" x14ac:dyDescent="0.2">
      <c r="A2050" s="408"/>
    </row>
    <row r="2051" spans="1:1" x14ac:dyDescent="0.2">
      <c r="A2051" s="408"/>
    </row>
    <row r="2052" spans="1:1" x14ac:dyDescent="0.2">
      <c r="A2052" s="408"/>
    </row>
    <row r="2053" spans="1:1" x14ac:dyDescent="0.2">
      <c r="A2053" s="408"/>
    </row>
    <row r="2054" spans="1:1" x14ac:dyDescent="0.2">
      <c r="A2054" s="408"/>
    </row>
    <row r="2055" spans="1:1" x14ac:dyDescent="0.2">
      <c r="A2055" s="408"/>
    </row>
    <row r="2056" spans="1:1" x14ac:dyDescent="0.2">
      <c r="A2056" s="408"/>
    </row>
    <row r="2057" spans="1:1" x14ac:dyDescent="0.2">
      <c r="A2057" s="408"/>
    </row>
    <row r="2058" spans="1:1" x14ac:dyDescent="0.2">
      <c r="A2058" s="408"/>
    </row>
    <row r="2059" spans="1:1" x14ac:dyDescent="0.2">
      <c r="A2059" s="408"/>
    </row>
    <row r="2060" spans="1:1" x14ac:dyDescent="0.2">
      <c r="A2060" s="408"/>
    </row>
    <row r="2061" spans="1:1" x14ac:dyDescent="0.2">
      <c r="A2061" s="408"/>
    </row>
    <row r="2062" spans="1:1" x14ac:dyDescent="0.2">
      <c r="A2062" s="408"/>
    </row>
    <row r="2063" spans="1:1" x14ac:dyDescent="0.2">
      <c r="A2063" s="408"/>
    </row>
    <row r="2064" spans="1:1" x14ac:dyDescent="0.2">
      <c r="A2064" s="408"/>
    </row>
    <row r="2065" spans="1:1" x14ac:dyDescent="0.2">
      <c r="A2065" s="408"/>
    </row>
    <row r="2066" spans="1:1" x14ac:dyDescent="0.2">
      <c r="A2066" s="408"/>
    </row>
    <row r="2067" spans="1:1" x14ac:dyDescent="0.2">
      <c r="A2067" s="408"/>
    </row>
    <row r="2068" spans="1:1" x14ac:dyDescent="0.2">
      <c r="A2068" s="408"/>
    </row>
    <row r="2069" spans="1:1" x14ac:dyDescent="0.2">
      <c r="A2069" s="408"/>
    </row>
    <row r="2070" spans="1:1" x14ac:dyDescent="0.2">
      <c r="A2070" s="408"/>
    </row>
    <row r="2071" spans="1:1" x14ac:dyDescent="0.2">
      <c r="A2071" s="408"/>
    </row>
    <row r="2072" spans="1:1" x14ac:dyDescent="0.2">
      <c r="A2072" s="408"/>
    </row>
    <row r="2073" spans="1:1" x14ac:dyDescent="0.2">
      <c r="A2073" s="408"/>
    </row>
    <row r="2074" spans="1:1" x14ac:dyDescent="0.2">
      <c r="A2074" s="408"/>
    </row>
    <row r="2075" spans="1:1" x14ac:dyDescent="0.2">
      <c r="A2075" s="408"/>
    </row>
    <row r="2076" spans="1:1" x14ac:dyDescent="0.2">
      <c r="A2076" s="408"/>
    </row>
    <row r="2077" spans="1:1" x14ac:dyDescent="0.2">
      <c r="A2077" s="408"/>
    </row>
    <row r="2078" spans="1:1" x14ac:dyDescent="0.2">
      <c r="A2078" s="408"/>
    </row>
    <row r="2079" spans="1:1" x14ac:dyDescent="0.2">
      <c r="A2079" s="408"/>
    </row>
    <row r="2080" spans="1:1" x14ac:dyDescent="0.2">
      <c r="A2080" s="408"/>
    </row>
    <row r="2081" spans="1:1" x14ac:dyDescent="0.2">
      <c r="A2081" s="408"/>
    </row>
    <row r="2082" spans="1:1" x14ac:dyDescent="0.2">
      <c r="A2082" s="408"/>
    </row>
    <row r="2083" spans="1:1" x14ac:dyDescent="0.2">
      <c r="A2083" s="408"/>
    </row>
    <row r="2084" spans="1:1" x14ac:dyDescent="0.2">
      <c r="A2084" s="408"/>
    </row>
    <row r="2085" spans="1:1" x14ac:dyDescent="0.2">
      <c r="A2085" s="408"/>
    </row>
    <row r="2086" spans="1:1" x14ac:dyDescent="0.2">
      <c r="A2086" s="408"/>
    </row>
    <row r="2087" spans="1:1" x14ac:dyDescent="0.2">
      <c r="A2087" s="408"/>
    </row>
    <row r="2088" spans="1:1" x14ac:dyDescent="0.2">
      <c r="A2088" s="408"/>
    </row>
    <row r="2089" spans="1:1" x14ac:dyDescent="0.2">
      <c r="A2089" s="408"/>
    </row>
    <row r="2090" spans="1:1" x14ac:dyDescent="0.2">
      <c r="A2090" s="408"/>
    </row>
    <row r="2091" spans="1:1" x14ac:dyDescent="0.2">
      <c r="A2091" s="408"/>
    </row>
    <row r="2092" spans="1:1" x14ac:dyDescent="0.2">
      <c r="A2092" s="408"/>
    </row>
    <row r="2093" spans="1:1" x14ac:dyDescent="0.2">
      <c r="A2093" s="408"/>
    </row>
    <row r="2094" spans="1:1" x14ac:dyDescent="0.2">
      <c r="A2094" s="408"/>
    </row>
    <row r="2095" spans="1:1" x14ac:dyDescent="0.2">
      <c r="A2095" s="408"/>
    </row>
    <row r="2096" spans="1:1" x14ac:dyDescent="0.2">
      <c r="A2096" s="408"/>
    </row>
    <row r="2097" spans="1:1" x14ac:dyDescent="0.2">
      <c r="A2097" s="408"/>
    </row>
    <row r="2098" spans="1:1" x14ac:dyDescent="0.2">
      <c r="A2098" s="408"/>
    </row>
    <row r="2099" spans="1:1" x14ac:dyDescent="0.2">
      <c r="A2099" s="408"/>
    </row>
    <row r="2100" spans="1:1" x14ac:dyDescent="0.2">
      <c r="A2100" s="408"/>
    </row>
    <row r="2101" spans="1:1" x14ac:dyDescent="0.2">
      <c r="A2101" s="408"/>
    </row>
    <row r="2102" spans="1:1" x14ac:dyDescent="0.2">
      <c r="A2102" s="408"/>
    </row>
    <row r="2103" spans="1:1" x14ac:dyDescent="0.2">
      <c r="A2103" s="408"/>
    </row>
    <row r="2104" spans="1:1" x14ac:dyDescent="0.2">
      <c r="A2104" s="408"/>
    </row>
    <row r="2105" spans="1:1" x14ac:dyDescent="0.2">
      <c r="A2105" s="408"/>
    </row>
    <row r="2106" spans="1:1" x14ac:dyDescent="0.2">
      <c r="A2106" s="408"/>
    </row>
    <row r="2107" spans="1:1" x14ac:dyDescent="0.2">
      <c r="A2107" s="408"/>
    </row>
    <row r="2108" spans="1:1" x14ac:dyDescent="0.2">
      <c r="A2108" s="408"/>
    </row>
    <row r="2109" spans="1:1" x14ac:dyDescent="0.2">
      <c r="A2109" s="408"/>
    </row>
    <row r="2110" spans="1:1" x14ac:dyDescent="0.2">
      <c r="A2110" s="408"/>
    </row>
    <row r="2111" spans="1:1" x14ac:dyDescent="0.2">
      <c r="A2111" s="408"/>
    </row>
    <row r="2112" spans="1:1" x14ac:dyDescent="0.2">
      <c r="A2112" s="408"/>
    </row>
    <row r="2113" spans="1:1" x14ac:dyDescent="0.2">
      <c r="A2113" s="408"/>
    </row>
    <row r="2114" spans="1:1" x14ac:dyDescent="0.2">
      <c r="A2114" s="408"/>
    </row>
    <row r="2115" spans="1:1" x14ac:dyDescent="0.2">
      <c r="A2115" s="408"/>
    </row>
    <row r="2116" spans="1:1" x14ac:dyDescent="0.2">
      <c r="A2116" s="408"/>
    </row>
    <row r="2117" spans="1:1" x14ac:dyDescent="0.2">
      <c r="A2117" s="408"/>
    </row>
    <row r="2118" spans="1:1" x14ac:dyDescent="0.2">
      <c r="A2118" s="408"/>
    </row>
    <row r="2119" spans="1:1" x14ac:dyDescent="0.2">
      <c r="A2119" s="408"/>
    </row>
    <row r="2120" spans="1:1" x14ac:dyDescent="0.2">
      <c r="A2120" s="408"/>
    </row>
    <row r="2121" spans="1:1" x14ac:dyDescent="0.2">
      <c r="A2121" s="408"/>
    </row>
    <row r="2122" spans="1:1" x14ac:dyDescent="0.2">
      <c r="A2122" s="408"/>
    </row>
    <row r="2123" spans="1:1" x14ac:dyDescent="0.2">
      <c r="A2123" s="408"/>
    </row>
    <row r="2124" spans="1:1" x14ac:dyDescent="0.2">
      <c r="A2124" s="408"/>
    </row>
    <row r="2125" spans="1:1" x14ac:dyDescent="0.2">
      <c r="A2125" s="408"/>
    </row>
    <row r="2126" spans="1:1" x14ac:dyDescent="0.2">
      <c r="A2126" s="408"/>
    </row>
    <row r="2127" spans="1:1" x14ac:dyDescent="0.2">
      <c r="A2127" s="408"/>
    </row>
    <row r="2128" spans="1:1" x14ac:dyDescent="0.2">
      <c r="A2128" s="408"/>
    </row>
    <row r="2129" spans="1:1" x14ac:dyDescent="0.2">
      <c r="A2129" s="408"/>
    </row>
    <row r="2130" spans="1:1" x14ac:dyDescent="0.2">
      <c r="A2130" s="408"/>
    </row>
    <row r="2131" spans="1:1" x14ac:dyDescent="0.2">
      <c r="A2131" s="408"/>
    </row>
    <row r="2132" spans="1:1" x14ac:dyDescent="0.2">
      <c r="A2132" s="408"/>
    </row>
    <row r="2133" spans="1:1" x14ac:dyDescent="0.2">
      <c r="A2133" s="408"/>
    </row>
    <row r="2134" spans="1:1" x14ac:dyDescent="0.2">
      <c r="A2134" s="408"/>
    </row>
    <row r="2135" spans="1:1" x14ac:dyDescent="0.2">
      <c r="A2135" s="408"/>
    </row>
    <row r="2136" spans="1:1" x14ac:dyDescent="0.2">
      <c r="A2136" s="408"/>
    </row>
    <row r="2137" spans="1:1" x14ac:dyDescent="0.2">
      <c r="A2137" s="408"/>
    </row>
    <row r="2138" spans="1:1" x14ac:dyDescent="0.2">
      <c r="A2138" s="408"/>
    </row>
    <row r="2139" spans="1:1" x14ac:dyDescent="0.2">
      <c r="A2139" s="408"/>
    </row>
    <row r="2140" spans="1:1" x14ac:dyDescent="0.2">
      <c r="A2140" s="408"/>
    </row>
    <row r="2141" spans="1:1" x14ac:dyDescent="0.2">
      <c r="A2141" s="408"/>
    </row>
    <row r="2142" spans="1:1" x14ac:dyDescent="0.2">
      <c r="A2142" s="408"/>
    </row>
    <row r="2143" spans="1:1" x14ac:dyDescent="0.2">
      <c r="A2143" s="408"/>
    </row>
    <row r="2144" spans="1:1" x14ac:dyDescent="0.2">
      <c r="A2144" s="408"/>
    </row>
    <row r="2145" spans="1:1" x14ac:dyDescent="0.2">
      <c r="A2145" s="408"/>
    </row>
    <row r="2146" spans="1:1" x14ac:dyDescent="0.2">
      <c r="A2146" s="408"/>
    </row>
    <row r="2147" spans="1:1" x14ac:dyDescent="0.2">
      <c r="A2147" s="408"/>
    </row>
    <row r="2148" spans="1:1" x14ac:dyDescent="0.2">
      <c r="A2148" s="408"/>
    </row>
    <row r="2149" spans="1:1" x14ac:dyDescent="0.2">
      <c r="A2149" s="408"/>
    </row>
    <row r="2150" spans="1:1" x14ac:dyDescent="0.2">
      <c r="A2150" s="408"/>
    </row>
    <row r="2151" spans="1:1" x14ac:dyDescent="0.2">
      <c r="A2151" s="408"/>
    </row>
    <row r="2152" spans="1:1" x14ac:dyDescent="0.2">
      <c r="A2152" s="408"/>
    </row>
    <row r="2153" spans="1:1" x14ac:dyDescent="0.2">
      <c r="A2153" s="408"/>
    </row>
    <row r="2154" spans="1:1" x14ac:dyDescent="0.2">
      <c r="A2154" s="408"/>
    </row>
    <row r="2155" spans="1:1" x14ac:dyDescent="0.2">
      <c r="A2155" s="408"/>
    </row>
    <row r="2156" spans="1:1" x14ac:dyDescent="0.2">
      <c r="A2156" s="408"/>
    </row>
    <row r="2157" spans="1:1" x14ac:dyDescent="0.2">
      <c r="A2157" s="408"/>
    </row>
    <row r="2158" spans="1:1" x14ac:dyDescent="0.2">
      <c r="A2158" s="408"/>
    </row>
    <row r="2159" spans="1:1" x14ac:dyDescent="0.2">
      <c r="A2159" s="408"/>
    </row>
    <row r="2160" spans="1:1" x14ac:dyDescent="0.2">
      <c r="A2160" s="408"/>
    </row>
    <row r="2161" spans="1:1" x14ac:dyDescent="0.2">
      <c r="A2161" s="408"/>
    </row>
    <row r="2162" spans="1:1" x14ac:dyDescent="0.2">
      <c r="A2162" s="408"/>
    </row>
    <row r="2163" spans="1:1" x14ac:dyDescent="0.2">
      <c r="A2163" s="408"/>
    </row>
    <row r="2164" spans="1:1" x14ac:dyDescent="0.2">
      <c r="A2164" s="408"/>
    </row>
    <row r="2165" spans="1:1" x14ac:dyDescent="0.2">
      <c r="A2165" s="408"/>
    </row>
    <row r="2166" spans="1:1" x14ac:dyDescent="0.2">
      <c r="A2166" s="408"/>
    </row>
    <row r="2167" spans="1:1" x14ac:dyDescent="0.2">
      <c r="A2167" s="408"/>
    </row>
    <row r="2168" spans="1:1" x14ac:dyDescent="0.2">
      <c r="A2168" s="408"/>
    </row>
    <row r="2169" spans="1:1" x14ac:dyDescent="0.2">
      <c r="A2169" s="408"/>
    </row>
    <row r="2170" spans="1:1" x14ac:dyDescent="0.2">
      <c r="A2170" s="408"/>
    </row>
    <row r="2171" spans="1:1" x14ac:dyDescent="0.2">
      <c r="A2171" s="408"/>
    </row>
    <row r="2172" spans="1:1" x14ac:dyDescent="0.2">
      <c r="A2172" s="408"/>
    </row>
    <row r="2173" spans="1:1" x14ac:dyDescent="0.2">
      <c r="A2173" s="408"/>
    </row>
    <row r="2174" spans="1:1" x14ac:dyDescent="0.2">
      <c r="A2174" s="408"/>
    </row>
    <row r="2175" spans="1:1" x14ac:dyDescent="0.2">
      <c r="A2175" s="408"/>
    </row>
    <row r="2176" spans="1:1" x14ac:dyDescent="0.2">
      <c r="A2176" s="408"/>
    </row>
    <row r="2177" spans="1:1" x14ac:dyDescent="0.2">
      <c r="A2177" s="408"/>
    </row>
    <row r="2178" spans="1:1" x14ac:dyDescent="0.2">
      <c r="A2178" s="408"/>
    </row>
    <row r="2179" spans="1:1" x14ac:dyDescent="0.2">
      <c r="A2179" s="408"/>
    </row>
    <row r="2180" spans="1:1" x14ac:dyDescent="0.2">
      <c r="A2180" s="408"/>
    </row>
    <row r="2181" spans="1:1" x14ac:dyDescent="0.2">
      <c r="A2181" s="408"/>
    </row>
    <row r="2182" spans="1:1" x14ac:dyDescent="0.2">
      <c r="A2182" s="408"/>
    </row>
    <row r="2183" spans="1:1" x14ac:dyDescent="0.2">
      <c r="A2183" s="408"/>
    </row>
    <row r="2184" spans="1:1" x14ac:dyDescent="0.2">
      <c r="A2184" s="408"/>
    </row>
    <row r="2185" spans="1:1" x14ac:dyDescent="0.2">
      <c r="A2185" s="408"/>
    </row>
    <row r="2186" spans="1:1" x14ac:dyDescent="0.2">
      <c r="A2186" s="408"/>
    </row>
    <row r="2187" spans="1:1" x14ac:dyDescent="0.2">
      <c r="A2187" s="408"/>
    </row>
    <row r="2188" spans="1:1" x14ac:dyDescent="0.2">
      <c r="A2188" s="408"/>
    </row>
    <row r="2189" spans="1:1" x14ac:dyDescent="0.2">
      <c r="A2189" s="408"/>
    </row>
    <row r="2190" spans="1:1" x14ac:dyDescent="0.2">
      <c r="A2190" s="408"/>
    </row>
    <row r="2191" spans="1:1" x14ac:dyDescent="0.2">
      <c r="A2191" s="408"/>
    </row>
    <row r="2192" spans="1:1" x14ac:dyDescent="0.2">
      <c r="A2192" s="408"/>
    </row>
    <row r="2193" spans="1:1" x14ac:dyDescent="0.2">
      <c r="A2193" s="408"/>
    </row>
    <row r="2194" spans="1:1" x14ac:dyDescent="0.2">
      <c r="A2194" s="408"/>
    </row>
    <row r="2195" spans="1:1" x14ac:dyDescent="0.2">
      <c r="A2195" s="408"/>
    </row>
    <row r="2196" spans="1:1" x14ac:dyDescent="0.2">
      <c r="A2196" s="408"/>
    </row>
    <row r="2197" spans="1:1" x14ac:dyDescent="0.2">
      <c r="A2197" s="408"/>
    </row>
    <row r="2198" spans="1:1" x14ac:dyDescent="0.2">
      <c r="A2198" s="408"/>
    </row>
    <row r="2199" spans="1:1" x14ac:dyDescent="0.2">
      <c r="A2199" s="408"/>
    </row>
    <row r="2200" spans="1:1" x14ac:dyDescent="0.2">
      <c r="A2200" s="408"/>
    </row>
    <row r="2201" spans="1:1" x14ac:dyDescent="0.2">
      <c r="A2201" s="408"/>
    </row>
    <row r="2202" spans="1:1" x14ac:dyDescent="0.2">
      <c r="A2202" s="408"/>
    </row>
    <row r="2203" spans="1:1" x14ac:dyDescent="0.2">
      <c r="A2203" s="408"/>
    </row>
    <row r="2204" spans="1:1" x14ac:dyDescent="0.2">
      <c r="A2204" s="408"/>
    </row>
    <row r="2205" spans="1:1" x14ac:dyDescent="0.2">
      <c r="A2205" s="408"/>
    </row>
    <row r="2206" spans="1:1" x14ac:dyDescent="0.2">
      <c r="A2206" s="408"/>
    </row>
    <row r="2207" spans="1:1" x14ac:dyDescent="0.2">
      <c r="A2207" s="408"/>
    </row>
    <row r="2208" spans="1:1" x14ac:dyDescent="0.2">
      <c r="A2208" s="408"/>
    </row>
    <row r="2209" spans="1:1" x14ac:dyDescent="0.2">
      <c r="A2209" s="408"/>
    </row>
    <row r="2210" spans="1:1" x14ac:dyDescent="0.2">
      <c r="A2210" s="408"/>
    </row>
    <row r="2211" spans="1:1" x14ac:dyDescent="0.2">
      <c r="A2211" s="408"/>
    </row>
    <row r="2212" spans="1:1" x14ac:dyDescent="0.2">
      <c r="A2212" s="408"/>
    </row>
    <row r="2213" spans="1:1" x14ac:dyDescent="0.2">
      <c r="A2213" s="408"/>
    </row>
    <row r="2214" spans="1:1" x14ac:dyDescent="0.2">
      <c r="A2214" s="408"/>
    </row>
    <row r="2215" spans="1:1" x14ac:dyDescent="0.2">
      <c r="A2215" s="408"/>
    </row>
    <row r="2216" spans="1:1" x14ac:dyDescent="0.2">
      <c r="A2216" s="408"/>
    </row>
    <row r="2217" spans="1:1" x14ac:dyDescent="0.2">
      <c r="A2217" s="408"/>
    </row>
    <row r="2218" spans="1:1" x14ac:dyDescent="0.2">
      <c r="A2218" s="408"/>
    </row>
    <row r="2219" spans="1:1" x14ac:dyDescent="0.2">
      <c r="A2219" s="408"/>
    </row>
    <row r="2220" spans="1:1" x14ac:dyDescent="0.2">
      <c r="A2220" s="408"/>
    </row>
    <row r="2221" spans="1:1" x14ac:dyDescent="0.2">
      <c r="A2221" s="408"/>
    </row>
    <row r="2222" spans="1:1" x14ac:dyDescent="0.2">
      <c r="A2222" s="408"/>
    </row>
    <row r="2223" spans="1:1" x14ac:dyDescent="0.2">
      <c r="A2223" s="408"/>
    </row>
    <row r="2224" spans="1:1" x14ac:dyDescent="0.2">
      <c r="A2224" s="408"/>
    </row>
    <row r="2225" spans="1:1" x14ac:dyDescent="0.2">
      <c r="A2225" s="408"/>
    </row>
    <row r="2226" spans="1:1" x14ac:dyDescent="0.2">
      <c r="A2226" s="408"/>
    </row>
    <row r="2227" spans="1:1" x14ac:dyDescent="0.2">
      <c r="A2227" s="408"/>
    </row>
    <row r="2228" spans="1:1" x14ac:dyDescent="0.2">
      <c r="A2228" s="408"/>
    </row>
    <row r="2229" spans="1:1" x14ac:dyDescent="0.2">
      <c r="A2229" s="408"/>
    </row>
    <row r="2230" spans="1:1" x14ac:dyDescent="0.2">
      <c r="A2230" s="408"/>
    </row>
    <row r="2231" spans="1:1" x14ac:dyDescent="0.2">
      <c r="A2231" s="408"/>
    </row>
    <row r="2232" spans="1:1" x14ac:dyDescent="0.2">
      <c r="A2232" s="408"/>
    </row>
    <row r="2233" spans="1:1" x14ac:dyDescent="0.2">
      <c r="A2233" s="408"/>
    </row>
    <row r="2234" spans="1:1" x14ac:dyDescent="0.2">
      <c r="A2234" s="408"/>
    </row>
    <row r="2235" spans="1:1" x14ac:dyDescent="0.2">
      <c r="A2235" s="408"/>
    </row>
    <row r="2236" spans="1:1" x14ac:dyDescent="0.2">
      <c r="A2236" s="408"/>
    </row>
    <row r="2237" spans="1:1" x14ac:dyDescent="0.2">
      <c r="A2237" s="408"/>
    </row>
    <row r="2238" spans="1:1" x14ac:dyDescent="0.2">
      <c r="A2238" s="408"/>
    </row>
    <row r="2239" spans="1:1" x14ac:dyDescent="0.2">
      <c r="A2239" s="408"/>
    </row>
    <row r="2240" spans="1:1" x14ac:dyDescent="0.2">
      <c r="A2240" s="408"/>
    </row>
    <row r="2241" spans="1:1" x14ac:dyDescent="0.2">
      <c r="A2241" s="408"/>
    </row>
    <row r="2242" spans="1:1" x14ac:dyDescent="0.2">
      <c r="A2242" s="408"/>
    </row>
    <row r="2243" spans="1:1" x14ac:dyDescent="0.2">
      <c r="A2243" s="408"/>
    </row>
    <row r="2244" spans="1:1" x14ac:dyDescent="0.2">
      <c r="A2244" s="408"/>
    </row>
    <row r="2245" spans="1:1" x14ac:dyDescent="0.2">
      <c r="A2245" s="408"/>
    </row>
    <row r="2246" spans="1:1" x14ac:dyDescent="0.2">
      <c r="A2246" s="408"/>
    </row>
    <row r="2247" spans="1:1" x14ac:dyDescent="0.2">
      <c r="A2247" s="408"/>
    </row>
    <row r="2248" spans="1:1" x14ac:dyDescent="0.2">
      <c r="A2248" s="408"/>
    </row>
    <row r="2249" spans="1:1" x14ac:dyDescent="0.2">
      <c r="A2249" s="408"/>
    </row>
    <row r="2250" spans="1:1" x14ac:dyDescent="0.2">
      <c r="A2250" s="408"/>
    </row>
    <row r="2251" spans="1:1" x14ac:dyDescent="0.2">
      <c r="A2251" s="408"/>
    </row>
    <row r="2252" spans="1:1" x14ac:dyDescent="0.2">
      <c r="A2252" s="408"/>
    </row>
    <row r="2253" spans="1:1" x14ac:dyDescent="0.2">
      <c r="A2253" s="408"/>
    </row>
    <row r="2254" spans="1:1" x14ac:dyDescent="0.2">
      <c r="A2254" s="408"/>
    </row>
    <row r="2255" spans="1:1" x14ac:dyDescent="0.2">
      <c r="A2255" s="408"/>
    </row>
    <row r="2256" spans="1:1" x14ac:dyDescent="0.2">
      <c r="A2256" s="408"/>
    </row>
    <row r="2257" spans="1:1" x14ac:dyDescent="0.2">
      <c r="A2257" s="408"/>
    </row>
    <row r="2258" spans="1:1" x14ac:dyDescent="0.2">
      <c r="A2258" s="408"/>
    </row>
    <row r="2259" spans="1:1" x14ac:dyDescent="0.2">
      <c r="A2259" s="408"/>
    </row>
    <row r="2260" spans="1:1" x14ac:dyDescent="0.2">
      <c r="A2260" s="408"/>
    </row>
    <row r="2261" spans="1:1" x14ac:dyDescent="0.2">
      <c r="A2261" s="408"/>
    </row>
    <row r="2262" spans="1:1" x14ac:dyDescent="0.2">
      <c r="A2262" s="408"/>
    </row>
    <row r="2263" spans="1:1" x14ac:dyDescent="0.2">
      <c r="A2263" s="408"/>
    </row>
    <row r="2264" spans="1:1" x14ac:dyDescent="0.2">
      <c r="A2264" s="408"/>
    </row>
    <row r="2265" spans="1:1" x14ac:dyDescent="0.2">
      <c r="A2265" s="408"/>
    </row>
    <row r="2266" spans="1:1" x14ac:dyDescent="0.2">
      <c r="A2266" s="408"/>
    </row>
    <row r="2267" spans="1:1" x14ac:dyDescent="0.2">
      <c r="A2267" s="408"/>
    </row>
    <row r="2268" spans="1:1" x14ac:dyDescent="0.2">
      <c r="A2268" s="408"/>
    </row>
    <row r="2269" spans="1:1" x14ac:dyDescent="0.2">
      <c r="A2269" s="408"/>
    </row>
    <row r="2270" spans="1:1" x14ac:dyDescent="0.2">
      <c r="A2270" s="408"/>
    </row>
    <row r="2271" spans="1:1" x14ac:dyDescent="0.2">
      <c r="A2271" s="408"/>
    </row>
    <row r="2272" spans="1:1" x14ac:dyDescent="0.2">
      <c r="A2272" s="408"/>
    </row>
    <row r="2273" spans="1:1" x14ac:dyDescent="0.2">
      <c r="A2273" s="408"/>
    </row>
    <row r="2274" spans="1:1" x14ac:dyDescent="0.2">
      <c r="A2274" s="408"/>
    </row>
    <row r="2275" spans="1:1" x14ac:dyDescent="0.2">
      <c r="A2275" s="408"/>
    </row>
    <row r="2276" spans="1:1" x14ac:dyDescent="0.2">
      <c r="A2276" s="408"/>
    </row>
    <row r="2277" spans="1:1" x14ac:dyDescent="0.2">
      <c r="A2277" s="408"/>
    </row>
    <row r="2278" spans="1:1" x14ac:dyDescent="0.2">
      <c r="A2278" s="408"/>
    </row>
    <row r="2279" spans="1:1" x14ac:dyDescent="0.2">
      <c r="A2279" s="408"/>
    </row>
    <row r="2280" spans="1:1" x14ac:dyDescent="0.2">
      <c r="A2280" s="408"/>
    </row>
    <row r="2281" spans="1:1" x14ac:dyDescent="0.2">
      <c r="A2281" s="408"/>
    </row>
    <row r="2282" spans="1:1" x14ac:dyDescent="0.2">
      <c r="A2282" s="408"/>
    </row>
    <row r="2283" spans="1:1" x14ac:dyDescent="0.2">
      <c r="A2283" s="408"/>
    </row>
    <row r="2284" spans="1:1" x14ac:dyDescent="0.2">
      <c r="A2284" s="408"/>
    </row>
    <row r="2285" spans="1:1" x14ac:dyDescent="0.2">
      <c r="A2285" s="408"/>
    </row>
    <row r="2286" spans="1:1" x14ac:dyDescent="0.2">
      <c r="A2286" s="408"/>
    </row>
    <row r="2287" spans="1:1" x14ac:dyDescent="0.2">
      <c r="A2287" s="408"/>
    </row>
    <row r="2288" spans="1:1" x14ac:dyDescent="0.2">
      <c r="A2288" s="408"/>
    </row>
    <row r="2289" spans="1:1" x14ac:dyDescent="0.2">
      <c r="A2289" s="408"/>
    </row>
    <row r="2290" spans="1:1" x14ac:dyDescent="0.2">
      <c r="A2290" s="408"/>
    </row>
    <row r="2291" spans="1:1" x14ac:dyDescent="0.2">
      <c r="A2291" s="408"/>
    </row>
    <row r="2292" spans="1:1" x14ac:dyDescent="0.2">
      <c r="A2292" s="408"/>
    </row>
    <row r="2293" spans="1:1" x14ac:dyDescent="0.2">
      <c r="A2293" s="408"/>
    </row>
    <row r="2294" spans="1:1" x14ac:dyDescent="0.2">
      <c r="A2294" s="408"/>
    </row>
    <row r="2295" spans="1:1" x14ac:dyDescent="0.2">
      <c r="A2295" s="408"/>
    </row>
    <row r="2296" spans="1:1" x14ac:dyDescent="0.2">
      <c r="A2296" s="408"/>
    </row>
    <row r="2297" spans="1:1" x14ac:dyDescent="0.2">
      <c r="A2297" s="408"/>
    </row>
    <row r="2298" spans="1:1" x14ac:dyDescent="0.2">
      <c r="A2298" s="408"/>
    </row>
    <row r="2299" spans="1:1" x14ac:dyDescent="0.2">
      <c r="A2299" s="408"/>
    </row>
    <row r="2300" spans="1:1" x14ac:dyDescent="0.2">
      <c r="A2300" s="408"/>
    </row>
    <row r="2301" spans="1:1" x14ac:dyDescent="0.2">
      <c r="A2301" s="408"/>
    </row>
    <row r="2302" spans="1:1" x14ac:dyDescent="0.2">
      <c r="A2302" s="408"/>
    </row>
    <row r="2303" spans="1:1" x14ac:dyDescent="0.2">
      <c r="A2303" s="408"/>
    </row>
    <row r="2304" spans="1:1" x14ac:dyDescent="0.2">
      <c r="A2304" s="408"/>
    </row>
    <row r="2305" spans="1:1" x14ac:dyDescent="0.2">
      <c r="A2305" s="408"/>
    </row>
    <row r="2306" spans="1:1" x14ac:dyDescent="0.2">
      <c r="A2306" s="408"/>
    </row>
    <row r="2307" spans="1:1" x14ac:dyDescent="0.2">
      <c r="A2307" s="408"/>
    </row>
    <row r="2308" spans="1:1" x14ac:dyDescent="0.2">
      <c r="A2308" s="408"/>
    </row>
    <row r="2309" spans="1:1" x14ac:dyDescent="0.2">
      <c r="A2309" s="408"/>
    </row>
    <row r="2310" spans="1:1" x14ac:dyDescent="0.2">
      <c r="A2310" s="408"/>
    </row>
    <row r="2311" spans="1:1" x14ac:dyDescent="0.2">
      <c r="A2311" s="408"/>
    </row>
    <row r="2312" spans="1:1" x14ac:dyDescent="0.2">
      <c r="A2312" s="408"/>
    </row>
    <row r="2313" spans="1:1" x14ac:dyDescent="0.2">
      <c r="A2313" s="408"/>
    </row>
    <row r="2314" spans="1:1" x14ac:dyDescent="0.2">
      <c r="A2314" s="408"/>
    </row>
    <row r="2315" spans="1:1" x14ac:dyDescent="0.2">
      <c r="A2315" s="408"/>
    </row>
    <row r="2316" spans="1:1" x14ac:dyDescent="0.2">
      <c r="A2316" s="408"/>
    </row>
    <row r="2317" spans="1:1" x14ac:dyDescent="0.2">
      <c r="A2317" s="408"/>
    </row>
    <row r="2318" spans="1:1" x14ac:dyDescent="0.2">
      <c r="A2318" s="408"/>
    </row>
    <row r="2319" spans="1:1" x14ac:dyDescent="0.2">
      <c r="A2319" s="408"/>
    </row>
    <row r="2320" spans="1:1" x14ac:dyDescent="0.2">
      <c r="A2320" s="408"/>
    </row>
    <row r="2321" spans="1:1" x14ac:dyDescent="0.2">
      <c r="A2321" s="408"/>
    </row>
    <row r="2322" spans="1:1" x14ac:dyDescent="0.2">
      <c r="A2322" s="408"/>
    </row>
    <row r="2323" spans="1:1" x14ac:dyDescent="0.2">
      <c r="A2323" s="408"/>
    </row>
    <row r="2324" spans="1:1" x14ac:dyDescent="0.2">
      <c r="A2324" s="408"/>
    </row>
    <row r="2325" spans="1:1" x14ac:dyDescent="0.2">
      <c r="A2325" s="408"/>
    </row>
    <row r="2326" spans="1:1" x14ac:dyDescent="0.2">
      <c r="A2326" s="408"/>
    </row>
    <row r="2327" spans="1:1" x14ac:dyDescent="0.2">
      <c r="A2327" s="408"/>
    </row>
    <row r="2328" spans="1:1" x14ac:dyDescent="0.2">
      <c r="A2328" s="408"/>
    </row>
    <row r="2329" spans="1:1" x14ac:dyDescent="0.2">
      <c r="A2329" s="408"/>
    </row>
    <row r="2330" spans="1:1" x14ac:dyDescent="0.2">
      <c r="A2330" s="408"/>
    </row>
    <row r="2331" spans="1:1" x14ac:dyDescent="0.2">
      <c r="A2331" s="408"/>
    </row>
    <row r="2332" spans="1:1" x14ac:dyDescent="0.2">
      <c r="A2332" s="408"/>
    </row>
    <row r="2333" spans="1:1" x14ac:dyDescent="0.2">
      <c r="A2333" s="408"/>
    </row>
    <row r="2334" spans="1:1" x14ac:dyDescent="0.2">
      <c r="A2334" s="408"/>
    </row>
    <row r="2335" spans="1:1" x14ac:dyDescent="0.2">
      <c r="A2335" s="408"/>
    </row>
    <row r="2336" spans="1:1" x14ac:dyDescent="0.2">
      <c r="A2336" s="408"/>
    </row>
    <row r="2337" spans="1:1" x14ac:dyDescent="0.2">
      <c r="A2337" s="408"/>
    </row>
    <row r="2338" spans="1:1" x14ac:dyDescent="0.2">
      <c r="A2338" s="408"/>
    </row>
    <row r="2339" spans="1:1" x14ac:dyDescent="0.2">
      <c r="A2339" s="408"/>
    </row>
    <row r="2340" spans="1:1" x14ac:dyDescent="0.2">
      <c r="A2340" s="408"/>
    </row>
    <row r="2341" spans="1:1" x14ac:dyDescent="0.2">
      <c r="A2341" s="408"/>
    </row>
    <row r="2342" spans="1:1" x14ac:dyDescent="0.2">
      <c r="A2342" s="408"/>
    </row>
    <row r="2343" spans="1:1" x14ac:dyDescent="0.2">
      <c r="A2343" s="408"/>
    </row>
    <row r="2344" spans="1:1" x14ac:dyDescent="0.2">
      <c r="A2344" s="408"/>
    </row>
    <row r="2345" spans="1:1" x14ac:dyDescent="0.2">
      <c r="A2345" s="408"/>
    </row>
    <row r="2346" spans="1:1" x14ac:dyDescent="0.2">
      <c r="A2346" s="408"/>
    </row>
    <row r="2347" spans="1:1" x14ac:dyDescent="0.2">
      <c r="A2347" s="408"/>
    </row>
    <row r="2348" spans="1:1" x14ac:dyDescent="0.2">
      <c r="A2348" s="408"/>
    </row>
    <row r="2349" spans="1:1" x14ac:dyDescent="0.2">
      <c r="A2349" s="408"/>
    </row>
    <row r="2350" spans="1:1" x14ac:dyDescent="0.2">
      <c r="A2350" s="408"/>
    </row>
    <row r="2351" spans="1:1" x14ac:dyDescent="0.2">
      <c r="A2351" s="408"/>
    </row>
    <row r="2352" spans="1:1" x14ac:dyDescent="0.2">
      <c r="A2352" s="408"/>
    </row>
    <row r="2353" spans="1:1" x14ac:dyDescent="0.2">
      <c r="A2353" s="408"/>
    </row>
    <row r="2354" spans="1:1" x14ac:dyDescent="0.2">
      <c r="A2354" s="408"/>
    </row>
    <row r="2355" spans="1:1" x14ac:dyDescent="0.2">
      <c r="A2355" s="408"/>
    </row>
    <row r="2356" spans="1:1" x14ac:dyDescent="0.2">
      <c r="A2356" s="408"/>
    </row>
    <row r="2357" spans="1:1" x14ac:dyDescent="0.2">
      <c r="A2357" s="408"/>
    </row>
    <row r="2358" spans="1:1" x14ac:dyDescent="0.2">
      <c r="A2358" s="408"/>
    </row>
    <row r="2359" spans="1:1" x14ac:dyDescent="0.2">
      <c r="A2359" s="408"/>
    </row>
    <row r="2360" spans="1:1" x14ac:dyDescent="0.2">
      <c r="A2360" s="408"/>
    </row>
    <row r="2361" spans="1:1" x14ac:dyDescent="0.2">
      <c r="A2361" s="408"/>
    </row>
    <row r="2362" spans="1:1" x14ac:dyDescent="0.2">
      <c r="A2362" s="408"/>
    </row>
    <row r="2363" spans="1:1" x14ac:dyDescent="0.2">
      <c r="A2363" s="408"/>
    </row>
    <row r="2364" spans="1:1" x14ac:dyDescent="0.2">
      <c r="A2364" s="408"/>
    </row>
    <row r="2365" spans="1:1" x14ac:dyDescent="0.2">
      <c r="A2365" s="408"/>
    </row>
    <row r="2366" spans="1:1" x14ac:dyDescent="0.2">
      <c r="A2366" s="408"/>
    </row>
    <row r="2367" spans="1:1" x14ac:dyDescent="0.2">
      <c r="A2367" s="408"/>
    </row>
    <row r="2368" spans="1:1" x14ac:dyDescent="0.2">
      <c r="A2368" s="408"/>
    </row>
    <row r="2369" spans="1:1" x14ac:dyDescent="0.2">
      <c r="A2369" s="408"/>
    </row>
    <row r="2370" spans="1:1" x14ac:dyDescent="0.2">
      <c r="A2370" s="408"/>
    </row>
    <row r="2371" spans="1:1" x14ac:dyDescent="0.2">
      <c r="A2371" s="408"/>
    </row>
    <row r="2372" spans="1:1" x14ac:dyDescent="0.2">
      <c r="A2372" s="408"/>
    </row>
    <row r="2373" spans="1:1" x14ac:dyDescent="0.2">
      <c r="A2373" s="408"/>
    </row>
    <row r="2374" spans="1:1" x14ac:dyDescent="0.2">
      <c r="A2374" s="408"/>
    </row>
    <row r="2375" spans="1:1" x14ac:dyDescent="0.2">
      <c r="A2375" s="408"/>
    </row>
    <row r="2376" spans="1:1" x14ac:dyDescent="0.2">
      <c r="A2376" s="408"/>
    </row>
    <row r="2377" spans="1:1" x14ac:dyDescent="0.2">
      <c r="A2377" s="408"/>
    </row>
    <row r="2378" spans="1:1" x14ac:dyDescent="0.2">
      <c r="A2378" s="408"/>
    </row>
    <row r="2379" spans="1:1" x14ac:dyDescent="0.2">
      <c r="A2379" s="408"/>
    </row>
    <row r="2380" spans="1:1" x14ac:dyDescent="0.2">
      <c r="A2380" s="408"/>
    </row>
    <row r="2381" spans="1:1" x14ac:dyDescent="0.2">
      <c r="A2381" s="408"/>
    </row>
    <row r="2382" spans="1:1" x14ac:dyDescent="0.2">
      <c r="A2382" s="408"/>
    </row>
    <row r="2383" spans="1:1" x14ac:dyDescent="0.2">
      <c r="A2383" s="408"/>
    </row>
    <row r="2384" spans="1:1" x14ac:dyDescent="0.2">
      <c r="A2384" s="408"/>
    </row>
    <row r="2385" spans="1:1" x14ac:dyDescent="0.2">
      <c r="A2385" s="408"/>
    </row>
    <row r="2386" spans="1:1" x14ac:dyDescent="0.2">
      <c r="A2386" s="408"/>
    </row>
    <row r="2387" spans="1:1" x14ac:dyDescent="0.2">
      <c r="A2387" s="408"/>
    </row>
    <row r="2388" spans="1:1" x14ac:dyDescent="0.2">
      <c r="A2388" s="408"/>
    </row>
    <row r="2389" spans="1:1" x14ac:dyDescent="0.2">
      <c r="A2389" s="408"/>
    </row>
    <row r="2390" spans="1:1" x14ac:dyDescent="0.2">
      <c r="A2390" s="408"/>
    </row>
    <row r="2391" spans="1:1" x14ac:dyDescent="0.2">
      <c r="A2391" s="408"/>
    </row>
    <row r="2392" spans="1:1" x14ac:dyDescent="0.2">
      <c r="A2392" s="408"/>
    </row>
    <row r="2393" spans="1:1" x14ac:dyDescent="0.2">
      <c r="A2393" s="408"/>
    </row>
    <row r="2394" spans="1:1" x14ac:dyDescent="0.2">
      <c r="A2394" s="408"/>
    </row>
    <row r="2395" spans="1:1" x14ac:dyDescent="0.2">
      <c r="A2395" s="408"/>
    </row>
    <row r="2396" spans="1:1" x14ac:dyDescent="0.2">
      <c r="A2396" s="408"/>
    </row>
    <row r="2397" spans="1:1" x14ac:dyDescent="0.2">
      <c r="A2397" s="408"/>
    </row>
    <row r="2398" spans="1:1" x14ac:dyDescent="0.2">
      <c r="A2398" s="408"/>
    </row>
    <row r="2399" spans="1:1" x14ac:dyDescent="0.2">
      <c r="A2399" s="408"/>
    </row>
    <row r="2400" spans="1:1" x14ac:dyDescent="0.2">
      <c r="A2400" s="408"/>
    </row>
    <row r="2401" spans="1:1" x14ac:dyDescent="0.2">
      <c r="A2401" s="408"/>
    </row>
    <row r="2402" spans="1:1" x14ac:dyDescent="0.2">
      <c r="A2402" s="408"/>
    </row>
    <row r="2403" spans="1:1" x14ac:dyDescent="0.2">
      <c r="A2403" s="408"/>
    </row>
    <row r="2404" spans="1:1" x14ac:dyDescent="0.2">
      <c r="A2404" s="408"/>
    </row>
    <row r="2405" spans="1:1" x14ac:dyDescent="0.2">
      <c r="A2405" s="408"/>
    </row>
    <row r="2406" spans="1:1" x14ac:dyDescent="0.2">
      <c r="A2406" s="408"/>
    </row>
    <row r="2407" spans="1:1" x14ac:dyDescent="0.2">
      <c r="A2407" s="408"/>
    </row>
    <row r="2408" spans="1:1" x14ac:dyDescent="0.2">
      <c r="A2408" s="408"/>
    </row>
    <row r="2409" spans="1:1" x14ac:dyDescent="0.2">
      <c r="A2409" s="408"/>
    </row>
    <row r="2410" spans="1:1" x14ac:dyDescent="0.2">
      <c r="A2410" s="408"/>
    </row>
    <row r="2411" spans="1:1" x14ac:dyDescent="0.2">
      <c r="A2411" s="408"/>
    </row>
    <row r="2412" spans="1:1" x14ac:dyDescent="0.2">
      <c r="A2412" s="408"/>
    </row>
    <row r="2413" spans="1:1" x14ac:dyDescent="0.2">
      <c r="A2413" s="408"/>
    </row>
    <row r="2414" spans="1:1" x14ac:dyDescent="0.2">
      <c r="A2414" s="408"/>
    </row>
    <row r="2415" spans="1:1" x14ac:dyDescent="0.2">
      <c r="A2415" s="408"/>
    </row>
    <row r="2416" spans="1:1" x14ac:dyDescent="0.2">
      <c r="A2416" s="408"/>
    </row>
    <row r="2417" spans="1:1" x14ac:dyDescent="0.2">
      <c r="A2417" s="408"/>
    </row>
    <row r="2418" spans="1:1" x14ac:dyDescent="0.2">
      <c r="A2418" s="408"/>
    </row>
    <row r="2419" spans="1:1" x14ac:dyDescent="0.2">
      <c r="A2419" s="408"/>
    </row>
    <row r="2420" spans="1:1" x14ac:dyDescent="0.2">
      <c r="A2420" s="408"/>
    </row>
    <row r="2421" spans="1:1" x14ac:dyDescent="0.2">
      <c r="A2421" s="408"/>
    </row>
    <row r="2422" spans="1:1" x14ac:dyDescent="0.2">
      <c r="A2422" s="408"/>
    </row>
    <row r="2423" spans="1:1" x14ac:dyDescent="0.2">
      <c r="A2423" s="408"/>
    </row>
    <row r="2424" spans="1:1" x14ac:dyDescent="0.2">
      <c r="A2424" s="408"/>
    </row>
    <row r="2425" spans="1:1" x14ac:dyDescent="0.2">
      <c r="A2425" s="408"/>
    </row>
    <row r="2426" spans="1:1" x14ac:dyDescent="0.2">
      <c r="A2426" s="408"/>
    </row>
    <row r="2427" spans="1:1" x14ac:dyDescent="0.2">
      <c r="A2427" s="408"/>
    </row>
    <row r="2428" spans="1:1" x14ac:dyDescent="0.2">
      <c r="A2428" s="408"/>
    </row>
    <row r="2429" spans="1:1" x14ac:dyDescent="0.2">
      <c r="A2429" s="408"/>
    </row>
    <row r="2430" spans="1:1" x14ac:dyDescent="0.2">
      <c r="A2430" s="408"/>
    </row>
    <row r="2431" spans="1:1" x14ac:dyDescent="0.2">
      <c r="A2431" s="408"/>
    </row>
    <row r="2432" spans="1:1" x14ac:dyDescent="0.2">
      <c r="A2432" s="408"/>
    </row>
    <row r="2433" spans="1:1" x14ac:dyDescent="0.2">
      <c r="A2433" s="408"/>
    </row>
    <row r="2434" spans="1:1" x14ac:dyDescent="0.2">
      <c r="A2434" s="408"/>
    </row>
    <row r="2435" spans="1:1" x14ac:dyDescent="0.2">
      <c r="A2435" s="408"/>
    </row>
    <row r="2436" spans="1:1" x14ac:dyDescent="0.2">
      <c r="A2436" s="408"/>
    </row>
    <row r="2437" spans="1:1" x14ac:dyDescent="0.2">
      <c r="A2437" s="408"/>
    </row>
    <row r="2438" spans="1:1" x14ac:dyDescent="0.2">
      <c r="A2438" s="408"/>
    </row>
    <row r="2439" spans="1:1" x14ac:dyDescent="0.2">
      <c r="A2439" s="408"/>
    </row>
    <row r="2440" spans="1:1" x14ac:dyDescent="0.2">
      <c r="A2440" s="408"/>
    </row>
    <row r="2441" spans="1:1" x14ac:dyDescent="0.2">
      <c r="A2441" s="408"/>
    </row>
    <row r="2442" spans="1:1" x14ac:dyDescent="0.2">
      <c r="A2442" s="408"/>
    </row>
    <row r="2443" spans="1:1" x14ac:dyDescent="0.2">
      <c r="A2443" s="408"/>
    </row>
    <row r="2444" spans="1:1" x14ac:dyDescent="0.2">
      <c r="A2444" s="408"/>
    </row>
    <row r="2445" spans="1:1" x14ac:dyDescent="0.2">
      <c r="A2445" s="408"/>
    </row>
    <row r="2446" spans="1:1" x14ac:dyDescent="0.2">
      <c r="A2446" s="408"/>
    </row>
    <row r="2447" spans="1:1" x14ac:dyDescent="0.2">
      <c r="A2447" s="408"/>
    </row>
    <row r="2448" spans="1:1" x14ac:dyDescent="0.2">
      <c r="A2448" s="408"/>
    </row>
    <row r="2449" spans="1:1" x14ac:dyDescent="0.2">
      <c r="A2449" s="408"/>
    </row>
    <row r="2450" spans="1:1" x14ac:dyDescent="0.2">
      <c r="A2450" s="408"/>
    </row>
    <row r="2451" spans="1:1" x14ac:dyDescent="0.2">
      <c r="A2451" s="408"/>
    </row>
    <row r="2452" spans="1:1" x14ac:dyDescent="0.2">
      <c r="A2452" s="408"/>
    </row>
    <row r="2453" spans="1:1" x14ac:dyDescent="0.2">
      <c r="A2453" s="408"/>
    </row>
    <row r="2454" spans="1:1" x14ac:dyDescent="0.2">
      <c r="A2454" s="408"/>
    </row>
    <row r="2455" spans="1:1" x14ac:dyDescent="0.2">
      <c r="A2455" s="408"/>
    </row>
    <row r="2456" spans="1:1" x14ac:dyDescent="0.2">
      <c r="A2456" s="408"/>
    </row>
    <row r="2457" spans="1:1" x14ac:dyDescent="0.2">
      <c r="A2457" s="408"/>
    </row>
    <row r="2458" spans="1:1" x14ac:dyDescent="0.2">
      <c r="A2458" s="408"/>
    </row>
    <row r="2459" spans="1:1" x14ac:dyDescent="0.2">
      <c r="A2459" s="408"/>
    </row>
    <row r="2460" spans="1:1" x14ac:dyDescent="0.2">
      <c r="A2460" s="408"/>
    </row>
    <row r="2461" spans="1:1" x14ac:dyDescent="0.2">
      <c r="A2461" s="408"/>
    </row>
    <row r="2462" spans="1:1" x14ac:dyDescent="0.2">
      <c r="A2462" s="408"/>
    </row>
    <row r="2463" spans="1:1" x14ac:dyDescent="0.2">
      <c r="A2463" s="408"/>
    </row>
    <row r="2464" spans="1:1" x14ac:dyDescent="0.2">
      <c r="A2464" s="408"/>
    </row>
    <row r="2465" spans="1:1" x14ac:dyDescent="0.2">
      <c r="A2465" s="408"/>
    </row>
    <row r="2466" spans="1:1" x14ac:dyDescent="0.2">
      <c r="A2466" s="408"/>
    </row>
    <row r="2467" spans="1:1" x14ac:dyDescent="0.2">
      <c r="A2467" s="408"/>
    </row>
    <row r="2468" spans="1:1" x14ac:dyDescent="0.2">
      <c r="A2468" s="408"/>
    </row>
    <row r="2469" spans="1:1" x14ac:dyDescent="0.2">
      <c r="A2469" s="408"/>
    </row>
    <row r="2470" spans="1:1" x14ac:dyDescent="0.2">
      <c r="A2470" s="408"/>
    </row>
    <row r="2471" spans="1:1" x14ac:dyDescent="0.2">
      <c r="A2471" s="408"/>
    </row>
    <row r="2472" spans="1:1" x14ac:dyDescent="0.2">
      <c r="A2472" s="408"/>
    </row>
    <row r="2473" spans="1:1" x14ac:dyDescent="0.2">
      <c r="A2473" s="408"/>
    </row>
    <row r="2474" spans="1:1" x14ac:dyDescent="0.2">
      <c r="A2474" s="408"/>
    </row>
    <row r="2475" spans="1:1" x14ac:dyDescent="0.2">
      <c r="A2475" s="408"/>
    </row>
    <row r="2476" spans="1:1" x14ac:dyDescent="0.2">
      <c r="A2476" s="408"/>
    </row>
    <row r="2477" spans="1:1" x14ac:dyDescent="0.2">
      <c r="A2477" s="408"/>
    </row>
    <row r="2478" spans="1:1" x14ac:dyDescent="0.2">
      <c r="A2478" s="408"/>
    </row>
    <row r="2479" spans="1:1" x14ac:dyDescent="0.2">
      <c r="A2479" s="408"/>
    </row>
    <row r="2480" spans="1:1" x14ac:dyDescent="0.2">
      <c r="A2480" s="408"/>
    </row>
    <row r="2481" spans="1:1" x14ac:dyDescent="0.2">
      <c r="A2481" s="408"/>
    </row>
    <row r="2482" spans="1:1" x14ac:dyDescent="0.2">
      <c r="A2482" s="408"/>
    </row>
    <row r="2483" spans="1:1" x14ac:dyDescent="0.2">
      <c r="A2483" s="408"/>
    </row>
    <row r="2484" spans="1:1" x14ac:dyDescent="0.2">
      <c r="A2484" s="408"/>
    </row>
    <row r="2485" spans="1:1" x14ac:dyDescent="0.2">
      <c r="A2485" s="408"/>
    </row>
    <row r="2486" spans="1:1" x14ac:dyDescent="0.2">
      <c r="A2486" s="408"/>
    </row>
    <row r="2487" spans="1:1" x14ac:dyDescent="0.2">
      <c r="A2487" s="408"/>
    </row>
    <row r="2488" spans="1:1" x14ac:dyDescent="0.2">
      <c r="A2488" s="408"/>
    </row>
    <row r="2489" spans="1:1" x14ac:dyDescent="0.2">
      <c r="A2489" s="408"/>
    </row>
    <row r="2490" spans="1:1" x14ac:dyDescent="0.2">
      <c r="A2490" s="408"/>
    </row>
    <row r="2491" spans="1:1" x14ac:dyDescent="0.2">
      <c r="A2491" s="408"/>
    </row>
    <row r="2492" spans="1:1" x14ac:dyDescent="0.2">
      <c r="A2492" s="408"/>
    </row>
    <row r="2493" spans="1:1" x14ac:dyDescent="0.2">
      <c r="A2493" s="408"/>
    </row>
    <row r="2494" spans="1:1" x14ac:dyDescent="0.2">
      <c r="A2494" s="408"/>
    </row>
    <row r="2495" spans="1:1" x14ac:dyDescent="0.2">
      <c r="A2495" s="408"/>
    </row>
    <row r="2496" spans="1:1" x14ac:dyDescent="0.2">
      <c r="A2496" s="408"/>
    </row>
    <row r="2497" spans="1:1" x14ac:dyDescent="0.2">
      <c r="A2497" s="408"/>
    </row>
    <row r="2498" spans="1:1" x14ac:dyDescent="0.2">
      <c r="A2498" s="408"/>
    </row>
    <row r="2499" spans="1:1" x14ac:dyDescent="0.2">
      <c r="A2499" s="408"/>
    </row>
    <row r="2500" spans="1:1" x14ac:dyDescent="0.2">
      <c r="A2500" s="408"/>
    </row>
    <row r="2501" spans="1:1" x14ac:dyDescent="0.2">
      <c r="A2501" s="408"/>
    </row>
    <row r="2502" spans="1:1" x14ac:dyDescent="0.2">
      <c r="A2502" s="408"/>
    </row>
    <row r="2503" spans="1:1" x14ac:dyDescent="0.2">
      <c r="A2503" s="408"/>
    </row>
    <row r="2504" spans="1:1" x14ac:dyDescent="0.2">
      <c r="A2504" s="408"/>
    </row>
    <row r="2505" spans="1:1" x14ac:dyDescent="0.2">
      <c r="A2505" s="408"/>
    </row>
    <row r="2506" spans="1:1" x14ac:dyDescent="0.2">
      <c r="A2506" s="408"/>
    </row>
    <row r="2507" spans="1:1" x14ac:dyDescent="0.2">
      <c r="A2507" s="408"/>
    </row>
    <row r="2508" spans="1:1" x14ac:dyDescent="0.2">
      <c r="A2508" s="408"/>
    </row>
    <row r="2509" spans="1:1" x14ac:dyDescent="0.2">
      <c r="A2509" s="408"/>
    </row>
    <row r="2510" spans="1:1" x14ac:dyDescent="0.2">
      <c r="A2510" s="408"/>
    </row>
    <row r="2511" spans="1:1" x14ac:dyDescent="0.2">
      <c r="A2511" s="408"/>
    </row>
    <row r="2512" spans="1:1" x14ac:dyDescent="0.2">
      <c r="A2512" s="408"/>
    </row>
    <row r="2513" spans="1:1" x14ac:dyDescent="0.2">
      <c r="A2513" s="408"/>
    </row>
    <row r="2514" spans="1:1" x14ac:dyDescent="0.2">
      <c r="A2514" s="408"/>
    </row>
    <row r="2515" spans="1:1" x14ac:dyDescent="0.2">
      <c r="A2515" s="408"/>
    </row>
    <row r="2516" spans="1:1" x14ac:dyDescent="0.2">
      <c r="A2516" s="408"/>
    </row>
    <row r="2517" spans="1:1" x14ac:dyDescent="0.2">
      <c r="A2517" s="408"/>
    </row>
    <row r="2518" spans="1:1" x14ac:dyDescent="0.2">
      <c r="A2518" s="408"/>
    </row>
    <row r="2519" spans="1:1" x14ac:dyDescent="0.2">
      <c r="A2519" s="408"/>
    </row>
    <row r="2520" spans="1:1" x14ac:dyDescent="0.2">
      <c r="A2520" s="408"/>
    </row>
    <row r="2521" spans="1:1" x14ac:dyDescent="0.2">
      <c r="A2521" s="408"/>
    </row>
    <row r="2522" spans="1:1" x14ac:dyDescent="0.2">
      <c r="A2522" s="408"/>
    </row>
    <row r="2523" spans="1:1" x14ac:dyDescent="0.2">
      <c r="A2523" s="408"/>
    </row>
    <row r="2524" spans="1:1" x14ac:dyDescent="0.2">
      <c r="A2524" s="408"/>
    </row>
    <row r="2525" spans="1:1" x14ac:dyDescent="0.2">
      <c r="A2525" s="408"/>
    </row>
    <row r="2526" spans="1:1" x14ac:dyDescent="0.2">
      <c r="A2526" s="408"/>
    </row>
    <row r="2527" spans="1:1" x14ac:dyDescent="0.2">
      <c r="A2527" s="408"/>
    </row>
    <row r="2528" spans="1:1" x14ac:dyDescent="0.2">
      <c r="A2528" s="408"/>
    </row>
    <row r="2529" spans="1:1" x14ac:dyDescent="0.2">
      <c r="A2529" s="408"/>
    </row>
    <row r="2530" spans="1:1" x14ac:dyDescent="0.2">
      <c r="A2530" s="408"/>
    </row>
    <row r="2531" spans="1:1" x14ac:dyDescent="0.2">
      <c r="A2531" s="408"/>
    </row>
    <row r="2532" spans="1:1" x14ac:dyDescent="0.2">
      <c r="A2532" s="408"/>
    </row>
    <row r="2533" spans="1:1" x14ac:dyDescent="0.2">
      <c r="A2533" s="408"/>
    </row>
    <row r="2534" spans="1:1" x14ac:dyDescent="0.2">
      <c r="A2534" s="408"/>
    </row>
    <row r="2535" spans="1:1" x14ac:dyDescent="0.2">
      <c r="A2535" s="408"/>
    </row>
    <row r="2536" spans="1:1" x14ac:dyDescent="0.2">
      <c r="A2536" s="408"/>
    </row>
    <row r="2537" spans="1:1" x14ac:dyDescent="0.2">
      <c r="A2537" s="408"/>
    </row>
    <row r="2538" spans="1:1" x14ac:dyDescent="0.2">
      <c r="A2538" s="408"/>
    </row>
    <row r="2539" spans="1:1" x14ac:dyDescent="0.2">
      <c r="A2539" s="408"/>
    </row>
    <row r="2540" spans="1:1" x14ac:dyDescent="0.2">
      <c r="A2540" s="408"/>
    </row>
    <row r="2541" spans="1:1" x14ac:dyDescent="0.2">
      <c r="A2541" s="408"/>
    </row>
    <row r="2542" spans="1:1" x14ac:dyDescent="0.2">
      <c r="A2542" s="408"/>
    </row>
    <row r="2543" spans="1:1" x14ac:dyDescent="0.2">
      <c r="A2543" s="408"/>
    </row>
    <row r="2544" spans="1:1" x14ac:dyDescent="0.2">
      <c r="A2544" s="408"/>
    </row>
    <row r="2545" spans="1:1" x14ac:dyDescent="0.2">
      <c r="A2545" s="408"/>
    </row>
    <row r="2546" spans="1:1" x14ac:dyDescent="0.2">
      <c r="A2546" s="408"/>
    </row>
    <row r="2547" spans="1:1" x14ac:dyDescent="0.2">
      <c r="A2547" s="408"/>
    </row>
    <row r="2548" spans="1:1" x14ac:dyDescent="0.2">
      <c r="A2548" s="408"/>
    </row>
    <row r="2549" spans="1:1" x14ac:dyDescent="0.2">
      <c r="A2549" s="408"/>
    </row>
    <row r="2550" spans="1:1" x14ac:dyDescent="0.2">
      <c r="A2550" s="408"/>
    </row>
    <row r="2551" spans="1:1" x14ac:dyDescent="0.2">
      <c r="A2551" s="408"/>
    </row>
    <row r="2552" spans="1:1" x14ac:dyDescent="0.2">
      <c r="A2552" s="408"/>
    </row>
    <row r="2553" spans="1:1" x14ac:dyDescent="0.2">
      <c r="A2553" s="408"/>
    </row>
    <row r="2554" spans="1:1" x14ac:dyDescent="0.2">
      <c r="A2554" s="408"/>
    </row>
    <row r="2555" spans="1:1" x14ac:dyDescent="0.2">
      <c r="A2555" s="408"/>
    </row>
    <row r="2556" spans="1:1" x14ac:dyDescent="0.2">
      <c r="A2556" s="408"/>
    </row>
    <row r="2557" spans="1:1" x14ac:dyDescent="0.2">
      <c r="A2557" s="408"/>
    </row>
    <row r="2558" spans="1:1" x14ac:dyDescent="0.2">
      <c r="A2558" s="408"/>
    </row>
    <row r="2559" spans="1:1" x14ac:dyDescent="0.2">
      <c r="A2559" s="408"/>
    </row>
    <row r="2560" spans="1:1" x14ac:dyDescent="0.2">
      <c r="A2560" s="408"/>
    </row>
    <row r="2561" spans="1:1" x14ac:dyDescent="0.2">
      <c r="A2561" s="408"/>
    </row>
    <row r="2562" spans="1:1" x14ac:dyDescent="0.2">
      <c r="A2562" s="408"/>
    </row>
    <row r="2563" spans="1:1" x14ac:dyDescent="0.2">
      <c r="A2563" s="408"/>
    </row>
    <row r="2564" spans="1:1" x14ac:dyDescent="0.2">
      <c r="A2564" s="408"/>
    </row>
    <row r="2565" spans="1:1" x14ac:dyDescent="0.2">
      <c r="A2565" s="408"/>
    </row>
    <row r="2566" spans="1:1" x14ac:dyDescent="0.2">
      <c r="A2566" s="408"/>
    </row>
    <row r="2567" spans="1:1" x14ac:dyDescent="0.2">
      <c r="A2567" s="408"/>
    </row>
    <row r="2568" spans="1:1" x14ac:dyDescent="0.2">
      <c r="A2568" s="408"/>
    </row>
    <row r="2569" spans="1:1" x14ac:dyDescent="0.2">
      <c r="A2569" s="408"/>
    </row>
    <row r="2570" spans="1:1" x14ac:dyDescent="0.2">
      <c r="A2570" s="408"/>
    </row>
    <row r="2571" spans="1:1" x14ac:dyDescent="0.2">
      <c r="A2571" s="408"/>
    </row>
    <row r="2572" spans="1:1" x14ac:dyDescent="0.2">
      <c r="A2572" s="408"/>
    </row>
    <row r="2573" spans="1:1" x14ac:dyDescent="0.2">
      <c r="A2573" s="408"/>
    </row>
    <row r="2574" spans="1:1" x14ac:dyDescent="0.2">
      <c r="A2574" s="408"/>
    </row>
    <row r="2575" spans="1:1" x14ac:dyDescent="0.2">
      <c r="A2575" s="408"/>
    </row>
    <row r="2576" spans="1:1" x14ac:dyDescent="0.2">
      <c r="A2576" s="408"/>
    </row>
    <row r="2577" spans="1:1" x14ac:dyDescent="0.2">
      <c r="A2577" s="408"/>
    </row>
    <row r="2578" spans="1:1" x14ac:dyDescent="0.2">
      <c r="A2578" s="408"/>
    </row>
    <row r="2579" spans="1:1" x14ac:dyDescent="0.2">
      <c r="A2579" s="408"/>
    </row>
    <row r="2580" spans="1:1" x14ac:dyDescent="0.2">
      <c r="A2580" s="408"/>
    </row>
    <row r="2581" spans="1:1" x14ac:dyDescent="0.2">
      <c r="A2581" s="408"/>
    </row>
    <row r="2582" spans="1:1" x14ac:dyDescent="0.2">
      <c r="A2582" s="408"/>
    </row>
    <row r="2583" spans="1:1" x14ac:dyDescent="0.2">
      <c r="A2583" s="408"/>
    </row>
    <row r="2584" spans="1:1" x14ac:dyDescent="0.2">
      <c r="A2584" s="408"/>
    </row>
    <row r="2585" spans="1:1" x14ac:dyDescent="0.2">
      <c r="A2585" s="408"/>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26"/>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39" customWidth="1"/>
    <col min="8" max="8" width="4.7109375" style="1" customWidth="1"/>
    <col min="9" max="9" width="1" style="1" customWidth="1"/>
    <col min="10" max="10" width="4.7109375" style="1" customWidth="1"/>
    <col min="11" max="11" width="2.5703125" style="39" customWidth="1"/>
    <col min="12" max="12" width="4.7109375" style="1" customWidth="1"/>
    <col min="13" max="13" width="1" style="1" customWidth="1"/>
    <col min="14" max="14" width="4.7109375" style="1" customWidth="1"/>
    <col min="15" max="15" width="2.5703125" style="39" customWidth="1"/>
    <col min="16" max="16" width="4.7109375" style="1" customWidth="1"/>
    <col min="17" max="17" width="1" style="1" customWidth="1"/>
    <col min="18" max="18" width="4.7109375" style="1" customWidth="1"/>
    <col min="19" max="19" width="2.5703125" style="39" customWidth="1"/>
    <col min="20" max="20" width="4.7109375" style="1" customWidth="1"/>
    <col min="21" max="21" width="1.140625" style="1" customWidth="1"/>
    <col min="22" max="22" width="4.7109375" style="1" customWidth="1"/>
    <col min="23" max="23" width="2.5703125" style="39" customWidth="1"/>
    <col min="24" max="24" width="4.7109375" style="1" customWidth="1"/>
    <col min="25" max="25" width="1.140625" style="1" customWidth="1"/>
    <col min="26" max="26" width="4.7109375" style="1" customWidth="1"/>
    <col min="27" max="27" width="2.5703125" style="39" customWidth="1"/>
    <col min="28" max="28" width="4.7109375" style="1" customWidth="1"/>
    <col min="29" max="29" width="1" style="1" customWidth="1"/>
    <col min="30" max="30" width="4.7109375" style="1" customWidth="1"/>
    <col min="31" max="31" width="2.5703125" style="39" customWidth="1"/>
    <col min="32" max="32" width="4.7109375" style="1" customWidth="1"/>
    <col min="33" max="33" width="1" style="1" customWidth="1"/>
    <col min="34" max="34" width="4.7109375" style="1" customWidth="1"/>
    <col min="35" max="35" width="2.5703125" style="39" customWidth="1"/>
    <col min="36" max="36" width="4.7109375" style="1" customWidth="1"/>
    <col min="37" max="37" width="1" style="1" customWidth="1"/>
    <col min="38" max="38" width="4.5703125" style="1" customWidth="1"/>
    <col min="39" max="39" width="2.5703125" style="39" customWidth="1"/>
    <col min="40" max="40" width="4.7109375" style="1" customWidth="1"/>
    <col min="41" max="16384" width="9.140625" style="1"/>
  </cols>
  <sheetData>
    <row r="1" spans="1:40" ht="6.75" customHeight="1" x14ac:dyDescent="0.2"/>
    <row r="2" spans="1:40" s="18" customFormat="1" ht="15.75" customHeight="1" x14ac:dyDescent="0.2">
      <c r="A2" s="181" t="s">
        <v>424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row>
    <row r="3" spans="1:40" s="18" customFormat="1" ht="15" x14ac:dyDescent="0.25">
      <c r="A3" s="181" t="s">
        <v>560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row>
    <row r="4" spans="1:40" ht="15" x14ac:dyDescent="0.25">
      <c r="A4" s="186" t="s">
        <v>434</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row>
    <row r="5" spans="1:40" ht="15.75" thickBot="1" x14ac:dyDescent="0.3">
      <c r="A5" s="269" t="s">
        <v>563</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row>
    <row r="6" spans="1:40" ht="15" customHeight="1" x14ac:dyDescent="0.2">
      <c r="A6" s="526" t="s">
        <v>423</v>
      </c>
      <c r="B6" s="526"/>
      <c r="C6" s="32"/>
      <c r="D6" s="32"/>
      <c r="E6" s="32"/>
      <c r="F6" s="532" t="s">
        <v>238</v>
      </c>
      <c r="G6" s="532"/>
      <c r="H6" s="532"/>
      <c r="I6" s="532"/>
      <c r="J6" s="532"/>
      <c r="K6" s="532"/>
      <c r="L6" s="532"/>
      <c r="M6" s="532"/>
      <c r="N6" s="532"/>
      <c r="O6" s="532"/>
      <c r="P6" s="532"/>
      <c r="Q6" s="532"/>
      <c r="R6" s="532"/>
      <c r="S6" s="532"/>
      <c r="T6" s="532"/>
      <c r="U6" s="532"/>
      <c r="V6" s="546"/>
      <c r="W6" s="546"/>
      <c r="X6" s="546"/>
      <c r="Y6" s="546"/>
      <c r="Z6" s="546"/>
      <c r="AA6" s="546"/>
      <c r="AB6" s="546"/>
      <c r="AC6" s="546"/>
      <c r="AD6" s="546"/>
      <c r="AE6" s="546"/>
      <c r="AF6" s="546"/>
      <c r="AG6" s="546"/>
      <c r="AH6" s="546"/>
      <c r="AI6" s="546"/>
      <c r="AJ6" s="546"/>
      <c r="AK6" s="546"/>
      <c r="AL6" s="546"/>
      <c r="AM6" s="546"/>
      <c r="AN6" s="546"/>
    </row>
    <row r="7" spans="1:40" ht="15" customHeight="1" x14ac:dyDescent="0.25">
      <c r="A7" s="526"/>
      <c r="B7" s="526"/>
      <c r="C7" s="32"/>
      <c r="D7" s="32"/>
      <c r="E7" s="32"/>
      <c r="F7" s="528" t="s">
        <v>395</v>
      </c>
      <c r="G7" s="528"/>
      <c r="H7" s="528"/>
      <c r="I7" s="131"/>
      <c r="J7" s="528" t="s">
        <v>396</v>
      </c>
      <c r="K7" s="528"/>
      <c r="L7" s="528"/>
      <c r="M7" s="144"/>
      <c r="N7" s="528" t="s">
        <v>391</v>
      </c>
      <c r="O7" s="528"/>
      <c r="P7" s="528"/>
      <c r="Q7" s="144"/>
      <c r="R7" s="528" t="s">
        <v>390</v>
      </c>
      <c r="S7" s="528"/>
      <c r="T7" s="528"/>
      <c r="U7" s="131"/>
      <c r="V7" s="528" t="s">
        <v>392</v>
      </c>
      <c r="W7" s="528"/>
      <c r="X7" s="528"/>
      <c r="Y7" s="131"/>
      <c r="Z7" s="528" t="s">
        <v>397</v>
      </c>
      <c r="AA7" s="528"/>
      <c r="AB7" s="528"/>
      <c r="AC7" s="144"/>
      <c r="AD7" s="528" t="s">
        <v>398</v>
      </c>
      <c r="AE7" s="528"/>
      <c r="AF7" s="528"/>
      <c r="AG7" s="144"/>
      <c r="AH7" s="528" t="s">
        <v>399</v>
      </c>
      <c r="AI7" s="528"/>
      <c r="AJ7" s="528"/>
      <c r="AK7" s="131"/>
      <c r="AL7" s="528" t="s">
        <v>22</v>
      </c>
      <c r="AM7" s="528"/>
      <c r="AN7" s="528"/>
    </row>
    <row r="8" spans="1:40" ht="10.5" customHeight="1" thickBot="1" x14ac:dyDescent="0.25">
      <c r="A8" s="48"/>
      <c r="B8" s="48"/>
      <c r="C8" s="48"/>
      <c r="D8" s="48"/>
      <c r="E8" s="48"/>
      <c r="F8" s="25" t="s">
        <v>22</v>
      </c>
      <c r="G8" s="529" t="s">
        <v>125</v>
      </c>
      <c r="H8" s="529"/>
      <c r="I8" s="105"/>
      <c r="J8" s="25" t="s">
        <v>22</v>
      </c>
      <c r="K8" s="529" t="s">
        <v>125</v>
      </c>
      <c r="L8" s="529"/>
      <c r="M8" s="105"/>
      <c r="N8" s="25" t="s">
        <v>22</v>
      </c>
      <c r="O8" s="529" t="s">
        <v>125</v>
      </c>
      <c r="P8" s="529"/>
      <c r="Q8" s="105"/>
      <c r="R8" s="25" t="s">
        <v>22</v>
      </c>
      <c r="S8" s="529" t="s">
        <v>125</v>
      </c>
      <c r="T8" s="529"/>
      <c r="U8" s="105"/>
      <c r="V8" s="25" t="s">
        <v>22</v>
      </c>
      <c r="W8" s="529" t="s">
        <v>125</v>
      </c>
      <c r="X8" s="529"/>
      <c r="Y8" s="105"/>
      <c r="Z8" s="25" t="s">
        <v>22</v>
      </c>
      <c r="AA8" s="529" t="s">
        <v>125</v>
      </c>
      <c r="AB8" s="529"/>
      <c r="AC8" s="105"/>
      <c r="AD8" s="25" t="s">
        <v>22</v>
      </c>
      <c r="AE8" s="529" t="s">
        <v>125</v>
      </c>
      <c r="AF8" s="529"/>
      <c r="AG8" s="105"/>
      <c r="AH8" s="25" t="s">
        <v>22</v>
      </c>
      <c r="AI8" s="529" t="s">
        <v>125</v>
      </c>
      <c r="AJ8" s="529"/>
      <c r="AK8" s="105"/>
      <c r="AL8" s="25" t="s">
        <v>22</v>
      </c>
      <c r="AM8" s="529" t="s">
        <v>125</v>
      </c>
      <c r="AN8" s="529"/>
    </row>
    <row r="9" spans="1:40" ht="10.5" customHeight="1" x14ac:dyDescent="0.2">
      <c r="A9" s="526"/>
      <c r="B9" s="526"/>
      <c r="C9" s="32"/>
      <c r="D9" s="32"/>
      <c r="E9" s="32"/>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row>
    <row r="10" spans="1:40" ht="10.5" hidden="1" customHeight="1" x14ac:dyDescent="0.2">
      <c r="A10" s="32"/>
      <c r="B10" s="32"/>
      <c r="C10" s="32"/>
      <c r="D10" s="32"/>
      <c r="E10" s="32"/>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row>
    <row r="11" spans="1:40" ht="12" customHeight="1" x14ac:dyDescent="0.2">
      <c r="A11" s="526" t="s">
        <v>22</v>
      </c>
      <c r="B11" s="526"/>
      <c r="C11" s="32"/>
      <c r="D11" s="32"/>
      <c r="E11" s="32"/>
      <c r="F11" s="126">
        <v>156.434</v>
      </c>
      <c r="G11" s="133" t="s">
        <v>4</v>
      </c>
      <c r="H11" s="126">
        <v>110.265</v>
      </c>
      <c r="I11" s="57" t="s">
        <v>284</v>
      </c>
      <c r="J11" s="126">
        <v>108.15300000000001</v>
      </c>
      <c r="K11" s="133" t="s">
        <v>4</v>
      </c>
      <c r="L11" s="126">
        <v>59.94</v>
      </c>
      <c r="M11" s="57" t="s">
        <v>284</v>
      </c>
      <c r="N11" s="126">
        <v>34.302999999999997</v>
      </c>
      <c r="O11" s="133" t="s">
        <v>4</v>
      </c>
      <c r="P11" s="126">
        <v>25.692</v>
      </c>
      <c r="Q11" s="57" t="s">
        <v>284</v>
      </c>
      <c r="R11" s="126">
        <v>456.79199999999997</v>
      </c>
      <c r="S11" s="133" t="s">
        <v>4</v>
      </c>
      <c r="T11" s="126">
        <v>146.35</v>
      </c>
      <c r="U11" s="57" t="s">
        <v>284</v>
      </c>
      <c r="V11" s="126">
        <v>283.57600000000002</v>
      </c>
      <c r="W11" s="133" t="s">
        <v>4</v>
      </c>
      <c r="X11" s="126">
        <v>164.089</v>
      </c>
      <c r="Y11" s="57" t="s">
        <v>284</v>
      </c>
      <c r="Z11" s="126">
        <v>62.85</v>
      </c>
      <c r="AA11" s="133" t="s">
        <v>4</v>
      </c>
      <c r="AB11" s="126">
        <v>43.691000000000003</v>
      </c>
      <c r="AC11" s="57" t="s">
        <v>284</v>
      </c>
      <c r="AD11" s="126">
        <v>3.0230000000000001</v>
      </c>
      <c r="AE11" s="133" t="s">
        <v>4</v>
      </c>
      <c r="AF11" s="126">
        <v>5.9189999999999996</v>
      </c>
      <c r="AG11" s="57" t="s">
        <v>284</v>
      </c>
      <c r="AH11" s="126">
        <v>47.01</v>
      </c>
      <c r="AI11" s="133" t="s">
        <v>4</v>
      </c>
      <c r="AJ11" s="126">
        <v>45.869</v>
      </c>
      <c r="AK11" s="57" t="s">
        <v>284</v>
      </c>
      <c r="AL11" s="126">
        <v>1152.1400000000001</v>
      </c>
      <c r="AM11" s="133" t="s">
        <v>4</v>
      </c>
      <c r="AN11" s="126">
        <v>263.37099999999998</v>
      </c>
    </row>
    <row r="12" spans="1:40" ht="12" customHeight="1" x14ac:dyDescent="0.2">
      <c r="A12" s="55"/>
      <c r="G12" s="57"/>
      <c r="H12" s="57"/>
      <c r="I12" s="57"/>
      <c r="J12" s="57"/>
      <c r="K12" s="57"/>
      <c r="L12" s="57"/>
      <c r="M12" s="57"/>
      <c r="N12" s="57"/>
      <c r="O12" s="133"/>
      <c r="P12" s="57"/>
      <c r="Q12" s="57"/>
      <c r="R12" s="57"/>
      <c r="S12" s="57"/>
      <c r="T12" s="57"/>
      <c r="U12" s="57"/>
      <c r="W12" s="57"/>
      <c r="X12" s="57"/>
      <c r="Y12" s="57"/>
      <c r="Z12" s="57"/>
      <c r="AA12" s="57"/>
      <c r="AB12" s="57"/>
      <c r="AC12" s="57"/>
      <c r="AD12" s="57"/>
      <c r="AE12" s="133"/>
      <c r="AF12" s="57"/>
      <c r="AG12" s="57"/>
      <c r="AH12" s="57"/>
      <c r="AI12" s="57"/>
      <c r="AJ12" s="57"/>
      <c r="AK12" s="57"/>
      <c r="AL12" s="57"/>
      <c r="AM12" s="57"/>
      <c r="AN12" s="57"/>
    </row>
    <row r="13" spans="1:40" ht="12" customHeight="1" x14ac:dyDescent="0.2">
      <c r="A13" s="540" t="s">
        <v>148</v>
      </c>
      <c r="B13" s="540"/>
      <c r="C13" s="54"/>
      <c r="D13" s="54"/>
      <c r="E13" s="54"/>
      <c r="K13" s="1"/>
      <c r="O13" s="1"/>
      <c r="S13" s="1"/>
      <c r="U13" s="34"/>
      <c r="AA13" s="1"/>
      <c r="AE13" s="1"/>
      <c r="AI13" s="1"/>
      <c r="AK13" s="34"/>
      <c r="AM13" s="1"/>
    </row>
    <row r="14" spans="1:40" ht="12" customHeight="1" x14ac:dyDescent="0.2">
      <c r="A14" s="525" t="s">
        <v>22</v>
      </c>
      <c r="B14" s="525"/>
      <c r="C14" s="55"/>
      <c r="D14" s="55"/>
      <c r="E14" s="55"/>
      <c r="F14" s="126">
        <v>101.14700000000001</v>
      </c>
      <c r="G14" s="133" t="s">
        <v>4</v>
      </c>
      <c r="H14" s="126">
        <v>69.114999999999995</v>
      </c>
      <c r="I14" s="95" t="s">
        <v>284</v>
      </c>
      <c r="J14" s="126">
        <v>32.993000000000002</v>
      </c>
      <c r="K14" s="133" t="s">
        <v>4</v>
      </c>
      <c r="L14" s="126">
        <v>28.407</v>
      </c>
      <c r="M14" s="95" t="s">
        <v>284</v>
      </c>
      <c r="N14" s="126">
        <v>17.811</v>
      </c>
      <c r="O14" s="133" t="s">
        <v>4</v>
      </c>
      <c r="P14" s="126">
        <v>17.684000000000001</v>
      </c>
      <c r="Q14" s="95" t="s">
        <v>284</v>
      </c>
      <c r="R14" s="126">
        <v>315.31700000000001</v>
      </c>
      <c r="S14" s="133" t="s">
        <v>4</v>
      </c>
      <c r="T14" s="126">
        <v>113.655</v>
      </c>
      <c r="U14" s="34" t="s">
        <v>284</v>
      </c>
      <c r="V14" s="126">
        <v>177.59200000000001</v>
      </c>
      <c r="W14" s="133" t="s">
        <v>4</v>
      </c>
      <c r="X14" s="126">
        <v>155.23500000000001</v>
      </c>
      <c r="Y14" s="95" t="s">
        <v>284</v>
      </c>
      <c r="Z14" s="126">
        <v>11.321</v>
      </c>
      <c r="AA14" s="133" t="s">
        <v>4</v>
      </c>
      <c r="AB14" s="126">
        <v>17.372</v>
      </c>
      <c r="AC14" s="95" t="s">
        <v>284</v>
      </c>
      <c r="AD14" s="126" t="s">
        <v>283</v>
      </c>
      <c r="AE14" s="133" t="s">
        <v>4</v>
      </c>
      <c r="AF14" s="126" t="s">
        <v>283</v>
      </c>
      <c r="AG14" s="95" t="s">
        <v>284</v>
      </c>
      <c r="AH14" s="126">
        <v>18.259</v>
      </c>
      <c r="AI14" s="133" t="s">
        <v>4</v>
      </c>
      <c r="AJ14" s="126">
        <v>21.995000000000001</v>
      </c>
      <c r="AK14" s="34" t="s">
        <v>284</v>
      </c>
      <c r="AL14" s="126">
        <v>674.44</v>
      </c>
      <c r="AM14" s="133" t="s">
        <v>4</v>
      </c>
      <c r="AN14" s="126">
        <v>207.38200000000001</v>
      </c>
    </row>
    <row r="15" spans="1:40" ht="12" customHeight="1" x14ac:dyDescent="0.2">
      <c r="A15" s="363" t="s">
        <v>5</v>
      </c>
      <c r="B15" s="13"/>
      <c r="C15" s="58"/>
      <c r="D15" s="58"/>
      <c r="E15" s="58"/>
      <c r="F15" s="34"/>
      <c r="G15" s="133"/>
      <c r="H15" s="34"/>
      <c r="I15" s="34"/>
      <c r="J15" s="34"/>
      <c r="K15" s="47"/>
      <c r="L15" s="34"/>
      <c r="M15" s="34"/>
      <c r="N15" s="34"/>
      <c r="O15" s="47"/>
      <c r="P15" s="34"/>
      <c r="Q15" s="34"/>
      <c r="R15" s="34"/>
      <c r="S15" s="47"/>
      <c r="T15" s="34"/>
      <c r="U15" s="33"/>
      <c r="V15" s="34"/>
      <c r="W15" s="133"/>
      <c r="X15" s="34"/>
      <c r="Y15" s="34"/>
      <c r="Z15" s="34"/>
      <c r="AA15" s="47"/>
      <c r="AB15" s="34"/>
      <c r="AC15" s="34"/>
      <c r="AD15" s="34"/>
      <c r="AE15" s="47"/>
      <c r="AF15" s="34"/>
      <c r="AG15" s="34"/>
      <c r="AH15" s="34"/>
      <c r="AI15" s="47"/>
      <c r="AJ15" s="34"/>
      <c r="AK15" s="33"/>
      <c r="AL15" s="34"/>
      <c r="AM15" s="47"/>
      <c r="AN15" s="34"/>
    </row>
    <row r="16" spans="1:40" ht="12" customHeight="1" x14ac:dyDescent="0.2">
      <c r="A16" s="12"/>
      <c r="B16" s="58" t="s">
        <v>85</v>
      </c>
      <c r="C16" s="58"/>
      <c r="D16" s="58"/>
      <c r="E16" s="58"/>
      <c r="F16" s="127">
        <v>40.133000000000003</v>
      </c>
      <c r="G16" s="133" t="s">
        <v>4</v>
      </c>
      <c r="H16" s="127">
        <v>53.234000000000002</v>
      </c>
      <c r="I16" s="1" t="s">
        <v>284</v>
      </c>
      <c r="J16" s="127">
        <v>12.186</v>
      </c>
      <c r="K16" s="133" t="s">
        <v>4</v>
      </c>
      <c r="L16" s="127">
        <v>18.681999999999999</v>
      </c>
      <c r="M16" s="1" t="s">
        <v>284</v>
      </c>
      <c r="N16" s="127">
        <v>11.074999999999999</v>
      </c>
      <c r="O16" s="133" t="s">
        <v>4</v>
      </c>
      <c r="P16" s="127">
        <v>11.78</v>
      </c>
      <c r="Q16" s="1" t="s">
        <v>284</v>
      </c>
      <c r="R16" s="127">
        <v>13.577999999999999</v>
      </c>
      <c r="S16" s="133" t="s">
        <v>4</v>
      </c>
      <c r="T16" s="127">
        <v>17.445</v>
      </c>
      <c r="U16" s="33" t="s">
        <v>284</v>
      </c>
      <c r="V16" s="127">
        <v>8.9009999999999998</v>
      </c>
      <c r="W16" s="133" t="s">
        <v>4</v>
      </c>
      <c r="X16" s="127">
        <v>10.403</v>
      </c>
      <c r="Y16" s="1" t="s">
        <v>284</v>
      </c>
      <c r="Z16" s="127">
        <v>2.964</v>
      </c>
      <c r="AA16" s="133" t="s">
        <v>4</v>
      </c>
      <c r="AB16" s="127">
        <v>5.8029999999999999</v>
      </c>
      <c r="AC16" s="1" t="s">
        <v>284</v>
      </c>
      <c r="AD16" s="127" t="s">
        <v>283</v>
      </c>
      <c r="AE16" s="133" t="s">
        <v>4</v>
      </c>
      <c r="AF16" s="127" t="s">
        <v>283</v>
      </c>
      <c r="AG16" s="1" t="s">
        <v>284</v>
      </c>
      <c r="AH16" s="127" t="s">
        <v>283</v>
      </c>
      <c r="AI16" s="133" t="s">
        <v>4</v>
      </c>
      <c r="AJ16" s="127" t="s">
        <v>283</v>
      </c>
      <c r="AK16" s="33" t="s">
        <v>284</v>
      </c>
      <c r="AL16" s="127">
        <v>88.837000000000003</v>
      </c>
      <c r="AM16" s="133" t="s">
        <v>4</v>
      </c>
      <c r="AN16" s="127">
        <v>61.436</v>
      </c>
    </row>
    <row r="17" spans="1:40" ht="12" customHeight="1" x14ac:dyDescent="0.2">
      <c r="A17" s="12"/>
      <c r="B17" s="58" t="s">
        <v>86</v>
      </c>
      <c r="C17" s="58"/>
      <c r="D17" s="58"/>
      <c r="E17" s="58"/>
      <c r="F17" s="127" t="s">
        <v>283</v>
      </c>
      <c r="G17" s="133" t="s">
        <v>4</v>
      </c>
      <c r="H17" s="127" t="s">
        <v>283</v>
      </c>
      <c r="I17" s="1" t="s">
        <v>284</v>
      </c>
      <c r="J17" s="127" t="s">
        <v>283</v>
      </c>
      <c r="K17" s="133" t="s">
        <v>4</v>
      </c>
      <c r="L17" s="127" t="s">
        <v>283</v>
      </c>
      <c r="M17" s="1" t="s">
        <v>284</v>
      </c>
      <c r="N17" s="127" t="s">
        <v>283</v>
      </c>
      <c r="O17" s="133" t="s">
        <v>4</v>
      </c>
      <c r="P17" s="127" t="s">
        <v>283</v>
      </c>
      <c r="Q17" s="1" t="s">
        <v>284</v>
      </c>
      <c r="R17" s="127">
        <v>16.577000000000002</v>
      </c>
      <c r="S17" s="133" t="s">
        <v>4</v>
      </c>
      <c r="T17" s="127">
        <v>18.940999999999999</v>
      </c>
      <c r="U17" s="33" t="s">
        <v>284</v>
      </c>
      <c r="V17" s="127" t="s">
        <v>283</v>
      </c>
      <c r="W17" s="133" t="s">
        <v>4</v>
      </c>
      <c r="X17" s="127" t="s">
        <v>283</v>
      </c>
      <c r="Y17" s="1" t="s">
        <v>284</v>
      </c>
      <c r="Z17" s="127" t="s">
        <v>283</v>
      </c>
      <c r="AA17" s="133" t="s">
        <v>4</v>
      </c>
      <c r="AB17" s="127" t="s">
        <v>283</v>
      </c>
      <c r="AC17" s="1" t="s">
        <v>284</v>
      </c>
      <c r="AD17" s="127" t="s">
        <v>283</v>
      </c>
      <c r="AE17" s="133" t="s">
        <v>4</v>
      </c>
      <c r="AF17" s="127" t="s">
        <v>283</v>
      </c>
      <c r="AG17" s="1" t="s">
        <v>284</v>
      </c>
      <c r="AH17" s="127" t="s">
        <v>283</v>
      </c>
      <c r="AI17" s="133" t="s">
        <v>4</v>
      </c>
      <c r="AJ17" s="127" t="s">
        <v>283</v>
      </c>
      <c r="AK17" s="33" t="s">
        <v>284</v>
      </c>
      <c r="AL17" s="127">
        <v>16.577000000000002</v>
      </c>
      <c r="AM17" s="133" t="s">
        <v>4</v>
      </c>
      <c r="AN17" s="127">
        <v>18.940999999999999</v>
      </c>
    </row>
    <row r="18" spans="1:40" ht="12" customHeight="1" x14ac:dyDescent="0.2">
      <c r="A18" s="12"/>
      <c r="B18" s="58" t="s">
        <v>87</v>
      </c>
      <c r="C18" s="58"/>
      <c r="D18" s="58"/>
      <c r="E18" s="58"/>
      <c r="F18" s="127">
        <v>8.8249999999999993</v>
      </c>
      <c r="G18" s="133" t="s">
        <v>4</v>
      </c>
      <c r="H18" s="127">
        <v>17.286000000000001</v>
      </c>
      <c r="I18" s="1" t="s">
        <v>284</v>
      </c>
      <c r="J18" s="127">
        <v>20.154</v>
      </c>
      <c r="K18" s="133" t="s">
        <v>4</v>
      </c>
      <c r="L18" s="127">
        <v>21.395</v>
      </c>
      <c r="M18" s="1" t="s">
        <v>284</v>
      </c>
      <c r="N18" s="127">
        <v>6.7359999999999998</v>
      </c>
      <c r="O18" s="133" t="s">
        <v>4</v>
      </c>
      <c r="P18" s="127">
        <v>13.189</v>
      </c>
      <c r="Q18" s="1" t="s">
        <v>284</v>
      </c>
      <c r="R18" s="127">
        <v>84.876000000000005</v>
      </c>
      <c r="S18" s="133" t="s">
        <v>4</v>
      </c>
      <c r="T18" s="127">
        <v>35.896999999999998</v>
      </c>
      <c r="U18" s="33" t="s">
        <v>284</v>
      </c>
      <c r="V18" s="127">
        <v>29.548999999999999</v>
      </c>
      <c r="W18" s="133" t="s">
        <v>4</v>
      </c>
      <c r="X18" s="127">
        <v>30.196999999999999</v>
      </c>
      <c r="Y18" s="1" t="s">
        <v>284</v>
      </c>
      <c r="Z18" s="127">
        <v>8.3569999999999993</v>
      </c>
      <c r="AA18" s="133" t="s">
        <v>4</v>
      </c>
      <c r="AB18" s="127">
        <v>16.373999999999999</v>
      </c>
      <c r="AC18" s="1" t="s">
        <v>284</v>
      </c>
      <c r="AD18" s="127" t="s">
        <v>283</v>
      </c>
      <c r="AE18" s="133" t="s">
        <v>4</v>
      </c>
      <c r="AF18" s="127" t="s">
        <v>283</v>
      </c>
      <c r="AG18" s="1" t="s">
        <v>284</v>
      </c>
      <c r="AH18" s="127">
        <v>8.2970000000000006</v>
      </c>
      <c r="AI18" s="133" t="s">
        <v>4</v>
      </c>
      <c r="AJ18" s="127">
        <v>16.224</v>
      </c>
      <c r="AK18" s="33" t="s">
        <v>284</v>
      </c>
      <c r="AL18" s="127">
        <v>166.79300000000001</v>
      </c>
      <c r="AM18" s="133" t="s">
        <v>4</v>
      </c>
      <c r="AN18" s="127">
        <v>61.44</v>
      </c>
    </row>
    <row r="19" spans="1:40" ht="12" customHeight="1" x14ac:dyDescent="0.2">
      <c r="A19" s="12"/>
      <c r="B19" s="58" t="s">
        <v>184</v>
      </c>
      <c r="C19" s="58"/>
      <c r="D19" s="58"/>
      <c r="E19" s="58"/>
      <c r="F19" s="127">
        <v>33.149000000000001</v>
      </c>
      <c r="G19" s="133" t="s">
        <v>4</v>
      </c>
      <c r="H19" s="127">
        <v>30.446999999999999</v>
      </c>
      <c r="I19" s="1" t="s">
        <v>284</v>
      </c>
      <c r="J19" s="127" t="s">
        <v>283</v>
      </c>
      <c r="K19" s="133" t="s">
        <v>4</v>
      </c>
      <c r="L19" s="127" t="s">
        <v>283</v>
      </c>
      <c r="M19" s="1" t="s">
        <v>284</v>
      </c>
      <c r="N19" s="127" t="s">
        <v>283</v>
      </c>
      <c r="O19" s="133" t="s">
        <v>4</v>
      </c>
      <c r="P19" s="127" t="s">
        <v>283</v>
      </c>
      <c r="Q19" s="1" t="s">
        <v>284</v>
      </c>
      <c r="R19" s="127">
        <v>21.01</v>
      </c>
      <c r="S19" s="133" t="s">
        <v>4</v>
      </c>
      <c r="T19" s="127">
        <v>41.151000000000003</v>
      </c>
      <c r="U19" s="33" t="s">
        <v>284</v>
      </c>
      <c r="V19" s="127">
        <v>5.5549999999999997</v>
      </c>
      <c r="W19" s="133" t="s">
        <v>4</v>
      </c>
      <c r="X19" s="127">
        <v>10.862</v>
      </c>
      <c r="Y19" s="1" t="s">
        <v>284</v>
      </c>
      <c r="Z19" s="127" t="s">
        <v>283</v>
      </c>
      <c r="AA19" s="133" t="s">
        <v>4</v>
      </c>
      <c r="AB19" s="127" t="s">
        <v>283</v>
      </c>
      <c r="AC19" s="1" t="s">
        <v>284</v>
      </c>
      <c r="AD19" s="127" t="s">
        <v>283</v>
      </c>
      <c r="AE19" s="133" t="s">
        <v>4</v>
      </c>
      <c r="AF19" s="127" t="s">
        <v>283</v>
      </c>
      <c r="AG19" s="1" t="s">
        <v>284</v>
      </c>
      <c r="AH19" s="127" t="s">
        <v>283</v>
      </c>
      <c r="AI19" s="133" t="s">
        <v>4</v>
      </c>
      <c r="AJ19" s="127" t="s">
        <v>283</v>
      </c>
      <c r="AK19" s="33" t="s">
        <v>284</v>
      </c>
      <c r="AL19" s="127">
        <v>59.713999999999999</v>
      </c>
      <c r="AM19" s="133" t="s">
        <v>4</v>
      </c>
      <c r="AN19" s="127">
        <v>52.329000000000001</v>
      </c>
    </row>
    <row r="20" spans="1:40" ht="12" customHeight="1" x14ac:dyDescent="0.2">
      <c r="A20" s="12"/>
      <c r="B20" s="58" t="s">
        <v>181</v>
      </c>
      <c r="C20" s="58"/>
      <c r="D20" s="58"/>
      <c r="E20" s="58"/>
      <c r="F20" s="127">
        <v>5.2999999999999999E-2</v>
      </c>
      <c r="G20" s="133" t="s">
        <v>4</v>
      </c>
      <c r="H20" s="127">
        <v>0.10299999999999999</v>
      </c>
      <c r="I20" s="1" t="s">
        <v>284</v>
      </c>
      <c r="J20" s="127">
        <v>0.65300000000000002</v>
      </c>
      <c r="K20" s="133" t="s">
        <v>4</v>
      </c>
      <c r="L20" s="127">
        <v>1.2769999999999999</v>
      </c>
      <c r="M20" s="1" t="s">
        <v>284</v>
      </c>
      <c r="N20" s="127" t="s">
        <v>283</v>
      </c>
      <c r="O20" s="133" t="s">
        <v>4</v>
      </c>
      <c r="P20" s="127" t="s">
        <v>283</v>
      </c>
      <c r="Q20" s="1" t="s">
        <v>284</v>
      </c>
      <c r="R20" s="127" t="s">
        <v>283</v>
      </c>
      <c r="S20" s="133" t="s">
        <v>4</v>
      </c>
      <c r="T20" s="127" t="s">
        <v>283</v>
      </c>
      <c r="U20" s="33" t="s">
        <v>284</v>
      </c>
      <c r="V20" s="127">
        <v>11.319000000000001</v>
      </c>
      <c r="W20" s="133" t="s">
        <v>4</v>
      </c>
      <c r="X20" s="127">
        <v>22.158000000000001</v>
      </c>
      <c r="Y20" s="1" t="s">
        <v>284</v>
      </c>
      <c r="Z20" s="127" t="s">
        <v>283</v>
      </c>
      <c r="AA20" s="133" t="s">
        <v>4</v>
      </c>
      <c r="AB20" s="127" t="s">
        <v>283</v>
      </c>
      <c r="AC20" s="1" t="s">
        <v>284</v>
      </c>
      <c r="AD20" s="127" t="s">
        <v>283</v>
      </c>
      <c r="AE20" s="133" t="s">
        <v>4</v>
      </c>
      <c r="AF20" s="127" t="s">
        <v>283</v>
      </c>
      <c r="AG20" s="1" t="s">
        <v>284</v>
      </c>
      <c r="AH20" s="127">
        <v>9.9619999999999997</v>
      </c>
      <c r="AI20" s="133" t="s">
        <v>4</v>
      </c>
      <c r="AJ20" s="127">
        <v>14.852</v>
      </c>
      <c r="AK20" s="33" t="s">
        <v>284</v>
      </c>
      <c r="AL20" s="127">
        <v>21.986000000000001</v>
      </c>
      <c r="AM20" s="133" t="s">
        <v>4</v>
      </c>
      <c r="AN20" s="127">
        <v>26.706</v>
      </c>
    </row>
    <row r="21" spans="1:40" ht="5.2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row>
    <row r="22" spans="1:40" ht="12" customHeight="1" x14ac:dyDescent="0.2">
      <c r="A22" s="59"/>
      <c r="B22" s="59"/>
      <c r="C22" s="59"/>
      <c r="D22" s="59"/>
      <c r="E22" s="59"/>
      <c r="F22" s="7"/>
      <c r="G22" s="56"/>
      <c r="H22" s="60"/>
      <c r="I22" s="60"/>
      <c r="J22" s="60"/>
      <c r="K22" s="56"/>
      <c r="L22" s="60"/>
      <c r="M22" s="60"/>
      <c r="N22" s="60"/>
      <c r="O22" s="56"/>
      <c r="P22" s="60"/>
      <c r="Q22" s="60"/>
      <c r="R22" s="60"/>
      <c r="S22" s="56"/>
      <c r="T22" s="60"/>
      <c r="U22" s="34"/>
      <c r="V22" s="7"/>
      <c r="W22" s="56"/>
      <c r="X22" s="60"/>
      <c r="Y22" s="60"/>
      <c r="Z22" s="60"/>
      <c r="AA22" s="56"/>
      <c r="AB22" s="60"/>
      <c r="AC22" s="60"/>
      <c r="AD22" s="60"/>
      <c r="AE22" s="56"/>
      <c r="AF22" s="60"/>
      <c r="AG22" s="60"/>
      <c r="AH22" s="60"/>
      <c r="AI22" s="56"/>
      <c r="AJ22" s="60"/>
      <c r="AK22" s="34"/>
      <c r="AL22" s="60"/>
      <c r="AM22" s="56"/>
      <c r="AN22" s="60"/>
    </row>
    <row r="23" spans="1:40" ht="12" customHeight="1" x14ac:dyDescent="0.2">
      <c r="A23" s="540" t="s">
        <v>149</v>
      </c>
      <c r="B23" s="540"/>
      <c r="C23" s="54"/>
      <c r="D23" s="54"/>
      <c r="E23" s="54"/>
      <c r="K23" s="1"/>
      <c r="O23" s="1"/>
      <c r="S23" s="1"/>
      <c r="U23" s="33"/>
      <c r="AA23" s="1"/>
      <c r="AE23" s="1"/>
      <c r="AI23" s="1"/>
      <c r="AK23" s="33"/>
      <c r="AM23" s="1"/>
    </row>
    <row r="24" spans="1:40" ht="12" customHeight="1" x14ac:dyDescent="0.2">
      <c r="A24" s="525" t="s">
        <v>22</v>
      </c>
      <c r="B24" s="525"/>
      <c r="C24" s="55"/>
      <c r="D24" s="55"/>
      <c r="E24" s="55"/>
      <c r="F24" s="126">
        <v>55.286999999999999</v>
      </c>
      <c r="G24" s="133" t="s">
        <v>4</v>
      </c>
      <c r="H24" s="126">
        <v>86.049000000000007</v>
      </c>
      <c r="I24" s="95" t="s">
        <v>284</v>
      </c>
      <c r="J24" s="126">
        <v>75.16</v>
      </c>
      <c r="K24" s="133" t="s">
        <v>4</v>
      </c>
      <c r="L24" s="126">
        <v>52.817</v>
      </c>
      <c r="M24" s="95" t="s">
        <v>284</v>
      </c>
      <c r="N24" s="126">
        <v>16.492000000000001</v>
      </c>
      <c r="O24" s="133" t="s">
        <v>4</v>
      </c>
      <c r="P24" s="126">
        <v>18.661999999999999</v>
      </c>
      <c r="Q24" s="95" t="s">
        <v>284</v>
      </c>
      <c r="R24" s="126">
        <v>141.47499999999999</v>
      </c>
      <c r="S24" s="133" t="s">
        <v>4</v>
      </c>
      <c r="T24" s="126">
        <v>92.930999999999997</v>
      </c>
      <c r="U24" s="34" t="s">
        <v>284</v>
      </c>
      <c r="V24" s="126">
        <v>105.98399999999999</v>
      </c>
      <c r="W24" s="133" t="s">
        <v>4</v>
      </c>
      <c r="X24" s="126">
        <v>54.874000000000002</v>
      </c>
      <c r="Y24" s="95" t="s">
        <v>284</v>
      </c>
      <c r="Z24" s="126">
        <v>51.529000000000003</v>
      </c>
      <c r="AA24" s="133" t="s">
        <v>4</v>
      </c>
      <c r="AB24" s="126">
        <v>40.088999999999999</v>
      </c>
      <c r="AC24" s="95" t="s">
        <v>284</v>
      </c>
      <c r="AD24" s="126">
        <v>3.0230000000000001</v>
      </c>
      <c r="AE24" s="133" t="s">
        <v>4</v>
      </c>
      <c r="AF24" s="126">
        <v>5.9189999999999996</v>
      </c>
      <c r="AG24" s="95" t="s">
        <v>284</v>
      </c>
      <c r="AH24" s="126">
        <v>28.751000000000001</v>
      </c>
      <c r="AI24" s="133" t="s">
        <v>4</v>
      </c>
      <c r="AJ24" s="126">
        <v>40.276000000000003</v>
      </c>
      <c r="AK24" s="34" t="s">
        <v>284</v>
      </c>
      <c r="AL24" s="126">
        <v>477.7</v>
      </c>
      <c r="AM24" s="133" t="s">
        <v>4</v>
      </c>
      <c r="AN24" s="126">
        <v>166.02199999999999</v>
      </c>
    </row>
    <row r="25" spans="1:40" ht="12" customHeight="1" x14ac:dyDescent="0.2">
      <c r="A25" s="363" t="s">
        <v>5</v>
      </c>
      <c r="B25" s="13"/>
      <c r="C25" s="58"/>
      <c r="D25" s="58"/>
      <c r="E25" s="58"/>
      <c r="F25" s="34"/>
      <c r="G25" s="133"/>
      <c r="H25" s="34"/>
      <c r="I25" s="34"/>
      <c r="J25" s="34"/>
      <c r="K25" s="47"/>
      <c r="L25" s="34"/>
      <c r="M25" s="34"/>
      <c r="N25" s="34"/>
      <c r="O25" s="47"/>
      <c r="P25" s="34"/>
      <c r="Q25" s="34"/>
      <c r="R25" s="34"/>
      <c r="S25" s="47"/>
      <c r="T25" s="34"/>
      <c r="U25" s="33"/>
      <c r="V25" s="34"/>
      <c r="W25" s="133"/>
      <c r="X25" s="34"/>
      <c r="Y25" s="34"/>
      <c r="Z25" s="34"/>
      <c r="AA25" s="47"/>
      <c r="AB25" s="34"/>
      <c r="AC25" s="34"/>
      <c r="AD25" s="34"/>
      <c r="AE25" s="47"/>
      <c r="AF25" s="34"/>
      <c r="AG25" s="34"/>
      <c r="AH25" s="34"/>
      <c r="AI25" s="47"/>
      <c r="AJ25" s="34"/>
      <c r="AK25" s="33"/>
      <c r="AL25" s="34"/>
      <c r="AM25" s="47"/>
      <c r="AN25" s="34"/>
    </row>
    <row r="26" spans="1:40" ht="12" customHeight="1" x14ac:dyDescent="0.2">
      <c r="A26" s="12"/>
      <c r="B26" s="58" t="s">
        <v>88</v>
      </c>
      <c r="C26" s="58"/>
      <c r="D26" s="58"/>
      <c r="E26" s="58"/>
      <c r="F26" s="127">
        <v>55.286999999999999</v>
      </c>
      <c r="G26" s="133" t="s">
        <v>4</v>
      </c>
      <c r="H26" s="127">
        <v>86.049000000000007</v>
      </c>
      <c r="I26" s="1" t="s">
        <v>284</v>
      </c>
      <c r="J26" s="127">
        <v>75.16</v>
      </c>
      <c r="K26" s="133" t="s">
        <v>4</v>
      </c>
      <c r="L26" s="127">
        <v>52.817</v>
      </c>
      <c r="M26" s="1" t="s">
        <v>284</v>
      </c>
      <c r="N26" s="127">
        <v>16.492000000000001</v>
      </c>
      <c r="O26" s="133" t="s">
        <v>4</v>
      </c>
      <c r="P26" s="127">
        <v>18.661999999999999</v>
      </c>
      <c r="Q26" s="1" t="s">
        <v>284</v>
      </c>
      <c r="R26" s="127">
        <v>141.47499999999999</v>
      </c>
      <c r="S26" s="133" t="s">
        <v>4</v>
      </c>
      <c r="T26" s="127">
        <v>92.930999999999997</v>
      </c>
      <c r="U26" s="33" t="s">
        <v>284</v>
      </c>
      <c r="V26" s="127">
        <v>96.697999999999993</v>
      </c>
      <c r="W26" s="133" t="s">
        <v>4</v>
      </c>
      <c r="X26" s="127">
        <v>52.21</v>
      </c>
      <c r="Y26" s="1" t="s">
        <v>284</v>
      </c>
      <c r="Z26" s="127">
        <v>51.529000000000003</v>
      </c>
      <c r="AA26" s="133" t="s">
        <v>4</v>
      </c>
      <c r="AB26" s="127">
        <v>40.088999999999999</v>
      </c>
      <c r="AC26" s="1" t="s">
        <v>284</v>
      </c>
      <c r="AD26" s="127">
        <v>3.0230000000000001</v>
      </c>
      <c r="AE26" s="133" t="s">
        <v>4</v>
      </c>
      <c r="AF26" s="127">
        <v>5.9189999999999996</v>
      </c>
      <c r="AG26" s="1" t="s">
        <v>284</v>
      </c>
      <c r="AH26" s="127">
        <v>28.751000000000001</v>
      </c>
      <c r="AI26" s="133" t="s">
        <v>4</v>
      </c>
      <c r="AJ26" s="127">
        <v>40.276000000000003</v>
      </c>
      <c r="AK26" s="33" t="s">
        <v>284</v>
      </c>
      <c r="AL26" s="127">
        <v>468.41500000000002</v>
      </c>
      <c r="AM26" s="133" t="s">
        <v>4</v>
      </c>
      <c r="AN26" s="127">
        <v>165.46299999999999</v>
      </c>
    </row>
    <row r="27" spans="1:40" ht="5.2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row>
    <row r="28" spans="1:40" ht="11.25" customHeight="1" x14ac:dyDescent="0.2">
      <c r="A28" s="58"/>
      <c r="B28" s="58"/>
      <c r="C28" s="58"/>
      <c r="D28" s="58"/>
      <c r="E28" s="58"/>
      <c r="F28" s="12"/>
      <c r="G28" s="46"/>
      <c r="H28" s="12"/>
      <c r="I28" s="12"/>
      <c r="J28" s="12"/>
      <c r="K28" s="46"/>
      <c r="L28" s="12"/>
      <c r="M28" s="12"/>
      <c r="N28" s="12"/>
      <c r="O28" s="46"/>
      <c r="P28" s="12"/>
      <c r="Q28" s="12"/>
      <c r="R28" s="12"/>
      <c r="S28" s="46"/>
      <c r="T28" s="12"/>
      <c r="U28" s="34"/>
      <c r="V28" s="12"/>
      <c r="W28" s="46"/>
      <c r="X28" s="12"/>
      <c r="Y28" s="12"/>
      <c r="Z28" s="12"/>
      <c r="AA28" s="46"/>
      <c r="AB28" s="12"/>
      <c r="AC28" s="12"/>
      <c r="AD28" s="12"/>
      <c r="AE28" s="46"/>
      <c r="AF28" s="12"/>
      <c r="AG28" s="12"/>
      <c r="AH28" s="12"/>
      <c r="AI28" s="46"/>
      <c r="AJ28" s="12"/>
      <c r="AK28" s="34"/>
      <c r="AL28" s="12"/>
      <c r="AM28" s="46"/>
      <c r="AN28" s="12"/>
    </row>
    <row r="29" spans="1:40" ht="11.25" customHeight="1" x14ac:dyDescent="0.2">
      <c r="A29" s="540" t="s">
        <v>150</v>
      </c>
      <c r="B29" s="540"/>
      <c r="C29" s="540"/>
      <c r="D29" s="540"/>
      <c r="E29" s="540"/>
      <c r="F29" s="540"/>
      <c r="G29" s="540"/>
      <c r="H29" s="540"/>
      <c r="I29" s="540"/>
      <c r="K29" s="1"/>
      <c r="O29" s="1"/>
      <c r="S29" s="1"/>
      <c r="U29" s="33"/>
      <c r="AA29" s="1"/>
      <c r="AE29" s="1"/>
      <c r="AI29" s="1"/>
      <c r="AK29" s="33"/>
      <c r="AM29" s="1"/>
    </row>
    <row r="30" spans="1:40" ht="11.25" customHeight="1" x14ac:dyDescent="0.2">
      <c r="A30" s="525" t="s">
        <v>22</v>
      </c>
      <c r="B30" s="525"/>
      <c r="C30" s="55"/>
      <c r="D30" s="55"/>
      <c r="E30" s="55"/>
      <c r="F30" s="126" t="s">
        <v>283</v>
      </c>
      <c r="G30" s="133" t="s">
        <v>4</v>
      </c>
      <c r="H30" s="126" t="s">
        <v>283</v>
      </c>
      <c r="I30" s="95" t="s">
        <v>284</v>
      </c>
      <c r="J30" s="126" t="s">
        <v>283</v>
      </c>
      <c r="K30" s="133" t="s">
        <v>4</v>
      </c>
      <c r="L30" s="126" t="s">
        <v>283</v>
      </c>
      <c r="M30" s="95" t="s">
        <v>284</v>
      </c>
      <c r="N30" s="126" t="s">
        <v>283</v>
      </c>
      <c r="O30" s="133" t="s">
        <v>4</v>
      </c>
      <c r="P30" s="126" t="s">
        <v>283</v>
      </c>
      <c r="Q30" s="95" t="s">
        <v>284</v>
      </c>
      <c r="R30" s="126" t="s">
        <v>283</v>
      </c>
      <c r="S30" s="133" t="s">
        <v>4</v>
      </c>
      <c r="T30" s="126" t="s">
        <v>283</v>
      </c>
      <c r="U30" s="34" t="s">
        <v>284</v>
      </c>
      <c r="V30" s="126" t="s">
        <v>283</v>
      </c>
      <c r="W30" s="133" t="s">
        <v>4</v>
      </c>
      <c r="X30" s="126" t="s">
        <v>283</v>
      </c>
      <c r="Y30" s="95" t="s">
        <v>284</v>
      </c>
      <c r="Z30" s="126" t="s">
        <v>283</v>
      </c>
      <c r="AA30" s="133" t="s">
        <v>4</v>
      </c>
      <c r="AB30" s="126" t="s">
        <v>283</v>
      </c>
      <c r="AC30" s="95" t="s">
        <v>284</v>
      </c>
      <c r="AD30" s="126" t="s">
        <v>283</v>
      </c>
      <c r="AE30" s="133" t="s">
        <v>4</v>
      </c>
      <c r="AF30" s="126" t="s">
        <v>283</v>
      </c>
      <c r="AG30" s="95" t="s">
        <v>284</v>
      </c>
      <c r="AH30" s="126" t="s">
        <v>283</v>
      </c>
      <c r="AI30" s="133" t="s">
        <v>4</v>
      </c>
      <c r="AJ30" s="126" t="s">
        <v>283</v>
      </c>
      <c r="AK30" s="34" t="s">
        <v>284</v>
      </c>
      <c r="AL30" s="126" t="s">
        <v>283</v>
      </c>
      <c r="AM30" s="133" t="s">
        <v>4</v>
      </c>
      <c r="AN30" s="126" t="s">
        <v>283</v>
      </c>
    </row>
    <row r="31" spans="1:40" ht="5.2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row>
    <row r="32" spans="1:40" ht="10.5" customHeight="1" x14ac:dyDescent="0.2">
      <c r="A32" s="58"/>
      <c r="B32" s="58"/>
      <c r="C32" s="58"/>
      <c r="D32" s="58"/>
      <c r="E32" s="58"/>
      <c r="F32" s="12"/>
      <c r="G32" s="46"/>
      <c r="H32" s="12"/>
      <c r="I32" s="12"/>
      <c r="J32" s="12"/>
      <c r="K32" s="46"/>
      <c r="L32" s="12"/>
      <c r="M32" s="12"/>
      <c r="N32" s="12"/>
      <c r="O32" s="46"/>
      <c r="P32" s="12"/>
      <c r="Q32" s="12"/>
      <c r="R32" s="12"/>
      <c r="S32" s="46"/>
      <c r="T32" s="12"/>
      <c r="U32" s="33"/>
      <c r="V32" s="12"/>
      <c r="W32" s="46"/>
      <c r="X32" s="12"/>
      <c r="Y32" s="12"/>
      <c r="Z32" s="12"/>
      <c r="AA32" s="46"/>
      <c r="AB32" s="12"/>
      <c r="AC32" s="12"/>
      <c r="AD32" s="12"/>
      <c r="AE32" s="46"/>
      <c r="AF32" s="12"/>
      <c r="AG32" s="12"/>
      <c r="AH32" s="12"/>
      <c r="AI32" s="46"/>
      <c r="AJ32" s="12"/>
      <c r="AK32" s="33"/>
      <c r="AL32" s="12"/>
      <c r="AM32" s="46"/>
      <c r="AN32" s="12"/>
    </row>
    <row r="33" spans="1:40" ht="11.25" customHeight="1" x14ac:dyDescent="0.2">
      <c r="A33" s="540" t="s">
        <v>151</v>
      </c>
      <c r="B33" s="540"/>
      <c r="C33" s="540"/>
      <c r="D33" s="540"/>
      <c r="E33" s="540"/>
      <c r="F33" s="540"/>
      <c r="G33" s="540"/>
      <c r="H33" s="540"/>
      <c r="I33" s="54"/>
      <c r="J33" s="35"/>
      <c r="K33" s="46"/>
      <c r="L33" s="35"/>
      <c r="M33" s="35"/>
      <c r="N33" s="35"/>
      <c r="O33" s="46"/>
      <c r="P33" s="35"/>
      <c r="Q33" s="35"/>
      <c r="R33" s="35"/>
      <c r="S33" s="46"/>
      <c r="T33" s="35"/>
      <c r="U33" s="15"/>
      <c r="V33" s="54"/>
      <c r="W33" s="54"/>
      <c r="X33" s="54"/>
      <c r="Y33" s="54"/>
      <c r="Z33" s="35"/>
      <c r="AA33" s="46"/>
      <c r="AB33" s="35"/>
      <c r="AC33" s="35"/>
      <c r="AD33" s="35"/>
      <c r="AE33" s="46"/>
      <c r="AF33" s="35"/>
      <c r="AG33" s="35"/>
      <c r="AH33" s="35"/>
      <c r="AI33" s="46"/>
      <c r="AJ33" s="35"/>
      <c r="AK33" s="15"/>
      <c r="AL33" s="35"/>
      <c r="AM33" s="46"/>
      <c r="AN33" s="35"/>
    </row>
    <row r="34" spans="1:40" ht="12" customHeight="1" x14ac:dyDescent="0.2">
      <c r="A34" s="525" t="s">
        <v>22</v>
      </c>
      <c r="B34" s="525"/>
      <c r="C34" s="55"/>
      <c r="D34" s="55"/>
      <c r="E34" s="55"/>
      <c r="F34" s="126" t="s">
        <v>283</v>
      </c>
      <c r="G34" s="133" t="s">
        <v>4</v>
      </c>
      <c r="H34" s="126" t="s">
        <v>283</v>
      </c>
      <c r="I34" s="95" t="s">
        <v>284</v>
      </c>
      <c r="J34" s="126" t="s">
        <v>283</v>
      </c>
      <c r="K34" s="133" t="s">
        <v>4</v>
      </c>
      <c r="L34" s="126" t="s">
        <v>283</v>
      </c>
      <c r="M34" s="95" t="s">
        <v>284</v>
      </c>
      <c r="N34" s="126" t="s">
        <v>283</v>
      </c>
      <c r="O34" s="133" t="s">
        <v>4</v>
      </c>
      <c r="P34" s="126" t="s">
        <v>283</v>
      </c>
      <c r="Q34" s="95" t="s">
        <v>284</v>
      </c>
      <c r="R34" s="126" t="s">
        <v>283</v>
      </c>
      <c r="S34" s="133" t="s">
        <v>4</v>
      </c>
      <c r="T34" s="126" t="s">
        <v>283</v>
      </c>
      <c r="U34" s="34" t="s">
        <v>284</v>
      </c>
      <c r="V34" s="126" t="s">
        <v>283</v>
      </c>
      <c r="W34" s="133" t="s">
        <v>4</v>
      </c>
      <c r="X34" s="126" t="s">
        <v>283</v>
      </c>
      <c r="Y34" s="95" t="s">
        <v>284</v>
      </c>
      <c r="Z34" s="126" t="s">
        <v>283</v>
      </c>
      <c r="AA34" s="133" t="s">
        <v>4</v>
      </c>
      <c r="AB34" s="126" t="s">
        <v>283</v>
      </c>
      <c r="AC34" s="95" t="s">
        <v>284</v>
      </c>
      <c r="AD34" s="126" t="s">
        <v>283</v>
      </c>
      <c r="AE34" s="133" t="s">
        <v>4</v>
      </c>
      <c r="AF34" s="126" t="s">
        <v>283</v>
      </c>
      <c r="AG34" s="95" t="s">
        <v>284</v>
      </c>
      <c r="AH34" s="126" t="s">
        <v>283</v>
      </c>
      <c r="AI34" s="133" t="s">
        <v>4</v>
      </c>
      <c r="AJ34" s="126" t="s">
        <v>283</v>
      </c>
      <c r="AK34" s="34" t="s">
        <v>284</v>
      </c>
      <c r="AL34" s="126" t="s">
        <v>283</v>
      </c>
      <c r="AM34" s="133" t="s">
        <v>4</v>
      </c>
      <c r="AN34" s="126" t="s">
        <v>283</v>
      </c>
    </row>
    <row r="35" spans="1:40" ht="12" customHeight="1" thickBot="1" x14ac:dyDescent="0.25">
      <c r="A35" s="102"/>
      <c r="B35" s="102"/>
      <c r="C35" s="102"/>
      <c r="D35" s="102"/>
      <c r="E35" s="102"/>
      <c r="F35" s="142"/>
      <c r="G35" s="143"/>
      <c r="H35" s="142"/>
      <c r="I35" s="41"/>
      <c r="J35" s="142"/>
      <c r="K35" s="143"/>
      <c r="L35" s="142"/>
      <c r="M35" s="41"/>
      <c r="N35" s="142"/>
      <c r="O35" s="143"/>
      <c r="P35" s="142"/>
      <c r="Q35" s="41"/>
      <c r="R35" s="142"/>
      <c r="S35" s="143"/>
      <c r="T35" s="142"/>
      <c r="U35" s="116"/>
      <c r="V35" s="142"/>
      <c r="W35" s="143"/>
      <c r="X35" s="142"/>
      <c r="Y35" s="41"/>
      <c r="Z35" s="142"/>
      <c r="AA35" s="143"/>
      <c r="AB35" s="142"/>
      <c r="AC35" s="41"/>
      <c r="AD35" s="142"/>
      <c r="AE35" s="143"/>
      <c r="AF35" s="142"/>
      <c r="AG35" s="41"/>
      <c r="AH35" s="142"/>
      <c r="AI35" s="143"/>
      <c r="AJ35" s="142"/>
      <c r="AK35" s="116"/>
      <c r="AL35" s="142"/>
      <c r="AM35" s="143"/>
      <c r="AN35" s="142"/>
    </row>
    <row r="36" spans="1:40" x14ac:dyDescent="0.2">
      <c r="A36" s="12" t="s">
        <v>444</v>
      </c>
    </row>
  </sheetData>
  <sheetProtection formatCells="0" formatColumns="0" formatRows="0"/>
  <mergeCells count="31">
    <mergeCell ref="F6:AN6"/>
    <mergeCell ref="N7:P7"/>
    <mergeCell ref="A6:B6"/>
    <mergeCell ref="AH7:AJ7"/>
    <mergeCell ref="AE8:AF8"/>
    <mergeCell ref="AD7:AF7"/>
    <mergeCell ref="AL7:AN7"/>
    <mergeCell ref="AM8:AN8"/>
    <mergeCell ref="A7:B7"/>
    <mergeCell ref="F7:H7"/>
    <mergeCell ref="AI8:AJ8"/>
    <mergeCell ref="Z7:AB7"/>
    <mergeCell ref="J7:L7"/>
    <mergeCell ref="K8:L8"/>
    <mergeCell ref="W8:X8"/>
    <mergeCell ref="AA8:AB8"/>
    <mergeCell ref="A34:B34"/>
    <mergeCell ref="A30:B30"/>
    <mergeCell ref="A29:I29"/>
    <mergeCell ref="A33:H33"/>
    <mergeCell ref="A11:B11"/>
    <mergeCell ref="A23:B23"/>
    <mergeCell ref="A24:B24"/>
    <mergeCell ref="G8:H8"/>
    <mergeCell ref="R7:T7"/>
    <mergeCell ref="V7:X7"/>
    <mergeCell ref="O8:P8"/>
    <mergeCell ref="A14:B14"/>
    <mergeCell ref="S8:T8"/>
    <mergeCell ref="A9:B9"/>
    <mergeCell ref="A13:B13"/>
  </mergeCells>
  <phoneticPr fontId="6" type="noConversion"/>
  <pageMargins left="0.75" right="0.75" top="1" bottom="1" header="0.5" footer="0.5"/>
  <pageSetup paperSize="9" scale="91"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N36"/>
  <sheetViews>
    <sheetView zoomScaleNormal="100" workbookViewId="0"/>
  </sheetViews>
  <sheetFormatPr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39" customWidth="1"/>
    <col min="8" max="8" width="4.7109375" style="1" customWidth="1"/>
    <col min="9" max="9" width="1" style="1" customWidth="1"/>
    <col min="10" max="10" width="4.7109375" style="1" customWidth="1"/>
    <col min="11" max="11" width="2.5703125" style="39" customWidth="1"/>
    <col min="12" max="12" width="4.7109375" style="1" customWidth="1"/>
    <col min="13" max="13" width="1" style="1" customWidth="1"/>
    <col min="14" max="14" width="4.7109375" style="1" customWidth="1"/>
    <col min="15" max="15" width="2.5703125" style="39" customWidth="1"/>
    <col min="16" max="16" width="4.7109375" style="1" customWidth="1"/>
    <col min="17" max="17" width="1" style="1" customWidth="1"/>
    <col min="18" max="18" width="4.7109375" style="1" customWidth="1"/>
    <col min="19" max="19" width="2.5703125" style="39" customWidth="1"/>
    <col min="20" max="20" width="4.7109375" style="1" customWidth="1"/>
    <col min="21" max="21" width="1.140625" style="1" customWidth="1"/>
    <col min="22" max="22" width="4.7109375" style="1" customWidth="1"/>
    <col min="23" max="23" width="2.5703125" style="39" customWidth="1"/>
    <col min="24" max="24" width="4.7109375" style="1" customWidth="1"/>
    <col min="25" max="25" width="1.140625" style="1" customWidth="1"/>
    <col min="26" max="26" width="4.7109375" style="1" customWidth="1"/>
    <col min="27" max="27" width="2.5703125" style="39" customWidth="1"/>
    <col min="28" max="28" width="4.7109375" style="1" customWidth="1"/>
    <col min="29" max="29" width="1" style="1" customWidth="1"/>
    <col min="30" max="30" width="4.7109375" style="1" customWidth="1"/>
    <col min="31" max="31" width="2.5703125" style="39" customWidth="1"/>
    <col min="32" max="32" width="4.7109375" style="1" customWidth="1"/>
    <col min="33" max="33" width="1" style="1" customWidth="1"/>
    <col min="34" max="34" width="4.7109375" style="1" customWidth="1"/>
    <col min="35" max="35" width="2.5703125" style="39" customWidth="1"/>
    <col min="36" max="36" width="4.7109375" style="1" customWidth="1"/>
    <col min="37" max="37" width="1" style="1" customWidth="1"/>
    <col min="38" max="38" width="4.5703125" style="1" customWidth="1"/>
    <col min="39" max="39" width="2.5703125" style="39" customWidth="1"/>
    <col min="40" max="40" width="4.7109375" style="1" customWidth="1"/>
    <col min="41" max="16384" width="9.140625" style="1"/>
  </cols>
  <sheetData>
    <row r="1" spans="1:40" ht="6.75" customHeight="1" x14ac:dyDescent="0.2"/>
    <row r="2" spans="1:40" s="18" customFormat="1" ht="15.75" customHeight="1" x14ac:dyDescent="0.2">
      <c r="A2" s="181" t="s">
        <v>425</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row>
    <row r="3" spans="1:40" s="18" customFormat="1" ht="15" x14ac:dyDescent="0.25">
      <c r="A3" s="181" t="s">
        <v>562</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row>
    <row r="4" spans="1:40" ht="15" x14ac:dyDescent="0.25">
      <c r="A4" s="186" t="s">
        <v>435</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row>
    <row r="5" spans="1:40" ht="15.75" thickBot="1" x14ac:dyDescent="0.3">
      <c r="A5" s="269" t="s">
        <v>564</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row>
    <row r="6" spans="1:40" ht="15" customHeight="1" x14ac:dyDescent="0.2">
      <c r="A6" s="526" t="s">
        <v>91</v>
      </c>
      <c r="B6" s="526"/>
      <c r="C6" s="32"/>
      <c r="D6" s="32"/>
      <c r="E6" s="32"/>
      <c r="F6" s="532" t="s">
        <v>239</v>
      </c>
      <c r="G6" s="546"/>
      <c r="H6" s="546"/>
      <c r="I6" s="546"/>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row>
    <row r="7" spans="1:40" ht="15" customHeight="1" x14ac:dyDescent="0.25">
      <c r="C7" s="32"/>
      <c r="D7" s="32"/>
      <c r="E7" s="32"/>
      <c r="F7" s="528" t="s">
        <v>395</v>
      </c>
      <c r="G7" s="528"/>
      <c r="H7" s="528"/>
      <c r="I7" s="131"/>
      <c r="J7" s="528" t="s">
        <v>396</v>
      </c>
      <c r="K7" s="528"/>
      <c r="L7" s="528"/>
      <c r="M7" s="144"/>
      <c r="N7" s="528" t="s">
        <v>391</v>
      </c>
      <c r="O7" s="528"/>
      <c r="P7" s="528"/>
      <c r="Q7" s="144"/>
      <c r="R7" s="528" t="s">
        <v>390</v>
      </c>
      <c r="S7" s="528"/>
      <c r="T7" s="528"/>
      <c r="U7" s="131"/>
      <c r="V7" s="528" t="s">
        <v>392</v>
      </c>
      <c r="W7" s="528"/>
      <c r="X7" s="528"/>
      <c r="Y7" s="131"/>
      <c r="Z7" s="528" t="s">
        <v>397</v>
      </c>
      <c r="AA7" s="528"/>
      <c r="AB7" s="528"/>
      <c r="AC7" s="144"/>
      <c r="AD7" s="528" t="s">
        <v>398</v>
      </c>
      <c r="AE7" s="528"/>
      <c r="AF7" s="528"/>
      <c r="AG7" s="144"/>
      <c r="AH7" s="528" t="s">
        <v>399</v>
      </c>
      <c r="AI7" s="528"/>
      <c r="AJ7" s="528"/>
      <c r="AK7" s="131"/>
      <c r="AL7" s="528" t="s">
        <v>22</v>
      </c>
      <c r="AM7" s="528"/>
      <c r="AN7" s="528"/>
    </row>
    <row r="8" spans="1:40" ht="10.5" customHeight="1" thickBot="1" x14ac:dyDescent="0.25">
      <c r="A8" s="48"/>
      <c r="B8" s="48"/>
      <c r="C8" s="48"/>
      <c r="D8" s="48"/>
      <c r="E8" s="48"/>
      <c r="F8" s="25" t="s">
        <v>22</v>
      </c>
      <c r="G8" s="529" t="s">
        <v>125</v>
      </c>
      <c r="H8" s="529"/>
      <c r="I8" s="105"/>
      <c r="J8" s="25" t="s">
        <v>22</v>
      </c>
      <c r="K8" s="529" t="s">
        <v>125</v>
      </c>
      <c r="L8" s="529"/>
      <c r="M8" s="105"/>
      <c r="N8" s="25" t="s">
        <v>22</v>
      </c>
      <c r="O8" s="529" t="s">
        <v>125</v>
      </c>
      <c r="P8" s="529"/>
      <c r="Q8" s="105"/>
      <c r="R8" s="25" t="s">
        <v>22</v>
      </c>
      <c r="S8" s="529" t="s">
        <v>125</v>
      </c>
      <c r="T8" s="529"/>
      <c r="U8" s="105"/>
      <c r="V8" s="25" t="s">
        <v>22</v>
      </c>
      <c r="W8" s="529" t="s">
        <v>125</v>
      </c>
      <c r="X8" s="529"/>
      <c r="Y8" s="105"/>
      <c r="Z8" s="25" t="s">
        <v>22</v>
      </c>
      <c r="AA8" s="529" t="s">
        <v>125</v>
      </c>
      <c r="AB8" s="529"/>
      <c r="AC8" s="105"/>
      <c r="AD8" s="25" t="s">
        <v>22</v>
      </c>
      <c r="AE8" s="529" t="s">
        <v>125</v>
      </c>
      <c r="AF8" s="529"/>
      <c r="AG8" s="105"/>
      <c r="AH8" s="25" t="s">
        <v>22</v>
      </c>
      <c r="AI8" s="529" t="s">
        <v>125</v>
      </c>
      <c r="AJ8" s="529"/>
      <c r="AK8" s="105"/>
      <c r="AL8" s="25" t="s">
        <v>22</v>
      </c>
      <c r="AM8" s="529" t="s">
        <v>125</v>
      </c>
      <c r="AN8" s="529"/>
    </row>
    <row r="9" spans="1:40" ht="10.5" customHeight="1" x14ac:dyDescent="0.2">
      <c r="A9" s="526"/>
      <c r="B9" s="526"/>
      <c r="C9" s="32"/>
      <c r="D9" s="32"/>
      <c r="E9" s="32"/>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row>
    <row r="10" spans="1:40" ht="10.5" hidden="1" customHeight="1" x14ac:dyDescent="0.2">
      <c r="A10" s="32"/>
      <c r="B10" s="32"/>
      <c r="C10" s="32"/>
      <c r="D10" s="32"/>
      <c r="E10" s="32"/>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row>
    <row r="11" spans="1:40" ht="12" customHeight="1" x14ac:dyDescent="0.2">
      <c r="A11" s="526" t="s">
        <v>22</v>
      </c>
      <c r="B11" s="526"/>
      <c r="C11" s="32"/>
      <c r="D11" s="32"/>
      <c r="E11" s="32"/>
      <c r="F11" s="126">
        <v>97.873000000000005</v>
      </c>
      <c r="G11" s="133" t="s">
        <v>4</v>
      </c>
      <c r="H11" s="126">
        <v>54.530999999999999</v>
      </c>
      <c r="I11" s="57" t="s">
        <v>284</v>
      </c>
      <c r="J11" s="126">
        <v>305.73200000000003</v>
      </c>
      <c r="K11" s="133" t="s">
        <v>4</v>
      </c>
      <c r="L11" s="126">
        <v>140.88499999999999</v>
      </c>
      <c r="M11" s="57" t="s">
        <v>284</v>
      </c>
      <c r="N11" s="126">
        <v>125.325</v>
      </c>
      <c r="O11" s="133" t="s">
        <v>4</v>
      </c>
      <c r="P11" s="126">
        <v>74.013999999999996</v>
      </c>
      <c r="Q11" s="57" t="s">
        <v>284</v>
      </c>
      <c r="R11" s="126">
        <v>217.62</v>
      </c>
      <c r="S11" s="133" t="s">
        <v>4</v>
      </c>
      <c r="T11" s="126">
        <v>69.745999999999995</v>
      </c>
      <c r="U11" s="57" t="s">
        <v>284</v>
      </c>
      <c r="V11" s="126">
        <v>356.18900000000002</v>
      </c>
      <c r="W11" s="133" t="s">
        <v>4</v>
      </c>
      <c r="X11" s="126">
        <v>176.26400000000001</v>
      </c>
      <c r="Y11" s="57" t="s">
        <v>284</v>
      </c>
      <c r="Z11" s="126">
        <v>74.507000000000005</v>
      </c>
      <c r="AA11" s="133" t="s">
        <v>4</v>
      </c>
      <c r="AB11" s="126">
        <v>47.515000000000001</v>
      </c>
      <c r="AC11" s="57" t="s">
        <v>284</v>
      </c>
      <c r="AD11" s="126">
        <v>21.585000000000001</v>
      </c>
      <c r="AE11" s="133" t="s">
        <v>4</v>
      </c>
      <c r="AF11" s="126">
        <v>32.139000000000003</v>
      </c>
      <c r="AG11" s="57" t="s">
        <v>284</v>
      </c>
      <c r="AH11" s="126">
        <v>49.19</v>
      </c>
      <c r="AI11" s="133" t="s">
        <v>4</v>
      </c>
      <c r="AJ11" s="126">
        <v>52.235999999999997</v>
      </c>
      <c r="AK11" s="57" t="s">
        <v>284</v>
      </c>
      <c r="AL11" s="126">
        <v>1248.021</v>
      </c>
      <c r="AM11" s="133" t="s">
        <v>4</v>
      </c>
      <c r="AN11" s="126">
        <v>265.61799999999999</v>
      </c>
    </row>
    <row r="12" spans="1:40" ht="12" customHeight="1" x14ac:dyDescent="0.2">
      <c r="A12" s="55"/>
      <c r="G12" s="57"/>
      <c r="H12" s="57"/>
      <c r="I12" s="57"/>
      <c r="J12" s="57"/>
      <c r="K12" s="57"/>
      <c r="L12" s="57"/>
      <c r="M12" s="57"/>
      <c r="N12" s="57"/>
      <c r="O12" s="133"/>
      <c r="P12" s="57"/>
      <c r="Q12" s="57"/>
      <c r="R12" s="57"/>
      <c r="S12" s="57"/>
      <c r="T12" s="57"/>
      <c r="U12" s="57"/>
      <c r="W12" s="57"/>
      <c r="X12" s="57"/>
      <c r="Y12" s="57"/>
      <c r="Z12" s="57"/>
      <c r="AA12" s="57"/>
      <c r="AB12" s="57"/>
      <c r="AC12" s="57"/>
      <c r="AD12" s="57"/>
      <c r="AE12" s="133"/>
      <c r="AF12" s="57"/>
      <c r="AG12" s="57"/>
      <c r="AH12" s="57"/>
      <c r="AI12" s="57"/>
      <c r="AJ12" s="57"/>
      <c r="AK12" s="57"/>
      <c r="AL12" s="57"/>
      <c r="AM12" s="57"/>
      <c r="AN12" s="57"/>
    </row>
    <row r="13" spans="1:40" ht="12" customHeight="1" x14ac:dyDescent="0.2">
      <c r="A13" s="540" t="s">
        <v>148</v>
      </c>
      <c r="B13" s="540"/>
      <c r="C13" s="54"/>
      <c r="D13" s="54"/>
      <c r="E13" s="54"/>
      <c r="K13" s="1"/>
      <c r="O13" s="1"/>
      <c r="S13" s="1"/>
      <c r="U13" s="34"/>
      <c r="AA13" s="1"/>
      <c r="AE13" s="1"/>
      <c r="AI13" s="1"/>
      <c r="AK13" s="34"/>
      <c r="AM13" s="1"/>
    </row>
    <row r="14" spans="1:40" ht="12" customHeight="1" x14ac:dyDescent="0.2">
      <c r="A14" s="525" t="s">
        <v>22</v>
      </c>
      <c r="B14" s="525"/>
      <c r="C14" s="55"/>
      <c r="D14" s="55"/>
      <c r="E14" s="55"/>
      <c r="F14" s="126">
        <v>83.046999999999997</v>
      </c>
      <c r="G14" s="133" t="s">
        <v>4</v>
      </c>
      <c r="H14" s="126">
        <v>53.039000000000001</v>
      </c>
      <c r="I14" s="95" t="s">
        <v>284</v>
      </c>
      <c r="J14" s="126">
        <v>163.49199999999999</v>
      </c>
      <c r="K14" s="133" t="s">
        <v>4</v>
      </c>
      <c r="L14" s="126">
        <v>95.611999999999995</v>
      </c>
      <c r="M14" s="95" t="s">
        <v>284</v>
      </c>
      <c r="N14" s="126">
        <v>51.232999999999997</v>
      </c>
      <c r="O14" s="133" t="s">
        <v>4</v>
      </c>
      <c r="P14" s="126">
        <v>52.670999999999999</v>
      </c>
      <c r="Q14" s="95" t="s">
        <v>284</v>
      </c>
      <c r="R14" s="126">
        <v>95.007000000000005</v>
      </c>
      <c r="S14" s="133" t="s">
        <v>4</v>
      </c>
      <c r="T14" s="126">
        <v>37.225999999999999</v>
      </c>
      <c r="U14" s="34" t="s">
        <v>284</v>
      </c>
      <c r="V14" s="126">
        <v>176.321</v>
      </c>
      <c r="W14" s="133" t="s">
        <v>4</v>
      </c>
      <c r="X14" s="126">
        <v>156.29300000000001</v>
      </c>
      <c r="Y14" s="95" t="s">
        <v>284</v>
      </c>
      <c r="Z14" s="126">
        <v>14.161</v>
      </c>
      <c r="AA14" s="133" t="s">
        <v>4</v>
      </c>
      <c r="AB14" s="126">
        <v>19.920999999999999</v>
      </c>
      <c r="AC14" s="95" t="s">
        <v>284</v>
      </c>
      <c r="AD14" s="126" t="s">
        <v>283</v>
      </c>
      <c r="AE14" s="133" t="s">
        <v>4</v>
      </c>
      <c r="AF14" s="126" t="s">
        <v>283</v>
      </c>
      <c r="AG14" s="95" t="s">
        <v>284</v>
      </c>
      <c r="AH14" s="126">
        <v>4.68</v>
      </c>
      <c r="AI14" s="133" t="s">
        <v>4</v>
      </c>
      <c r="AJ14" s="126">
        <v>9.1620000000000008</v>
      </c>
      <c r="AK14" s="34" t="s">
        <v>284</v>
      </c>
      <c r="AL14" s="126">
        <v>587.94100000000003</v>
      </c>
      <c r="AM14" s="133" t="s">
        <v>4</v>
      </c>
      <c r="AN14" s="126">
        <v>200.30799999999999</v>
      </c>
    </row>
    <row r="15" spans="1:40" ht="12" customHeight="1" x14ac:dyDescent="0.2">
      <c r="A15" s="363" t="s">
        <v>5</v>
      </c>
      <c r="B15" s="13"/>
      <c r="C15" s="58"/>
      <c r="D15" s="58"/>
      <c r="E15" s="58"/>
      <c r="F15" s="34"/>
      <c r="G15" s="133"/>
      <c r="H15" s="34"/>
      <c r="I15" s="34"/>
      <c r="J15" s="34"/>
      <c r="K15" s="47"/>
      <c r="L15" s="34"/>
      <c r="M15" s="34"/>
      <c r="N15" s="34"/>
      <c r="O15" s="47"/>
      <c r="P15" s="34"/>
      <c r="Q15" s="34"/>
      <c r="R15" s="34"/>
      <c r="S15" s="47"/>
      <c r="T15" s="34"/>
      <c r="U15" s="33"/>
      <c r="V15" s="34"/>
      <c r="W15" s="133"/>
      <c r="X15" s="34"/>
      <c r="Y15" s="34"/>
      <c r="Z15" s="34"/>
      <c r="AA15" s="47"/>
      <c r="AB15" s="34"/>
      <c r="AC15" s="34"/>
      <c r="AD15" s="34"/>
      <c r="AE15" s="47"/>
      <c r="AF15" s="34"/>
      <c r="AG15" s="34"/>
      <c r="AH15" s="34"/>
      <c r="AI15" s="47"/>
      <c r="AJ15" s="34"/>
      <c r="AK15" s="33"/>
      <c r="AL15" s="34"/>
      <c r="AM15" s="47"/>
      <c r="AN15" s="34"/>
    </row>
    <row r="16" spans="1:40" ht="12" customHeight="1" x14ac:dyDescent="0.2">
      <c r="A16" s="12"/>
      <c r="B16" s="58" t="s">
        <v>85</v>
      </c>
      <c r="C16" s="58"/>
      <c r="D16" s="58"/>
      <c r="E16" s="58"/>
      <c r="F16" s="127">
        <v>6.0170000000000003</v>
      </c>
      <c r="G16" s="133" t="s">
        <v>4</v>
      </c>
      <c r="H16" s="127">
        <v>8.2759999999999998</v>
      </c>
      <c r="I16" s="1" t="s">
        <v>284</v>
      </c>
      <c r="J16" s="127">
        <v>31.02</v>
      </c>
      <c r="K16" s="133" t="s">
        <v>4</v>
      </c>
      <c r="L16" s="127">
        <v>35.405999999999999</v>
      </c>
      <c r="M16" s="1" t="s">
        <v>284</v>
      </c>
      <c r="N16" s="127">
        <v>7.63</v>
      </c>
      <c r="O16" s="133" t="s">
        <v>4</v>
      </c>
      <c r="P16" s="127">
        <v>9.3279999999999994</v>
      </c>
      <c r="Q16" s="1" t="s">
        <v>284</v>
      </c>
      <c r="R16" s="127">
        <v>22.102</v>
      </c>
      <c r="S16" s="133" t="s">
        <v>4</v>
      </c>
      <c r="T16" s="127">
        <v>13.695</v>
      </c>
      <c r="U16" s="33" t="s">
        <v>284</v>
      </c>
      <c r="V16" s="127">
        <v>24.747</v>
      </c>
      <c r="W16" s="133" t="s">
        <v>4</v>
      </c>
      <c r="X16" s="127">
        <v>31.382000000000001</v>
      </c>
      <c r="Y16" s="1" t="s">
        <v>284</v>
      </c>
      <c r="Z16" s="127" t="s">
        <v>283</v>
      </c>
      <c r="AA16" s="133" t="s">
        <v>4</v>
      </c>
      <c r="AB16" s="127" t="s">
        <v>283</v>
      </c>
      <c r="AC16" s="1" t="s">
        <v>284</v>
      </c>
      <c r="AD16" s="127" t="s">
        <v>283</v>
      </c>
      <c r="AE16" s="133" t="s">
        <v>4</v>
      </c>
      <c r="AF16" s="127" t="s">
        <v>283</v>
      </c>
      <c r="AG16" s="1" t="s">
        <v>284</v>
      </c>
      <c r="AH16" s="127" t="s">
        <v>283</v>
      </c>
      <c r="AI16" s="133" t="s">
        <v>4</v>
      </c>
      <c r="AJ16" s="127" t="s">
        <v>283</v>
      </c>
      <c r="AK16" s="33" t="s">
        <v>284</v>
      </c>
      <c r="AL16" s="127">
        <v>91.515000000000001</v>
      </c>
      <c r="AM16" s="133" t="s">
        <v>4</v>
      </c>
      <c r="AN16" s="127">
        <v>50.911999999999999</v>
      </c>
    </row>
    <row r="17" spans="1:40" ht="12" customHeight="1" x14ac:dyDescent="0.2">
      <c r="A17" s="12"/>
      <c r="B17" s="58" t="s">
        <v>86</v>
      </c>
      <c r="C17" s="58"/>
      <c r="D17" s="58"/>
      <c r="E17" s="58"/>
      <c r="F17" s="127">
        <v>14.583</v>
      </c>
      <c r="G17" s="133" t="s">
        <v>4</v>
      </c>
      <c r="H17" s="127">
        <v>20.206</v>
      </c>
      <c r="I17" s="1" t="s">
        <v>284</v>
      </c>
      <c r="J17" s="127" t="s">
        <v>283</v>
      </c>
      <c r="K17" s="133" t="s">
        <v>4</v>
      </c>
      <c r="L17" s="127" t="s">
        <v>283</v>
      </c>
      <c r="M17" s="1" t="s">
        <v>284</v>
      </c>
      <c r="N17" s="127" t="s">
        <v>283</v>
      </c>
      <c r="O17" s="133" t="s">
        <v>4</v>
      </c>
      <c r="P17" s="127" t="s">
        <v>283</v>
      </c>
      <c r="Q17" s="1" t="s">
        <v>284</v>
      </c>
      <c r="R17" s="127">
        <v>0.88</v>
      </c>
      <c r="S17" s="133" t="s">
        <v>4</v>
      </c>
      <c r="T17" s="127">
        <v>1.72</v>
      </c>
      <c r="U17" s="33" t="s">
        <v>284</v>
      </c>
      <c r="V17" s="127">
        <v>4.9619999999999997</v>
      </c>
      <c r="W17" s="133" t="s">
        <v>4</v>
      </c>
      <c r="X17" s="127">
        <v>9.7010000000000005</v>
      </c>
      <c r="Y17" s="1" t="s">
        <v>284</v>
      </c>
      <c r="Z17" s="127" t="s">
        <v>283</v>
      </c>
      <c r="AA17" s="133" t="s">
        <v>4</v>
      </c>
      <c r="AB17" s="127" t="s">
        <v>283</v>
      </c>
      <c r="AC17" s="1" t="s">
        <v>284</v>
      </c>
      <c r="AD17" s="127" t="s">
        <v>283</v>
      </c>
      <c r="AE17" s="133" t="s">
        <v>4</v>
      </c>
      <c r="AF17" s="127" t="s">
        <v>283</v>
      </c>
      <c r="AG17" s="1" t="s">
        <v>284</v>
      </c>
      <c r="AH17" s="127" t="s">
        <v>283</v>
      </c>
      <c r="AI17" s="133" t="s">
        <v>4</v>
      </c>
      <c r="AJ17" s="127" t="s">
        <v>283</v>
      </c>
      <c r="AK17" s="33" t="s">
        <v>284</v>
      </c>
      <c r="AL17" s="127">
        <v>20.425000000000001</v>
      </c>
      <c r="AM17" s="133" t="s">
        <v>4</v>
      </c>
      <c r="AN17" s="127">
        <v>22.471</v>
      </c>
    </row>
    <row r="18" spans="1:40" ht="12" customHeight="1" x14ac:dyDescent="0.2">
      <c r="A18" s="12"/>
      <c r="B18" s="58" t="s">
        <v>87</v>
      </c>
      <c r="C18" s="58"/>
      <c r="D18" s="58"/>
      <c r="E18" s="58"/>
      <c r="F18" s="127">
        <v>14.629</v>
      </c>
      <c r="G18" s="133" t="s">
        <v>4</v>
      </c>
      <c r="H18" s="127">
        <v>20.245000000000001</v>
      </c>
      <c r="I18" s="1" t="s">
        <v>284</v>
      </c>
      <c r="J18" s="127">
        <v>85.131</v>
      </c>
      <c r="K18" s="133" t="s">
        <v>4</v>
      </c>
      <c r="L18" s="127">
        <v>57.667999999999999</v>
      </c>
      <c r="M18" s="1" t="s">
        <v>284</v>
      </c>
      <c r="N18" s="127">
        <v>11.116</v>
      </c>
      <c r="O18" s="133" t="s">
        <v>4</v>
      </c>
      <c r="P18" s="127">
        <v>11.337999999999999</v>
      </c>
      <c r="Q18" s="1" t="s">
        <v>284</v>
      </c>
      <c r="R18" s="127">
        <v>49.351999999999997</v>
      </c>
      <c r="S18" s="133" t="s">
        <v>4</v>
      </c>
      <c r="T18" s="127">
        <v>23.808</v>
      </c>
      <c r="U18" s="33" t="s">
        <v>284</v>
      </c>
      <c r="V18" s="127">
        <v>11.863</v>
      </c>
      <c r="W18" s="133" t="s">
        <v>4</v>
      </c>
      <c r="X18" s="127">
        <v>11.762</v>
      </c>
      <c r="Y18" s="1" t="s">
        <v>284</v>
      </c>
      <c r="Z18" s="127">
        <v>8.3569999999999993</v>
      </c>
      <c r="AA18" s="133" t="s">
        <v>4</v>
      </c>
      <c r="AB18" s="127">
        <v>16.373999999999999</v>
      </c>
      <c r="AC18" s="1" t="s">
        <v>284</v>
      </c>
      <c r="AD18" s="127" t="s">
        <v>283</v>
      </c>
      <c r="AE18" s="133" t="s">
        <v>4</v>
      </c>
      <c r="AF18" s="127" t="s">
        <v>283</v>
      </c>
      <c r="AG18" s="1" t="s">
        <v>284</v>
      </c>
      <c r="AH18" s="127" t="s">
        <v>283</v>
      </c>
      <c r="AI18" s="133" t="s">
        <v>4</v>
      </c>
      <c r="AJ18" s="127" t="s">
        <v>283</v>
      </c>
      <c r="AK18" s="33" t="s">
        <v>284</v>
      </c>
      <c r="AL18" s="127">
        <v>180.44800000000001</v>
      </c>
      <c r="AM18" s="133" t="s">
        <v>4</v>
      </c>
      <c r="AN18" s="127">
        <v>69.497</v>
      </c>
    </row>
    <row r="19" spans="1:40" ht="12" customHeight="1" x14ac:dyDescent="0.2">
      <c r="A19" s="12"/>
      <c r="B19" s="58" t="s">
        <v>184</v>
      </c>
      <c r="C19" s="58"/>
      <c r="D19" s="58"/>
      <c r="E19" s="58"/>
      <c r="F19" s="127">
        <v>45.23</v>
      </c>
      <c r="G19" s="133" t="s">
        <v>4</v>
      </c>
      <c r="H19" s="127">
        <v>44.146999999999998</v>
      </c>
      <c r="I19" s="1" t="s">
        <v>284</v>
      </c>
      <c r="J19" s="127" t="s">
        <v>283</v>
      </c>
      <c r="K19" s="133" t="s">
        <v>4</v>
      </c>
      <c r="L19" s="127" t="s">
        <v>283</v>
      </c>
      <c r="M19" s="1" t="s">
        <v>284</v>
      </c>
      <c r="N19" s="127">
        <v>7.899</v>
      </c>
      <c r="O19" s="133" t="s">
        <v>4</v>
      </c>
      <c r="P19" s="127">
        <v>15.465</v>
      </c>
      <c r="Q19" s="1" t="s">
        <v>284</v>
      </c>
      <c r="R19" s="127" t="s">
        <v>283</v>
      </c>
      <c r="S19" s="133" t="s">
        <v>4</v>
      </c>
      <c r="T19" s="127" t="s">
        <v>283</v>
      </c>
      <c r="U19" s="33" t="s">
        <v>284</v>
      </c>
      <c r="V19" s="127" t="s">
        <v>283</v>
      </c>
      <c r="W19" s="133" t="s">
        <v>4</v>
      </c>
      <c r="X19" s="127" t="s">
        <v>283</v>
      </c>
      <c r="Y19" s="1" t="s">
        <v>284</v>
      </c>
      <c r="Z19" s="127" t="s">
        <v>283</v>
      </c>
      <c r="AA19" s="133" t="s">
        <v>4</v>
      </c>
      <c r="AB19" s="127" t="s">
        <v>283</v>
      </c>
      <c r="AC19" s="1" t="s">
        <v>284</v>
      </c>
      <c r="AD19" s="127" t="s">
        <v>283</v>
      </c>
      <c r="AE19" s="133" t="s">
        <v>4</v>
      </c>
      <c r="AF19" s="127" t="s">
        <v>283</v>
      </c>
      <c r="AG19" s="1" t="s">
        <v>284</v>
      </c>
      <c r="AH19" s="127" t="s">
        <v>283</v>
      </c>
      <c r="AI19" s="133" t="s">
        <v>4</v>
      </c>
      <c r="AJ19" s="127" t="s">
        <v>283</v>
      </c>
      <c r="AK19" s="33" t="s">
        <v>284</v>
      </c>
      <c r="AL19" s="127">
        <v>53.128</v>
      </c>
      <c r="AM19" s="133" t="s">
        <v>4</v>
      </c>
      <c r="AN19" s="127">
        <v>46.777000000000001</v>
      </c>
    </row>
    <row r="20" spans="1:40" ht="12" customHeight="1" x14ac:dyDescent="0.2">
      <c r="A20" s="12"/>
      <c r="B20" s="58" t="s">
        <v>181</v>
      </c>
      <c r="C20" s="58"/>
      <c r="D20" s="58"/>
      <c r="E20" s="58"/>
      <c r="F20" s="127">
        <v>2.5880000000000001</v>
      </c>
      <c r="G20" s="133" t="s">
        <v>4</v>
      </c>
      <c r="H20" s="127">
        <v>5.0670000000000002</v>
      </c>
      <c r="I20" s="1" t="s">
        <v>284</v>
      </c>
      <c r="J20" s="127">
        <v>1.1080000000000001</v>
      </c>
      <c r="K20" s="133" t="s">
        <v>4</v>
      </c>
      <c r="L20" s="127">
        <v>2.17</v>
      </c>
      <c r="M20" s="1" t="s">
        <v>284</v>
      </c>
      <c r="N20" s="127">
        <v>24.588000000000001</v>
      </c>
      <c r="O20" s="133" t="s">
        <v>4</v>
      </c>
      <c r="P20" s="127">
        <v>48.161999999999999</v>
      </c>
      <c r="Q20" s="1" t="s">
        <v>284</v>
      </c>
      <c r="R20" s="127">
        <v>2.1179999999999999</v>
      </c>
      <c r="S20" s="133" t="s">
        <v>4</v>
      </c>
      <c r="T20" s="127">
        <v>4.141</v>
      </c>
      <c r="U20" s="33" t="s">
        <v>284</v>
      </c>
      <c r="V20" s="127">
        <v>4.6319999999999997</v>
      </c>
      <c r="W20" s="133" t="s">
        <v>4</v>
      </c>
      <c r="X20" s="127">
        <v>7.7</v>
      </c>
      <c r="Y20" s="1" t="s">
        <v>284</v>
      </c>
      <c r="Z20" s="127" t="s">
        <v>283</v>
      </c>
      <c r="AA20" s="133" t="s">
        <v>4</v>
      </c>
      <c r="AB20" s="127" t="s">
        <v>283</v>
      </c>
      <c r="AC20" s="1" t="s">
        <v>284</v>
      </c>
      <c r="AD20" s="127" t="s">
        <v>283</v>
      </c>
      <c r="AE20" s="133" t="s">
        <v>4</v>
      </c>
      <c r="AF20" s="127" t="s">
        <v>283</v>
      </c>
      <c r="AG20" s="1" t="s">
        <v>284</v>
      </c>
      <c r="AH20" s="127">
        <v>4.68</v>
      </c>
      <c r="AI20" s="133" t="s">
        <v>4</v>
      </c>
      <c r="AJ20" s="127">
        <v>9.1620000000000008</v>
      </c>
      <c r="AK20" s="33" t="s">
        <v>284</v>
      </c>
      <c r="AL20" s="127">
        <v>39.713999999999999</v>
      </c>
      <c r="AM20" s="133" t="s">
        <v>4</v>
      </c>
      <c r="AN20" s="127">
        <v>50.103000000000002</v>
      </c>
    </row>
    <row r="21" spans="1:40" ht="5.2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row>
    <row r="22" spans="1:40" ht="12" customHeight="1" x14ac:dyDescent="0.2">
      <c r="A22" s="59"/>
      <c r="B22" s="59"/>
      <c r="C22" s="59"/>
      <c r="D22" s="59"/>
      <c r="E22" s="59"/>
      <c r="F22" s="7"/>
      <c r="G22" s="56"/>
      <c r="H22" s="60"/>
      <c r="I22" s="60"/>
      <c r="J22" s="60"/>
      <c r="K22" s="56"/>
      <c r="L22" s="60"/>
      <c r="M22" s="60"/>
      <c r="N22" s="60"/>
      <c r="O22" s="56"/>
      <c r="P22" s="60"/>
      <c r="Q22" s="60"/>
      <c r="R22" s="60"/>
      <c r="S22" s="56"/>
      <c r="T22" s="60"/>
      <c r="U22" s="34"/>
      <c r="V22" s="7"/>
      <c r="W22" s="56"/>
      <c r="X22" s="60"/>
      <c r="Y22" s="60"/>
      <c r="Z22" s="60"/>
      <c r="AA22" s="56"/>
      <c r="AB22" s="60"/>
      <c r="AC22" s="60"/>
      <c r="AD22" s="60"/>
      <c r="AE22" s="56"/>
      <c r="AF22" s="60"/>
      <c r="AG22" s="60"/>
      <c r="AH22" s="60"/>
      <c r="AI22" s="56"/>
      <c r="AJ22" s="60"/>
      <c r="AK22" s="34"/>
      <c r="AL22" s="60"/>
      <c r="AM22" s="56"/>
      <c r="AN22" s="60"/>
    </row>
    <row r="23" spans="1:40" ht="12" customHeight="1" x14ac:dyDescent="0.2">
      <c r="A23" s="540" t="s">
        <v>149</v>
      </c>
      <c r="B23" s="540"/>
      <c r="C23" s="54"/>
      <c r="D23" s="54"/>
      <c r="E23" s="54"/>
      <c r="K23" s="1"/>
      <c r="O23" s="1"/>
      <c r="S23" s="1"/>
      <c r="U23" s="33"/>
      <c r="AA23" s="1"/>
      <c r="AE23" s="1"/>
      <c r="AI23" s="1"/>
      <c r="AK23" s="33"/>
      <c r="AM23" s="1"/>
    </row>
    <row r="24" spans="1:40" ht="12" customHeight="1" x14ac:dyDescent="0.2">
      <c r="A24" s="525" t="s">
        <v>22</v>
      </c>
      <c r="B24" s="525"/>
      <c r="C24" s="55"/>
      <c r="D24" s="55"/>
      <c r="E24" s="55"/>
      <c r="F24" s="126">
        <v>14.827</v>
      </c>
      <c r="G24" s="133" t="s">
        <v>4</v>
      </c>
      <c r="H24" s="126">
        <v>13.887</v>
      </c>
      <c r="I24" s="95" t="s">
        <v>284</v>
      </c>
      <c r="J24" s="126">
        <v>142.24</v>
      </c>
      <c r="K24" s="133" t="s">
        <v>4</v>
      </c>
      <c r="L24" s="126">
        <v>103.85</v>
      </c>
      <c r="M24" s="95" t="s">
        <v>284</v>
      </c>
      <c r="N24" s="126">
        <v>74.093000000000004</v>
      </c>
      <c r="O24" s="133" t="s">
        <v>4</v>
      </c>
      <c r="P24" s="126">
        <v>52.024999999999999</v>
      </c>
      <c r="Q24" s="95" t="s">
        <v>284</v>
      </c>
      <c r="R24" s="126">
        <v>122.613</v>
      </c>
      <c r="S24" s="133" t="s">
        <v>4</v>
      </c>
      <c r="T24" s="126">
        <v>59.95</v>
      </c>
      <c r="U24" s="34" t="s">
        <v>284</v>
      </c>
      <c r="V24" s="126">
        <v>179.86799999999999</v>
      </c>
      <c r="W24" s="133" t="s">
        <v>4</v>
      </c>
      <c r="X24" s="126">
        <v>83.552000000000007</v>
      </c>
      <c r="Y24" s="95" t="s">
        <v>284</v>
      </c>
      <c r="Z24" s="126">
        <v>60.344999999999999</v>
      </c>
      <c r="AA24" s="133" t="s">
        <v>4</v>
      </c>
      <c r="AB24" s="126">
        <v>43.180999999999997</v>
      </c>
      <c r="AC24" s="95" t="s">
        <v>284</v>
      </c>
      <c r="AD24" s="126">
        <v>21.585000000000001</v>
      </c>
      <c r="AE24" s="133" t="s">
        <v>4</v>
      </c>
      <c r="AF24" s="126">
        <v>32.139000000000003</v>
      </c>
      <c r="AG24" s="95" t="s">
        <v>284</v>
      </c>
      <c r="AH24" s="126">
        <v>44.51</v>
      </c>
      <c r="AI24" s="133" t="s">
        <v>4</v>
      </c>
      <c r="AJ24" s="126">
        <v>51.475999999999999</v>
      </c>
      <c r="AK24" s="34" t="s">
        <v>284</v>
      </c>
      <c r="AL24" s="126">
        <v>660.08</v>
      </c>
      <c r="AM24" s="133" t="s">
        <v>4</v>
      </c>
      <c r="AN24" s="126">
        <v>178.202</v>
      </c>
    </row>
    <row r="25" spans="1:40" ht="12" customHeight="1" x14ac:dyDescent="0.2">
      <c r="A25" s="363" t="s">
        <v>5</v>
      </c>
      <c r="B25" s="13"/>
      <c r="C25" s="58"/>
      <c r="D25" s="58"/>
      <c r="E25" s="58"/>
      <c r="F25" s="34"/>
      <c r="G25" s="133"/>
      <c r="H25" s="34"/>
      <c r="I25" s="34"/>
      <c r="J25" s="34"/>
      <c r="K25" s="47"/>
      <c r="L25" s="34"/>
      <c r="M25" s="34"/>
      <c r="N25" s="34"/>
      <c r="O25" s="47"/>
      <c r="P25" s="34"/>
      <c r="Q25" s="34"/>
      <c r="R25" s="34"/>
      <c r="S25" s="47"/>
      <c r="T25" s="34"/>
      <c r="U25" s="33"/>
      <c r="V25" s="34"/>
      <c r="W25" s="133"/>
      <c r="X25" s="34"/>
      <c r="Y25" s="34"/>
      <c r="Z25" s="34"/>
      <c r="AA25" s="47"/>
      <c r="AB25" s="34"/>
      <c r="AC25" s="34"/>
      <c r="AD25" s="34"/>
      <c r="AE25" s="47"/>
      <c r="AF25" s="34"/>
      <c r="AG25" s="34"/>
      <c r="AH25" s="34"/>
      <c r="AI25" s="47"/>
      <c r="AJ25" s="34"/>
      <c r="AK25" s="33"/>
      <c r="AL25" s="34"/>
      <c r="AM25" s="47"/>
      <c r="AN25" s="34"/>
    </row>
    <row r="26" spans="1:40" ht="12" customHeight="1" x14ac:dyDescent="0.2">
      <c r="A26" s="12"/>
      <c r="B26" s="58" t="s">
        <v>88</v>
      </c>
      <c r="C26" s="58"/>
      <c r="D26" s="58"/>
      <c r="E26" s="58"/>
      <c r="F26" s="127">
        <v>14.827</v>
      </c>
      <c r="G26" s="133" t="s">
        <v>4</v>
      </c>
      <c r="H26" s="127">
        <v>13.887</v>
      </c>
      <c r="I26" s="1" t="s">
        <v>284</v>
      </c>
      <c r="J26" s="127">
        <v>142.24</v>
      </c>
      <c r="K26" s="133" t="s">
        <v>4</v>
      </c>
      <c r="L26" s="127">
        <v>103.85</v>
      </c>
      <c r="M26" s="1" t="s">
        <v>284</v>
      </c>
      <c r="N26" s="127">
        <v>69.802999999999997</v>
      </c>
      <c r="O26" s="133" t="s">
        <v>4</v>
      </c>
      <c r="P26" s="127">
        <v>51.348999999999997</v>
      </c>
      <c r="Q26" s="1" t="s">
        <v>284</v>
      </c>
      <c r="R26" s="127">
        <v>122.613</v>
      </c>
      <c r="S26" s="133" t="s">
        <v>4</v>
      </c>
      <c r="T26" s="127">
        <v>59.95</v>
      </c>
      <c r="U26" s="33" t="s">
        <v>284</v>
      </c>
      <c r="V26" s="127">
        <v>179.86799999999999</v>
      </c>
      <c r="W26" s="133" t="s">
        <v>4</v>
      </c>
      <c r="X26" s="127">
        <v>83.552000000000007</v>
      </c>
      <c r="Y26" s="1" t="s">
        <v>284</v>
      </c>
      <c r="Z26" s="127">
        <v>60.344999999999999</v>
      </c>
      <c r="AA26" s="133" t="s">
        <v>4</v>
      </c>
      <c r="AB26" s="127">
        <v>43.180999999999997</v>
      </c>
      <c r="AC26" s="1" t="s">
        <v>284</v>
      </c>
      <c r="AD26" s="127">
        <v>21.585000000000001</v>
      </c>
      <c r="AE26" s="133" t="s">
        <v>4</v>
      </c>
      <c r="AF26" s="127">
        <v>32.139000000000003</v>
      </c>
      <c r="AG26" s="1" t="s">
        <v>284</v>
      </c>
      <c r="AH26" s="127">
        <v>44.51</v>
      </c>
      <c r="AI26" s="133" t="s">
        <v>4</v>
      </c>
      <c r="AJ26" s="127">
        <v>51.475999999999999</v>
      </c>
      <c r="AK26" s="33" t="s">
        <v>284</v>
      </c>
      <c r="AL26" s="127">
        <v>655.79</v>
      </c>
      <c r="AM26" s="133" t="s">
        <v>4</v>
      </c>
      <c r="AN26" s="127">
        <v>178.04400000000001</v>
      </c>
    </row>
    <row r="27" spans="1:40" ht="5.2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row>
    <row r="28" spans="1:40" ht="11.25" customHeight="1" x14ac:dyDescent="0.2">
      <c r="A28" s="58"/>
      <c r="B28" s="58"/>
      <c r="C28" s="58"/>
      <c r="D28" s="58"/>
      <c r="E28" s="58"/>
      <c r="F28" s="12"/>
      <c r="G28" s="46"/>
      <c r="H28" s="12"/>
      <c r="I28" s="12"/>
      <c r="J28" s="12"/>
      <c r="K28" s="46"/>
      <c r="L28" s="12"/>
      <c r="M28" s="12"/>
      <c r="N28" s="12"/>
      <c r="O28" s="46"/>
      <c r="P28" s="12"/>
      <c r="Q28" s="12"/>
      <c r="R28" s="12"/>
      <c r="S28" s="46"/>
      <c r="T28" s="12"/>
      <c r="U28" s="34"/>
      <c r="V28" s="12"/>
      <c r="W28" s="46"/>
      <c r="X28" s="12"/>
      <c r="Y28" s="12"/>
      <c r="Z28" s="12"/>
      <c r="AA28" s="46"/>
      <c r="AB28" s="12"/>
      <c r="AC28" s="12"/>
      <c r="AD28" s="12"/>
      <c r="AE28" s="46"/>
      <c r="AF28" s="12"/>
      <c r="AG28" s="12"/>
      <c r="AH28" s="12"/>
      <c r="AI28" s="46"/>
      <c r="AJ28" s="12"/>
      <c r="AK28" s="34"/>
      <c r="AL28" s="12"/>
      <c r="AM28" s="46"/>
      <c r="AN28" s="12"/>
    </row>
    <row r="29" spans="1:40" ht="11.25" customHeight="1" x14ac:dyDescent="0.2">
      <c r="A29" s="540" t="s">
        <v>150</v>
      </c>
      <c r="B29" s="540"/>
      <c r="C29" s="540"/>
      <c r="D29" s="540"/>
      <c r="E29" s="540"/>
      <c r="F29" s="540"/>
      <c r="G29" s="540"/>
      <c r="H29" s="540"/>
      <c r="I29" s="540"/>
      <c r="K29" s="1"/>
      <c r="O29" s="1"/>
      <c r="S29" s="1"/>
      <c r="U29" s="33"/>
      <c r="AA29" s="1"/>
      <c r="AE29" s="1"/>
      <c r="AI29" s="1"/>
      <c r="AK29" s="33"/>
      <c r="AM29" s="1"/>
    </row>
    <row r="30" spans="1:40" ht="11.25" customHeight="1" x14ac:dyDescent="0.2">
      <c r="A30" s="525" t="s">
        <v>22</v>
      </c>
      <c r="B30" s="525"/>
      <c r="C30" s="55"/>
      <c r="D30" s="55"/>
      <c r="E30" s="55"/>
      <c r="F30" s="126" t="s">
        <v>283</v>
      </c>
      <c r="G30" s="133" t="s">
        <v>4</v>
      </c>
      <c r="H30" s="126" t="s">
        <v>283</v>
      </c>
      <c r="I30" s="95" t="s">
        <v>284</v>
      </c>
      <c r="J30" s="126" t="s">
        <v>283</v>
      </c>
      <c r="K30" s="133" t="s">
        <v>4</v>
      </c>
      <c r="L30" s="126" t="s">
        <v>283</v>
      </c>
      <c r="M30" s="95" t="s">
        <v>284</v>
      </c>
      <c r="N30" s="126" t="s">
        <v>283</v>
      </c>
      <c r="O30" s="133" t="s">
        <v>4</v>
      </c>
      <c r="P30" s="126" t="s">
        <v>283</v>
      </c>
      <c r="Q30" s="95" t="s">
        <v>284</v>
      </c>
      <c r="R30" s="126" t="s">
        <v>283</v>
      </c>
      <c r="S30" s="133" t="s">
        <v>4</v>
      </c>
      <c r="T30" s="126" t="s">
        <v>283</v>
      </c>
      <c r="U30" s="34" t="s">
        <v>284</v>
      </c>
      <c r="V30" s="126" t="s">
        <v>283</v>
      </c>
      <c r="W30" s="133" t="s">
        <v>4</v>
      </c>
      <c r="X30" s="126" t="s">
        <v>283</v>
      </c>
      <c r="Y30" s="95" t="s">
        <v>284</v>
      </c>
      <c r="Z30" s="126" t="s">
        <v>283</v>
      </c>
      <c r="AA30" s="133" t="s">
        <v>4</v>
      </c>
      <c r="AB30" s="126" t="s">
        <v>283</v>
      </c>
      <c r="AC30" s="95" t="s">
        <v>284</v>
      </c>
      <c r="AD30" s="126" t="s">
        <v>283</v>
      </c>
      <c r="AE30" s="133" t="s">
        <v>4</v>
      </c>
      <c r="AF30" s="126" t="s">
        <v>283</v>
      </c>
      <c r="AG30" s="95" t="s">
        <v>284</v>
      </c>
      <c r="AH30" s="126" t="s">
        <v>283</v>
      </c>
      <c r="AI30" s="133" t="s">
        <v>4</v>
      </c>
      <c r="AJ30" s="126" t="s">
        <v>283</v>
      </c>
      <c r="AK30" s="34" t="s">
        <v>284</v>
      </c>
      <c r="AL30" s="126" t="s">
        <v>283</v>
      </c>
      <c r="AM30" s="133" t="s">
        <v>4</v>
      </c>
      <c r="AN30" s="126" t="s">
        <v>283</v>
      </c>
    </row>
    <row r="31" spans="1:40" ht="5.2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row>
    <row r="32" spans="1:40" ht="10.5" customHeight="1" x14ac:dyDescent="0.2">
      <c r="A32" s="58"/>
      <c r="B32" s="58"/>
      <c r="C32" s="58"/>
      <c r="D32" s="58"/>
      <c r="E32" s="58"/>
      <c r="F32" s="12"/>
      <c r="G32" s="46"/>
      <c r="H32" s="12"/>
      <c r="I32" s="12"/>
      <c r="J32" s="12"/>
      <c r="K32" s="46"/>
      <c r="L32" s="12"/>
      <c r="M32" s="12"/>
      <c r="N32" s="12"/>
      <c r="O32" s="46"/>
      <c r="P32" s="12"/>
      <c r="Q32" s="12"/>
      <c r="R32" s="12"/>
      <c r="S32" s="46"/>
      <c r="T32" s="12"/>
      <c r="U32" s="33"/>
      <c r="V32" s="12"/>
      <c r="W32" s="46"/>
      <c r="X32" s="12"/>
      <c r="Y32" s="12"/>
      <c r="Z32" s="12"/>
      <c r="AA32" s="46"/>
      <c r="AB32" s="12"/>
      <c r="AC32" s="12"/>
      <c r="AD32" s="12"/>
      <c r="AE32" s="46"/>
      <c r="AF32" s="12"/>
      <c r="AG32" s="12"/>
      <c r="AH32" s="12"/>
      <c r="AI32" s="46"/>
      <c r="AJ32" s="12"/>
      <c r="AK32" s="33"/>
      <c r="AL32" s="12"/>
      <c r="AM32" s="46"/>
      <c r="AN32" s="12"/>
    </row>
    <row r="33" spans="1:40" ht="11.25" customHeight="1" x14ac:dyDescent="0.2">
      <c r="A33" s="540" t="s">
        <v>151</v>
      </c>
      <c r="B33" s="540"/>
      <c r="C33" s="540"/>
      <c r="D33" s="540"/>
      <c r="E33" s="540"/>
      <c r="F33" s="540"/>
      <c r="G33" s="540"/>
      <c r="H33" s="540"/>
      <c r="I33" s="54"/>
      <c r="J33" s="35"/>
      <c r="K33" s="46"/>
      <c r="L33" s="35"/>
      <c r="M33" s="35"/>
      <c r="N33" s="35"/>
      <c r="O33" s="46"/>
      <c r="P33" s="35"/>
      <c r="Q33" s="35"/>
      <c r="R33" s="35"/>
      <c r="S33" s="46"/>
      <c r="T33" s="35"/>
      <c r="U33" s="15"/>
      <c r="V33" s="54"/>
      <c r="W33" s="54"/>
      <c r="X33" s="54"/>
      <c r="Y33" s="54"/>
      <c r="Z33" s="35"/>
      <c r="AA33" s="46"/>
      <c r="AB33" s="35"/>
      <c r="AC33" s="35"/>
      <c r="AD33" s="35"/>
      <c r="AE33" s="46"/>
      <c r="AF33" s="35"/>
      <c r="AG33" s="35"/>
      <c r="AH33" s="35"/>
      <c r="AI33" s="46"/>
      <c r="AJ33" s="35"/>
      <c r="AK33" s="15"/>
      <c r="AL33" s="35"/>
      <c r="AM33" s="46"/>
      <c r="AN33" s="35"/>
    </row>
    <row r="34" spans="1:40" ht="12" customHeight="1" x14ac:dyDescent="0.2">
      <c r="A34" s="525" t="s">
        <v>22</v>
      </c>
      <c r="B34" s="525"/>
      <c r="C34" s="55"/>
      <c r="D34" s="55"/>
      <c r="E34" s="55"/>
      <c r="F34" s="126" t="s">
        <v>283</v>
      </c>
      <c r="G34" s="133" t="s">
        <v>4</v>
      </c>
      <c r="H34" s="126" t="s">
        <v>283</v>
      </c>
      <c r="I34" s="95" t="s">
        <v>284</v>
      </c>
      <c r="J34" s="126" t="s">
        <v>283</v>
      </c>
      <c r="K34" s="133" t="s">
        <v>4</v>
      </c>
      <c r="L34" s="126" t="s">
        <v>283</v>
      </c>
      <c r="M34" s="95" t="s">
        <v>284</v>
      </c>
      <c r="N34" s="126" t="s">
        <v>283</v>
      </c>
      <c r="O34" s="133" t="s">
        <v>4</v>
      </c>
      <c r="P34" s="126" t="s">
        <v>283</v>
      </c>
      <c r="Q34" s="95" t="s">
        <v>284</v>
      </c>
      <c r="R34" s="126" t="s">
        <v>283</v>
      </c>
      <c r="S34" s="133" t="s">
        <v>4</v>
      </c>
      <c r="T34" s="126" t="s">
        <v>283</v>
      </c>
      <c r="U34" s="34" t="s">
        <v>284</v>
      </c>
      <c r="V34" s="126" t="s">
        <v>283</v>
      </c>
      <c r="W34" s="133" t="s">
        <v>4</v>
      </c>
      <c r="X34" s="126" t="s">
        <v>283</v>
      </c>
      <c r="Y34" s="95" t="s">
        <v>284</v>
      </c>
      <c r="Z34" s="126" t="s">
        <v>283</v>
      </c>
      <c r="AA34" s="133" t="s">
        <v>4</v>
      </c>
      <c r="AB34" s="126" t="s">
        <v>283</v>
      </c>
      <c r="AC34" s="95" t="s">
        <v>284</v>
      </c>
      <c r="AD34" s="126" t="s">
        <v>283</v>
      </c>
      <c r="AE34" s="133" t="s">
        <v>4</v>
      </c>
      <c r="AF34" s="126" t="s">
        <v>283</v>
      </c>
      <c r="AG34" s="95" t="s">
        <v>284</v>
      </c>
      <c r="AH34" s="126" t="s">
        <v>283</v>
      </c>
      <c r="AI34" s="133" t="s">
        <v>4</v>
      </c>
      <c r="AJ34" s="126" t="s">
        <v>283</v>
      </c>
      <c r="AK34" s="34" t="s">
        <v>284</v>
      </c>
      <c r="AL34" s="126" t="s">
        <v>283</v>
      </c>
      <c r="AM34" s="133" t="s">
        <v>4</v>
      </c>
      <c r="AN34" s="126" t="s">
        <v>283</v>
      </c>
    </row>
    <row r="35" spans="1:40" ht="12" customHeight="1" thickBot="1" x14ac:dyDescent="0.25">
      <c r="A35" s="102"/>
      <c r="B35" s="102"/>
      <c r="C35" s="102"/>
      <c r="D35" s="102"/>
      <c r="E35" s="102"/>
      <c r="F35" s="142"/>
      <c r="G35" s="143"/>
      <c r="H35" s="142"/>
      <c r="I35" s="41"/>
      <c r="J35" s="142"/>
      <c r="K35" s="143"/>
      <c r="L35" s="142"/>
      <c r="M35" s="41"/>
      <c r="N35" s="142"/>
      <c r="O35" s="143"/>
      <c r="P35" s="142"/>
      <c r="Q35" s="41"/>
      <c r="R35" s="142"/>
      <c r="S35" s="143"/>
      <c r="T35" s="142"/>
      <c r="U35" s="116"/>
      <c r="V35" s="142"/>
      <c r="W35" s="143"/>
      <c r="X35" s="142"/>
      <c r="Y35" s="41"/>
      <c r="Z35" s="142"/>
      <c r="AA35" s="143"/>
      <c r="AB35" s="142"/>
      <c r="AC35" s="41"/>
      <c r="AD35" s="142"/>
      <c r="AE35" s="143"/>
      <c r="AF35" s="142"/>
      <c r="AG35" s="41"/>
      <c r="AH35" s="142"/>
      <c r="AI35" s="143"/>
      <c r="AJ35" s="142"/>
      <c r="AK35" s="116"/>
      <c r="AL35" s="142"/>
      <c r="AM35" s="143"/>
      <c r="AN35" s="142"/>
    </row>
    <row r="36" spans="1:40" x14ac:dyDescent="0.2">
      <c r="A36" s="12" t="s">
        <v>444</v>
      </c>
    </row>
  </sheetData>
  <sheetProtection formatCells="0" formatColumns="0" formatRows="0"/>
  <mergeCells count="30">
    <mergeCell ref="V7:X7"/>
    <mergeCell ref="S8:T8"/>
    <mergeCell ref="W8:X8"/>
    <mergeCell ref="A30:B30"/>
    <mergeCell ref="R7:T7"/>
    <mergeCell ref="A11:B11"/>
    <mergeCell ref="G8:H8"/>
    <mergeCell ref="K8:L8"/>
    <mergeCell ref="O8:P8"/>
    <mergeCell ref="Z7:AB7"/>
    <mergeCell ref="AD7:AF7"/>
    <mergeCell ref="AH7:AJ7"/>
    <mergeCell ref="AA8:AB8"/>
    <mergeCell ref="AL7:AN7"/>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A9:B9"/>
  </mergeCells>
  <pageMargins left="0.75" right="0.75" top="1" bottom="1" header="0.5" footer="0.5"/>
  <pageSetup paperSize="9" scale="91"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27"/>
  <dimension ref="A1:Z65"/>
  <sheetViews>
    <sheetView zoomScaleNormal="100" workbookViewId="0"/>
  </sheetViews>
  <sheetFormatPr defaultRowHeight="12.75" x14ac:dyDescent="0.2"/>
  <cols>
    <col min="1" max="1" width="2.85546875" style="1" customWidth="1"/>
    <col min="2" max="2" width="14.7109375" style="1" customWidth="1"/>
    <col min="3" max="5" width="3.28515625" style="39" hidden="1" customWidth="1"/>
    <col min="6" max="22" width="3.28515625" style="39" customWidth="1"/>
    <col min="23" max="23" width="5.28515625" style="39" customWidth="1"/>
    <col min="24" max="25" width="3.28515625" style="1" customWidth="1"/>
    <col min="26" max="26" width="5.85546875" style="1" customWidth="1"/>
    <col min="27" max="16384" width="9.140625" style="1"/>
  </cols>
  <sheetData>
    <row r="1" spans="1:26" ht="6.75" customHeight="1" x14ac:dyDescent="0.2"/>
    <row r="2" spans="1:26" ht="15.75" customHeight="1" x14ac:dyDescent="0.2">
      <c r="A2" s="181" t="s">
        <v>303</v>
      </c>
      <c r="B2" s="183"/>
      <c r="C2" s="183"/>
      <c r="D2" s="183"/>
      <c r="E2" s="183"/>
      <c r="F2" s="183"/>
      <c r="G2" s="183"/>
      <c r="H2" s="183"/>
      <c r="I2" s="183"/>
      <c r="J2" s="183"/>
      <c r="K2" s="183"/>
      <c r="L2" s="183"/>
      <c r="M2" s="183"/>
      <c r="N2" s="183"/>
      <c r="O2" s="183"/>
      <c r="P2" s="183"/>
      <c r="Q2" s="183"/>
      <c r="R2" s="183"/>
      <c r="S2" s="183"/>
      <c r="T2" s="183"/>
      <c r="U2" s="183"/>
      <c r="V2" s="183"/>
      <c r="W2" s="183"/>
    </row>
    <row r="3" spans="1:26" s="18" customFormat="1" ht="15.75" customHeight="1" x14ac:dyDescent="0.2">
      <c r="A3" s="181" t="s">
        <v>565</v>
      </c>
      <c r="B3" s="189"/>
      <c r="C3" s="184"/>
      <c r="D3" s="184"/>
      <c r="E3" s="184"/>
      <c r="F3" s="184"/>
      <c r="G3" s="184"/>
      <c r="H3" s="184"/>
      <c r="I3" s="184"/>
      <c r="J3" s="184"/>
      <c r="K3" s="184"/>
      <c r="L3" s="184"/>
      <c r="M3" s="184"/>
      <c r="N3" s="184"/>
      <c r="O3" s="184"/>
      <c r="P3" s="184"/>
      <c r="Q3" s="184"/>
      <c r="R3" s="184"/>
      <c r="S3" s="184"/>
      <c r="T3" s="184"/>
      <c r="U3" s="184"/>
      <c r="V3" s="180"/>
      <c r="W3" s="180"/>
    </row>
    <row r="4" spans="1:26" s="18" customFormat="1" ht="15.75" customHeight="1" x14ac:dyDescent="0.25">
      <c r="A4" s="186" t="s">
        <v>304</v>
      </c>
      <c r="B4" s="135"/>
      <c r="C4" s="145"/>
      <c r="D4" s="145"/>
      <c r="E4" s="145"/>
      <c r="F4" s="145"/>
      <c r="G4" s="145"/>
      <c r="H4" s="145"/>
      <c r="I4" s="145"/>
      <c r="J4" s="145"/>
      <c r="K4" s="145"/>
      <c r="L4" s="145"/>
      <c r="M4" s="145"/>
      <c r="N4" s="145"/>
      <c r="O4" s="145"/>
      <c r="P4" s="145"/>
      <c r="Q4" s="145"/>
      <c r="R4" s="145"/>
      <c r="S4" s="145"/>
      <c r="T4" s="145"/>
      <c r="U4" s="145"/>
      <c r="V4" s="163"/>
      <c r="W4" s="163"/>
    </row>
    <row r="5" spans="1:26" s="18" customFormat="1" ht="15.75" customHeight="1" thickBot="1" x14ac:dyDescent="0.3">
      <c r="A5" s="269" t="s">
        <v>566</v>
      </c>
      <c r="B5" s="136"/>
      <c r="C5" s="188"/>
      <c r="D5" s="188"/>
      <c r="E5" s="188"/>
      <c r="F5" s="188"/>
      <c r="G5" s="188"/>
      <c r="H5" s="188"/>
      <c r="I5" s="188"/>
      <c r="J5" s="188"/>
      <c r="K5" s="188"/>
      <c r="L5" s="188"/>
      <c r="M5" s="188"/>
      <c r="N5" s="188"/>
      <c r="O5" s="188"/>
      <c r="P5" s="188"/>
      <c r="Q5" s="188"/>
      <c r="R5" s="188"/>
      <c r="S5" s="188"/>
      <c r="T5" s="188"/>
      <c r="U5" s="188"/>
      <c r="V5" s="45"/>
      <c r="W5" s="45"/>
      <c r="X5" s="41"/>
      <c r="Y5" s="41"/>
      <c r="Z5" s="41"/>
    </row>
    <row r="6" spans="1:26" ht="15" customHeight="1" x14ac:dyDescent="0.2">
      <c r="A6" s="526" t="s">
        <v>154</v>
      </c>
      <c r="B6" s="526"/>
      <c r="C6" s="1"/>
      <c r="D6" s="267"/>
      <c r="E6" s="267"/>
      <c r="F6" s="528" t="s">
        <v>157</v>
      </c>
      <c r="G6" s="528"/>
      <c r="H6" s="528"/>
      <c r="I6" s="528"/>
      <c r="J6" s="528"/>
      <c r="K6" s="528"/>
      <c r="L6" s="528"/>
      <c r="M6" s="528"/>
      <c r="N6" s="528"/>
      <c r="O6" s="528"/>
      <c r="P6" s="528"/>
      <c r="Q6" s="528"/>
      <c r="R6" s="528"/>
      <c r="S6" s="528"/>
      <c r="T6" s="528"/>
      <c r="U6" s="528"/>
      <c r="V6" s="528"/>
      <c r="W6" s="528"/>
      <c r="X6" s="528"/>
      <c r="Y6" s="528"/>
      <c r="Z6" s="528"/>
    </row>
    <row r="7" spans="1:26" ht="13.5" customHeight="1" thickBot="1" x14ac:dyDescent="0.25">
      <c r="A7" s="543" t="s">
        <v>91</v>
      </c>
      <c r="B7" s="543"/>
      <c r="C7" s="1"/>
      <c r="D7" s="1"/>
      <c r="E7" s="1"/>
      <c r="F7" s="179" t="s">
        <v>185</v>
      </c>
      <c r="G7" s="179" t="s">
        <v>186</v>
      </c>
      <c r="H7" s="179" t="s">
        <v>187</v>
      </c>
      <c r="I7" s="179" t="s">
        <v>188</v>
      </c>
      <c r="J7" s="179" t="s">
        <v>189</v>
      </c>
      <c r="K7" s="179" t="s">
        <v>190</v>
      </c>
      <c r="L7" s="179" t="s">
        <v>191</v>
      </c>
      <c r="M7" s="179" t="s">
        <v>192</v>
      </c>
      <c r="N7" s="179" t="s">
        <v>193</v>
      </c>
      <c r="O7" s="25">
        <v>10</v>
      </c>
      <c r="P7" s="25">
        <v>11</v>
      </c>
      <c r="Q7" s="25">
        <v>12</v>
      </c>
      <c r="R7" s="25">
        <v>13</v>
      </c>
      <c r="S7" s="25">
        <v>14</v>
      </c>
      <c r="T7" s="25">
        <v>15</v>
      </c>
      <c r="U7" s="25">
        <v>16</v>
      </c>
      <c r="V7" s="25">
        <v>17</v>
      </c>
      <c r="W7" s="25">
        <v>18</v>
      </c>
      <c r="X7" s="25">
        <v>19</v>
      </c>
      <c r="Y7" s="25">
        <v>20</v>
      </c>
      <c r="Z7" s="101" t="s">
        <v>22</v>
      </c>
    </row>
    <row r="8" spans="1:26" ht="6" customHeight="1" x14ac:dyDescent="0.2">
      <c r="A8" s="526"/>
      <c r="B8" s="526"/>
      <c r="C8" s="57"/>
      <c r="D8" s="57"/>
      <c r="E8" s="57"/>
      <c r="F8" s="57"/>
      <c r="G8" s="57"/>
      <c r="H8" s="57"/>
      <c r="I8" s="57"/>
      <c r="J8" s="57"/>
      <c r="K8" s="57"/>
      <c r="L8" s="57"/>
      <c r="M8" s="57"/>
      <c r="N8" s="57"/>
      <c r="O8" s="57"/>
      <c r="P8" s="57"/>
      <c r="Q8" s="57"/>
      <c r="R8" s="57"/>
      <c r="S8" s="57"/>
      <c r="T8" s="57"/>
      <c r="U8" s="57"/>
    </row>
    <row r="9" spans="1:26" ht="6" hidden="1" customHeight="1" x14ac:dyDescent="0.2">
      <c r="A9" s="32"/>
      <c r="B9" s="32"/>
      <c r="C9" s="57"/>
      <c r="D9" s="57"/>
      <c r="E9" s="57"/>
      <c r="F9" s="57"/>
      <c r="G9" s="57"/>
      <c r="H9" s="57"/>
      <c r="I9" s="57"/>
      <c r="J9" s="57"/>
      <c r="K9" s="57"/>
      <c r="L9" s="57"/>
      <c r="M9" s="57"/>
      <c r="N9" s="57"/>
      <c r="O9" s="57"/>
      <c r="P9" s="57"/>
      <c r="Q9" s="57"/>
      <c r="R9" s="57"/>
      <c r="S9" s="57"/>
      <c r="T9" s="57"/>
      <c r="U9" s="57"/>
    </row>
    <row r="10" spans="1:26" ht="13.5" customHeight="1" x14ac:dyDescent="0.2">
      <c r="A10" s="548" t="s">
        <v>89</v>
      </c>
      <c r="B10" s="548"/>
      <c r="C10" s="57"/>
      <c r="D10" s="57"/>
      <c r="E10" s="57"/>
      <c r="F10" s="57"/>
      <c r="G10" s="57"/>
      <c r="H10" s="57"/>
      <c r="I10" s="57"/>
      <c r="J10" s="57"/>
      <c r="K10" s="57"/>
      <c r="L10" s="57"/>
      <c r="M10" s="57"/>
      <c r="N10" s="57"/>
      <c r="O10" s="57"/>
      <c r="P10" s="57"/>
      <c r="Q10" s="57"/>
      <c r="R10" s="57"/>
      <c r="S10" s="57"/>
      <c r="T10" s="57"/>
      <c r="U10" s="57"/>
    </row>
    <row r="11" spans="1:26" ht="12" customHeight="1" x14ac:dyDescent="0.2">
      <c r="A11" s="526" t="s">
        <v>119</v>
      </c>
      <c r="B11" s="526"/>
      <c r="C11" s="1"/>
      <c r="D11" s="1"/>
      <c r="E11" s="1"/>
      <c r="F11" s="126">
        <v>127.75</v>
      </c>
      <c r="G11" s="126" t="s">
        <v>283</v>
      </c>
      <c r="H11" s="126" t="s">
        <v>283</v>
      </c>
      <c r="I11" s="126">
        <v>310.86700000000002</v>
      </c>
      <c r="J11" s="126">
        <v>2.1709999999999998</v>
      </c>
      <c r="K11" s="126">
        <v>336.44799999999998</v>
      </c>
      <c r="L11" s="126">
        <v>2.9039999999999999</v>
      </c>
      <c r="M11" s="126">
        <v>195.49</v>
      </c>
      <c r="N11" s="126">
        <v>96.796000000000006</v>
      </c>
      <c r="O11" s="126">
        <v>36.442</v>
      </c>
      <c r="P11" s="126">
        <v>63.127000000000002</v>
      </c>
      <c r="Q11" s="126">
        <v>116.68</v>
      </c>
      <c r="R11" s="126">
        <v>29.876999999999999</v>
      </c>
      <c r="S11" s="126">
        <v>212.535</v>
      </c>
      <c r="T11" s="126">
        <v>7.3049999999999997</v>
      </c>
      <c r="U11" s="126">
        <v>52.423999999999999</v>
      </c>
      <c r="V11" s="126" t="s">
        <v>283</v>
      </c>
      <c r="W11" s="126">
        <v>547.96699999999998</v>
      </c>
      <c r="X11" s="126" t="s">
        <v>283</v>
      </c>
      <c r="Y11" s="126" t="s">
        <v>283</v>
      </c>
      <c r="Z11" s="126">
        <v>2138.7849999999999</v>
      </c>
    </row>
    <row r="12" spans="1:26" ht="5.25" customHeight="1" x14ac:dyDescent="0.2">
      <c r="A12" s="55"/>
      <c r="C12" s="1"/>
      <c r="D12" s="1"/>
      <c r="E12" s="1"/>
      <c r="G12" s="57"/>
      <c r="H12" s="57"/>
      <c r="I12" s="57"/>
      <c r="J12" s="57"/>
      <c r="K12" s="57"/>
      <c r="L12" s="57"/>
      <c r="M12" s="57"/>
      <c r="N12" s="57"/>
      <c r="O12" s="133"/>
      <c r="P12" s="57"/>
      <c r="Q12" s="57"/>
      <c r="R12" s="57"/>
      <c r="S12" s="57"/>
      <c r="T12" s="57"/>
      <c r="U12" s="57"/>
      <c r="V12" s="57"/>
      <c r="W12" s="57"/>
      <c r="X12" s="57"/>
      <c r="Y12" s="39"/>
      <c r="Z12" s="39"/>
    </row>
    <row r="13" spans="1:26" ht="12" customHeight="1" x14ac:dyDescent="0.2">
      <c r="A13" s="540" t="s">
        <v>148</v>
      </c>
      <c r="B13" s="540"/>
      <c r="C13" s="1"/>
      <c r="D13" s="1"/>
      <c r="E13" s="1"/>
      <c r="T13" s="34"/>
      <c r="X13" s="34"/>
      <c r="Y13" s="39"/>
      <c r="Z13" s="39"/>
    </row>
    <row r="14" spans="1:26" ht="12" customHeight="1" x14ac:dyDescent="0.2">
      <c r="A14" s="525" t="s">
        <v>22</v>
      </c>
      <c r="B14" s="525"/>
      <c r="C14" s="1"/>
      <c r="D14" s="1"/>
      <c r="E14" s="1"/>
      <c r="F14" s="126">
        <v>70.197000000000003</v>
      </c>
      <c r="G14" s="126" t="s">
        <v>283</v>
      </c>
      <c r="H14" s="126" t="s">
        <v>283</v>
      </c>
      <c r="I14" s="126">
        <v>120.744</v>
      </c>
      <c r="J14" s="126" t="s">
        <v>283</v>
      </c>
      <c r="K14" s="126">
        <v>37.728999999999999</v>
      </c>
      <c r="L14" s="126">
        <v>2.9039999999999999</v>
      </c>
      <c r="M14" s="126">
        <v>95.841999999999999</v>
      </c>
      <c r="N14" s="126">
        <v>53.600999999999999</v>
      </c>
      <c r="O14" s="126">
        <v>29.643000000000001</v>
      </c>
      <c r="P14" s="126">
        <v>10.446999999999999</v>
      </c>
      <c r="Q14" s="126">
        <v>116.68</v>
      </c>
      <c r="R14" s="126">
        <v>17.577999999999999</v>
      </c>
      <c r="S14" s="126" t="s">
        <v>283</v>
      </c>
      <c r="T14" s="126" t="s">
        <v>283</v>
      </c>
      <c r="U14" s="126">
        <v>12.11</v>
      </c>
      <c r="V14" s="126" t="s">
        <v>283</v>
      </c>
      <c r="W14" s="126">
        <v>387.60899999999998</v>
      </c>
      <c r="X14" s="126" t="s">
        <v>283</v>
      </c>
      <c r="Y14" s="126" t="s">
        <v>283</v>
      </c>
      <c r="Z14" s="126">
        <v>955.08399999999995</v>
      </c>
    </row>
    <row r="15" spans="1:26" ht="11.25" customHeight="1" x14ac:dyDescent="0.2">
      <c r="A15" s="363" t="s">
        <v>5</v>
      </c>
      <c r="B15" s="13"/>
      <c r="C15" s="1"/>
      <c r="D15" s="1"/>
      <c r="E15" s="1"/>
      <c r="F15" s="34"/>
      <c r="G15" s="133"/>
      <c r="H15" s="34"/>
      <c r="I15" s="34"/>
      <c r="J15" s="34"/>
      <c r="K15" s="47"/>
      <c r="L15" s="34"/>
      <c r="M15" s="34"/>
      <c r="N15" s="34"/>
      <c r="O15" s="47"/>
      <c r="P15" s="34"/>
      <c r="Q15" s="34"/>
      <c r="R15" s="47"/>
      <c r="S15" s="34"/>
      <c r="T15" s="33"/>
      <c r="U15" s="34"/>
      <c r="V15" s="47"/>
      <c r="W15" s="34"/>
      <c r="X15" s="33"/>
      <c r="Y15" s="39"/>
      <c r="Z15" s="39"/>
    </row>
    <row r="16" spans="1:26" ht="11.25" customHeight="1" x14ac:dyDescent="0.2">
      <c r="A16" s="12"/>
      <c r="B16" s="58" t="s">
        <v>85</v>
      </c>
      <c r="C16" s="1"/>
      <c r="D16" s="1"/>
      <c r="E16" s="1"/>
      <c r="F16" s="127">
        <v>15.452999999999999</v>
      </c>
      <c r="G16" s="127" t="s">
        <v>283</v>
      </c>
      <c r="H16" s="127" t="s">
        <v>283</v>
      </c>
      <c r="I16" s="127">
        <v>38.700000000000003</v>
      </c>
      <c r="J16" s="127" t="s">
        <v>283</v>
      </c>
      <c r="K16" s="127" t="s">
        <v>283</v>
      </c>
      <c r="L16" s="127">
        <v>2.9039999999999999</v>
      </c>
      <c r="M16" s="127">
        <v>8.9369999999999994</v>
      </c>
      <c r="N16" s="127">
        <v>18.263999999999999</v>
      </c>
      <c r="O16" s="127" t="s">
        <v>283</v>
      </c>
      <c r="P16" s="127">
        <v>10.446999999999999</v>
      </c>
      <c r="Q16" s="127">
        <v>48.469000000000001</v>
      </c>
      <c r="R16" s="127">
        <v>16.635000000000002</v>
      </c>
      <c r="S16" s="127" t="s">
        <v>283</v>
      </c>
      <c r="T16" s="127" t="s">
        <v>283</v>
      </c>
      <c r="U16" s="127">
        <v>11.656000000000001</v>
      </c>
      <c r="V16" s="127" t="s">
        <v>283</v>
      </c>
      <c r="W16" s="127">
        <v>38.201000000000001</v>
      </c>
      <c r="X16" s="127" t="s">
        <v>283</v>
      </c>
      <c r="Y16" s="127" t="s">
        <v>283</v>
      </c>
      <c r="Z16" s="127">
        <v>209.667</v>
      </c>
    </row>
    <row r="17" spans="1:26" ht="11.25" customHeight="1" x14ac:dyDescent="0.2">
      <c r="A17" s="12"/>
      <c r="B17" s="58" t="s">
        <v>86</v>
      </c>
      <c r="C17" s="1"/>
      <c r="D17" s="1"/>
      <c r="E17" s="1"/>
      <c r="F17" s="127" t="s">
        <v>283</v>
      </c>
      <c r="G17" s="127" t="s">
        <v>283</v>
      </c>
      <c r="H17" s="127" t="s">
        <v>283</v>
      </c>
      <c r="I17" s="127">
        <v>9.9169999999999998</v>
      </c>
      <c r="J17" s="127" t="s">
        <v>283</v>
      </c>
      <c r="K17" s="127" t="s">
        <v>283</v>
      </c>
      <c r="L17" s="127" t="s">
        <v>283</v>
      </c>
      <c r="M17" s="127" t="s">
        <v>283</v>
      </c>
      <c r="N17" s="127" t="s">
        <v>283</v>
      </c>
      <c r="O17" s="127" t="s">
        <v>283</v>
      </c>
      <c r="P17" s="127" t="s">
        <v>283</v>
      </c>
      <c r="Q17" s="127" t="s">
        <v>283</v>
      </c>
      <c r="R17" s="127" t="s">
        <v>283</v>
      </c>
      <c r="S17" s="127" t="s">
        <v>283</v>
      </c>
      <c r="T17" s="127" t="s">
        <v>283</v>
      </c>
      <c r="U17" s="127" t="s">
        <v>283</v>
      </c>
      <c r="V17" s="127" t="s">
        <v>283</v>
      </c>
      <c r="W17" s="127">
        <v>5.31</v>
      </c>
      <c r="X17" s="127" t="s">
        <v>283</v>
      </c>
      <c r="Y17" s="127" t="s">
        <v>283</v>
      </c>
      <c r="Z17" s="127">
        <v>15.227</v>
      </c>
    </row>
    <row r="18" spans="1:26" ht="11.25" customHeight="1" x14ac:dyDescent="0.2">
      <c r="A18" s="12"/>
      <c r="B18" s="58" t="s">
        <v>87</v>
      </c>
      <c r="C18" s="1"/>
      <c r="D18" s="1"/>
      <c r="E18" s="1"/>
      <c r="F18" s="127">
        <v>35.566000000000003</v>
      </c>
      <c r="G18" s="127" t="s">
        <v>283</v>
      </c>
      <c r="H18" s="127" t="s">
        <v>283</v>
      </c>
      <c r="I18" s="127" t="s">
        <v>283</v>
      </c>
      <c r="J18" s="127" t="s">
        <v>283</v>
      </c>
      <c r="K18" s="127">
        <v>11.944000000000001</v>
      </c>
      <c r="L18" s="127" t="s">
        <v>283</v>
      </c>
      <c r="M18" s="127">
        <v>38.728999999999999</v>
      </c>
      <c r="N18" s="127">
        <v>21.294</v>
      </c>
      <c r="O18" s="127">
        <v>12.122</v>
      </c>
      <c r="P18" s="127" t="s">
        <v>283</v>
      </c>
      <c r="Q18" s="127">
        <v>21.132000000000001</v>
      </c>
      <c r="R18" s="127" t="s">
        <v>283</v>
      </c>
      <c r="S18" s="127" t="s">
        <v>283</v>
      </c>
      <c r="T18" s="127" t="s">
        <v>283</v>
      </c>
      <c r="U18" s="127" t="s">
        <v>283</v>
      </c>
      <c r="V18" s="127" t="s">
        <v>283</v>
      </c>
      <c r="W18" s="127">
        <v>158.37</v>
      </c>
      <c r="X18" s="127" t="s">
        <v>283</v>
      </c>
      <c r="Y18" s="127" t="s">
        <v>283</v>
      </c>
      <c r="Z18" s="127">
        <v>299.15800000000002</v>
      </c>
    </row>
    <row r="19" spans="1:26" ht="11.25" customHeight="1" x14ac:dyDescent="0.2">
      <c r="A19" s="12"/>
      <c r="B19" s="58" t="s">
        <v>184</v>
      </c>
      <c r="C19" s="1"/>
      <c r="D19" s="1"/>
      <c r="E19" s="1"/>
      <c r="F19" s="127" t="s">
        <v>283</v>
      </c>
      <c r="G19" s="127" t="s">
        <v>283</v>
      </c>
      <c r="H19" s="127" t="s">
        <v>283</v>
      </c>
      <c r="I19" s="127">
        <v>42.273000000000003</v>
      </c>
      <c r="J19" s="127" t="s">
        <v>283</v>
      </c>
      <c r="K19" s="127" t="s">
        <v>283</v>
      </c>
      <c r="L19" s="127" t="s">
        <v>283</v>
      </c>
      <c r="M19" s="127">
        <v>9.0619999999999994</v>
      </c>
      <c r="N19" s="127" t="s">
        <v>283</v>
      </c>
      <c r="O19" s="127" t="s">
        <v>283</v>
      </c>
      <c r="P19" s="127" t="s">
        <v>283</v>
      </c>
      <c r="Q19" s="127">
        <v>26.646999999999998</v>
      </c>
      <c r="R19" s="127" t="s">
        <v>283</v>
      </c>
      <c r="S19" s="127" t="s">
        <v>283</v>
      </c>
      <c r="T19" s="127" t="s">
        <v>283</v>
      </c>
      <c r="U19" s="127" t="s">
        <v>283</v>
      </c>
      <c r="V19" s="127" t="s">
        <v>283</v>
      </c>
      <c r="W19" s="127" t="s">
        <v>283</v>
      </c>
      <c r="X19" s="127" t="s">
        <v>283</v>
      </c>
      <c r="Y19" s="127" t="s">
        <v>283</v>
      </c>
      <c r="Z19" s="127">
        <v>77.983000000000004</v>
      </c>
    </row>
    <row r="20" spans="1:26" ht="11.25" customHeight="1" x14ac:dyDescent="0.2">
      <c r="A20" s="12"/>
      <c r="B20" s="58" t="s">
        <v>181</v>
      </c>
      <c r="C20" s="1"/>
      <c r="D20" s="1"/>
      <c r="E20" s="1"/>
      <c r="F20" s="127" t="s">
        <v>283</v>
      </c>
      <c r="G20" s="127" t="s">
        <v>283</v>
      </c>
      <c r="H20" s="127" t="s">
        <v>283</v>
      </c>
      <c r="I20" s="127" t="s">
        <v>283</v>
      </c>
      <c r="J20" s="127" t="s">
        <v>283</v>
      </c>
      <c r="K20" s="127" t="s">
        <v>283</v>
      </c>
      <c r="L20" s="127" t="s">
        <v>283</v>
      </c>
      <c r="M20" s="127">
        <v>14.579000000000001</v>
      </c>
      <c r="N20" s="127" t="s">
        <v>283</v>
      </c>
      <c r="O20" s="127">
        <v>17.521000000000001</v>
      </c>
      <c r="P20" s="127" t="s">
        <v>283</v>
      </c>
      <c r="Q20" s="127" t="s">
        <v>283</v>
      </c>
      <c r="R20" s="127" t="s">
        <v>283</v>
      </c>
      <c r="S20" s="127" t="s">
        <v>283</v>
      </c>
      <c r="T20" s="127" t="s">
        <v>283</v>
      </c>
      <c r="U20" s="127">
        <v>0.45500000000000002</v>
      </c>
      <c r="V20" s="127" t="s">
        <v>283</v>
      </c>
      <c r="W20" s="127">
        <v>45.963999999999999</v>
      </c>
      <c r="X20" s="127" t="s">
        <v>283</v>
      </c>
      <c r="Y20" s="127" t="s">
        <v>283</v>
      </c>
      <c r="Z20" s="127">
        <v>78.519000000000005</v>
      </c>
    </row>
    <row r="21" spans="1:26" ht="5.25" customHeight="1" x14ac:dyDescent="0.2">
      <c r="A21" s="16"/>
      <c r="B21" s="1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row>
    <row r="22" spans="1:26" ht="5.25" customHeight="1" x14ac:dyDescent="0.2">
      <c r="A22" s="59"/>
      <c r="B22" s="59"/>
      <c r="C22" s="147"/>
      <c r="D22" s="56"/>
      <c r="E22" s="20"/>
      <c r="F22" s="20"/>
      <c r="G22" s="20"/>
      <c r="H22" s="56"/>
      <c r="I22" s="20"/>
      <c r="J22" s="20"/>
      <c r="K22" s="20"/>
      <c r="L22" s="56"/>
      <c r="M22" s="20"/>
      <c r="N22" s="20"/>
      <c r="O22" s="20"/>
      <c r="P22" s="56"/>
      <c r="Q22" s="20"/>
      <c r="R22" s="20"/>
      <c r="S22" s="56"/>
      <c r="T22" s="20"/>
      <c r="U22" s="34"/>
    </row>
    <row r="23" spans="1:26" ht="12" customHeight="1" x14ac:dyDescent="0.2">
      <c r="A23" s="540" t="s">
        <v>149</v>
      </c>
      <c r="B23" s="540"/>
      <c r="U23" s="33"/>
      <c r="X23" s="39"/>
    </row>
    <row r="24" spans="1:26" ht="12" customHeight="1" x14ac:dyDescent="0.2">
      <c r="A24" s="525" t="s">
        <v>22</v>
      </c>
      <c r="B24" s="525"/>
      <c r="C24" s="1"/>
      <c r="D24" s="1"/>
      <c r="E24" s="1"/>
      <c r="F24" s="126">
        <v>57.552999999999997</v>
      </c>
      <c r="G24" s="126" t="s">
        <v>283</v>
      </c>
      <c r="H24" s="126" t="s">
        <v>283</v>
      </c>
      <c r="I24" s="126">
        <v>190.12299999999999</v>
      </c>
      <c r="J24" s="126">
        <v>2.1709999999999998</v>
      </c>
      <c r="K24" s="126">
        <v>298.72000000000003</v>
      </c>
      <c r="L24" s="126" t="s">
        <v>283</v>
      </c>
      <c r="M24" s="126">
        <v>99.647999999999996</v>
      </c>
      <c r="N24" s="126">
        <v>43.195</v>
      </c>
      <c r="O24" s="126">
        <v>6.7990000000000004</v>
      </c>
      <c r="P24" s="126">
        <v>52.68</v>
      </c>
      <c r="Q24" s="126" t="s">
        <v>283</v>
      </c>
      <c r="R24" s="126">
        <v>12.298999999999999</v>
      </c>
      <c r="S24" s="126">
        <v>212.535</v>
      </c>
      <c r="T24" s="126">
        <v>7.3049999999999997</v>
      </c>
      <c r="U24" s="126">
        <v>40.313000000000002</v>
      </c>
      <c r="V24" s="126" t="s">
        <v>283</v>
      </c>
      <c r="W24" s="126">
        <v>160.35900000000001</v>
      </c>
      <c r="X24" s="126" t="s">
        <v>283</v>
      </c>
      <c r="Y24" s="126" t="s">
        <v>283</v>
      </c>
      <c r="Z24" s="126">
        <v>1183.7</v>
      </c>
    </row>
    <row r="25" spans="1:26" ht="10.5" customHeight="1" x14ac:dyDescent="0.2">
      <c r="A25" s="363" t="s">
        <v>5</v>
      </c>
      <c r="B25" s="13"/>
      <c r="C25" s="1"/>
      <c r="D25" s="1"/>
      <c r="E25" s="1"/>
      <c r="F25" s="34"/>
      <c r="G25" s="133"/>
      <c r="H25" s="34"/>
      <c r="I25" s="34"/>
      <c r="J25" s="34"/>
      <c r="K25" s="47"/>
      <c r="L25" s="34"/>
      <c r="M25" s="34"/>
      <c r="N25" s="34"/>
      <c r="O25" s="47"/>
      <c r="P25" s="34"/>
      <c r="Q25" s="34"/>
      <c r="R25" s="47"/>
      <c r="S25" s="34"/>
      <c r="T25" s="33"/>
      <c r="U25" s="34"/>
      <c r="V25" s="47"/>
      <c r="W25" s="34"/>
      <c r="X25" s="33"/>
      <c r="Y25" s="39"/>
      <c r="Z25" s="39"/>
    </row>
    <row r="26" spans="1:26" ht="10.5" customHeight="1" x14ac:dyDescent="0.2">
      <c r="A26" s="12"/>
      <c r="B26" s="58" t="s">
        <v>88</v>
      </c>
      <c r="C26" s="1"/>
      <c r="D26" s="1"/>
      <c r="E26" s="1"/>
      <c r="F26" s="127">
        <v>57.552999999999997</v>
      </c>
      <c r="G26" s="127" t="s">
        <v>283</v>
      </c>
      <c r="H26" s="127" t="s">
        <v>283</v>
      </c>
      <c r="I26" s="127">
        <v>190.12299999999999</v>
      </c>
      <c r="J26" s="127">
        <v>2.1709999999999998</v>
      </c>
      <c r="K26" s="127">
        <v>298.72000000000003</v>
      </c>
      <c r="L26" s="127" t="s">
        <v>283</v>
      </c>
      <c r="M26" s="127">
        <v>99.647999999999996</v>
      </c>
      <c r="N26" s="127">
        <v>43.195</v>
      </c>
      <c r="O26" s="127">
        <v>6.7990000000000004</v>
      </c>
      <c r="P26" s="127">
        <v>52.68</v>
      </c>
      <c r="Q26" s="127" t="s">
        <v>283</v>
      </c>
      <c r="R26" s="127">
        <v>12.298999999999999</v>
      </c>
      <c r="S26" s="127">
        <v>212.535</v>
      </c>
      <c r="T26" s="127">
        <v>7.3049999999999997</v>
      </c>
      <c r="U26" s="127">
        <v>40.313000000000002</v>
      </c>
      <c r="V26" s="127" t="s">
        <v>283</v>
      </c>
      <c r="W26" s="127">
        <v>151.565</v>
      </c>
      <c r="X26" s="127" t="s">
        <v>283</v>
      </c>
      <c r="Y26" s="127" t="s">
        <v>283</v>
      </c>
      <c r="Z26" s="127">
        <v>1174.9069999999999</v>
      </c>
    </row>
    <row r="27" spans="1:26" ht="5.25" customHeight="1" x14ac:dyDescent="0.2">
      <c r="A27" s="16"/>
      <c r="B27" s="1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row>
    <row r="28" spans="1:26" ht="5.25" customHeight="1" x14ac:dyDescent="0.2">
      <c r="A28" s="58"/>
      <c r="B28" s="58"/>
      <c r="C28" s="5"/>
      <c r="D28" s="46"/>
      <c r="E28" s="5"/>
      <c r="F28" s="5"/>
      <c r="G28" s="5"/>
      <c r="H28" s="46"/>
      <c r="I28" s="5"/>
      <c r="J28" s="5"/>
      <c r="K28" s="5"/>
      <c r="L28" s="46"/>
      <c r="M28" s="5"/>
      <c r="N28" s="5"/>
      <c r="O28" s="5"/>
      <c r="P28" s="46"/>
      <c r="Q28" s="5"/>
      <c r="R28" s="5"/>
      <c r="S28" s="46"/>
      <c r="T28" s="5"/>
      <c r="U28" s="34"/>
    </row>
    <row r="29" spans="1:26" ht="11.25" customHeight="1" x14ac:dyDescent="0.2">
      <c r="A29" s="228" t="s">
        <v>150</v>
      </c>
      <c r="B29" s="228"/>
      <c r="C29" s="228"/>
      <c r="U29" s="33"/>
    </row>
    <row r="30" spans="1:26" ht="11.25" customHeight="1" x14ac:dyDescent="0.2">
      <c r="A30" s="525" t="s">
        <v>22</v>
      </c>
      <c r="B30" s="525"/>
      <c r="C30" s="1"/>
      <c r="D30" s="1"/>
      <c r="E30" s="1"/>
      <c r="F30" s="126" t="s">
        <v>283</v>
      </c>
      <c r="G30" s="126" t="s">
        <v>283</v>
      </c>
      <c r="H30" s="126" t="s">
        <v>283</v>
      </c>
      <c r="I30" s="126" t="s">
        <v>283</v>
      </c>
      <c r="J30" s="126" t="s">
        <v>283</v>
      </c>
      <c r="K30" s="126" t="s">
        <v>283</v>
      </c>
      <c r="L30" s="126" t="s">
        <v>283</v>
      </c>
      <c r="M30" s="126" t="s">
        <v>283</v>
      </c>
      <c r="N30" s="126" t="s">
        <v>283</v>
      </c>
      <c r="O30" s="126" t="s">
        <v>283</v>
      </c>
      <c r="P30" s="126" t="s">
        <v>283</v>
      </c>
      <c r="Q30" s="126" t="s">
        <v>283</v>
      </c>
      <c r="R30" s="126" t="s">
        <v>283</v>
      </c>
      <c r="S30" s="126" t="s">
        <v>283</v>
      </c>
      <c r="T30" s="126" t="s">
        <v>283</v>
      </c>
      <c r="U30" s="126" t="s">
        <v>283</v>
      </c>
      <c r="V30" s="126" t="s">
        <v>283</v>
      </c>
      <c r="W30" s="126" t="s">
        <v>283</v>
      </c>
      <c r="X30" s="126" t="s">
        <v>283</v>
      </c>
      <c r="Y30" s="126" t="s">
        <v>283</v>
      </c>
      <c r="Z30" s="126" t="s">
        <v>283</v>
      </c>
    </row>
    <row r="31" spans="1:26" ht="5.25" customHeight="1" x14ac:dyDescent="0.2">
      <c r="A31" s="16"/>
      <c r="B31" s="1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row>
    <row r="32" spans="1:26" ht="5.25" customHeight="1" x14ac:dyDescent="0.2">
      <c r="A32" s="58"/>
      <c r="B32" s="58"/>
      <c r="C32" s="5"/>
      <c r="D32" s="46"/>
      <c r="E32" s="5"/>
      <c r="F32" s="5"/>
      <c r="G32" s="5"/>
      <c r="H32" s="46"/>
      <c r="I32" s="5"/>
      <c r="J32" s="5"/>
      <c r="K32" s="5"/>
      <c r="L32" s="46"/>
      <c r="M32" s="5"/>
      <c r="N32" s="5"/>
      <c r="O32" s="5"/>
      <c r="P32" s="46"/>
      <c r="Q32" s="5"/>
      <c r="R32" s="5"/>
      <c r="S32" s="46"/>
      <c r="T32" s="5"/>
      <c r="U32" s="33"/>
    </row>
    <row r="33" spans="1:26" ht="11.25" customHeight="1" x14ac:dyDescent="0.2">
      <c r="A33" s="540" t="s">
        <v>151</v>
      </c>
      <c r="B33" s="540"/>
      <c r="C33" s="148"/>
      <c r="D33" s="148"/>
      <c r="E33" s="148"/>
      <c r="F33" s="148"/>
      <c r="G33" s="35"/>
      <c r="H33" s="46"/>
      <c r="I33" s="35"/>
      <c r="J33" s="35"/>
      <c r="K33" s="35"/>
      <c r="L33" s="46"/>
      <c r="M33" s="35"/>
      <c r="N33" s="35"/>
      <c r="O33" s="35"/>
      <c r="P33" s="46"/>
      <c r="Q33" s="35"/>
      <c r="R33" s="35"/>
      <c r="S33" s="46"/>
      <c r="T33" s="35"/>
      <c r="U33" s="149"/>
    </row>
    <row r="34" spans="1:26" ht="11.25" customHeight="1" x14ac:dyDescent="0.2">
      <c r="A34" s="525" t="s">
        <v>22</v>
      </c>
      <c r="B34" s="525"/>
      <c r="C34" s="1"/>
      <c r="D34" s="1"/>
      <c r="E34" s="1"/>
      <c r="F34" s="126" t="s">
        <v>283</v>
      </c>
      <c r="G34" s="126" t="s">
        <v>283</v>
      </c>
      <c r="H34" s="126" t="s">
        <v>283</v>
      </c>
      <c r="I34" s="126" t="s">
        <v>283</v>
      </c>
      <c r="J34" s="126" t="s">
        <v>283</v>
      </c>
      <c r="K34" s="126" t="s">
        <v>283</v>
      </c>
      <c r="L34" s="126" t="s">
        <v>283</v>
      </c>
      <c r="M34" s="126" t="s">
        <v>283</v>
      </c>
      <c r="N34" s="126" t="s">
        <v>283</v>
      </c>
      <c r="O34" s="126" t="s">
        <v>283</v>
      </c>
      <c r="P34" s="126" t="s">
        <v>283</v>
      </c>
      <c r="Q34" s="126" t="s">
        <v>283</v>
      </c>
      <c r="R34" s="126" t="s">
        <v>283</v>
      </c>
      <c r="S34" s="126" t="s">
        <v>283</v>
      </c>
      <c r="T34" s="126" t="s">
        <v>283</v>
      </c>
      <c r="U34" s="126" t="s">
        <v>283</v>
      </c>
      <c r="V34" s="126" t="s">
        <v>283</v>
      </c>
      <c r="W34" s="126" t="s">
        <v>283</v>
      </c>
      <c r="X34" s="126" t="s">
        <v>283</v>
      </c>
      <c r="Y34" s="126" t="s">
        <v>283</v>
      </c>
      <c r="Z34" s="126" t="s">
        <v>283</v>
      </c>
    </row>
    <row r="35" spans="1:26" ht="5.25" customHeight="1" thickBot="1" x14ac:dyDescent="0.25">
      <c r="A35" s="156"/>
      <c r="B35" s="156"/>
      <c r="C35" s="160"/>
      <c r="D35" s="160"/>
      <c r="E35" s="160"/>
      <c r="F35" s="160"/>
      <c r="G35" s="160"/>
      <c r="H35" s="160"/>
      <c r="I35" s="160"/>
      <c r="J35" s="160"/>
      <c r="K35" s="160"/>
      <c r="L35" s="160"/>
      <c r="M35" s="160"/>
      <c r="N35" s="160"/>
      <c r="O35" s="160"/>
      <c r="P35" s="160"/>
      <c r="Q35" s="160"/>
      <c r="R35" s="160"/>
      <c r="S35" s="160"/>
      <c r="T35" s="160"/>
      <c r="U35" s="160"/>
      <c r="V35" s="160"/>
      <c r="W35" s="160"/>
      <c r="X35" s="41"/>
      <c r="Y35" s="41"/>
      <c r="Z35" s="41"/>
    </row>
    <row r="36" spans="1:26" ht="5.25" customHeight="1" thickBot="1" x14ac:dyDescent="0.25">
      <c r="A36" s="156"/>
      <c r="B36" s="156"/>
      <c r="C36" s="160"/>
      <c r="D36" s="160"/>
      <c r="E36" s="160"/>
      <c r="F36" s="160"/>
      <c r="G36" s="160"/>
      <c r="H36" s="160"/>
      <c r="I36" s="160"/>
      <c r="J36" s="160"/>
      <c r="K36" s="160"/>
      <c r="L36" s="160"/>
      <c r="M36" s="160"/>
      <c r="N36" s="160"/>
      <c r="O36" s="160"/>
      <c r="P36" s="160"/>
      <c r="Q36" s="160"/>
      <c r="R36" s="160"/>
      <c r="S36" s="160"/>
      <c r="T36" s="160"/>
      <c r="U36" s="160"/>
      <c r="V36" s="160"/>
      <c r="W36" s="160"/>
      <c r="X36" s="41"/>
      <c r="Y36" s="41"/>
      <c r="Z36" s="41"/>
    </row>
    <row r="37" spans="1:26" ht="10.5" customHeight="1" x14ac:dyDescent="0.2">
      <c r="A37" s="58"/>
      <c r="B37" s="58"/>
      <c r="C37" s="33"/>
      <c r="D37" s="46"/>
      <c r="E37" s="33"/>
      <c r="F37" s="33"/>
      <c r="G37" s="33"/>
      <c r="H37" s="46"/>
      <c r="I37" s="33"/>
      <c r="J37" s="33"/>
      <c r="K37" s="33"/>
      <c r="L37" s="46"/>
      <c r="M37" s="33"/>
      <c r="N37" s="33"/>
      <c r="O37" s="33"/>
      <c r="P37" s="46"/>
      <c r="Q37" s="33"/>
      <c r="R37" s="33"/>
      <c r="S37" s="46"/>
      <c r="T37" s="33"/>
      <c r="U37" s="34"/>
    </row>
    <row r="38" spans="1:26" ht="14.25" customHeight="1" x14ac:dyDescent="0.2">
      <c r="A38" s="548" t="s">
        <v>90</v>
      </c>
      <c r="B38" s="548"/>
      <c r="C38" s="33"/>
      <c r="D38" s="46"/>
      <c r="E38" s="33"/>
      <c r="F38" s="33"/>
      <c r="G38" s="33"/>
      <c r="H38" s="46"/>
      <c r="I38" s="33"/>
      <c r="J38" s="33"/>
      <c r="K38" s="33"/>
      <c r="L38" s="46"/>
      <c r="M38" s="33"/>
      <c r="N38" s="33"/>
      <c r="O38" s="33"/>
      <c r="P38" s="46"/>
      <c r="Q38" s="33"/>
      <c r="R38" s="33"/>
      <c r="S38" s="46"/>
      <c r="T38" s="33"/>
      <c r="U38" s="34"/>
    </row>
    <row r="39" spans="1:26" ht="11.25" customHeight="1" x14ac:dyDescent="0.2">
      <c r="A39" s="526" t="s">
        <v>120</v>
      </c>
      <c r="B39" s="526"/>
      <c r="C39" s="1"/>
      <c r="D39" s="1"/>
      <c r="E39" s="1"/>
      <c r="F39" s="126">
        <v>180.864</v>
      </c>
      <c r="G39" s="126" t="s">
        <v>283</v>
      </c>
      <c r="H39" s="126">
        <v>40.883000000000003</v>
      </c>
      <c r="I39" s="126">
        <v>138.244</v>
      </c>
      <c r="J39" s="126">
        <v>21.556000000000001</v>
      </c>
      <c r="K39" s="126">
        <v>543.61</v>
      </c>
      <c r="L39" s="126">
        <v>14.218999999999999</v>
      </c>
      <c r="M39" s="126">
        <v>405.69400000000002</v>
      </c>
      <c r="N39" s="126">
        <v>82.653999999999996</v>
      </c>
      <c r="O39" s="126">
        <v>74.075999999999993</v>
      </c>
      <c r="P39" s="126">
        <v>112.70399999999999</v>
      </c>
      <c r="Q39" s="126">
        <v>107.554</v>
      </c>
      <c r="R39" s="126">
        <v>64.174999999999997</v>
      </c>
      <c r="S39" s="126">
        <v>150.209</v>
      </c>
      <c r="T39" s="126">
        <v>23.678999999999998</v>
      </c>
      <c r="U39" s="126">
        <v>12.071999999999999</v>
      </c>
      <c r="V39" s="126">
        <v>6.3440000000000003</v>
      </c>
      <c r="W39" s="126">
        <v>793.21900000000005</v>
      </c>
      <c r="X39" s="126" t="s">
        <v>283</v>
      </c>
      <c r="Y39" s="126">
        <v>7.569</v>
      </c>
      <c r="Z39" s="126">
        <v>2779.3240000000001</v>
      </c>
    </row>
    <row r="40" spans="1:26" ht="6" customHeight="1" x14ac:dyDescent="0.2">
      <c r="A40" s="55"/>
      <c r="C40" s="1"/>
      <c r="D40" s="1"/>
      <c r="E40" s="1"/>
      <c r="G40" s="57"/>
      <c r="H40" s="57"/>
      <c r="I40" s="57"/>
      <c r="J40" s="57"/>
      <c r="K40" s="57"/>
      <c r="L40" s="57"/>
      <c r="M40" s="57"/>
      <c r="N40" s="57"/>
      <c r="O40" s="133"/>
      <c r="P40" s="57"/>
      <c r="Q40" s="57"/>
      <c r="R40" s="57"/>
      <c r="S40" s="57"/>
      <c r="T40" s="33"/>
      <c r="U40" s="57"/>
      <c r="V40" s="57"/>
      <c r="W40" s="57"/>
      <c r="X40" s="33"/>
      <c r="Y40" s="39"/>
      <c r="Z40" s="39"/>
    </row>
    <row r="41" spans="1:26" ht="11.25" customHeight="1" x14ac:dyDescent="0.2">
      <c r="A41" s="540" t="s">
        <v>148</v>
      </c>
      <c r="B41" s="540"/>
      <c r="C41" s="1"/>
      <c r="D41" s="1"/>
      <c r="E41" s="1"/>
      <c r="T41" s="33"/>
      <c r="X41" s="33"/>
      <c r="Y41" s="39"/>
      <c r="Z41" s="39"/>
    </row>
    <row r="42" spans="1:26" ht="11.25" customHeight="1" x14ac:dyDescent="0.2">
      <c r="A42" s="525" t="s">
        <v>22</v>
      </c>
      <c r="B42" s="525"/>
      <c r="C42" s="1"/>
      <c r="D42" s="1"/>
      <c r="E42" s="1"/>
      <c r="F42" s="126">
        <v>42.087000000000003</v>
      </c>
      <c r="G42" s="126" t="s">
        <v>283</v>
      </c>
      <c r="H42" s="126">
        <v>14.983000000000001</v>
      </c>
      <c r="I42" s="126">
        <v>115.577</v>
      </c>
      <c r="J42" s="126">
        <v>1.252</v>
      </c>
      <c r="K42" s="126">
        <v>31.158999999999999</v>
      </c>
      <c r="L42" s="126">
        <v>14.218999999999999</v>
      </c>
      <c r="M42" s="126">
        <v>135.501</v>
      </c>
      <c r="N42" s="126">
        <v>6.4160000000000004</v>
      </c>
      <c r="O42" s="126">
        <v>50.036999999999999</v>
      </c>
      <c r="P42" s="126">
        <v>8.6660000000000004</v>
      </c>
      <c r="Q42" s="126">
        <v>94.504000000000005</v>
      </c>
      <c r="R42" s="126">
        <v>4.1589999999999998</v>
      </c>
      <c r="S42" s="126" t="s">
        <v>283</v>
      </c>
      <c r="T42" s="126">
        <v>9.3109999999999999</v>
      </c>
      <c r="U42" s="126">
        <v>8.6539999999999999</v>
      </c>
      <c r="V42" s="126">
        <v>6.3440000000000003</v>
      </c>
      <c r="W42" s="126">
        <v>368.19799999999998</v>
      </c>
      <c r="X42" s="126" t="s">
        <v>283</v>
      </c>
      <c r="Y42" s="126">
        <v>6.165</v>
      </c>
      <c r="Z42" s="126">
        <v>917.23</v>
      </c>
    </row>
    <row r="43" spans="1:26" ht="10.5" customHeight="1" x14ac:dyDescent="0.2">
      <c r="A43" s="363" t="s">
        <v>5</v>
      </c>
      <c r="B43" s="13"/>
      <c r="C43" s="1"/>
      <c r="D43" s="1"/>
      <c r="E43" s="1"/>
      <c r="F43" s="34"/>
      <c r="G43" s="133"/>
      <c r="H43" s="34"/>
      <c r="I43" s="34"/>
      <c r="J43" s="34"/>
      <c r="K43" s="47"/>
      <c r="L43" s="34"/>
      <c r="M43" s="34"/>
      <c r="N43" s="34"/>
      <c r="O43" s="47"/>
      <c r="P43" s="34"/>
      <c r="Q43" s="34"/>
      <c r="R43" s="47"/>
      <c r="S43" s="34"/>
      <c r="T43" s="5"/>
      <c r="U43" s="34"/>
      <c r="V43" s="47"/>
      <c r="W43" s="34"/>
      <c r="X43" s="5"/>
      <c r="Y43" s="39"/>
      <c r="Z43" s="39"/>
    </row>
    <row r="44" spans="1:26" ht="10.5" customHeight="1" x14ac:dyDescent="0.2">
      <c r="A44" s="12"/>
      <c r="B44" s="58" t="s">
        <v>85</v>
      </c>
      <c r="C44" s="1"/>
      <c r="D44" s="1"/>
      <c r="E44" s="1"/>
      <c r="F44" s="127">
        <v>5.8319999999999999</v>
      </c>
      <c r="G44" s="127" t="s">
        <v>283</v>
      </c>
      <c r="H44" s="127" t="s">
        <v>283</v>
      </c>
      <c r="I44" s="127">
        <v>101.56399999999999</v>
      </c>
      <c r="J44" s="127" t="s">
        <v>283</v>
      </c>
      <c r="K44" s="127" t="s">
        <v>283</v>
      </c>
      <c r="L44" s="127">
        <v>14.218999999999999</v>
      </c>
      <c r="M44" s="127">
        <v>62.112000000000002</v>
      </c>
      <c r="N44" s="127" t="s">
        <v>283</v>
      </c>
      <c r="O44" s="127" t="s">
        <v>283</v>
      </c>
      <c r="P44" s="127">
        <v>3.9609999999999999</v>
      </c>
      <c r="Q44" s="127">
        <v>36.99</v>
      </c>
      <c r="R44" s="127">
        <v>4.1589999999999998</v>
      </c>
      <c r="S44" s="127" t="s">
        <v>283</v>
      </c>
      <c r="T44" s="127">
        <v>9.3109999999999999</v>
      </c>
      <c r="U44" s="127" t="s">
        <v>283</v>
      </c>
      <c r="V44" s="127">
        <v>6.3440000000000003</v>
      </c>
      <c r="W44" s="127">
        <v>70.040999999999997</v>
      </c>
      <c r="X44" s="127" t="s">
        <v>283</v>
      </c>
      <c r="Y44" s="127" t="s">
        <v>283</v>
      </c>
      <c r="Z44" s="127">
        <v>314.53199999999998</v>
      </c>
    </row>
    <row r="45" spans="1:26" ht="10.5" customHeight="1" x14ac:dyDescent="0.2">
      <c r="A45" s="12"/>
      <c r="B45" s="58" t="s">
        <v>86</v>
      </c>
      <c r="C45" s="1"/>
      <c r="D45" s="1"/>
      <c r="E45" s="1"/>
      <c r="F45" s="127" t="s">
        <v>283</v>
      </c>
      <c r="G45" s="127" t="s">
        <v>283</v>
      </c>
      <c r="H45" s="127" t="s">
        <v>283</v>
      </c>
      <c r="I45" s="127" t="s">
        <v>283</v>
      </c>
      <c r="J45" s="127" t="s">
        <v>283</v>
      </c>
      <c r="K45" s="127" t="s">
        <v>283</v>
      </c>
      <c r="L45" s="127" t="s">
        <v>283</v>
      </c>
      <c r="M45" s="127">
        <v>13.701000000000001</v>
      </c>
      <c r="N45" s="127" t="s">
        <v>283</v>
      </c>
      <c r="O45" s="127" t="s">
        <v>283</v>
      </c>
      <c r="P45" s="127" t="s">
        <v>283</v>
      </c>
      <c r="Q45" s="127" t="s">
        <v>283</v>
      </c>
      <c r="R45" s="127" t="s">
        <v>283</v>
      </c>
      <c r="S45" s="127" t="s">
        <v>283</v>
      </c>
      <c r="T45" s="127" t="s">
        <v>283</v>
      </c>
      <c r="U45" s="127" t="s">
        <v>283</v>
      </c>
      <c r="V45" s="127" t="s">
        <v>283</v>
      </c>
      <c r="W45" s="127">
        <v>1.0109999999999999</v>
      </c>
      <c r="X45" s="127" t="s">
        <v>283</v>
      </c>
      <c r="Y45" s="127" t="s">
        <v>283</v>
      </c>
      <c r="Z45" s="127">
        <v>14.712</v>
      </c>
    </row>
    <row r="46" spans="1:26" ht="10.5" customHeight="1" x14ac:dyDescent="0.2">
      <c r="A46" s="12"/>
      <c r="B46" s="58" t="s">
        <v>87</v>
      </c>
      <c r="C46" s="1"/>
      <c r="D46" s="1"/>
      <c r="E46" s="1"/>
      <c r="F46" s="127">
        <v>36.256</v>
      </c>
      <c r="G46" s="127" t="s">
        <v>283</v>
      </c>
      <c r="H46" s="127">
        <v>6.1379999999999999</v>
      </c>
      <c r="I46" s="127" t="s">
        <v>283</v>
      </c>
      <c r="J46" s="127" t="s">
        <v>283</v>
      </c>
      <c r="K46" s="127">
        <v>16.370999999999999</v>
      </c>
      <c r="L46" s="127" t="s">
        <v>283</v>
      </c>
      <c r="M46" s="127">
        <v>30.83</v>
      </c>
      <c r="N46" s="127">
        <v>6.4160000000000004</v>
      </c>
      <c r="O46" s="127">
        <v>32.960999999999999</v>
      </c>
      <c r="P46" s="127">
        <v>4.7060000000000004</v>
      </c>
      <c r="Q46" s="127">
        <v>20.856999999999999</v>
      </c>
      <c r="R46" s="127" t="s">
        <v>283</v>
      </c>
      <c r="S46" s="127" t="s">
        <v>283</v>
      </c>
      <c r="T46" s="127" t="s">
        <v>283</v>
      </c>
      <c r="U46" s="127">
        <v>2.4750000000000001</v>
      </c>
      <c r="V46" s="127" t="s">
        <v>283</v>
      </c>
      <c r="W46" s="127">
        <v>131.25299999999999</v>
      </c>
      <c r="X46" s="127" t="s">
        <v>283</v>
      </c>
      <c r="Y46" s="127">
        <v>6.165</v>
      </c>
      <c r="Z46" s="127">
        <v>294.42700000000002</v>
      </c>
    </row>
    <row r="47" spans="1:26" ht="10.5" customHeight="1" x14ac:dyDescent="0.2">
      <c r="A47" s="12"/>
      <c r="B47" s="58" t="s">
        <v>184</v>
      </c>
      <c r="C47" s="1"/>
      <c r="D47" s="1"/>
      <c r="E47" s="1"/>
      <c r="F47" s="127" t="s">
        <v>283</v>
      </c>
      <c r="G47" s="127" t="s">
        <v>283</v>
      </c>
      <c r="H47" s="127">
        <v>8.8450000000000006</v>
      </c>
      <c r="I47" s="127" t="s">
        <v>283</v>
      </c>
      <c r="J47" s="127" t="s">
        <v>283</v>
      </c>
      <c r="K47" s="127" t="s">
        <v>283</v>
      </c>
      <c r="L47" s="127" t="s">
        <v>283</v>
      </c>
      <c r="M47" s="127" t="s">
        <v>283</v>
      </c>
      <c r="N47" s="127" t="s">
        <v>283</v>
      </c>
      <c r="O47" s="127" t="s">
        <v>283</v>
      </c>
      <c r="P47" s="127" t="s">
        <v>283</v>
      </c>
      <c r="Q47" s="127">
        <v>36.656999999999996</v>
      </c>
      <c r="R47" s="127" t="s">
        <v>283</v>
      </c>
      <c r="S47" s="127" t="s">
        <v>283</v>
      </c>
      <c r="T47" s="127" t="s">
        <v>283</v>
      </c>
      <c r="U47" s="127" t="s">
        <v>283</v>
      </c>
      <c r="V47" s="127" t="s">
        <v>283</v>
      </c>
      <c r="W47" s="127" t="s">
        <v>283</v>
      </c>
      <c r="X47" s="127" t="s">
        <v>283</v>
      </c>
      <c r="Y47" s="127" t="s">
        <v>283</v>
      </c>
      <c r="Z47" s="127">
        <v>45.502000000000002</v>
      </c>
    </row>
    <row r="48" spans="1:26" ht="10.5" customHeight="1" x14ac:dyDescent="0.2">
      <c r="A48" s="12"/>
      <c r="B48" s="58" t="s">
        <v>181</v>
      </c>
      <c r="C48" s="1"/>
      <c r="D48" s="1"/>
      <c r="E48" s="1"/>
      <c r="F48" s="127" t="s">
        <v>283</v>
      </c>
      <c r="G48" s="127" t="s">
        <v>283</v>
      </c>
      <c r="H48" s="127" t="s">
        <v>283</v>
      </c>
      <c r="I48" s="127">
        <v>9.5500000000000007</v>
      </c>
      <c r="J48" s="127">
        <v>1.252</v>
      </c>
      <c r="K48" s="127">
        <v>14.788</v>
      </c>
      <c r="L48" s="127" t="s">
        <v>283</v>
      </c>
      <c r="M48" s="127" t="s">
        <v>283</v>
      </c>
      <c r="N48" s="127" t="s">
        <v>283</v>
      </c>
      <c r="O48" s="127">
        <v>11.847</v>
      </c>
      <c r="P48" s="127" t="s">
        <v>283</v>
      </c>
      <c r="Q48" s="127" t="s">
        <v>283</v>
      </c>
      <c r="R48" s="127" t="s">
        <v>283</v>
      </c>
      <c r="S48" s="127" t="s">
        <v>283</v>
      </c>
      <c r="T48" s="127" t="s">
        <v>283</v>
      </c>
      <c r="U48" s="127" t="s">
        <v>283</v>
      </c>
      <c r="V48" s="127" t="s">
        <v>283</v>
      </c>
      <c r="W48" s="127">
        <v>51.981999999999999</v>
      </c>
      <c r="X48" s="127" t="s">
        <v>283</v>
      </c>
      <c r="Y48" s="127" t="s">
        <v>283</v>
      </c>
      <c r="Z48" s="127">
        <v>89.418000000000006</v>
      </c>
    </row>
    <row r="49" spans="1:26" ht="5.25" customHeight="1" x14ac:dyDescent="0.2">
      <c r="A49" s="16"/>
      <c r="B49" s="1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row>
    <row r="50" spans="1:26" ht="5.25" customHeight="1" x14ac:dyDescent="0.2">
      <c r="A50" s="59"/>
      <c r="B50" s="59"/>
      <c r="C50" s="147"/>
      <c r="D50" s="56"/>
      <c r="E50" s="20"/>
      <c r="F50" s="20"/>
      <c r="G50" s="20"/>
      <c r="H50" s="56"/>
      <c r="I50" s="20"/>
      <c r="J50" s="20"/>
      <c r="K50" s="20"/>
      <c r="L50" s="56"/>
      <c r="M50" s="20"/>
      <c r="N50" s="20"/>
      <c r="O50" s="20"/>
      <c r="P50" s="56"/>
      <c r="Q50" s="20"/>
      <c r="R50" s="20"/>
      <c r="S50" s="56"/>
      <c r="T50" s="20"/>
    </row>
    <row r="51" spans="1:26" ht="11.25" customHeight="1" x14ac:dyDescent="0.2">
      <c r="A51" s="540" t="s">
        <v>149</v>
      </c>
      <c r="B51" s="540"/>
    </row>
    <row r="52" spans="1:26" ht="11.25" customHeight="1" x14ac:dyDescent="0.2">
      <c r="A52" s="525" t="s">
        <v>22</v>
      </c>
      <c r="B52" s="525"/>
      <c r="C52" s="1"/>
      <c r="D52" s="1"/>
      <c r="E52" s="1"/>
      <c r="F52" s="126">
        <v>138.77600000000001</v>
      </c>
      <c r="G52" s="126" t="s">
        <v>283</v>
      </c>
      <c r="H52" s="126">
        <v>25.9</v>
      </c>
      <c r="I52" s="126">
        <v>22.667000000000002</v>
      </c>
      <c r="J52" s="126">
        <v>20.303999999999998</v>
      </c>
      <c r="K52" s="126">
        <v>512.45100000000002</v>
      </c>
      <c r="L52" s="126" t="s">
        <v>283</v>
      </c>
      <c r="M52" s="126">
        <v>270.19299999999998</v>
      </c>
      <c r="N52" s="126">
        <v>76.236999999999995</v>
      </c>
      <c r="O52" s="126">
        <v>24.039000000000001</v>
      </c>
      <c r="P52" s="126">
        <v>104.03700000000001</v>
      </c>
      <c r="Q52" s="126">
        <v>13.05</v>
      </c>
      <c r="R52" s="126">
        <v>60.015999999999998</v>
      </c>
      <c r="S52" s="126">
        <v>150.209</v>
      </c>
      <c r="T52" s="126">
        <v>14.368</v>
      </c>
      <c r="U52" s="126">
        <v>3.4180000000000001</v>
      </c>
      <c r="V52" s="126" t="s">
        <v>283</v>
      </c>
      <c r="W52" s="126">
        <v>425.02199999999999</v>
      </c>
      <c r="X52" s="126" t="s">
        <v>283</v>
      </c>
      <c r="Y52" s="126">
        <v>1.405</v>
      </c>
      <c r="Z52" s="126">
        <v>1862.0930000000001</v>
      </c>
    </row>
    <row r="53" spans="1:26" ht="10.5" customHeight="1" x14ac:dyDescent="0.2">
      <c r="A53" s="363" t="s">
        <v>5</v>
      </c>
      <c r="B53" s="13"/>
      <c r="C53" s="1"/>
      <c r="D53" s="1"/>
      <c r="E53" s="1"/>
      <c r="F53" s="34"/>
      <c r="G53" s="133"/>
      <c r="H53" s="34"/>
      <c r="I53" s="34"/>
      <c r="J53" s="34"/>
      <c r="K53" s="47"/>
      <c r="L53" s="34"/>
      <c r="M53" s="34"/>
      <c r="N53" s="34"/>
      <c r="O53" s="47"/>
      <c r="P53" s="34"/>
      <c r="Q53" s="34"/>
      <c r="R53" s="47"/>
      <c r="S53" s="34"/>
      <c r="U53" s="34"/>
      <c r="V53" s="47"/>
      <c r="W53" s="34"/>
      <c r="X53" s="39"/>
      <c r="Y53" s="39"/>
      <c r="Z53" s="39"/>
    </row>
    <row r="54" spans="1:26" ht="10.5" customHeight="1" x14ac:dyDescent="0.2">
      <c r="A54" s="12"/>
      <c r="B54" s="58" t="s">
        <v>88</v>
      </c>
      <c r="C54" s="1"/>
      <c r="D54" s="1"/>
      <c r="E54" s="1"/>
      <c r="F54" s="127">
        <v>138.77600000000001</v>
      </c>
      <c r="G54" s="127" t="s">
        <v>283</v>
      </c>
      <c r="H54" s="127">
        <v>25.9</v>
      </c>
      <c r="I54" s="127">
        <v>22.667000000000002</v>
      </c>
      <c r="J54" s="127">
        <v>20.303999999999998</v>
      </c>
      <c r="K54" s="127">
        <v>507.62</v>
      </c>
      <c r="L54" s="127" t="s">
        <v>283</v>
      </c>
      <c r="M54" s="127">
        <v>270.19299999999998</v>
      </c>
      <c r="N54" s="127">
        <v>76.236999999999995</v>
      </c>
      <c r="O54" s="127">
        <v>24.039000000000001</v>
      </c>
      <c r="P54" s="127">
        <v>104.03700000000001</v>
      </c>
      <c r="Q54" s="127">
        <v>13.05</v>
      </c>
      <c r="R54" s="127">
        <v>60.015999999999998</v>
      </c>
      <c r="S54" s="127">
        <v>150.209</v>
      </c>
      <c r="T54" s="127">
        <v>14.368</v>
      </c>
      <c r="U54" s="127">
        <v>3.4180000000000001</v>
      </c>
      <c r="V54" s="127" t="s">
        <v>283</v>
      </c>
      <c r="W54" s="127">
        <v>425.02199999999999</v>
      </c>
      <c r="X54" s="127" t="s">
        <v>283</v>
      </c>
      <c r="Y54" s="127">
        <v>1.405</v>
      </c>
      <c r="Z54" s="127">
        <v>1857.2619999999999</v>
      </c>
    </row>
    <row r="55" spans="1:26" ht="6" customHeight="1" x14ac:dyDescent="0.2">
      <c r="A55" s="16"/>
      <c r="B55" s="1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row>
    <row r="56" spans="1:26" ht="5.25" customHeight="1" x14ac:dyDescent="0.2">
      <c r="A56" s="58"/>
      <c r="B56" s="58"/>
      <c r="C56" s="5"/>
      <c r="D56" s="46"/>
      <c r="E56" s="5"/>
      <c r="F56" s="5"/>
      <c r="G56" s="5"/>
      <c r="H56" s="46"/>
      <c r="I56" s="5"/>
      <c r="J56" s="5"/>
      <c r="K56" s="5"/>
      <c r="L56" s="46"/>
      <c r="M56" s="5"/>
      <c r="N56" s="5"/>
      <c r="O56" s="5"/>
      <c r="P56" s="46"/>
      <c r="Q56" s="5"/>
      <c r="R56" s="5"/>
      <c r="S56" s="46"/>
      <c r="T56" s="5"/>
    </row>
    <row r="57" spans="1:26" ht="11.25" customHeight="1" x14ac:dyDescent="0.2">
      <c r="A57" s="228" t="s">
        <v>150</v>
      </c>
      <c r="B57" s="228"/>
      <c r="C57" s="228"/>
    </row>
    <row r="58" spans="1:26" ht="11.25" customHeight="1" x14ac:dyDescent="0.2">
      <c r="A58" s="525" t="s">
        <v>22</v>
      </c>
      <c r="B58" s="525"/>
      <c r="C58" s="1"/>
      <c r="D58" s="1"/>
      <c r="E58" s="1"/>
      <c r="F58" s="126" t="s">
        <v>283</v>
      </c>
      <c r="G58" s="126" t="s">
        <v>283</v>
      </c>
      <c r="H58" s="126" t="s">
        <v>283</v>
      </c>
      <c r="I58" s="126" t="s">
        <v>283</v>
      </c>
      <c r="J58" s="126" t="s">
        <v>283</v>
      </c>
      <c r="K58" s="126" t="s">
        <v>283</v>
      </c>
      <c r="L58" s="126" t="s">
        <v>283</v>
      </c>
      <c r="M58" s="126" t="s">
        <v>283</v>
      </c>
      <c r="N58" s="126" t="s">
        <v>283</v>
      </c>
      <c r="O58" s="126" t="s">
        <v>283</v>
      </c>
      <c r="P58" s="126" t="s">
        <v>283</v>
      </c>
      <c r="Q58" s="126" t="s">
        <v>283</v>
      </c>
      <c r="R58" s="126" t="s">
        <v>283</v>
      </c>
      <c r="S58" s="126" t="s">
        <v>283</v>
      </c>
      <c r="T58" s="126" t="s">
        <v>283</v>
      </c>
      <c r="U58" s="126" t="s">
        <v>283</v>
      </c>
      <c r="V58" s="126" t="s">
        <v>283</v>
      </c>
      <c r="W58" s="126" t="s">
        <v>283</v>
      </c>
      <c r="X58" s="126" t="s">
        <v>283</v>
      </c>
      <c r="Y58" s="126" t="s">
        <v>283</v>
      </c>
      <c r="Z58" s="126" t="s">
        <v>283</v>
      </c>
    </row>
    <row r="59" spans="1:26" ht="5.25" customHeight="1" x14ac:dyDescent="0.2">
      <c r="A59" s="16"/>
      <c r="B59" s="16"/>
      <c r="C59" s="1"/>
      <c r="D59" s="1"/>
      <c r="E59" s="1"/>
      <c r="F59" s="146"/>
      <c r="G59" s="146"/>
      <c r="H59" s="146"/>
      <c r="I59" s="146"/>
      <c r="J59" s="146"/>
      <c r="K59" s="146"/>
      <c r="L59" s="146"/>
      <c r="M59" s="146"/>
      <c r="N59" s="146"/>
      <c r="O59" s="146"/>
      <c r="P59" s="146"/>
      <c r="Q59" s="146"/>
      <c r="R59" s="146"/>
      <c r="S59" s="146"/>
      <c r="T59" s="146"/>
      <c r="U59" s="146"/>
      <c r="V59" s="146"/>
      <c r="W59" s="146"/>
      <c r="X59" s="146"/>
      <c r="Y59" s="146"/>
      <c r="Z59" s="146"/>
    </row>
    <row r="60" spans="1:26" ht="5.25" customHeight="1" x14ac:dyDescent="0.2">
      <c r="A60" s="58"/>
      <c r="B60" s="58"/>
      <c r="C60" s="1"/>
      <c r="D60" s="1"/>
      <c r="E60" s="1"/>
      <c r="F60" s="5"/>
      <c r="G60" s="46"/>
      <c r="H60" s="5"/>
      <c r="I60" s="5"/>
      <c r="J60" s="5"/>
      <c r="K60" s="46"/>
      <c r="L60" s="5"/>
      <c r="M60" s="5"/>
      <c r="N60" s="5"/>
      <c r="O60" s="46"/>
      <c r="P60" s="5"/>
      <c r="Q60" s="5"/>
      <c r="R60" s="46"/>
      <c r="S60" s="5"/>
      <c r="U60" s="5"/>
      <c r="V60" s="46"/>
      <c r="W60" s="5"/>
      <c r="X60" s="39"/>
      <c r="Y60" s="39"/>
      <c r="Z60" s="39"/>
    </row>
    <row r="61" spans="1:26" ht="12" customHeight="1" x14ac:dyDescent="0.2">
      <c r="A61" s="540" t="s">
        <v>151</v>
      </c>
      <c r="B61" s="540"/>
      <c r="C61" s="1"/>
      <c r="D61" s="1"/>
      <c r="E61" s="1"/>
      <c r="F61" s="148"/>
      <c r="G61" s="148"/>
      <c r="H61" s="148"/>
      <c r="I61" s="148"/>
      <c r="J61" s="35"/>
      <c r="K61" s="46"/>
      <c r="L61" s="35"/>
      <c r="M61" s="35"/>
      <c r="N61" s="35"/>
      <c r="O61" s="46"/>
      <c r="P61" s="35"/>
      <c r="Q61" s="35"/>
      <c r="R61" s="46"/>
      <c r="S61" s="35"/>
      <c r="U61" s="35"/>
      <c r="V61" s="46"/>
      <c r="W61" s="35"/>
      <c r="X61" s="39"/>
      <c r="Y61" s="39"/>
      <c r="Z61" s="39"/>
    </row>
    <row r="62" spans="1:26" ht="12" customHeight="1" x14ac:dyDescent="0.2">
      <c r="A62" s="525" t="s">
        <v>22</v>
      </c>
      <c r="B62" s="525"/>
      <c r="C62" s="1"/>
      <c r="D62" s="1"/>
      <c r="E62" s="1"/>
      <c r="F62" s="126" t="s">
        <v>283</v>
      </c>
      <c r="G62" s="126" t="s">
        <v>283</v>
      </c>
      <c r="H62" s="126" t="s">
        <v>283</v>
      </c>
      <c r="I62" s="126" t="s">
        <v>283</v>
      </c>
      <c r="J62" s="126" t="s">
        <v>283</v>
      </c>
      <c r="K62" s="126" t="s">
        <v>283</v>
      </c>
      <c r="L62" s="126" t="s">
        <v>283</v>
      </c>
      <c r="M62" s="126" t="s">
        <v>283</v>
      </c>
      <c r="N62" s="126" t="s">
        <v>283</v>
      </c>
      <c r="O62" s="126" t="s">
        <v>283</v>
      </c>
      <c r="P62" s="126" t="s">
        <v>283</v>
      </c>
      <c r="Q62" s="126" t="s">
        <v>283</v>
      </c>
      <c r="R62" s="126" t="s">
        <v>283</v>
      </c>
      <c r="S62" s="126" t="s">
        <v>283</v>
      </c>
      <c r="T62" s="126" t="s">
        <v>283</v>
      </c>
      <c r="U62" s="126" t="s">
        <v>283</v>
      </c>
      <c r="V62" s="126" t="s">
        <v>283</v>
      </c>
      <c r="W62" s="126" t="s">
        <v>283</v>
      </c>
      <c r="X62" s="126" t="s">
        <v>283</v>
      </c>
      <c r="Y62" s="126" t="s">
        <v>283</v>
      </c>
      <c r="Z62" s="126" t="s">
        <v>283</v>
      </c>
    </row>
    <row r="63" spans="1:26" ht="5.25" customHeight="1" thickBot="1" x14ac:dyDescent="0.25">
      <c r="A63" s="41"/>
      <c r="B63" s="41"/>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12.75" customHeight="1" x14ac:dyDescent="0.2">
      <c r="A64" s="510" t="s">
        <v>446</v>
      </c>
      <c r="B64" s="510"/>
      <c r="C64" s="510"/>
      <c r="D64" s="510"/>
      <c r="E64" s="510"/>
      <c r="F64" s="510"/>
      <c r="G64" s="510"/>
      <c r="H64" s="510"/>
      <c r="I64" s="510"/>
      <c r="J64" s="510"/>
      <c r="K64" s="510"/>
      <c r="L64" s="510"/>
      <c r="M64" s="510"/>
      <c r="N64" s="510"/>
      <c r="O64" s="510"/>
      <c r="P64" s="510"/>
      <c r="Q64" s="510"/>
      <c r="R64" s="510"/>
      <c r="S64" s="510"/>
      <c r="T64" s="510"/>
      <c r="U64" s="510"/>
      <c r="V64" s="510"/>
      <c r="W64" s="510"/>
      <c r="X64" s="510"/>
      <c r="Y64" s="510"/>
      <c r="Z64" s="510"/>
    </row>
    <row r="65" spans="1:26" x14ac:dyDescent="0.2">
      <c r="A65" s="547"/>
      <c r="B65" s="547"/>
      <c r="C65" s="547"/>
      <c r="D65" s="547"/>
      <c r="E65" s="547"/>
      <c r="F65" s="547"/>
      <c r="G65" s="547"/>
      <c r="H65" s="547"/>
      <c r="I65" s="547"/>
      <c r="J65" s="547"/>
      <c r="K65" s="547"/>
      <c r="L65" s="547"/>
      <c r="M65" s="547"/>
      <c r="N65" s="547"/>
      <c r="O65" s="547"/>
      <c r="P65" s="547"/>
      <c r="Q65" s="547"/>
      <c r="R65" s="547"/>
      <c r="S65" s="547"/>
      <c r="T65" s="547"/>
      <c r="U65" s="547"/>
      <c r="V65" s="547"/>
      <c r="W65" s="547"/>
      <c r="X65" s="547"/>
      <c r="Y65" s="547"/>
      <c r="Z65" s="547"/>
    </row>
  </sheetData>
  <sheetProtection formatCells="0" formatColumns="0" formatRows="0"/>
  <mergeCells count="23">
    <mergeCell ref="A39:B39"/>
    <mergeCell ref="A30:B30"/>
    <mergeCell ref="A13:B13"/>
    <mergeCell ref="A10:B10"/>
    <mergeCell ref="A14:B14"/>
    <mergeCell ref="A24:B24"/>
    <mergeCell ref="A23:B23"/>
    <mergeCell ref="A64:Z65"/>
    <mergeCell ref="A6:B6"/>
    <mergeCell ref="F6:Z6"/>
    <mergeCell ref="A8:B8"/>
    <mergeCell ref="A7:B7"/>
    <mergeCell ref="A11:B11"/>
    <mergeCell ref="A62:B62"/>
    <mergeCell ref="A61:B61"/>
    <mergeCell ref="A33:B33"/>
    <mergeCell ref="A58:B58"/>
    <mergeCell ref="A34:B34"/>
    <mergeCell ref="A38:B38"/>
    <mergeCell ref="A52:B52"/>
    <mergeCell ref="A42:B42"/>
    <mergeCell ref="A51:B51"/>
    <mergeCell ref="A41:B41"/>
  </mergeCells>
  <phoneticPr fontId="6" type="noConversion"/>
  <pageMargins left="0.75" right="0.75" top="1" bottom="1" header="0.5" footer="0.5"/>
  <pageSetup paperSize="9" scale="89" orientation="portrait" r:id="rId1"/>
  <headerFooter alignWithMargins="0"/>
  <ignoredErrors>
    <ignoredError sqref="F7:N7"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28"/>
  <dimension ref="A1:IU65"/>
  <sheetViews>
    <sheetView zoomScaleNormal="100" workbookViewId="0"/>
  </sheetViews>
  <sheetFormatPr defaultRowHeight="12.75" x14ac:dyDescent="0.2"/>
  <cols>
    <col min="1" max="1" width="2.85546875" style="1" customWidth="1"/>
    <col min="2" max="2" width="14.7109375" style="1" customWidth="1"/>
    <col min="3" max="5" width="3.28515625" style="39" hidden="1" customWidth="1"/>
    <col min="6" max="23" width="3.28515625" style="39" customWidth="1"/>
    <col min="24" max="25" width="3.28515625" style="1" customWidth="1"/>
    <col min="26" max="26" width="5.85546875" style="1" customWidth="1"/>
    <col min="27" max="16384" width="9.140625" style="1"/>
  </cols>
  <sheetData>
    <row r="1" spans="1:26" ht="6.75" customHeight="1" x14ac:dyDescent="0.2"/>
    <row r="2" spans="1:26" ht="15.75" customHeight="1" x14ac:dyDescent="0.2">
      <c r="A2" s="181" t="s">
        <v>305</v>
      </c>
      <c r="B2" s="193"/>
      <c r="C2" s="193"/>
      <c r="D2" s="193"/>
      <c r="E2" s="193"/>
      <c r="F2" s="193"/>
      <c r="G2" s="193"/>
      <c r="H2" s="193"/>
      <c r="I2" s="193"/>
      <c r="J2" s="193"/>
      <c r="K2" s="193"/>
      <c r="L2" s="193"/>
      <c r="M2" s="193"/>
      <c r="N2" s="193"/>
      <c r="O2" s="193"/>
      <c r="P2" s="193"/>
      <c r="Q2" s="193"/>
      <c r="R2" s="193"/>
      <c r="S2" s="193"/>
      <c r="T2" s="193"/>
      <c r="U2" s="193"/>
      <c r="V2" s="193"/>
      <c r="W2" s="193"/>
    </row>
    <row r="3" spans="1:26" s="18" customFormat="1" ht="15.75" customHeight="1" x14ac:dyDescent="0.2">
      <c r="A3" s="181" t="s">
        <v>565</v>
      </c>
      <c r="B3" s="189"/>
      <c r="C3" s="184"/>
      <c r="D3" s="184"/>
      <c r="E3" s="184"/>
      <c r="F3" s="184"/>
      <c r="G3" s="184"/>
      <c r="H3" s="184"/>
      <c r="I3" s="184"/>
      <c r="J3" s="184"/>
      <c r="K3" s="184"/>
      <c r="L3" s="184"/>
      <c r="M3" s="184"/>
      <c r="N3" s="184"/>
      <c r="O3" s="184"/>
      <c r="P3" s="184"/>
      <c r="Q3" s="184"/>
      <c r="R3" s="184"/>
      <c r="S3" s="184"/>
      <c r="T3" s="184"/>
      <c r="U3" s="184"/>
      <c r="V3" s="180"/>
      <c r="W3" s="180"/>
    </row>
    <row r="4" spans="1:26" ht="15.75" customHeight="1" x14ac:dyDescent="0.25">
      <c r="A4" s="186" t="s">
        <v>306</v>
      </c>
      <c r="B4" s="135"/>
      <c r="C4" s="145"/>
      <c r="D4" s="145"/>
      <c r="E4" s="145"/>
      <c r="F4" s="145"/>
      <c r="G4" s="145"/>
      <c r="H4" s="145"/>
      <c r="I4" s="145"/>
      <c r="J4" s="145"/>
      <c r="K4" s="145"/>
      <c r="L4" s="145"/>
      <c r="M4" s="145"/>
      <c r="N4" s="145"/>
      <c r="O4" s="145"/>
      <c r="P4" s="145"/>
      <c r="Q4" s="145"/>
      <c r="R4" s="145"/>
      <c r="S4" s="145"/>
      <c r="T4" s="145"/>
      <c r="U4" s="145"/>
      <c r="V4" s="163"/>
      <c r="W4" s="163"/>
    </row>
    <row r="5" spans="1:26" ht="15.75" customHeight="1" thickBot="1" x14ac:dyDescent="0.3">
      <c r="A5" s="269" t="s">
        <v>567</v>
      </c>
      <c r="B5" s="136"/>
      <c r="C5" s="188"/>
      <c r="D5" s="188"/>
      <c r="E5" s="188"/>
      <c r="F5" s="188"/>
      <c r="G5" s="188"/>
      <c r="H5" s="188"/>
      <c r="I5" s="188"/>
      <c r="J5" s="188"/>
      <c r="K5" s="188"/>
      <c r="L5" s="188"/>
      <c r="M5" s="188"/>
      <c r="N5" s="188"/>
      <c r="O5" s="188"/>
      <c r="P5" s="188"/>
      <c r="Q5" s="188"/>
      <c r="R5" s="188"/>
      <c r="S5" s="188"/>
      <c r="T5" s="188"/>
      <c r="U5" s="188"/>
      <c r="V5" s="45"/>
      <c r="W5" s="45"/>
      <c r="X5" s="41"/>
      <c r="Y5" s="41"/>
      <c r="Z5" s="41"/>
    </row>
    <row r="6" spans="1:26" ht="15" customHeight="1" x14ac:dyDescent="0.2">
      <c r="A6" s="526" t="s">
        <v>154</v>
      </c>
      <c r="B6" s="526"/>
      <c r="D6" s="267"/>
      <c r="E6" s="267"/>
      <c r="F6" s="512" t="s">
        <v>157</v>
      </c>
      <c r="G6" s="512"/>
      <c r="H6" s="512"/>
      <c r="I6" s="512"/>
      <c r="J6" s="512"/>
      <c r="K6" s="512"/>
      <c r="L6" s="512"/>
      <c r="M6" s="512"/>
      <c r="N6" s="512"/>
      <c r="O6" s="512"/>
      <c r="P6" s="512"/>
      <c r="Q6" s="512"/>
      <c r="R6" s="512"/>
      <c r="S6" s="512"/>
      <c r="T6" s="512"/>
      <c r="U6" s="512"/>
      <c r="V6" s="512"/>
      <c r="W6" s="512"/>
      <c r="X6" s="512"/>
      <c r="Y6" s="512"/>
      <c r="Z6" s="512"/>
    </row>
    <row r="7" spans="1:26" ht="13.5" customHeight="1" thickBot="1" x14ac:dyDescent="0.25">
      <c r="A7" s="543" t="s">
        <v>91</v>
      </c>
      <c r="B7" s="543"/>
      <c r="F7" s="179" t="s">
        <v>185</v>
      </c>
      <c r="G7" s="179" t="s">
        <v>186</v>
      </c>
      <c r="H7" s="179" t="s">
        <v>187</v>
      </c>
      <c r="I7" s="179" t="s">
        <v>188</v>
      </c>
      <c r="J7" s="179" t="s">
        <v>189</v>
      </c>
      <c r="K7" s="179" t="s">
        <v>190</v>
      </c>
      <c r="L7" s="179" t="s">
        <v>191</v>
      </c>
      <c r="M7" s="179" t="s">
        <v>192</v>
      </c>
      <c r="N7" s="179" t="s">
        <v>193</v>
      </c>
      <c r="O7" s="25">
        <v>10</v>
      </c>
      <c r="P7" s="25">
        <v>11</v>
      </c>
      <c r="Q7" s="25">
        <v>12</v>
      </c>
      <c r="R7" s="25">
        <v>13</v>
      </c>
      <c r="S7" s="25">
        <v>14</v>
      </c>
      <c r="T7" s="25">
        <v>15</v>
      </c>
      <c r="U7" s="25">
        <v>16</v>
      </c>
      <c r="V7" s="25">
        <v>17</v>
      </c>
      <c r="W7" s="25">
        <v>18</v>
      </c>
      <c r="X7" s="25">
        <v>19</v>
      </c>
      <c r="Y7" s="25">
        <v>20</v>
      </c>
      <c r="Z7" s="101" t="s">
        <v>22</v>
      </c>
    </row>
    <row r="8" spans="1:26" ht="6" customHeight="1" x14ac:dyDescent="0.2">
      <c r="A8" s="526"/>
      <c r="B8" s="526"/>
      <c r="C8" s="57"/>
      <c r="D8" s="57"/>
      <c r="E8" s="57"/>
      <c r="F8" s="57"/>
      <c r="G8" s="57"/>
      <c r="H8" s="57"/>
      <c r="I8" s="57"/>
      <c r="J8" s="57"/>
      <c r="K8" s="57"/>
      <c r="L8" s="57"/>
      <c r="M8" s="57"/>
      <c r="N8" s="57"/>
      <c r="O8" s="57"/>
      <c r="P8" s="57"/>
      <c r="Q8" s="57"/>
      <c r="R8" s="57"/>
      <c r="S8" s="57"/>
      <c r="T8" s="57"/>
      <c r="U8" s="57"/>
    </row>
    <row r="9" spans="1:26" ht="6" hidden="1" customHeight="1" x14ac:dyDescent="0.2">
      <c r="A9" s="32"/>
      <c r="B9" s="32"/>
      <c r="C9" s="57"/>
      <c r="D9" s="57"/>
      <c r="E9" s="57"/>
      <c r="F9" s="57"/>
      <c r="G9" s="57"/>
      <c r="H9" s="57"/>
      <c r="I9" s="57"/>
      <c r="J9" s="57"/>
      <c r="K9" s="57"/>
      <c r="L9" s="57"/>
      <c r="M9" s="57"/>
      <c r="N9" s="57"/>
      <c r="O9" s="57"/>
      <c r="P9" s="57"/>
      <c r="Q9" s="57"/>
      <c r="R9" s="57"/>
      <c r="S9" s="57"/>
      <c r="T9" s="57"/>
      <c r="U9" s="57"/>
    </row>
    <row r="10" spans="1:26" ht="13.5" customHeight="1" x14ac:dyDescent="0.2">
      <c r="A10" s="548" t="s">
        <v>89</v>
      </c>
      <c r="B10" s="548"/>
      <c r="C10" s="57"/>
      <c r="D10" s="57"/>
      <c r="E10" s="57"/>
      <c r="F10" s="57"/>
      <c r="G10" s="57"/>
      <c r="H10" s="57"/>
      <c r="I10" s="57"/>
      <c r="J10" s="57"/>
      <c r="K10" s="57"/>
      <c r="L10" s="57"/>
      <c r="M10" s="57"/>
      <c r="N10" s="57"/>
      <c r="O10" s="57"/>
      <c r="P10" s="57"/>
      <c r="Q10" s="57"/>
      <c r="R10" s="57"/>
      <c r="S10" s="57"/>
      <c r="T10" s="57"/>
      <c r="U10" s="57"/>
    </row>
    <row r="11" spans="1:26" ht="12" customHeight="1" x14ac:dyDescent="0.2">
      <c r="A11" s="526" t="s">
        <v>119</v>
      </c>
      <c r="B11" s="526"/>
      <c r="C11" s="1"/>
      <c r="D11" s="1"/>
      <c r="E11" s="1"/>
      <c r="F11" s="126">
        <v>59.646999999999998</v>
      </c>
      <c r="G11" s="126" t="s">
        <v>283</v>
      </c>
      <c r="H11" s="126" t="s">
        <v>283</v>
      </c>
      <c r="I11" s="126">
        <v>140.68299999999999</v>
      </c>
      <c r="J11" s="126">
        <v>1.363</v>
      </c>
      <c r="K11" s="126">
        <v>113.959</v>
      </c>
      <c r="L11" s="126">
        <v>1.167</v>
      </c>
      <c r="M11" s="126">
        <v>103.61</v>
      </c>
      <c r="N11" s="126">
        <v>49.072000000000003</v>
      </c>
      <c r="O11" s="126">
        <v>27.495999999999999</v>
      </c>
      <c r="P11" s="126">
        <v>47.03</v>
      </c>
      <c r="Q11" s="126">
        <v>100.914</v>
      </c>
      <c r="R11" s="126">
        <v>13.462</v>
      </c>
      <c r="S11" s="126">
        <v>76.623999999999995</v>
      </c>
      <c r="T11" s="126">
        <v>3.8650000000000002</v>
      </c>
      <c r="U11" s="126">
        <v>18.315000000000001</v>
      </c>
      <c r="V11" s="126" t="s">
        <v>283</v>
      </c>
      <c r="W11" s="126">
        <v>394.93400000000003</v>
      </c>
      <c r="X11" s="126" t="s">
        <v>283</v>
      </c>
      <c r="Y11" s="126" t="s">
        <v>283</v>
      </c>
      <c r="Z11" s="126">
        <v>1152.1400000000001</v>
      </c>
    </row>
    <row r="12" spans="1:26" ht="5.25" customHeight="1" x14ac:dyDescent="0.2">
      <c r="A12" s="55"/>
      <c r="C12" s="1"/>
      <c r="D12" s="1"/>
      <c r="E12" s="1"/>
      <c r="G12" s="57"/>
      <c r="H12" s="57"/>
      <c r="I12" s="57"/>
      <c r="J12" s="57"/>
      <c r="K12" s="57"/>
      <c r="L12" s="57"/>
      <c r="M12" s="57"/>
      <c r="N12" s="57"/>
      <c r="O12" s="133"/>
      <c r="P12" s="57"/>
      <c r="Q12" s="57"/>
      <c r="R12" s="57"/>
      <c r="S12" s="57"/>
      <c r="T12" s="57"/>
      <c r="U12" s="57"/>
      <c r="V12" s="57"/>
      <c r="W12" s="57"/>
      <c r="X12" s="57"/>
      <c r="Y12" s="39"/>
      <c r="Z12" s="39"/>
    </row>
    <row r="13" spans="1:26" ht="12" customHeight="1" x14ac:dyDescent="0.2">
      <c r="A13" s="540" t="s">
        <v>148</v>
      </c>
      <c r="B13" s="540"/>
      <c r="C13" s="1"/>
      <c r="D13" s="1"/>
      <c r="E13" s="1"/>
      <c r="T13" s="34"/>
      <c r="X13" s="34"/>
      <c r="Y13" s="39"/>
      <c r="Z13" s="39"/>
    </row>
    <row r="14" spans="1:26" ht="12" customHeight="1" x14ac:dyDescent="0.2">
      <c r="A14" s="525" t="s">
        <v>22</v>
      </c>
      <c r="B14" s="525"/>
      <c r="C14" s="1"/>
      <c r="D14" s="1"/>
      <c r="E14" s="1"/>
      <c r="F14" s="126">
        <v>44.064999999999998</v>
      </c>
      <c r="G14" s="126" t="s">
        <v>283</v>
      </c>
      <c r="H14" s="126" t="s">
        <v>283</v>
      </c>
      <c r="I14" s="126">
        <v>61.316000000000003</v>
      </c>
      <c r="J14" s="126" t="s">
        <v>283</v>
      </c>
      <c r="K14" s="126">
        <v>18.314</v>
      </c>
      <c r="L14" s="126">
        <v>1.167</v>
      </c>
      <c r="M14" s="126">
        <v>57.789000000000001</v>
      </c>
      <c r="N14" s="126">
        <v>30.577999999999999</v>
      </c>
      <c r="O14" s="126">
        <v>24.591999999999999</v>
      </c>
      <c r="P14" s="126">
        <v>3.972</v>
      </c>
      <c r="Q14" s="126">
        <v>100.914</v>
      </c>
      <c r="R14" s="126">
        <v>9.0370000000000008</v>
      </c>
      <c r="S14" s="126" t="s">
        <v>283</v>
      </c>
      <c r="T14" s="126" t="s">
        <v>283</v>
      </c>
      <c r="U14" s="126">
        <v>2.6709999999999998</v>
      </c>
      <c r="V14" s="126" t="s">
        <v>283</v>
      </c>
      <c r="W14" s="126">
        <v>320.024</v>
      </c>
      <c r="X14" s="126" t="s">
        <v>283</v>
      </c>
      <c r="Y14" s="126" t="s">
        <v>283</v>
      </c>
      <c r="Z14" s="126">
        <v>674.44</v>
      </c>
    </row>
    <row r="15" spans="1:26" ht="11.25" customHeight="1" x14ac:dyDescent="0.2">
      <c r="A15" s="363" t="s">
        <v>5</v>
      </c>
      <c r="B15" s="13"/>
      <c r="C15" s="1"/>
      <c r="D15" s="1"/>
      <c r="E15" s="1"/>
      <c r="F15" s="34"/>
      <c r="G15" s="133"/>
      <c r="H15" s="34"/>
      <c r="I15" s="34"/>
      <c r="J15" s="34"/>
      <c r="K15" s="47"/>
      <c r="L15" s="34"/>
      <c r="M15" s="34"/>
      <c r="N15" s="34"/>
      <c r="O15" s="47"/>
      <c r="P15" s="34"/>
      <c r="Q15" s="34"/>
      <c r="R15" s="47"/>
      <c r="S15" s="34"/>
      <c r="T15" s="33"/>
      <c r="U15" s="34"/>
      <c r="V15" s="47"/>
      <c r="W15" s="34"/>
      <c r="X15" s="33"/>
      <c r="Y15" s="39"/>
      <c r="Z15" s="39"/>
    </row>
    <row r="16" spans="1:26" ht="11.25" customHeight="1" x14ac:dyDescent="0.2">
      <c r="A16" s="12"/>
      <c r="B16" s="58" t="s">
        <v>85</v>
      </c>
      <c r="C16" s="1"/>
      <c r="D16" s="1"/>
      <c r="E16" s="1"/>
      <c r="F16" s="127">
        <v>5.6020000000000003</v>
      </c>
      <c r="G16" s="127" t="s">
        <v>283</v>
      </c>
      <c r="H16" s="127" t="s">
        <v>283</v>
      </c>
      <c r="I16" s="127">
        <v>5.2389999999999999</v>
      </c>
      <c r="J16" s="127" t="s">
        <v>283</v>
      </c>
      <c r="K16" s="127" t="s">
        <v>283</v>
      </c>
      <c r="L16" s="127">
        <v>1.167</v>
      </c>
      <c r="M16" s="127">
        <v>6.6360000000000001</v>
      </c>
      <c r="N16" s="127">
        <v>9.3149999999999995</v>
      </c>
      <c r="O16" s="127" t="s">
        <v>283</v>
      </c>
      <c r="P16" s="127">
        <v>3.972</v>
      </c>
      <c r="Q16" s="127">
        <v>39.216000000000001</v>
      </c>
      <c r="R16" s="127">
        <v>8.5839999999999996</v>
      </c>
      <c r="S16" s="127" t="s">
        <v>283</v>
      </c>
      <c r="T16" s="127" t="s">
        <v>283</v>
      </c>
      <c r="U16" s="127">
        <v>2.6179999999999999</v>
      </c>
      <c r="V16" s="127" t="s">
        <v>283</v>
      </c>
      <c r="W16" s="127">
        <v>6.4870000000000001</v>
      </c>
      <c r="X16" s="127" t="s">
        <v>283</v>
      </c>
      <c r="Y16" s="127" t="s">
        <v>283</v>
      </c>
      <c r="Z16" s="127">
        <v>88.837000000000003</v>
      </c>
    </row>
    <row r="17" spans="1:255" ht="11.25" customHeight="1" x14ac:dyDescent="0.2">
      <c r="A17" s="12"/>
      <c r="B17" s="58" t="s">
        <v>86</v>
      </c>
      <c r="C17" s="1"/>
      <c r="D17" s="1"/>
      <c r="E17" s="1"/>
      <c r="F17" s="127" t="s">
        <v>283</v>
      </c>
      <c r="G17" s="127" t="s">
        <v>283</v>
      </c>
      <c r="H17" s="127" t="s">
        <v>283</v>
      </c>
      <c r="I17" s="127">
        <v>12.275</v>
      </c>
      <c r="J17" s="127" t="s">
        <v>283</v>
      </c>
      <c r="K17" s="127" t="s">
        <v>283</v>
      </c>
      <c r="L17" s="127" t="s">
        <v>283</v>
      </c>
      <c r="M17" s="127" t="s">
        <v>283</v>
      </c>
      <c r="N17" s="127" t="s">
        <v>283</v>
      </c>
      <c r="O17" s="127" t="s">
        <v>283</v>
      </c>
      <c r="P17" s="127" t="s">
        <v>283</v>
      </c>
      <c r="Q17" s="127" t="s">
        <v>283</v>
      </c>
      <c r="R17" s="127" t="s">
        <v>283</v>
      </c>
      <c r="S17" s="127" t="s">
        <v>283</v>
      </c>
      <c r="T17" s="127" t="s">
        <v>283</v>
      </c>
      <c r="U17" s="127" t="s">
        <v>283</v>
      </c>
      <c r="V17" s="127" t="s">
        <v>283</v>
      </c>
      <c r="W17" s="127">
        <v>4.3010000000000002</v>
      </c>
      <c r="X17" s="127" t="s">
        <v>283</v>
      </c>
      <c r="Y17" s="127" t="s">
        <v>283</v>
      </c>
      <c r="Z17" s="127">
        <v>16.577000000000002</v>
      </c>
    </row>
    <row r="18" spans="1:255" ht="11.25" customHeight="1" x14ac:dyDescent="0.2">
      <c r="A18" s="12"/>
      <c r="B18" s="58" t="s">
        <v>87</v>
      </c>
      <c r="C18" s="1"/>
      <c r="D18" s="1"/>
      <c r="E18" s="1"/>
      <c r="F18" s="127">
        <v>14.327</v>
      </c>
      <c r="G18" s="127" t="s">
        <v>283</v>
      </c>
      <c r="H18" s="127" t="s">
        <v>283</v>
      </c>
      <c r="I18" s="127" t="s">
        <v>283</v>
      </c>
      <c r="J18" s="127" t="s">
        <v>283</v>
      </c>
      <c r="K18" s="127">
        <v>6.7359999999999998</v>
      </c>
      <c r="L18" s="127" t="s">
        <v>283</v>
      </c>
      <c r="M18" s="127">
        <v>18.834</v>
      </c>
      <c r="N18" s="127">
        <v>10.029</v>
      </c>
      <c r="O18" s="127">
        <v>13.273</v>
      </c>
      <c r="P18" s="127" t="s">
        <v>283</v>
      </c>
      <c r="Q18" s="127">
        <v>25.484999999999999</v>
      </c>
      <c r="R18" s="127" t="s">
        <v>283</v>
      </c>
      <c r="S18" s="127" t="s">
        <v>283</v>
      </c>
      <c r="T18" s="127" t="s">
        <v>283</v>
      </c>
      <c r="U18" s="127" t="s">
        <v>283</v>
      </c>
      <c r="V18" s="127" t="s">
        <v>283</v>
      </c>
      <c r="W18" s="127">
        <v>78.108999999999995</v>
      </c>
      <c r="X18" s="127" t="s">
        <v>283</v>
      </c>
      <c r="Y18" s="127" t="s">
        <v>283</v>
      </c>
      <c r="Z18" s="127">
        <v>166.79300000000001</v>
      </c>
    </row>
    <row r="19" spans="1:255" ht="11.25" customHeight="1" x14ac:dyDescent="0.2">
      <c r="A19" s="12"/>
      <c r="B19" s="58" t="s">
        <v>184</v>
      </c>
      <c r="C19" s="1"/>
      <c r="D19" s="1"/>
      <c r="E19" s="1"/>
      <c r="F19" s="127" t="s">
        <v>283</v>
      </c>
      <c r="G19" s="127" t="s">
        <v>283</v>
      </c>
      <c r="H19" s="127" t="s">
        <v>283</v>
      </c>
      <c r="I19" s="127">
        <v>21.01</v>
      </c>
      <c r="J19" s="127" t="s">
        <v>283</v>
      </c>
      <c r="K19" s="127" t="s">
        <v>283</v>
      </c>
      <c r="L19" s="127" t="s">
        <v>283</v>
      </c>
      <c r="M19" s="127">
        <v>5.5549999999999997</v>
      </c>
      <c r="N19" s="127" t="s">
        <v>283</v>
      </c>
      <c r="O19" s="127" t="s">
        <v>283</v>
      </c>
      <c r="P19" s="127" t="s">
        <v>283</v>
      </c>
      <c r="Q19" s="127">
        <v>33.149000000000001</v>
      </c>
      <c r="R19" s="127" t="s">
        <v>283</v>
      </c>
      <c r="S19" s="127" t="s">
        <v>283</v>
      </c>
      <c r="T19" s="127" t="s">
        <v>283</v>
      </c>
      <c r="U19" s="127" t="s">
        <v>283</v>
      </c>
      <c r="V19" s="127" t="s">
        <v>283</v>
      </c>
      <c r="W19" s="127" t="s">
        <v>283</v>
      </c>
      <c r="X19" s="127" t="s">
        <v>283</v>
      </c>
      <c r="Y19" s="127" t="s">
        <v>283</v>
      </c>
      <c r="Z19" s="127">
        <v>59.713999999999999</v>
      </c>
    </row>
    <row r="20" spans="1:255" ht="11.25" customHeight="1" x14ac:dyDescent="0.2">
      <c r="A20" s="12"/>
      <c r="B20" s="58" t="s">
        <v>181</v>
      </c>
      <c r="C20" s="1"/>
      <c r="D20" s="1"/>
      <c r="E20" s="1"/>
      <c r="F20" s="127" t="s">
        <v>283</v>
      </c>
      <c r="G20" s="127" t="s">
        <v>283</v>
      </c>
      <c r="H20" s="127" t="s">
        <v>283</v>
      </c>
      <c r="I20" s="127" t="s">
        <v>283</v>
      </c>
      <c r="J20" s="127" t="s">
        <v>283</v>
      </c>
      <c r="K20" s="127" t="s">
        <v>283</v>
      </c>
      <c r="L20" s="127" t="s">
        <v>283</v>
      </c>
      <c r="M20" s="127">
        <v>2.9889999999999999</v>
      </c>
      <c r="N20" s="127" t="s">
        <v>283</v>
      </c>
      <c r="O20" s="127">
        <v>11.319000000000001</v>
      </c>
      <c r="P20" s="127" t="s">
        <v>283</v>
      </c>
      <c r="Q20" s="127" t="s">
        <v>283</v>
      </c>
      <c r="R20" s="127" t="s">
        <v>283</v>
      </c>
      <c r="S20" s="127" t="s">
        <v>283</v>
      </c>
      <c r="T20" s="127" t="s">
        <v>283</v>
      </c>
      <c r="U20" s="127">
        <v>5.2999999999999999E-2</v>
      </c>
      <c r="V20" s="127" t="s">
        <v>283</v>
      </c>
      <c r="W20" s="127">
        <v>7.6260000000000003</v>
      </c>
      <c r="X20" s="127" t="s">
        <v>283</v>
      </c>
      <c r="Y20" s="127" t="s">
        <v>283</v>
      </c>
      <c r="Z20" s="127">
        <v>21.986000000000001</v>
      </c>
    </row>
    <row r="21" spans="1:255" ht="5.25" customHeight="1" x14ac:dyDescent="0.2">
      <c r="A21" s="16"/>
      <c r="B21" s="1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IU21" s="146"/>
    </row>
    <row r="22" spans="1:255" ht="5.25" customHeight="1" x14ac:dyDescent="0.2">
      <c r="A22" s="59"/>
      <c r="B22" s="59"/>
      <c r="C22" s="147"/>
      <c r="D22" s="56"/>
      <c r="E22" s="20"/>
      <c r="F22" s="20"/>
      <c r="G22" s="20"/>
      <c r="H22" s="56"/>
      <c r="I22" s="20"/>
      <c r="J22" s="20"/>
      <c r="K22" s="20"/>
      <c r="L22" s="56"/>
      <c r="M22" s="20"/>
      <c r="N22" s="20"/>
      <c r="O22" s="20"/>
      <c r="P22" s="56"/>
      <c r="Q22" s="20"/>
      <c r="R22" s="20"/>
      <c r="S22" s="56"/>
      <c r="T22" s="20"/>
      <c r="U22" s="34"/>
    </row>
    <row r="23" spans="1:255" ht="12" customHeight="1" x14ac:dyDescent="0.2">
      <c r="A23" s="540" t="s">
        <v>149</v>
      </c>
      <c r="B23" s="540"/>
      <c r="U23" s="33"/>
      <c r="X23" s="39"/>
    </row>
    <row r="24" spans="1:255" ht="12" customHeight="1" x14ac:dyDescent="0.2">
      <c r="A24" s="525" t="s">
        <v>22</v>
      </c>
      <c r="B24" s="525"/>
      <c r="C24" s="1"/>
      <c r="D24" s="1"/>
      <c r="E24" s="1"/>
      <c r="F24" s="126">
        <v>15.582000000000001</v>
      </c>
      <c r="G24" s="126" t="s">
        <v>283</v>
      </c>
      <c r="H24" s="126" t="s">
        <v>283</v>
      </c>
      <c r="I24" s="126">
        <v>79.367000000000004</v>
      </c>
      <c r="J24" s="126">
        <v>1.363</v>
      </c>
      <c r="K24" s="126">
        <v>95.644999999999996</v>
      </c>
      <c r="L24" s="126" t="s">
        <v>283</v>
      </c>
      <c r="M24" s="126">
        <v>45.82</v>
      </c>
      <c r="N24" s="126">
        <v>18.494</v>
      </c>
      <c r="O24" s="126">
        <v>2.9039999999999999</v>
      </c>
      <c r="P24" s="126">
        <v>43.058</v>
      </c>
      <c r="Q24" s="126" t="s">
        <v>283</v>
      </c>
      <c r="R24" s="126">
        <v>4.4249999999999998</v>
      </c>
      <c r="S24" s="126">
        <v>76.623999999999995</v>
      </c>
      <c r="T24" s="126">
        <v>3.8650000000000002</v>
      </c>
      <c r="U24" s="126">
        <v>15.644</v>
      </c>
      <c r="V24" s="126" t="s">
        <v>283</v>
      </c>
      <c r="W24" s="126">
        <v>74.909000000000006</v>
      </c>
      <c r="X24" s="126" t="s">
        <v>283</v>
      </c>
      <c r="Y24" s="126" t="s">
        <v>283</v>
      </c>
      <c r="Z24" s="126">
        <v>477.7</v>
      </c>
    </row>
    <row r="25" spans="1:255" ht="10.5" customHeight="1" x14ac:dyDescent="0.2">
      <c r="A25" s="363" t="s">
        <v>5</v>
      </c>
      <c r="B25" s="13"/>
      <c r="C25" s="1"/>
      <c r="D25" s="1"/>
      <c r="E25" s="1"/>
      <c r="F25" s="34"/>
      <c r="G25" s="133"/>
      <c r="H25" s="34"/>
      <c r="I25" s="34"/>
      <c r="J25" s="34"/>
      <c r="K25" s="47"/>
      <c r="L25" s="34"/>
      <c r="M25" s="34"/>
      <c r="N25" s="34"/>
      <c r="O25" s="47"/>
      <c r="P25" s="34"/>
      <c r="Q25" s="34"/>
      <c r="R25" s="47"/>
      <c r="S25" s="34"/>
      <c r="T25" s="33"/>
      <c r="U25" s="34"/>
      <c r="V25" s="47"/>
      <c r="W25" s="34"/>
      <c r="X25" s="33"/>
      <c r="Y25" s="39"/>
      <c r="Z25" s="39"/>
    </row>
    <row r="26" spans="1:255" ht="10.5" customHeight="1" x14ac:dyDescent="0.2">
      <c r="A26" s="12"/>
      <c r="B26" s="58" t="s">
        <v>88</v>
      </c>
      <c r="C26" s="1"/>
      <c r="D26" s="1"/>
      <c r="E26" s="1"/>
      <c r="F26" s="127">
        <v>15.582000000000001</v>
      </c>
      <c r="G26" s="127" t="s">
        <v>283</v>
      </c>
      <c r="H26" s="127" t="s">
        <v>283</v>
      </c>
      <c r="I26" s="127">
        <v>79.367000000000004</v>
      </c>
      <c r="J26" s="127">
        <v>1.363</v>
      </c>
      <c r="K26" s="127">
        <v>95.644999999999996</v>
      </c>
      <c r="L26" s="127" t="s">
        <v>283</v>
      </c>
      <c r="M26" s="127">
        <v>45.82</v>
      </c>
      <c r="N26" s="127">
        <v>18.494</v>
      </c>
      <c r="O26" s="127">
        <v>2.9039999999999999</v>
      </c>
      <c r="P26" s="127">
        <v>43.058</v>
      </c>
      <c r="Q26" s="127" t="s">
        <v>283</v>
      </c>
      <c r="R26" s="127">
        <v>4.4249999999999998</v>
      </c>
      <c r="S26" s="127">
        <v>76.623999999999995</v>
      </c>
      <c r="T26" s="127">
        <v>3.8650000000000002</v>
      </c>
      <c r="U26" s="127">
        <v>15.644</v>
      </c>
      <c r="V26" s="127" t="s">
        <v>283</v>
      </c>
      <c r="W26" s="127">
        <v>65.623999999999995</v>
      </c>
      <c r="X26" s="127" t="s">
        <v>283</v>
      </c>
      <c r="Y26" s="127" t="s">
        <v>283</v>
      </c>
      <c r="Z26" s="127">
        <v>468.41500000000002</v>
      </c>
    </row>
    <row r="27" spans="1:255" ht="5.25" customHeight="1" x14ac:dyDescent="0.2">
      <c r="A27" s="16"/>
      <c r="B27" s="1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row>
    <row r="28" spans="1:255" ht="5.25" customHeight="1" x14ac:dyDescent="0.2">
      <c r="A28" s="58"/>
      <c r="B28" s="58"/>
      <c r="C28" s="5"/>
      <c r="D28" s="46"/>
      <c r="E28" s="5"/>
      <c r="F28" s="5"/>
      <c r="G28" s="5"/>
      <c r="H28" s="46"/>
      <c r="I28" s="5"/>
      <c r="J28" s="5"/>
      <c r="K28" s="5"/>
      <c r="L28" s="46"/>
      <c r="M28" s="5"/>
      <c r="N28" s="5"/>
      <c r="O28" s="5"/>
      <c r="P28" s="46"/>
      <c r="Q28" s="5"/>
      <c r="R28" s="5"/>
      <c r="S28" s="46"/>
      <c r="T28" s="5"/>
      <c r="U28" s="34"/>
    </row>
    <row r="29" spans="1:255" ht="11.25" customHeight="1" x14ac:dyDescent="0.2">
      <c r="A29" s="228" t="s">
        <v>150</v>
      </c>
      <c r="B29" s="228"/>
      <c r="C29" s="228"/>
      <c r="U29" s="33"/>
    </row>
    <row r="30" spans="1:255" ht="11.25" customHeight="1" x14ac:dyDescent="0.2">
      <c r="A30" s="525" t="s">
        <v>22</v>
      </c>
      <c r="B30" s="525"/>
      <c r="C30" s="1"/>
      <c r="D30" s="1"/>
      <c r="E30" s="1"/>
      <c r="F30" s="126" t="s">
        <v>283</v>
      </c>
      <c r="G30" s="126" t="s">
        <v>283</v>
      </c>
      <c r="H30" s="126" t="s">
        <v>283</v>
      </c>
      <c r="I30" s="126" t="s">
        <v>283</v>
      </c>
      <c r="J30" s="126" t="s">
        <v>283</v>
      </c>
      <c r="K30" s="126" t="s">
        <v>283</v>
      </c>
      <c r="L30" s="126" t="s">
        <v>283</v>
      </c>
      <c r="M30" s="126" t="s">
        <v>283</v>
      </c>
      <c r="N30" s="126" t="s">
        <v>283</v>
      </c>
      <c r="O30" s="126" t="s">
        <v>283</v>
      </c>
      <c r="P30" s="126" t="s">
        <v>283</v>
      </c>
      <c r="Q30" s="126" t="s">
        <v>283</v>
      </c>
      <c r="R30" s="126" t="s">
        <v>283</v>
      </c>
      <c r="S30" s="126" t="s">
        <v>283</v>
      </c>
      <c r="T30" s="126" t="s">
        <v>283</v>
      </c>
      <c r="U30" s="126" t="s">
        <v>283</v>
      </c>
      <c r="V30" s="126" t="s">
        <v>283</v>
      </c>
      <c r="W30" s="126" t="s">
        <v>283</v>
      </c>
      <c r="X30" s="126" t="s">
        <v>283</v>
      </c>
      <c r="Y30" s="126" t="s">
        <v>283</v>
      </c>
      <c r="Z30" s="126" t="s">
        <v>283</v>
      </c>
    </row>
    <row r="31" spans="1:255" ht="5.25" customHeight="1" x14ac:dyDescent="0.2">
      <c r="A31" s="16"/>
      <c r="B31" s="16"/>
      <c r="C31" s="1"/>
      <c r="D31" s="1"/>
      <c r="E31" s="1"/>
      <c r="F31" s="146"/>
      <c r="G31" s="146"/>
      <c r="H31" s="146"/>
      <c r="I31" s="146"/>
      <c r="J31" s="146"/>
      <c r="K31" s="146"/>
      <c r="L31" s="146"/>
      <c r="M31" s="146"/>
      <c r="N31" s="146"/>
      <c r="O31" s="146"/>
      <c r="P31" s="146"/>
      <c r="Q31" s="146"/>
      <c r="R31" s="146"/>
      <c r="S31" s="146"/>
      <c r="T31" s="146"/>
      <c r="U31" s="146"/>
      <c r="V31" s="146"/>
      <c r="W31" s="146"/>
      <c r="X31" s="146"/>
      <c r="Y31" s="146"/>
      <c r="Z31" s="146"/>
    </row>
    <row r="32" spans="1:255" ht="5.25" customHeight="1" x14ac:dyDescent="0.2">
      <c r="A32" s="58"/>
      <c r="B32" s="58"/>
      <c r="C32" s="1"/>
      <c r="D32" s="1"/>
      <c r="E32" s="1"/>
      <c r="F32" s="5"/>
      <c r="G32" s="46"/>
      <c r="H32" s="5"/>
      <c r="I32" s="5"/>
      <c r="J32" s="5"/>
      <c r="K32" s="46"/>
      <c r="L32" s="5"/>
      <c r="M32" s="5"/>
      <c r="N32" s="5"/>
      <c r="O32" s="46"/>
      <c r="P32" s="5"/>
      <c r="Q32" s="5"/>
      <c r="R32" s="46"/>
      <c r="S32" s="5"/>
      <c r="T32" s="33"/>
      <c r="U32" s="5"/>
      <c r="V32" s="46"/>
      <c r="W32" s="5"/>
      <c r="X32" s="33"/>
      <c r="Y32" s="39"/>
      <c r="Z32" s="39"/>
    </row>
    <row r="33" spans="1:26" ht="11.25" customHeight="1" x14ac:dyDescent="0.2">
      <c r="A33" s="540" t="s">
        <v>151</v>
      </c>
      <c r="B33" s="540"/>
      <c r="C33" s="1"/>
      <c r="D33" s="1"/>
      <c r="E33" s="1"/>
      <c r="F33" s="148"/>
      <c r="G33" s="148"/>
      <c r="H33" s="148"/>
      <c r="I33" s="148"/>
      <c r="J33" s="35"/>
      <c r="K33" s="46"/>
      <c r="L33" s="35"/>
      <c r="M33" s="35"/>
      <c r="N33" s="35"/>
      <c r="O33" s="46"/>
      <c r="P33" s="35"/>
      <c r="Q33" s="35"/>
      <c r="R33" s="46"/>
      <c r="S33" s="35"/>
      <c r="T33" s="149"/>
      <c r="U33" s="35"/>
      <c r="V33" s="46"/>
      <c r="W33" s="35"/>
      <c r="X33" s="149"/>
      <c r="Y33" s="39"/>
      <c r="Z33" s="39"/>
    </row>
    <row r="34" spans="1:26" ht="11.25" customHeight="1" x14ac:dyDescent="0.2">
      <c r="A34" s="525" t="s">
        <v>22</v>
      </c>
      <c r="B34" s="525"/>
      <c r="C34" s="1"/>
      <c r="D34" s="1"/>
      <c r="E34" s="1"/>
      <c r="F34" s="126" t="s">
        <v>283</v>
      </c>
      <c r="G34" s="126" t="s">
        <v>283</v>
      </c>
      <c r="H34" s="126" t="s">
        <v>283</v>
      </c>
      <c r="I34" s="126" t="s">
        <v>283</v>
      </c>
      <c r="J34" s="126" t="s">
        <v>283</v>
      </c>
      <c r="K34" s="126" t="s">
        <v>283</v>
      </c>
      <c r="L34" s="126" t="s">
        <v>283</v>
      </c>
      <c r="M34" s="126" t="s">
        <v>283</v>
      </c>
      <c r="N34" s="126" t="s">
        <v>283</v>
      </c>
      <c r="O34" s="126" t="s">
        <v>283</v>
      </c>
      <c r="P34" s="126" t="s">
        <v>283</v>
      </c>
      <c r="Q34" s="126" t="s">
        <v>283</v>
      </c>
      <c r="R34" s="126" t="s">
        <v>283</v>
      </c>
      <c r="S34" s="126" t="s">
        <v>283</v>
      </c>
      <c r="T34" s="126" t="s">
        <v>283</v>
      </c>
      <c r="U34" s="126" t="s">
        <v>283</v>
      </c>
      <c r="V34" s="126" t="s">
        <v>283</v>
      </c>
      <c r="W34" s="126" t="s">
        <v>283</v>
      </c>
      <c r="X34" s="126" t="s">
        <v>283</v>
      </c>
      <c r="Y34" s="126" t="s">
        <v>283</v>
      </c>
      <c r="Z34" s="126" t="s">
        <v>283</v>
      </c>
    </row>
    <row r="35" spans="1:26" ht="5.25" customHeight="1" thickBot="1" x14ac:dyDescent="0.25">
      <c r="A35" s="156"/>
      <c r="B35" s="156"/>
      <c r="C35" s="160"/>
      <c r="D35" s="160"/>
      <c r="E35" s="160"/>
      <c r="F35" s="160"/>
      <c r="G35" s="160"/>
      <c r="H35" s="160"/>
      <c r="I35" s="160"/>
      <c r="J35" s="160"/>
      <c r="K35" s="160"/>
      <c r="L35" s="160"/>
      <c r="M35" s="160"/>
      <c r="N35" s="160"/>
      <c r="O35" s="160"/>
      <c r="P35" s="160"/>
      <c r="Q35" s="160"/>
      <c r="R35" s="160"/>
      <c r="S35" s="160"/>
      <c r="T35" s="160"/>
      <c r="U35" s="160"/>
      <c r="V35" s="160"/>
      <c r="W35" s="160"/>
      <c r="X35" s="41"/>
      <c r="Y35" s="41"/>
      <c r="Z35" s="41"/>
    </row>
    <row r="36" spans="1:26" ht="5.25" customHeight="1" thickBot="1" x14ac:dyDescent="0.25">
      <c r="A36" s="156"/>
      <c r="B36" s="156"/>
      <c r="C36" s="160"/>
      <c r="D36" s="160"/>
      <c r="E36" s="160"/>
      <c r="F36" s="160"/>
      <c r="G36" s="160"/>
      <c r="H36" s="160"/>
      <c r="I36" s="160"/>
      <c r="J36" s="160"/>
      <c r="K36" s="160"/>
      <c r="L36" s="160"/>
      <c r="M36" s="160"/>
      <c r="N36" s="160"/>
      <c r="O36" s="160"/>
      <c r="P36" s="160"/>
      <c r="Q36" s="160"/>
      <c r="R36" s="160"/>
      <c r="S36" s="160"/>
      <c r="T36" s="160"/>
      <c r="U36" s="160"/>
      <c r="V36" s="160"/>
      <c r="W36" s="160"/>
      <c r="X36" s="268"/>
      <c r="Y36" s="268"/>
      <c r="Z36" s="268"/>
    </row>
    <row r="37" spans="1:26" ht="10.5" customHeight="1" x14ac:dyDescent="0.2">
      <c r="A37" s="58"/>
      <c r="B37" s="58"/>
      <c r="C37" s="33"/>
      <c r="D37" s="46"/>
      <c r="E37" s="33"/>
      <c r="F37" s="33"/>
      <c r="G37" s="33"/>
      <c r="H37" s="46"/>
      <c r="I37" s="33"/>
      <c r="J37" s="33"/>
      <c r="K37" s="33"/>
      <c r="L37" s="46"/>
      <c r="M37" s="33"/>
      <c r="N37" s="33"/>
      <c r="O37" s="33"/>
      <c r="P37" s="46"/>
      <c r="Q37" s="33"/>
      <c r="R37" s="33"/>
      <c r="S37" s="46"/>
      <c r="T37" s="33"/>
      <c r="U37" s="34"/>
    </row>
    <row r="38" spans="1:26" ht="14.25" customHeight="1" x14ac:dyDescent="0.2">
      <c r="A38" s="548" t="s">
        <v>90</v>
      </c>
      <c r="B38" s="548"/>
      <c r="C38" s="33"/>
      <c r="D38" s="46"/>
      <c r="E38" s="33"/>
      <c r="F38" s="33"/>
      <c r="G38" s="33"/>
      <c r="H38" s="46"/>
      <c r="I38" s="33"/>
      <c r="J38" s="33"/>
      <c r="K38" s="33"/>
      <c r="L38" s="46"/>
      <c r="M38" s="33"/>
      <c r="N38" s="33"/>
      <c r="O38" s="33"/>
      <c r="P38" s="46"/>
      <c r="Q38" s="33"/>
      <c r="R38" s="33"/>
      <c r="S38" s="46"/>
      <c r="T38" s="33"/>
      <c r="U38" s="34"/>
    </row>
    <row r="39" spans="1:26" ht="11.25" customHeight="1" x14ac:dyDescent="0.2">
      <c r="A39" s="526" t="s">
        <v>120</v>
      </c>
      <c r="B39" s="526"/>
      <c r="C39" s="1"/>
      <c r="D39" s="1"/>
      <c r="E39" s="1"/>
      <c r="F39" s="126">
        <v>62.826000000000001</v>
      </c>
      <c r="G39" s="126" t="s">
        <v>283</v>
      </c>
      <c r="H39" s="126">
        <v>23.457999999999998</v>
      </c>
      <c r="I39" s="126">
        <v>31.596</v>
      </c>
      <c r="J39" s="126">
        <v>7.0609999999999999</v>
      </c>
      <c r="K39" s="126">
        <v>101.777</v>
      </c>
      <c r="L39" s="126">
        <v>15.535</v>
      </c>
      <c r="M39" s="126">
        <v>241.16499999999999</v>
      </c>
      <c r="N39" s="126">
        <v>29.084</v>
      </c>
      <c r="O39" s="126">
        <v>56.850999999999999</v>
      </c>
      <c r="P39" s="126">
        <v>50.537999999999997</v>
      </c>
      <c r="Q39" s="126">
        <v>93.290999999999997</v>
      </c>
      <c r="R39" s="126">
        <v>33.319000000000003</v>
      </c>
      <c r="S39" s="126">
        <v>43.228000000000002</v>
      </c>
      <c r="T39" s="126">
        <v>9.9179999999999993</v>
      </c>
      <c r="U39" s="126">
        <v>4.0510000000000002</v>
      </c>
      <c r="V39" s="126">
        <v>0.63400000000000001</v>
      </c>
      <c r="W39" s="126">
        <v>434.94200000000001</v>
      </c>
      <c r="X39" s="126" t="s">
        <v>283</v>
      </c>
      <c r="Y39" s="126">
        <v>8.7479999999999993</v>
      </c>
      <c r="Z39" s="126">
        <v>1248.021</v>
      </c>
    </row>
    <row r="40" spans="1:26" ht="6" customHeight="1" x14ac:dyDescent="0.2">
      <c r="A40" s="55"/>
      <c r="C40" s="1"/>
      <c r="D40" s="1"/>
      <c r="E40" s="1"/>
      <c r="G40" s="57"/>
      <c r="H40" s="57"/>
      <c r="I40" s="57"/>
      <c r="J40" s="57"/>
      <c r="K40" s="57"/>
      <c r="L40" s="57"/>
      <c r="M40" s="57"/>
      <c r="N40" s="57"/>
      <c r="O40" s="133"/>
      <c r="P40" s="57"/>
      <c r="Q40" s="57"/>
      <c r="R40" s="57"/>
      <c r="S40" s="57"/>
      <c r="T40" s="33"/>
      <c r="U40" s="57"/>
      <c r="V40" s="57"/>
      <c r="W40" s="57"/>
      <c r="X40" s="33"/>
      <c r="Y40" s="39"/>
      <c r="Z40" s="39"/>
    </row>
    <row r="41" spans="1:26" ht="11.25" customHeight="1" x14ac:dyDescent="0.2">
      <c r="A41" s="540" t="s">
        <v>148</v>
      </c>
      <c r="B41" s="540"/>
      <c r="C41" s="1"/>
      <c r="D41" s="1"/>
      <c r="E41" s="1"/>
      <c r="T41" s="33"/>
      <c r="X41" s="33"/>
      <c r="Y41" s="39"/>
      <c r="Z41" s="39"/>
    </row>
    <row r="42" spans="1:26" ht="11.25" customHeight="1" x14ac:dyDescent="0.2">
      <c r="A42" s="525" t="s">
        <v>22</v>
      </c>
      <c r="B42" s="525"/>
      <c r="C42" s="1"/>
      <c r="D42" s="1"/>
      <c r="E42" s="1"/>
      <c r="F42" s="126">
        <v>22.145</v>
      </c>
      <c r="G42" s="126" t="s">
        <v>283</v>
      </c>
      <c r="H42" s="126">
        <v>11.673999999999999</v>
      </c>
      <c r="I42" s="126">
        <v>19.762</v>
      </c>
      <c r="J42" s="126">
        <v>0.77600000000000002</v>
      </c>
      <c r="K42" s="126">
        <v>8.3130000000000006</v>
      </c>
      <c r="L42" s="126">
        <v>15.535</v>
      </c>
      <c r="M42" s="126">
        <v>104.504</v>
      </c>
      <c r="N42" s="126">
        <v>3.298</v>
      </c>
      <c r="O42" s="126">
        <v>43.776000000000003</v>
      </c>
      <c r="P42" s="126">
        <v>8.6270000000000007</v>
      </c>
      <c r="Q42" s="126">
        <v>88.75</v>
      </c>
      <c r="R42" s="126">
        <v>1.6639999999999999</v>
      </c>
      <c r="S42" s="126" t="s">
        <v>283</v>
      </c>
      <c r="T42" s="126">
        <v>2.3279999999999998</v>
      </c>
      <c r="U42" s="126">
        <v>2.238</v>
      </c>
      <c r="V42" s="126">
        <v>0.63400000000000001</v>
      </c>
      <c r="W42" s="126">
        <v>246.23599999999999</v>
      </c>
      <c r="X42" s="126" t="s">
        <v>283</v>
      </c>
      <c r="Y42" s="126">
        <v>7.681</v>
      </c>
      <c r="Z42" s="126">
        <v>587.94100000000003</v>
      </c>
    </row>
    <row r="43" spans="1:26" ht="10.5" customHeight="1" x14ac:dyDescent="0.2">
      <c r="A43" s="363" t="s">
        <v>5</v>
      </c>
      <c r="B43" s="13"/>
      <c r="C43" s="1"/>
      <c r="D43" s="1"/>
      <c r="E43" s="1"/>
      <c r="F43" s="34"/>
      <c r="G43" s="133"/>
      <c r="H43" s="34"/>
      <c r="I43" s="34"/>
      <c r="J43" s="34"/>
      <c r="K43" s="47"/>
      <c r="L43" s="34"/>
      <c r="M43" s="34"/>
      <c r="N43" s="34"/>
      <c r="O43" s="47"/>
      <c r="P43" s="34"/>
      <c r="Q43" s="34"/>
      <c r="R43" s="47"/>
      <c r="S43" s="34"/>
      <c r="T43" s="5"/>
      <c r="U43" s="34"/>
      <c r="V43" s="47"/>
      <c r="W43" s="34"/>
      <c r="X43" s="5"/>
      <c r="Y43" s="39"/>
      <c r="Z43" s="39"/>
    </row>
    <row r="44" spans="1:26" ht="10.5" customHeight="1" x14ac:dyDescent="0.2">
      <c r="A44" s="12"/>
      <c r="B44" s="58" t="s">
        <v>85</v>
      </c>
      <c r="C44" s="1"/>
      <c r="D44" s="1"/>
      <c r="E44" s="1"/>
      <c r="F44" s="127">
        <v>2.7639999999999998</v>
      </c>
      <c r="G44" s="127" t="s">
        <v>283</v>
      </c>
      <c r="H44" s="127" t="s">
        <v>283</v>
      </c>
      <c r="I44" s="127">
        <v>9.859</v>
      </c>
      <c r="J44" s="127" t="s">
        <v>283</v>
      </c>
      <c r="K44" s="127" t="s">
        <v>283</v>
      </c>
      <c r="L44" s="127">
        <v>15.535</v>
      </c>
      <c r="M44" s="127">
        <v>18.829999999999998</v>
      </c>
      <c r="N44" s="127" t="s">
        <v>283</v>
      </c>
      <c r="O44" s="127" t="s">
        <v>283</v>
      </c>
      <c r="P44" s="127">
        <v>3.9209999999999998</v>
      </c>
      <c r="Q44" s="127">
        <v>27.969000000000001</v>
      </c>
      <c r="R44" s="127">
        <v>1.6639999999999999</v>
      </c>
      <c r="S44" s="127" t="s">
        <v>283</v>
      </c>
      <c r="T44" s="127">
        <v>2.3279999999999998</v>
      </c>
      <c r="U44" s="127" t="s">
        <v>283</v>
      </c>
      <c r="V44" s="127">
        <v>0.63400000000000001</v>
      </c>
      <c r="W44" s="127">
        <v>8.0109999999999992</v>
      </c>
      <c r="X44" s="127" t="s">
        <v>283</v>
      </c>
      <c r="Y44" s="127" t="s">
        <v>283</v>
      </c>
      <c r="Z44" s="127">
        <v>91.515000000000001</v>
      </c>
    </row>
    <row r="45" spans="1:26" ht="10.5" customHeight="1" x14ac:dyDescent="0.2">
      <c r="A45" s="12"/>
      <c r="B45" s="58" t="s">
        <v>86</v>
      </c>
      <c r="C45" s="1"/>
      <c r="D45" s="1"/>
      <c r="E45" s="1"/>
      <c r="F45" s="127" t="s">
        <v>283</v>
      </c>
      <c r="G45" s="127" t="s">
        <v>283</v>
      </c>
      <c r="H45" s="127" t="s">
        <v>283</v>
      </c>
      <c r="I45" s="127" t="s">
        <v>283</v>
      </c>
      <c r="J45" s="127" t="s">
        <v>283</v>
      </c>
      <c r="K45" s="127" t="s">
        <v>283</v>
      </c>
      <c r="L45" s="127" t="s">
        <v>283</v>
      </c>
      <c r="M45" s="127">
        <v>19.545999999999999</v>
      </c>
      <c r="N45" s="127" t="s">
        <v>283</v>
      </c>
      <c r="O45" s="127" t="s">
        <v>283</v>
      </c>
      <c r="P45" s="127" t="s">
        <v>283</v>
      </c>
      <c r="Q45" s="127" t="s">
        <v>283</v>
      </c>
      <c r="R45" s="127" t="s">
        <v>283</v>
      </c>
      <c r="S45" s="127" t="s">
        <v>283</v>
      </c>
      <c r="T45" s="127" t="s">
        <v>283</v>
      </c>
      <c r="U45" s="127" t="s">
        <v>283</v>
      </c>
      <c r="V45" s="127" t="s">
        <v>283</v>
      </c>
      <c r="W45" s="127">
        <v>0.88</v>
      </c>
      <c r="X45" s="127" t="s">
        <v>283</v>
      </c>
      <c r="Y45" s="127" t="s">
        <v>283</v>
      </c>
      <c r="Z45" s="127">
        <v>20.425000000000001</v>
      </c>
    </row>
    <row r="46" spans="1:26" ht="10.5" customHeight="1" x14ac:dyDescent="0.2">
      <c r="A46" s="12"/>
      <c r="B46" s="58" t="s">
        <v>87</v>
      </c>
      <c r="C46" s="1"/>
      <c r="D46" s="1"/>
      <c r="E46" s="1"/>
      <c r="F46" s="127" t="s">
        <v>283</v>
      </c>
      <c r="G46" s="127" t="s">
        <v>283</v>
      </c>
      <c r="H46" s="127">
        <v>7.899</v>
      </c>
      <c r="I46" s="127" t="s">
        <v>283</v>
      </c>
      <c r="J46" s="127" t="s">
        <v>283</v>
      </c>
      <c r="K46" s="127" t="s">
        <v>283</v>
      </c>
      <c r="L46" s="127" t="s">
        <v>283</v>
      </c>
      <c r="M46" s="127" t="s">
        <v>283</v>
      </c>
      <c r="N46" s="127" t="s">
        <v>283</v>
      </c>
      <c r="O46" s="127" t="s">
        <v>283</v>
      </c>
      <c r="P46" s="127" t="s">
        <v>283</v>
      </c>
      <c r="Q46" s="127">
        <v>45.23</v>
      </c>
      <c r="R46" s="127" t="s">
        <v>283</v>
      </c>
      <c r="S46" s="127" t="s">
        <v>283</v>
      </c>
      <c r="T46" s="127" t="s">
        <v>283</v>
      </c>
      <c r="U46" s="127" t="s">
        <v>283</v>
      </c>
      <c r="V46" s="127" t="s">
        <v>283</v>
      </c>
      <c r="W46" s="127" t="s">
        <v>283</v>
      </c>
      <c r="X46" s="127" t="s">
        <v>283</v>
      </c>
      <c r="Y46" s="127" t="s">
        <v>283</v>
      </c>
      <c r="Z46" s="127">
        <v>53.128</v>
      </c>
    </row>
    <row r="47" spans="1:26" ht="10.5" customHeight="1" x14ac:dyDescent="0.2">
      <c r="A47" s="12"/>
      <c r="B47" s="58" t="s">
        <v>184</v>
      </c>
      <c r="C47" s="1"/>
      <c r="D47" s="1"/>
      <c r="E47" s="1"/>
      <c r="F47" s="127" t="s">
        <v>283</v>
      </c>
      <c r="G47" s="127" t="s">
        <v>283</v>
      </c>
      <c r="H47" s="127">
        <v>7.899</v>
      </c>
      <c r="I47" s="127" t="s">
        <v>283</v>
      </c>
      <c r="J47" s="127" t="s">
        <v>283</v>
      </c>
      <c r="K47" s="127" t="s">
        <v>283</v>
      </c>
      <c r="L47" s="127" t="s">
        <v>283</v>
      </c>
      <c r="M47" s="127" t="s">
        <v>283</v>
      </c>
      <c r="N47" s="127" t="s">
        <v>283</v>
      </c>
      <c r="O47" s="127" t="s">
        <v>283</v>
      </c>
      <c r="P47" s="127" t="s">
        <v>283</v>
      </c>
      <c r="Q47" s="127">
        <v>45.23</v>
      </c>
      <c r="R47" s="127" t="s">
        <v>283</v>
      </c>
      <c r="S47" s="127" t="s">
        <v>283</v>
      </c>
      <c r="T47" s="127" t="s">
        <v>283</v>
      </c>
      <c r="U47" s="127" t="s">
        <v>283</v>
      </c>
      <c r="V47" s="127" t="s">
        <v>283</v>
      </c>
      <c r="W47" s="127" t="s">
        <v>283</v>
      </c>
      <c r="X47" s="127" t="s">
        <v>283</v>
      </c>
      <c r="Y47" s="127" t="s">
        <v>283</v>
      </c>
      <c r="Z47" s="127">
        <v>53.128</v>
      </c>
    </row>
    <row r="48" spans="1:26" ht="10.5" customHeight="1" x14ac:dyDescent="0.2">
      <c r="A48" s="12"/>
      <c r="B48" s="58" t="s">
        <v>181</v>
      </c>
      <c r="C48" s="1"/>
      <c r="D48" s="1"/>
      <c r="E48" s="1"/>
      <c r="F48" s="127" t="s">
        <v>283</v>
      </c>
      <c r="G48" s="127" t="s">
        <v>283</v>
      </c>
      <c r="H48" s="127" t="s">
        <v>283</v>
      </c>
      <c r="I48" s="127">
        <v>1.1080000000000001</v>
      </c>
      <c r="J48" s="127">
        <v>0.77600000000000002</v>
      </c>
      <c r="K48" s="127">
        <v>2.5880000000000001</v>
      </c>
      <c r="L48" s="127" t="s">
        <v>283</v>
      </c>
      <c r="M48" s="127" t="s">
        <v>283</v>
      </c>
      <c r="N48" s="127" t="s">
        <v>283</v>
      </c>
      <c r="O48" s="127">
        <v>4.68</v>
      </c>
      <c r="P48" s="127" t="s">
        <v>283</v>
      </c>
      <c r="Q48" s="127" t="s">
        <v>283</v>
      </c>
      <c r="R48" s="127" t="s">
        <v>283</v>
      </c>
      <c r="S48" s="127" t="s">
        <v>283</v>
      </c>
      <c r="T48" s="127" t="s">
        <v>283</v>
      </c>
      <c r="U48" s="127" t="s">
        <v>283</v>
      </c>
      <c r="V48" s="127" t="s">
        <v>283</v>
      </c>
      <c r="W48" s="127">
        <v>30.562000000000001</v>
      </c>
      <c r="X48" s="127" t="s">
        <v>283</v>
      </c>
      <c r="Y48" s="127" t="s">
        <v>283</v>
      </c>
      <c r="Z48" s="127">
        <v>39.713999999999999</v>
      </c>
    </row>
    <row r="49" spans="1:26" ht="5.25" customHeight="1" x14ac:dyDescent="0.2">
      <c r="A49" s="16"/>
      <c r="B49" s="16"/>
      <c r="C49" s="1"/>
      <c r="D49" s="1"/>
      <c r="E49" s="1"/>
      <c r="F49" s="146"/>
      <c r="G49" s="146"/>
      <c r="H49" s="146"/>
      <c r="I49" s="146"/>
      <c r="J49" s="146"/>
      <c r="K49" s="146"/>
      <c r="L49" s="146"/>
      <c r="M49" s="146"/>
      <c r="N49" s="146"/>
      <c r="O49" s="146"/>
      <c r="P49" s="146"/>
      <c r="Q49" s="146"/>
      <c r="R49" s="146"/>
      <c r="S49" s="146"/>
      <c r="T49" s="146"/>
      <c r="U49" s="146"/>
      <c r="V49" s="146"/>
      <c r="W49" s="146"/>
      <c r="X49" s="146"/>
      <c r="Y49" s="146"/>
      <c r="Z49" s="146"/>
    </row>
    <row r="50" spans="1:26" ht="5.25" customHeight="1" x14ac:dyDescent="0.2">
      <c r="A50" s="59"/>
      <c r="B50" s="59"/>
      <c r="C50" s="147"/>
      <c r="D50" s="56"/>
      <c r="E50" s="20"/>
      <c r="F50" s="20"/>
      <c r="G50" s="20"/>
      <c r="H50" s="56"/>
      <c r="I50" s="20"/>
      <c r="J50" s="20"/>
      <c r="K50" s="20"/>
      <c r="L50" s="56"/>
      <c r="M50" s="20"/>
      <c r="N50" s="20"/>
      <c r="O50" s="20"/>
      <c r="P50" s="56"/>
      <c r="Q50" s="20"/>
      <c r="R50" s="20"/>
      <c r="S50" s="56"/>
      <c r="T50" s="20"/>
    </row>
    <row r="51" spans="1:26" ht="11.25" customHeight="1" x14ac:dyDescent="0.2">
      <c r="A51" s="540" t="s">
        <v>149</v>
      </c>
      <c r="B51" s="540"/>
    </row>
    <row r="52" spans="1:26" ht="11.25" customHeight="1" x14ac:dyDescent="0.2">
      <c r="A52" s="525" t="s">
        <v>22</v>
      </c>
      <c r="B52" s="525"/>
      <c r="C52" s="1"/>
      <c r="D52" s="1"/>
      <c r="E52" s="1"/>
      <c r="F52" s="126">
        <v>40.68</v>
      </c>
      <c r="G52" s="126" t="s">
        <v>283</v>
      </c>
      <c r="H52" s="126">
        <v>11.784000000000001</v>
      </c>
      <c r="I52" s="126">
        <v>11.833</v>
      </c>
      <c r="J52" s="126">
        <v>6.2850000000000001</v>
      </c>
      <c r="K52" s="126">
        <v>93.463999999999999</v>
      </c>
      <c r="L52" s="126" t="s">
        <v>283</v>
      </c>
      <c r="M52" s="126">
        <v>136.661</v>
      </c>
      <c r="N52" s="126">
        <v>25.786000000000001</v>
      </c>
      <c r="O52" s="126">
        <v>13.074999999999999</v>
      </c>
      <c r="P52" s="126">
        <v>41.911000000000001</v>
      </c>
      <c r="Q52" s="126">
        <v>4.54</v>
      </c>
      <c r="R52" s="126">
        <v>31.655000000000001</v>
      </c>
      <c r="S52" s="126">
        <v>43.228000000000002</v>
      </c>
      <c r="T52" s="126">
        <v>7.59</v>
      </c>
      <c r="U52" s="126">
        <v>1.8129999999999999</v>
      </c>
      <c r="V52" s="126" t="s">
        <v>283</v>
      </c>
      <c r="W52" s="126">
        <v>188.70599999999999</v>
      </c>
      <c r="X52" s="126" t="s">
        <v>283</v>
      </c>
      <c r="Y52" s="126">
        <v>1.0669999999999999</v>
      </c>
      <c r="Z52" s="126">
        <v>660.08</v>
      </c>
    </row>
    <row r="53" spans="1:26" ht="10.5" customHeight="1" x14ac:dyDescent="0.2">
      <c r="A53" s="363" t="s">
        <v>5</v>
      </c>
      <c r="B53" s="13"/>
      <c r="C53" s="1"/>
      <c r="D53" s="1"/>
      <c r="E53" s="1"/>
      <c r="F53" s="34"/>
      <c r="G53" s="133"/>
      <c r="H53" s="34"/>
      <c r="I53" s="34"/>
      <c r="J53" s="34"/>
      <c r="K53" s="47"/>
      <c r="L53" s="34"/>
      <c r="M53" s="34"/>
      <c r="N53" s="34"/>
      <c r="O53" s="47"/>
      <c r="P53" s="34"/>
      <c r="Q53" s="34"/>
      <c r="R53" s="47"/>
      <c r="S53" s="34"/>
      <c r="U53" s="34"/>
      <c r="V53" s="47"/>
      <c r="W53" s="34"/>
      <c r="X53" s="39"/>
      <c r="Y53" s="39"/>
      <c r="Z53" s="39"/>
    </row>
    <row r="54" spans="1:26" ht="10.5" customHeight="1" x14ac:dyDescent="0.2">
      <c r="A54" s="12"/>
      <c r="B54" s="58" t="s">
        <v>88</v>
      </c>
      <c r="C54" s="1"/>
      <c r="D54" s="1"/>
      <c r="E54" s="1"/>
      <c r="F54" s="127">
        <v>40.68</v>
      </c>
      <c r="G54" s="127" t="s">
        <v>283</v>
      </c>
      <c r="H54" s="127">
        <v>11.784000000000001</v>
      </c>
      <c r="I54" s="127">
        <v>11.833</v>
      </c>
      <c r="J54" s="127">
        <v>6.2850000000000001</v>
      </c>
      <c r="K54" s="127">
        <v>89.174999999999997</v>
      </c>
      <c r="L54" s="127" t="s">
        <v>283</v>
      </c>
      <c r="M54" s="127">
        <v>136.661</v>
      </c>
      <c r="N54" s="127">
        <v>25.786000000000001</v>
      </c>
      <c r="O54" s="127">
        <v>13.074999999999999</v>
      </c>
      <c r="P54" s="127">
        <v>41.911000000000001</v>
      </c>
      <c r="Q54" s="127">
        <v>4.54</v>
      </c>
      <c r="R54" s="127">
        <v>31.655000000000001</v>
      </c>
      <c r="S54" s="127">
        <v>43.228000000000002</v>
      </c>
      <c r="T54" s="127">
        <v>7.59</v>
      </c>
      <c r="U54" s="127">
        <v>1.8129999999999999</v>
      </c>
      <c r="V54" s="127" t="s">
        <v>283</v>
      </c>
      <c r="W54" s="127">
        <v>188.70599999999999</v>
      </c>
      <c r="X54" s="127" t="s">
        <v>283</v>
      </c>
      <c r="Y54" s="127">
        <v>1.0669999999999999</v>
      </c>
      <c r="Z54" s="127">
        <v>655.79</v>
      </c>
    </row>
    <row r="55" spans="1:26" ht="6" customHeight="1" x14ac:dyDescent="0.2">
      <c r="A55" s="16"/>
      <c r="B55" s="1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row>
    <row r="56" spans="1:26" ht="5.25" customHeight="1" x14ac:dyDescent="0.2">
      <c r="A56" s="58"/>
      <c r="B56" s="58"/>
      <c r="C56" s="5"/>
      <c r="D56" s="46"/>
      <c r="E56" s="5"/>
      <c r="F56" s="5"/>
      <c r="G56" s="5"/>
      <c r="H56" s="46"/>
      <c r="I56" s="5"/>
      <c r="J56" s="5"/>
      <c r="K56" s="5"/>
      <c r="L56" s="46"/>
      <c r="M56" s="5"/>
      <c r="N56" s="5"/>
      <c r="O56" s="5"/>
      <c r="P56" s="46"/>
      <c r="Q56" s="5"/>
      <c r="R56" s="5"/>
      <c r="S56" s="46"/>
      <c r="T56" s="5"/>
    </row>
    <row r="57" spans="1:26" ht="11.25" customHeight="1" x14ac:dyDescent="0.2">
      <c r="A57" s="228" t="s">
        <v>150</v>
      </c>
      <c r="B57" s="228"/>
      <c r="C57" s="228"/>
    </row>
    <row r="58" spans="1:26" ht="11.25" customHeight="1" x14ac:dyDescent="0.2">
      <c r="A58" s="525" t="s">
        <v>22</v>
      </c>
      <c r="B58" s="525"/>
      <c r="C58" s="1"/>
      <c r="D58" s="1"/>
      <c r="E58" s="1"/>
      <c r="F58" s="126" t="s">
        <v>283</v>
      </c>
      <c r="G58" s="126" t="s">
        <v>283</v>
      </c>
      <c r="H58" s="126" t="s">
        <v>283</v>
      </c>
      <c r="I58" s="126" t="s">
        <v>283</v>
      </c>
      <c r="J58" s="126" t="s">
        <v>283</v>
      </c>
      <c r="K58" s="126" t="s">
        <v>283</v>
      </c>
      <c r="L58" s="126" t="s">
        <v>283</v>
      </c>
      <c r="M58" s="126" t="s">
        <v>283</v>
      </c>
      <c r="N58" s="126" t="s">
        <v>283</v>
      </c>
      <c r="O58" s="126" t="s">
        <v>283</v>
      </c>
      <c r="P58" s="126" t="s">
        <v>283</v>
      </c>
      <c r="Q58" s="126" t="s">
        <v>283</v>
      </c>
      <c r="R58" s="126" t="s">
        <v>283</v>
      </c>
      <c r="S58" s="126" t="s">
        <v>283</v>
      </c>
      <c r="T58" s="126" t="s">
        <v>283</v>
      </c>
      <c r="U58" s="126" t="s">
        <v>283</v>
      </c>
      <c r="V58" s="126" t="s">
        <v>283</v>
      </c>
      <c r="W58" s="126" t="s">
        <v>283</v>
      </c>
      <c r="X58" s="126" t="s">
        <v>283</v>
      </c>
      <c r="Y58" s="126" t="s">
        <v>283</v>
      </c>
      <c r="Z58" s="126" t="s">
        <v>283</v>
      </c>
    </row>
    <row r="59" spans="1:26" ht="5.25" customHeight="1" x14ac:dyDescent="0.2">
      <c r="A59" s="16"/>
      <c r="B59" s="1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row>
    <row r="60" spans="1:26" ht="5.25" customHeight="1" x14ac:dyDescent="0.2">
      <c r="A60" s="58"/>
      <c r="B60" s="58"/>
      <c r="C60" s="5"/>
      <c r="D60" s="46"/>
      <c r="E60" s="5"/>
      <c r="F60" s="5"/>
      <c r="G60" s="5"/>
      <c r="H60" s="46"/>
      <c r="I60" s="5"/>
      <c r="J60" s="5"/>
      <c r="K60" s="5"/>
      <c r="L60" s="46"/>
      <c r="M60" s="5"/>
      <c r="N60" s="5"/>
      <c r="O60" s="5"/>
      <c r="P60" s="46"/>
      <c r="Q60" s="5"/>
      <c r="R60" s="5"/>
      <c r="S60" s="46"/>
      <c r="T60" s="5"/>
    </row>
    <row r="61" spans="1:26" ht="12" customHeight="1" x14ac:dyDescent="0.2">
      <c r="A61" s="540" t="s">
        <v>151</v>
      </c>
      <c r="B61" s="540"/>
      <c r="C61" s="148"/>
      <c r="D61" s="148"/>
      <c r="E61" s="148"/>
      <c r="F61" s="148"/>
      <c r="G61" s="35"/>
      <c r="H61" s="46"/>
      <c r="I61" s="35"/>
      <c r="J61" s="35"/>
      <c r="K61" s="35"/>
      <c r="L61" s="46"/>
      <c r="M61" s="35"/>
      <c r="N61" s="35"/>
      <c r="O61" s="35"/>
      <c r="P61" s="46"/>
      <c r="Q61" s="35"/>
      <c r="R61" s="35"/>
      <c r="S61" s="46"/>
      <c r="T61" s="35"/>
    </row>
    <row r="62" spans="1:26" ht="12" customHeight="1" x14ac:dyDescent="0.2">
      <c r="A62" s="525" t="s">
        <v>22</v>
      </c>
      <c r="B62" s="525"/>
      <c r="C62" s="1"/>
      <c r="D62" s="1"/>
      <c r="E62" s="1"/>
      <c r="F62" s="126" t="s">
        <v>283</v>
      </c>
      <c r="G62" s="126" t="s">
        <v>283</v>
      </c>
      <c r="H62" s="126" t="s">
        <v>283</v>
      </c>
      <c r="I62" s="126" t="s">
        <v>283</v>
      </c>
      <c r="J62" s="126" t="s">
        <v>283</v>
      </c>
      <c r="K62" s="126" t="s">
        <v>283</v>
      </c>
      <c r="L62" s="126" t="s">
        <v>283</v>
      </c>
      <c r="M62" s="126" t="s">
        <v>283</v>
      </c>
      <c r="N62" s="126" t="s">
        <v>283</v>
      </c>
      <c r="O62" s="126" t="s">
        <v>283</v>
      </c>
      <c r="P62" s="126" t="s">
        <v>283</v>
      </c>
      <c r="Q62" s="126" t="s">
        <v>283</v>
      </c>
      <c r="R62" s="126" t="s">
        <v>283</v>
      </c>
      <c r="S62" s="126" t="s">
        <v>283</v>
      </c>
      <c r="T62" s="126" t="s">
        <v>283</v>
      </c>
      <c r="U62" s="126" t="s">
        <v>283</v>
      </c>
      <c r="V62" s="126" t="s">
        <v>283</v>
      </c>
      <c r="W62" s="126" t="s">
        <v>283</v>
      </c>
      <c r="X62" s="126" t="s">
        <v>283</v>
      </c>
      <c r="Y62" s="126" t="s">
        <v>283</v>
      </c>
      <c r="Z62" s="126" t="s">
        <v>283</v>
      </c>
    </row>
    <row r="63" spans="1:26" ht="5.25" customHeight="1" thickBot="1" x14ac:dyDescent="0.25">
      <c r="A63" s="41"/>
      <c r="B63" s="41"/>
      <c r="C63" s="45"/>
      <c r="D63" s="45"/>
      <c r="E63" s="45"/>
      <c r="F63" s="45"/>
      <c r="G63" s="45"/>
      <c r="H63" s="45"/>
      <c r="I63" s="45"/>
      <c r="J63" s="45"/>
      <c r="K63" s="45"/>
      <c r="L63" s="45"/>
      <c r="M63" s="45"/>
      <c r="N63" s="45"/>
      <c r="O63" s="45"/>
      <c r="P63" s="45"/>
      <c r="Q63" s="45"/>
      <c r="R63" s="45"/>
      <c r="S63" s="45"/>
      <c r="T63" s="45"/>
      <c r="U63" s="45"/>
      <c r="V63" s="45"/>
      <c r="W63" s="45"/>
      <c r="X63" s="41"/>
      <c r="Y63" s="41"/>
      <c r="Z63" s="41"/>
    </row>
    <row r="64" spans="1:26" ht="12.75" customHeight="1" x14ac:dyDescent="0.2">
      <c r="A64" s="510" t="s">
        <v>446</v>
      </c>
      <c r="B64" s="510"/>
      <c r="C64" s="510"/>
      <c r="D64" s="510"/>
      <c r="E64" s="510"/>
      <c r="F64" s="510"/>
      <c r="G64" s="510"/>
      <c r="H64" s="510"/>
      <c r="I64" s="510"/>
      <c r="J64" s="510"/>
      <c r="K64" s="510"/>
      <c r="L64" s="510"/>
      <c r="M64" s="510"/>
      <c r="N64" s="510"/>
      <c r="O64" s="510"/>
      <c r="P64" s="510"/>
      <c r="Q64" s="510"/>
      <c r="R64" s="510"/>
      <c r="S64" s="510"/>
      <c r="T64" s="510"/>
      <c r="U64" s="510"/>
      <c r="V64" s="510"/>
      <c r="W64" s="510"/>
      <c r="X64" s="510"/>
      <c r="Y64" s="510"/>
      <c r="Z64" s="510"/>
    </row>
    <row r="65" spans="1:26" x14ac:dyDescent="0.2">
      <c r="A65" s="547"/>
      <c r="B65" s="547"/>
      <c r="C65" s="547"/>
      <c r="D65" s="547"/>
      <c r="E65" s="547"/>
      <c r="F65" s="547"/>
      <c r="G65" s="547"/>
      <c r="H65" s="547"/>
      <c r="I65" s="547"/>
      <c r="J65" s="547"/>
      <c r="K65" s="547"/>
      <c r="L65" s="547"/>
      <c r="M65" s="547"/>
      <c r="N65" s="547"/>
      <c r="O65" s="547"/>
      <c r="P65" s="547"/>
      <c r="Q65" s="547"/>
      <c r="R65" s="547"/>
      <c r="S65" s="547"/>
      <c r="T65" s="547"/>
      <c r="U65" s="547"/>
      <c r="V65" s="547"/>
      <c r="W65" s="547"/>
      <c r="X65" s="547"/>
      <c r="Y65" s="547"/>
      <c r="Z65" s="547"/>
    </row>
  </sheetData>
  <sheetProtection formatCells="0" formatColumns="0" formatRows="0"/>
  <mergeCells count="23">
    <mergeCell ref="A64:Z65"/>
    <mergeCell ref="A34:B34"/>
    <mergeCell ref="A6:B6"/>
    <mergeCell ref="F6:Z6"/>
    <mergeCell ref="A8:B8"/>
    <mergeCell ref="A7:B7"/>
    <mergeCell ref="A14:B14"/>
    <mergeCell ref="A23:B23"/>
    <mergeCell ref="A62:B62"/>
    <mergeCell ref="A10:B10"/>
    <mergeCell ref="A38:B38"/>
    <mergeCell ref="A52:B52"/>
    <mergeCell ref="A42:B42"/>
    <mergeCell ref="A51:B51"/>
    <mergeCell ref="A41:B41"/>
    <mergeCell ref="A39:B39"/>
    <mergeCell ref="A30:B30"/>
    <mergeCell ref="A24:B24"/>
    <mergeCell ref="A11:B11"/>
    <mergeCell ref="A13:B13"/>
    <mergeCell ref="A61:B61"/>
    <mergeCell ref="A33:B33"/>
    <mergeCell ref="A58:B58"/>
  </mergeCells>
  <phoneticPr fontId="6" type="noConversion"/>
  <pageMargins left="0.75" right="0.75" top="1" bottom="1" header="0.5" footer="0.5"/>
  <pageSetup paperSize="9" scale="80" orientation="portrait" r:id="rId1"/>
  <headerFooter alignWithMargins="0"/>
  <ignoredErrors>
    <ignoredError sqref="F7:N7"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23">
    <pageSetUpPr fitToPage="1"/>
  </sheetPr>
  <dimension ref="A1:O35"/>
  <sheetViews>
    <sheetView zoomScaleNormal="100" workbookViewId="0"/>
  </sheetViews>
  <sheetFormatPr defaultRowHeight="12.75" x14ac:dyDescent="0.2"/>
  <cols>
    <col min="1" max="1" width="55.5703125" style="1" customWidth="1"/>
    <col min="2" max="4" width="55.5703125" style="1" hidden="1" customWidth="1"/>
    <col min="5" max="5" width="3.28515625" style="1" customWidth="1"/>
    <col min="6" max="6" width="4" style="1" customWidth="1"/>
    <col min="7" max="7" width="2.7109375" style="1" customWidth="1"/>
    <col min="8" max="8" width="3.85546875" style="1" customWidth="1"/>
    <col min="9" max="9" width="1.5703125" style="1" customWidth="1"/>
    <col min="10" max="10" width="5" style="1" customWidth="1"/>
    <col min="11" max="11" width="2.7109375" style="1" customWidth="1"/>
    <col min="12" max="12" width="3.85546875" style="1" customWidth="1"/>
    <col min="13" max="14" width="9.140625" style="1"/>
    <col min="15" max="15" width="82.140625" style="302" bestFit="1" customWidth="1"/>
    <col min="16" max="16384" width="9.140625" style="1"/>
  </cols>
  <sheetData>
    <row r="1" spans="1:15" ht="7.5" customHeight="1" x14ac:dyDescent="0.2"/>
    <row r="2" spans="1:15" ht="15" x14ac:dyDescent="0.25">
      <c r="A2" s="95" t="s">
        <v>295</v>
      </c>
      <c r="B2" s="95"/>
      <c r="C2" s="95"/>
      <c r="D2" s="95"/>
      <c r="E2" s="28"/>
    </row>
    <row r="3" spans="1:15" ht="15" x14ac:dyDescent="0.25">
      <c r="A3" s="95" t="s">
        <v>568</v>
      </c>
      <c r="B3" s="95"/>
      <c r="C3" s="95"/>
      <c r="D3" s="95"/>
      <c r="E3" s="28"/>
    </row>
    <row r="4" spans="1:15" ht="15" x14ac:dyDescent="0.25">
      <c r="A4" s="186" t="s">
        <v>296</v>
      </c>
      <c r="B4" s="186"/>
      <c r="C4" s="186"/>
      <c r="D4" s="186"/>
      <c r="E4" s="103"/>
      <c r="F4" s="18"/>
      <c r="G4" s="18"/>
      <c r="H4" s="18"/>
      <c r="I4" s="18"/>
      <c r="J4" s="18"/>
      <c r="K4" s="18"/>
      <c r="L4" s="18"/>
    </row>
    <row r="5" spans="1:15" ht="15.75" thickBot="1" x14ac:dyDescent="0.3">
      <c r="A5" s="269" t="s">
        <v>569</v>
      </c>
      <c r="B5" s="42"/>
      <c r="C5" s="42"/>
      <c r="D5" s="42"/>
      <c r="E5" s="42"/>
      <c r="F5" s="41"/>
      <c r="G5" s="41"/>
      <c r="H5" s="41"/>
      <c r="I5" s="41"/>
      <c r="J5" s="41"/>
      <c r="K5" s="41"/>
      <c r="L5" s="41"/>
    </row>
    <row r="6" spans="1:15" s="31" customFormat="1" x14ac:dyDescent="0.2">
      <c r="A6" s="140" t="s">
        <v>92</v>
      </c>
      <c r="B6" s="140"/>
      <c r="C6" s="140"/>
      <c r="D6" s="140"/>
      <c r="E6" s="550" t="s">
        <v>20</v>
      </c>
      <c r="F6" s="550"/>
      <c r="G6" s="550"/>
      <c r="H6" s="550"/>
      <c r="I6" s="150"/>
      <c r="J6" s="550" t="s">
        <v>18</v>
      </c>
      <c r="K6" s="551"/>
      <c r="L6" s="551"/>
      <c r="O6" s="340"/>
    </row>
    <row r="7" spans="1:15" s="31" customFormat="1" x14ac:dyDescent="0.2">
      <c r="A7" s="121" t="s">
        <v>93</v>
      </c>
      <c r="B7" s="121"/>
      <c r="C7" s="121"/>
      <c r="D7" s="121"/>
      <c r="E7" s="509" t="s">
        <v>242</v>
      </c>
      <c r="F7" s="509"/>
      <c r="G7" s="509"/>
      <c r="H7" s="509"/>
      <c r="I7" s="150"/>
      <c r="J7" s="509" t="s">
        <v>241</v>
      </c>
      <c r="K7" s="552"/>
      <c r="L7" s="552"/>
      <c r="O7" s="341" t="s">
        <v>284</v>
      </c>
    </row>
    <row r="8" spans="1:15" s="31" customFormat="1" ht="13.5" thickBot="1" x14ac:dyDescent="0.25">
      <c r="A8" s="137"/>
      <c r="B8" s="137"/>
      <c r="C8" s="137"/>
      <c r="D8" s="137"/>
      <c r="E8" s="137"/>
      <c r="F8" s="138" t="s">
        <v>155</v>
      </c>
      <c r="G8" s="553" t="s">
        <v>153</v>
      </c>
      <c r="H8" s="553"/>
      <c r="I8" s="151"/>
      <c r="J8" s="138" t="s">
        <v>155</v>
      </c>
      <c r="K8" s="553" t="s">
        <v>153</v>
      </c>
      <c r="L8" s="553"/>
      <c r="O8" s="342" t="s">
        <v>284</v>
      </c>
    </row>
    <row r="9" spans="1:15" s="31" customFormat="1" ht="11.25" customHeight="1" x14ac:dyDescent="0.2">
      <c r="A9" s="347"/>
      <c r="B9" s="347"/>
      <c r="C9" s="347"/>
      <c r="D9" s="347"/>
      <c r="E9" s="347"/>
      <c r="F9" s="234"/>
      <c r="G9" s="20"/>
      <c r="H9" s="20"/>
      <c r="I9" s="20"/>
      <c r="J9" s="234"/>
      <c r="K9" s="20"/>
      <c r="L9" s="20"/>
      <c r="O9" s="341" t="s">
        <v>284</v>
      </c>
    </row>
    <row r="10" spans="1:15" s="31" customFormat="1" ht="11.25" customHeight="1" x14ac:dyDescent="0.2">
      <c r="A10" s="348" t="s">
        <v>432</v>
      </c>
      <c r="B10" s="15"/>
      <c r="C10" s="15"/>
      <c r="D10" s="15"/>
      <c r="E10" s="15"/>
      <c r="F10" s="349">
        <v>152.09800000000001</v>
      </c>
      <c r="G10" s="217" t="s">
        <v>4</v>
      </c>
      <c r="H10" s="350">
        <v>36.470999999999997</v>
      </c>
      <c r="I10" s="348" t="s">
        <v>284</v>
      </c>
      <c r="J10" s="349">
        <v>2371.8380000000002</v>
      </c>
      <c r="K10" s="217" t="s">
        <v>4</v>
      </c>
      <c r="L10" s="350">
        <v>675.13599999999997</v>
      </c>
      <c r="O10" s="341" t="s">
        <v>284</v>
      </c>
    </row>
    <row r="11" spans="1:15" s="31" customFormat="1" ht="3" customHeight="1" x14ac:dyDescent="0.2">
      <c r="A11" s="16"/>
      <c r="B11" s="16"/>
      <c r="C11" s="16"/>
      <c r="D11" s="16"/>
      <c r="E11" s="16"/>
      <c r="F11" s="286"/>
      <c r="G11" s="16"/>
      <c r="H11" s="286"/>
      <c r="I11" s="16"/>
      <c r="J11" s="286"/>
      <c r="K11" s="16"/>
      <c r="L11" s="286"/>
      <c r="O11" s="342" t="s">
        <v>284</v>
      </c>
    </row>
    <row r="12" spans="1:15" s="31" customFormat="1" ht="11.25" customHeight="1" x14ac:dyDescent="0.2">
      <c r="A12" s="124"/>
      <c r="B12" s="124"/>
      <c r="C12" s="124"/>
      <c r="D12" s="124"/>
      <c r="E12" s="124"/>
      <c r="F12" s="549"/>
      <c r="G12" s="534"/>
      <c r="H12" s="534"/>
      <c r="I12" s="309"/>
      <c r="J12" s="549"/>
      <c r="K12" s="534"/>
      <c r="L12" s="534"/>
      <c r="O12" s="341" t="s">
        <v>284</v>
      </c>
    </row>
    <row r="13" spans="1:15" s="31" customFormat="1" ht="11.25" customHeight="1" x14ac:dyDescent="0.2">
      <c r="A13" s="124" t="s">
        <v>94</v>
      </c>
      <c r="B13" s="124"/>
      <c r="C13" s="124"/>
      <c r="D13" s="124"/>
      <c r="E13" s="124"/>
      <c r="F13" s="123"/>
      <c r="G13" s="123"/>
      <c r="H13" s="123"/>
      <c r="I13" s="123"/>
      <c r="J13" s="123"/>
      <c r="K13" s="123"/>
      <c r="L13" s="123"/>
      <c r="O13" s="341" t="s">
        <v>284</v>
      </c>
    </row>
    <row r="14" spans="1:15" s="31" customFormat="1" ht="11.25" customHeight="1" x14ac:dyDescent="0.2">
      <c r="A14" s="465" t="s">
        <v>577</v>
      </c>
      <c r="B14" s="122"/>
      <c r="C14" s="122"/>
      <c r="D14" s="122"/>
      <c r="E14" s="122"/>
      <c r="F14" s="14">
        <v>25.972000000000001</v>
      </c>
      <c r="G14" s="141" t="s">
        <v>4</v>
      </c>
      <c r="H14" s="14">
        <v>9.2910000000000004</v>
      </c>
      <c r="I14" s="5" t="s">
        <v>284</v>
      </c>
      <c r="J14" s="14">
        <v>521.38800000000003</v>
      </c>
      <c r="K14" s="141" t="s">
        <v>4</v>
      </c>
      <c r="L14" s="14">
        <v>188.50399999999999</v>
      </c>
      <c r="O14" s="464" t="s">
        <v>284</v>
      </c>
    </row>
    <row r="15" spans="1:15" s="31" customFormat="1" ht="11.25" customHeight="1" x14ac:dyDescent="0.2">
      <c r="A15" s="465" t="s">
        <v>578</v>
      </c>
      <c r="B15" s="122"/>
      <c r="C15" s="122"/>
      <c r="D15" s="122"/>
      <c r="E15" s="122"/>
      <c r="F15" s="14">
        <v>19.779</v>
      </c>
      <c r="G15" s="141" t="s">
        <v>4</v>
      </c>
      <c r="H15" s="14">
        <v>12.923999999999999</v>
      </c>
      <c r="I15" s="5" t="s">
        <v>284</v>
      </c>
      <c r="J15" s="14">
        <v>349.53100000000001</v>
      </c>
      <c r="K15" s="141" t="s">
        <v>4</v>
      </c>
      <c r="L15" s="14">
        <v>281.99599999999998</v>
      </c>
      <c r="O15" s="464" t="s">
        <v>284</v>
      </c>
    </row>
    <row r="16" spans="1:15" s="31" customFormat="1" ht="11.25" customHeight="1" x14ac:dyDescent="0.2">
      <c r="A16" s="465" t="s">
        <v>579</v>
      </c>
      <c r="B16" s="122"/>
      <c r="C16" s="122"/>
      <c r="D16" s="122"/>
      <c r="E16" s="122"/>
      <c r="F16" s="14">
        <v>10.11</v>
      </c>
      <c r="G16" s="141" t="s">
        <v>4</v>
      </c>
      <c r="H16" s="14">
        <v>7.0620000000000003</v>
      </c>
      <c r="I16" s="5" t="s">
        <v>284</v>
      </c>
      <c r="J16" s="14">
        <v>170.934</v>
      </c>
      <c r="K16" s="141" t="s">
        <v>4</v>
      </c>
      <c r="L16" s="14">
        <v>110.346</v>
      </c>
      <c r="O16" s="464" t="s">
        <v>284</v>
      </c>
    </row>
    <row r="17" spans="1:15" s="31" customFormat="1" ht="11.25" customHeight="1" x14ac:dyDescent="0.2">
      <c r="A17" s="465" t="s">
        <v>580</v>
      </c>
      <c r="B17" s="122"/>
      <c r="C17" s="122"/>
      <c r="D17" s="122"/>
      <c r="E17" s="122"/>
      <c r="F17" s="14">
        <v>7.6379999999999999</v>
      </c>
      <c r="G17" s="141" t="s">
        <v>4</v>
      </c>
      <c r="H17" s="14">
        <v>8.1460000000000008</v>
      </c>
      <c r="I17" s="5" t="s">
        <v>284</v>
      </c>
      <c r="J17" s="14">
        <v>132.131</v>
      </c>
      <c r="K17" s="141" t="s">
        <v>4</v>
      </c>
      <c r="L17" s="14">
        <v>122.744</v>
      </c>
      <c r="O17" s="464" t="s">
        <v>284</v>
      </c>
    </row>
    <row r="18" spans="1:15" s="31" customFormat="1" ht="11.25" customHeight="1" x14ac:dyDescent="0.2">
      <c r="A18" s="465" t="s">
        <v>581</v>
      </c>
      <c r="B18" s="122"/>
      <c r="C18" s="122"/>
      <c r="D18" s="122"/>
      <c r="E18" s="122"/>
      <c r="F18" s="14">
        <v>5.01</v>
      </c>
      <c r="G18" s="141" t="s">
        <v>4</v>
      </c>
      <c r="H18" s="14">
        <v>9.8140000000000001</v>
      </c>
      <c r="I18" s="5" t="s">
        <v>284</v>
      </c>
      <c r="J18" s="14">
        <v>20.038</v>
      </c>
      <c r="K18" s="141" t="s">
        <v>4</v>
      </c>
      <c r="L18" s="14">
        <v>39.256</v>
      </c>
      <c r="O18" s="464" t="s">
        <v>284</v>
      </c>
    </row>
    <row r="19" spans="1:15" s="31" customFormat="1" ht="11.25" customHeight="1" x14ac:dyDescent="0.2">
      <c r="A19" s="465" t="s">
        <v>582</v>
      </c>
      <c r="B19" s="122"/>
      <c r="C19" s="122"/>
      <c r="D19" s="122"/>
      <c r="E19" s="122"/>
      <c r="F19" s="14">
        <v>4.8780000000000001</v>
      </c>
      <c r="G19" s="141" t="s">
        <v>4</v>
      </c>
      <c r="H19" s="14">
        <v>6.0529999999999999</v>
      </c>
      <c r="I19" s="5" t="s">
        <v>284</v>
      </c>
      <c r="J19" s="14">
        <v>27.553999999999998</v>
      </c>
      <c r="K19" s="141" t="s">
        <v>4</v>
      </c>
      <c r="L19" s="14">
        <v>41.124000000000002</v>
      </c>
      <c r="O19" s="464" t="s">
        <v>284</v>
      </c>
    </row>
    <row r="20" spans="1:15" s="31" customFormat="1" ht="11.25" customHeight="1" x14ac:dyDescent="0.2">
      <c r="A20" s="465" t="s">
        <v>583</v>
      </c>
      <c r="B20" s="122"/>
      <c r="C20" s="122"/>
      <c r="D20" s="122"/>
      <c r="E20" s="122"/>
      <c r="F20" s="14">
        <v>4.6929999999999996</v>
      </c>
      <c r="G20" s="141" t="s">
        <v>4</v>
      </c>
      <c r="H20" s="14">
        <v>3.879</v>
      </c>
      <c r="I20" s="5" t="s">
        <v>284</v>
      </c>
      <c r="J20" s="14">
        <v>42.718000000000004</v>
      </c>
      <c r="K20" s="141" t="s">
        <v>4</v>
      </c>
      <c r="L20" s="14">
        <v>44.536000000000001</v>
      </c>
      <c r="O20" s="464" t="s">
        <v>284</v>
      </c>
    </row>
    <row r="21" spans="1:15" s="31" customFormat="1" ht="11.25" customHeight="1" x14ac:dyDescent="0.2">
      <c r="A21" s="465" t="s">
        <v>584</v>
      </c>
      <c r="B21" s="122"/>
      <c r="C21" s="122"/>
      <c r="D21" s="122"/>
      <c r="E21" s="122"/>
      <c r="F21" s="14">
        <v>4.3920000000000003</v>
      </c>
      <c r="G21" s="141" t="s">
        <v>4</v>
      </c>
      <c r="H21" s="14">
        <v>1.9259999999999999</v>
      </c>
      <c r="I21" s="5" t="s">
        <v>284</v>
      </c>
      <c r="J21" s="14">
        <v>91.856999999999999</v>
      </c>
      <c r="K21" s="141" t="s">
        <v>4</v>
      </c>
      <c r="L21" s="14">
        <v>41.027999999999999</v>
      </c>
      <c r="O21" s="464" t="s">
        <v>284</v>
      </c>
    </row>
    <row r="22" spans="1:15" s="31" customFormat="1" ht="11.25" customHeight="1" x14ac:dyDescent="0.2">
      <c r="A22" s="465" t="s">
        <v>585</v>
      </c>
      <c r="B22" s="122"/>
      <c r="C22" s="122"/>
      <c r="D22" s="122"/>
      <c r="E22" s="122"/>
      <c r="F22" s="14">
        <v>3.9169999999999998</v>
      </c>
      <c r="G22" s="141" t="s">
        <v>4</v>
      </c>
      <c r="H22" s="14">
        <v>5.0129999999999999</v>
      </c>
      <c r="I22" s="5" t="s">
        <v>284</v>
      </c>
      <c r="J22" s="14">
        <v>57.731000000000002</v>
      </c>
      <c r="K22" s="141" t="s">
        <v>4</v>
      </c>
      <c r="L22" s="14">
        <v>74.763999999999996</v>
      </c>
      <c r="O22" s="464" t="s">
        <v>284</v>
      </c>
    </row>
    <row r="23" spans="1:15" s="31" customFormat="1" ht="11.25" customHeight="1" x14ac:dyDescent="0.2">
      <c r="A23" s="122"/>
      <c r="B23" s="122"/>
      <c r="C23" s="122"/>
      <c r="D23" s="122"/>
      <c r="E23" s="122"/>
      <c r="F23" s="14"/>
      <c r="G23" s="141"/>
      <c r="H23" s="14"/>
      <c r="I23" s="5"/>
      <c r="J23" s="14"/>
      <c r="K23" s="141"/>
      <c r="L23" s="14"/>
      <c r="O23" s="464" t="s">
        <v>284</v>
      </c>
    </row>
    <row r="24" spans="1:15" s="31" customFormat="1" ht="11.25" customHeight="1" x14ac:dyDescent="0.2">
      <c r="A24" s="16"/>
      <c r="B24" s="16"/>
      <c r="C24" s="16"/>
      <c r="D24" s="16"/>
      <c r="E24" s="16"/>
      <c r="F24" s="286"/>
      <c r="G24" s="16"/>
      <c r="H24" s="286"/>
      <c r="I24" s="16"/>
      <c r="J24" s="286"/>
      <c r="K24" s="16"/>
      <c r="L24" s="286"/>
      <c r="O24" s="340" t="s">
        <v>284</v>
      </c>
    </row>
    <row r="25" spans="1:15" s="31" customFormat="1" ht="11.25" customHeight="1" x14ac:dyDescent="0.2">
      <c r="A25" s="122"/>
      <c r="B25" s="122"/>
      <c r="C25" s="122"/>
      <c r="D25" s="122"/>
      <c r="E25" s="122"/>
      <c r="F25" s="14"/>
      <c r="G25" s="125"/>
      <c r="H25" s="14"/>
      <c r="I25" s="5"/>
      <c r="J25" s="14"/>
      <c r="K25" s="125"/>
      <c r="L25" s="14"/>
      <c r="O25" s="340"/>
    </row>
    <row r="26" spans="1:15" s="31" customFormat="1" ht="12" customHeight="1" x14ac:dyDescent="0.2">
      <c r="A26" s="124" t="s">
        <v>156</v>
      </c>
      <c r="B26" s="124"/>
      <c r="C26" s="124"/>
      <c r="D26" s="124"/>
      <c r="E26" s="124"/>
      <c r="F26" s="240"/>
      <c r="G26" s="123"/>
      <c r="H26" s="287"/>
      <c r="I26" s="123"/>
      <c r="J26" s="240"/>
      <c r="K26" s="123"/>
      <c r="L26" s="287"/>
      <c r="O26" s="340"/>
    </row>
    <row r="27" spans="1:15" s="31" customFormat="1" x14ac:dyDescent="0.2">
      <c r="A27" s="122" t="s">
        <v>243</v>
      </c>
      <c r="B27" s="122"/>
      <c r="C27" s="122"/>
      <c r="D27" s="122"/>
      <c r="E27" s="122"/>
      <c r="F27" s="14">
        <v>24.788</v>
      </c>
      <c r="G27" s="141" t="s">
        <v>4</v>
      </c>
      <c r="H27" s="14">
        <v>14.472</v>
      </c>
      <c r="I27" s="5" t="s">
        <v>284</v>
      </c>
      <c r="J27" s="14">
        <v>430.13</v>
      </c>
      <c r="K27" s="141" t="s">
        <v>4</v>
      </c>
      <c r="L27" s="14">
        <v>297.2</v>
      </c>
      <c r="O27" s="340"/>
    </row>
    <row r="28" spans="1:15" s="31" customFormat="1" x14ac:dyDescent="0.2">
      <c r="A28" s="122" t="s">
        <v>244</v>
      </c>
      <c r="B28" s="122"/>
      <c r="C28" s="122"/>
      <c r="D28" s="122"/>
      <c r="E28" s="122"/>
      <c r="F28" s="14">
        <v>17.995000000000001</v>
      </c>
      <c r="G28" s="141" t="s">
        <v>4</v>
      </c>
      <c r="H28" s="14">
        <v>9.2929999999999993</v>
      </c>
      <c r="I28" s="5" t="s">
        <v>284</v>
      </c>
      <c r="J28" s="14">
        <v>277.77199999999999</v>
      </c>
      <c r="K28" s="141" t="s">
        <v>4</v>
      </c>
      <c r="L28" s="14">
        <v>161.07499999999999</v>
      </c>
      <c r="O28" s="340"/>
    </row>
    <row r="29" spans="1:15" s="31" customFormat="1" ht="13.5" thickBot="1" x14ac:dyDescent="0.25">
      <c r="A29" s="139"/>
      <c r="B29" s="139"/>
      <c r="C29" s="139"/>
      <c r="D29" s="139"/>
      <c r="E29" s="139"/>
      <c r="F29" s="3"/>
      <c r="G29" s="3"/>
      <c r="H29" s="3"/>
      <c r="I29" s="3"/>
      <c r="J29" s="3"/>
      <c r="K29" s="3"/>
      <c r="L29" s="3"/>
      <c r="O29" s="340"/>
    </row>
    <row r="30" spans="1:15" s="31" customFormat="1" ht="12.75" customHeight="1" x14ac:dyDescent="0.2">
      <c r="A30" s="510" t="s">
        <v>474</v>
      </c>
      <c r="B30" s="510"/>
      <c r="C30" s="510"/>
      <c r="D30" s="510"/>
      <c r="E30" s="510"/>
      <c r="F30" s="510"/>
      <c r="G30" s="510"/>
      <c r="H30" s="510"/>
      <c r="I30" s="510"/>
      <c r="J30" s="510"/>
      <c r="K30" s="510"/>
      <c r="L30" s="510"/>
      <c r="O30" s="340"/>
    </row>
    <row r="31" spans="1:15" s="31" customFormat="1" x14ac:dyDescent="0.2">
      <c r="A31" s="547"/>
      <c r="B31" s="547"/>
      <c r="C31" s="547"/>
      <c r="D31" s="547"/>
      <c r="E31" s="547"/>
      <c r="F31" s="547"/>
      <c r="G31" s="547"/>
      <c r="H31" s="547"/>
      <c r="I31" s="547"/>
      <c r="J31" s="547"/>
      <c r="K31" s="547"/>
      <c r="L31" s="547"/>
      <c r="O31" s="340"/>
    </row>
    <row r="32" spans="1:15" s="31" customFormat="1" x14ac:dyDescent="0.2">
      <c r="A32" s="547"/>
      <c r="B32" s="547"/>
      <c r="C32" s="547"/>
      <c r="D32" s="547"/>
      <c r="E32" s="547"/>
      <c r="F32" s="547"/>
      <c r="G32" s="547"/>
      <c r="H32" s="547"/>
      <c r="I32" s="547"/>
      <c r="J32" s="547"/>
      <c r="K32" s="547"/>
      <c r="L32" s="547"/>
      <c r="O32" s="302"/>
    </row>
    <row r="33" spans="1:12" x14ac:dyDescent="0.2">
      <c r="A33" s="31"/>
      <c r="B33" s="31"/>
      <c r="C33" s="31"/>
      <c r="D33" s="31"/>
      <c r="E33" s="31"/>
      <c r="F33" s="31"/>
      <c r="G33" s="31"/>
      <c r="H33" s="31"/>
      <c r="I33" s="31"/>
      <c r="J33" s="31"/>
      <c r="K33" s="31"/>
      <c r="L33" s="31"/>
    </row>
    <row r="34" spans="1:12" x14ac:dyDescent="0.2">
      <c r="A34" s="31"/>
      <c r="B34" s="31"/>
      <c r="C34" s="31"/>
      <c r="D34" s="31"/>
      <c r="E34" s="31"/>
      <c r="F34" s="31"/>
      <c r="G34" s="31"/>
      <c r="H34" s="31"/>
      <c r="I34" s="31"/>
      <c r="J34" s="31"/>
      <c r="K34" s="31"/>
      <c r="L34" s="31"/>
    </row>
    <row r="35" spans="1:12" x14ac:dyDescent="0.2">
      <c r="A35" s="31"/>
      <c r="B35" s="31"/>
      <c r="C35" s="31"/>
      <c r="D35" s="31"/>
      <c r="E35" s="31"/>
      <c r="F35" s="31"/>
      <c r="G35" s="31"/>
      <c r="H35" s="31"/>
      <c r="I35" s="31"/>
      <c r="J35" s="31"/>
      <c r="K35" s="31"/>
      <c r="L35" s="31"/>
    </row>
  </sheetData>
  <sheetProtection formatCells="0" formatColumns="0" formatRows="0"/>
  <mergeCells count="9">
    <mergeCell ref="A30:L32"/>
    <mergeCell ref="J12:L12"/>
    <mergeCell ref="E6:H6"/>
    <mergeCell ref="E7:H7"/>
    <mergeCell ref="J6:L6"/>
    <mergeCell ref="J7:L7"/>
    <mergeCell ref="K8:L8"/>
    <mergeCell ref="F12:H12"/>
    <mergeCell ref="G8:H8"/>
  </mergeCells>
  <phoneticPr fontId="14" type="noConversion"/>
  <pageMargins left="0.70866141732283472" right="0.70866141732283472" top="0.59055118110236227" bottom="0.59055118110236227" header="0.31496062992125984" footer="0.31496062992125984"/>
  <pageSetup paperSize="9" scale="97" orientation="portrait" r:id="rId1"/>
  <headerFooter>
    <oddFooter>&amp;L&amp;G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29">
    <pageSetUpPr fitToPage="1"/>
  </sheetPr>
  <dimension ref="A2:IT85"/>
  <sheetViews>
    <sheetView zoomScaleNormal="100" workbookViewId="0"/>
  </sheetViews>
  <sheetFormatPr defaultRowHeight="12.75" x14ac:dyDescent="0.2"/>
  <cols>
    <col min="1" max="1" width="4.28515625" style="316" customWidth="1"/>
    <col min="2" max="9" width="7.5703125" style="316" customWidth="1"/>
    <col min="10" max="10" width="7.7109375" style="316" customWidth="1"/>
    <col min="11" max="11" width="9" style="316" customWidth="1"/>
    <col min="12" max="12" width="4.5703125" style="320" customWidth="1"/>
    <col min="13" max="21" width="7.7109375" style="320" customWidth="1"/>
    <col min="22" max="22" width="7.7109375" style="316" customWidth="1"/>
    <col min="23" max="26" width="9.140625" style="316"/>
    <col min="27" max="27" width="6.5703125" style="316" bestFit="1" customWidth="1"/>
    <col min="28" max="28" width="5.5703125" style="316" bestFit="1" customWidth="1"/>
    <col min="29" max="29" width="9" style="316" bestFit="1" customWidth="1"/>
    <col min="30" max="32" width="9.42578125" style="316" bestFit="1" customWidth="1"/>
    <col min="33" max="33" width="9.42578125" style="316" customWidth="1"/>
    <col min="34" max="34" width="9" style="316" customWidth="1"/>
    <col min="35" max="254" width="9.140625" style="316"/>
    <col min="255" max="16384" width="9.140625" style="306"/>
  </cols>
  <sheetData>
    <row r="2" spans="1:254" ht="26.25" customHeight="1" x14ac:dyDescent="0.25">
      <c r="A2" s="557" t="s">
        <v>428</v>
      </c>
      <c r="B2" s="557"/>
      <c r="C2" s="557"/>
      <c r="D2" s="557"/>
      <c r="E2" s="557"/>
      <c r="F2" s="557"/>
      <c r="G2" s="557"/>
      <c r="H2" s="557"/>
      <c r="I2" s="557"/>
      <c r="J2" s="557"/>
      <c r="K2" s="557"/>
      <c r="M2" s="327"/>
    </row>
    <row r="3" spans="1:254" ht="15" customHeight="1" x14ac:dyDescent="0.2">
      <c r="A3" s="345" t="s">
        <v>570</v>
      </c>
      <c r="B3" s="345"/>
      <c r="C3" s="345"/>
      <c r="D3" s="345"/>
      <c r="E3" s="345"/>
      <c r="F3" s="345"/>
      <c r="G3" s="345"/>
      <c r="H3" s="345"/>
      <c r="I3" s="345"/>
      <c r="J3" s="345"/>
      <c r="K3" s="343"/>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c r="CA3" s="317"/>
      <c r="CB3" s="317"/>
      <c r="CC3" s="317"/>
      <c r="CD3" s="317"/>
      <c r="CE3" s="317"/>
      <c r="CF3" s="317"/>
      <c r="CG3" s="317"/>
      <c r="CH3" s="317"/>
      <c r="CI3" s="317"/>
      <c r="CJ3" s="317"/>
      <c r="CK3" s="317"/>
      <c r="CL3" s="317"/>
      <c r="CM3" s="317"/>
      <c r="CN3" s="317"/>
      <c r="CO3" s="317"/>
      <c r="CP3" s="317"/>
      <c r="CQ3" s="317"/>
      <c r="CR3" s="317"/>
      <c r="CS3" s="317"/>
      <c r="CT3" s="317"/>
      <c r="CU3" s="317"/>
      <c r="CV3" s="317"/>
      <c r="CW3" s="317"/>
      <c r="CX3" s="317"/>
      <c r="CY3" s="317"/>
      <c r="CZ3" s="317"/>
      <c r="DA3" s="317"/>
      <c r="DB3" s="317"/>
      <c r="DC3" s="317"/>
      <c r="DD3" s="317"/>
      <c r="DE3" s="317"/>
      <c r="DF3" s="317"/>
      <c r="DG3" s="317"/>
      <c r="DH3" s="317"/>
      <c r="DI3" s="317"/>
      <c r="DJ3" s="317"/>
      <c r="DK3" s="317"/>
      <c r="DL3" s="317"/>
      <c r="DM3" s="317"/>
      <c r="DN3" s="317"/>
      <c r="DO3" s="317"/>
      <c r="DP3" s="317"/>
      <c r="DQ3" s="317"/>
      <c r="DR3" s="317"/>
      <c r="DS3" s="317"/>
      <c r="DT3" s="317"/>
      <c r="DU3" s="317"/>
      <c r="DV3" s="317"/>
      <c r="DW3" s="317"/>
      <c r="DX3" s="317"/>
      <c r="DY3" s="317"/>
      <c r="DZ3" s="317"/>
      <c r="EA3" s="317"/>
      <c r="EB3" s="317"/>
      <c r="EC3" s="317"/>
      <c r="ED3" s="317"/>
      <c r="EE3" s="317"/>
      <c r="EF3" s="317"/>
      <c r="EG3" s="317"/>
      <c r="EH3" s="317"/>
      <c r="EI3" s="317"/>
      <c r="EJ3" s="317"/>
      <c r="EK3" s="317"/>
      <c r="EL3" s="317"/>
      <c r="EM3" s="317"/>
      <c r="EN3" s="317"/>
      <c r="EO3" s="317"/>
      <c r="EP3" s="317"/>
      <c r="EQ3" s="317"/>
      <c r="ER3" s="317"/>
      <c r="ES3" s="317"/>
      <c r="ET3" s="317"/>
      <c r="EU3" s="317"/>
      <c r="EV3" s="317"/>
      <c r="EW3" s="317"/>
      <c r="EX3" s="317"/>
      <c r="EY3" s="317"/>
      <c r="EZ3" s="317"/>
      <c r="FA3" s="317"/>
      <c r="FB3" s="317"/>
      <c r="FC3" s="317"/>
      <c r="FD3" s="317"/>
      <c r="FE3" s="317"/>
      <c r="FF3" s="317"/>
      <c r="FG3" s="317"/>
      <c r="FH3" s="317"/>
      <c r="FI3" s="317"/>
      <c r="FJ3" s="317"/>
      <c r="FK3" s="317"/>
      <c r="FL3" s="317"/>
      <c r="FM3" s="317"/>
      <c r="FN3" s="317"/>
      <c r="FO3" s="317"/>
      <c r="FP3" s="317"/>
      <c r="FQ3" s="317"/>
      <c r="FR3" s="317"/>
      <c r="FS3" s="317"/>
      <c r="FT3" s="317"/>
      <c r="FU3" s="317"/>
      <c r="FV3" s="317"/>
      <c r="FW3" s="317"/>
      <c r="FX3" s="317"/>
      <c r="FY3" s="317"/>
      <c r="FZ3" s="317"/>
      <c r="GA3" s="317"/>
      <c r="GB3" s="317"/>
      <c r="GC3" s="317"/>
      <c r="GD3" s="317"/>
      <c r="GE3" s="317"/>
      <c r="GF3" s="317"/>
      <c r="GG3" s="317"/>
      <c r="GH3" s="317"/>
      <c r="GI3" s="317"/>
      <c r="GJ3" s="317"/>
      <c r="GK3" s="317"/>
      <c r="GL3" s="317"/>
      <c r="GM3" s="317"/>
      <c r="GN3" s="317"/>
      <c r="GO3" s="317"/>
      <c r="GP3" s="317"/>
      <c r="GQ3" s="317"/>
      <c r="GR3" s="317"/>
      <c r="GS3" s="317"/>
      <c r="GT3" s="317"/>
      <c r="GU3" s="317"/>
      <c r="GV3" s="317"/>
      <c r="GW3" s="317"/>
      <c r="GX3" s="317"/>
      <c r="GY3" s="317"/>
      <c r="GZ3" s="317"/>
      <c r="HA3" s="317"/>
      <c r="HB3" s="317"/>
      <c r="HC3" s="317"/>
      <c r="HD3" s="317"/>
      <c r="HE3" s="317"/>
      <c r="HF3" s="317"/>
      <c r="HG3" s="317"/>
      <c r="HH3" s="317"/>
      <c r="HI3" s="317"/>
      <c r="HJ3" s="317"/>
      <c r="HK3" s="317"/>
      <c r="HL3" s="317"/>
      <c r="HM3" s="317"/>
      <c r="HN3" s="317"/>
      <c r="HO3" s="317"/>
      <c r="HP3" s="317"/>
      <c r="HQ3" s="317"/>
      <c r="HR3" s="317"/>
      <c r="HS3" s="317"/>
      <c r="HT3" s="317"/>
      <c r="HU3" s="317"/>
      <c r="HV3" s="317"/>
      <c r="HW3" s="317"/>
      <c r="HX3" s="317"/>
      <c r="HY3" s="317"/>
      <c r="HZ3" s="317"/>
      <c r="IA3" s="317"/>
      <c r="IB3" s="317"/>
      <c r="IC3" s="317"/>
      <c r="ID3" s="317"/>
      <c r="IE3" s="317"/>
      <c r="IF3" s="317"/>
      <c r="IG3" s="317"/>
      <c r="IH3" s="317"/>
      <c r="II3" s="317"/>
      <c r="IJ3" s="317"/>
      <c r="IK3" s="317"/>
      <c r="IL3" s="317"/>
      <c r="IM3" s="317"/>
      <c r="IN3" s="317"/>
      <c r="IO3" s="317"/>
      <c r="IP3" s="317"/>
      <c r="IQ3" s="317"/>
      <c r="IR3" s="317"/>
      <c r="IS3" s="317"/>
      <c r="IT3" s="317"/>
    </row>
    <row r="4" spans="1:254" ht="26.25" customHeight="1" x14ac:dyDescent="0.2">
      <c r="A4" s="558" t="s">
        <v>429</v>
      </c>
      <c r="B4" s="558"/>
      <c r="C4" s="558"/>
      <c r="D4" s="558"/>
      <c r="E4" s="558"/>
      <c r="F4" s="558"/>
      <c r="G4" s="558"/>
      <c r="H4" s="558"/>
      <c r="I4" s="558"/>
      <c r="J4" s="558"/>
      <c r="K4" s="558"/>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c r="BW4" s="317"/>
      <c r="BX4" s="317"/>
      <c r="BY4" s="317"/>
      <c r="BZ4" s="317"/>
      <c r="CA4" s="317"/>
      <c r="CB4" s="317"/>
      <c r="CC4" s="317"/>
      <c r="CD4" s="317"/>
      <c r="CE4" s="317"/>
      <c r="CF4" s="317"/>
      <c r="CG4" s="317"/>
      <c r="CH4" s="317"/>
      <c r="CI4" s="317"/>
      <c r="CJ4" s="317"/>
      <c r="CK4" s="317"/>
      <c r="CL4" s="317"/>
      <c r="CM4" s="317"/>
      <c r="CN4" s="317"/>
      <c r="CO4" s="317"/>
      <c r="CP4" s="317"/>
      <c r="CQ4" s="317"/>
      <c r="CR4" s="317"/>
      <c r="CS4" s="317"/>
      <c r="CT4" s="317"/>
      <c r="CU4" s="317"/>
      <c r="CV4" s="317"/>
      <c r="CW4" s="317"/>
      <c r="CX4" s="317"/>
      <c r="CY4" s="317"/>
      <c r="CZ4" s="317"/>
      <c r="DA4" s="317"/>
      <c r="DB4" s="317"/>
      <c r="DC4" s="317"/>
      <c r="DD4" s="317"/>
      <c r="DE4" s="317"/>
      <c r="DF4" s="317"/>
      <c r="DG4" s="317"/>
      <c r="DH4" s="317"/>
      <c r="DI4" s="317"/>
      <c r="DJ4" s="317"/>
      <c r="DK4" s="317"/>
      <c r="DL4" s="317"/>
      <c r="DM4" s="317"/>
      <c r="DN4" s="317"/>
      <c r="DO4" s="317"/>
      <c r="DP4" s="317"/>
      <c r="DQ4" s="317"/>
      <c r="DR4" s="317"/>
      <c r="DS4" s="317"/>
      <c r="DT4" s="317"/>
      <c r="DU4" s="317"/>
      <c r="DV4" s="317"/>
      <c r="DW4" s="317"/>
      <c r="DX4" s="317"/>
      <c r="DY4" s="317"/>
      <c r="DZ4" s="317"/>
      <c r="EA4" s="317"/>
      <c r="EB4" s="317"/>
      <c r="EC4" s="317"/>
      <c r="ED4" s="317"/>
      <c r="EE4" s="317"/>
      <c r="EF4" s="317"/>
      <c r="EG4" s="317"/>
      <c r="EH4" s="317"/>
      <c r="EI4" s="317"/>
      <c r="EJ4" s="317"/>
      <c r="EK4" s="317"/>
      <c r="EL4" s="317"/>
      <c r="EM4" s="317"/>
      <c r="EN4" s="317"/>
      <c r="EO4" s="317"/>
      <c r="EP4" s="317"/>
      <c r="EQ4" s="317"/>
      <c r="ER4" s="317"/>
      <c r="ES4" s="317"/>
      <c r="ET4" s="317"/>
      <c r="EU4" s="317"/>
      <c r="EV4" s="317"/>
      <c r="EW4" s="317"/>
      <c r="EX4" s="317"/>
      <c r="EY4" s="317"/>
      <c r="EZ4" s="317"/>
      <c r="FA4" s="317"/>
      <c r="FB4" s="317"/>
      <c r="FC4" s="317"/>
      <c r="FD4" s="317"/>
      <c r="FE4" s="317"/>
      <c r="FF4" s="317"/>
      <c r="FG4" s="317"/>
      <c r="FH4" s="317"/>
      <c r="FI4" s="317"/>
      <c r="FJ4" s="317"/>
      <c r="FK4" s="317"/>
      <c r="FL4" s="317"/>
      <c r="FM4" s="317"/>
      <c r="FN4" s="317"/>
      <c r="FO4" s="317"/>
      <c r="FP4" s="317"/>
      <c r="FQ4" s="317"/>
      <c r="FR4" s="317"/>
      <c r="FS4" s="317"/>
      <c r="FT4" s="317"/>
      <c r="FU4" s="317"/>
      <c r="FV4" s="317"/>
      <c r="FW4" s="317"/>
      <c r="FX4" s="317"/>
      <c r="FY4" s="317"/>
      <c r="FZ4" s="317"/>
      <c r="GA4" s="317"/>
      <c r="GB4" s="317"/>
      <c r="GC4" s="317"/>
      <c r="GD4" s="317"/>
      <c r="GE4" s="317"/>
      <c r="GF4" s="317"/>
      <c r="GG4" s="317"/>
      <c r="GH4" s="317"/>
      <c r="GI4" s="317"/>
      <c r="GJ4" s="317"/>
      <c r="GK4" s="317"/>
      <c r="GL4" s="317"/>
      <c r="GM4" s="317"/>
      <c r="GN4" s="317"/>
      <c r="GO4" s="317"/>
      <c r="GP4" s="317"/>
      <c r="GQ4" s="317"/>
      <c r="GR4" s="317"/>
      <c r="GS4" s="317"/>
      <c r="GT4" s="317"/>
      <c r="GU4" s="317"/>
      <c r="GV4" s="317"/>
      <c r="GW4" s="317"/>
      <c r="GX4" s="317"/>
      <c r="GY4" s="317"/>
      <c r="GZ4" s="317"/>
      <c r="HA4" s="317"/>
      <c r="HB4" s="317"/>
      <c r="HC4" s="317"/>
      <c r="HD4" s="317"/>
      <c r="HE4" s="317"/>
      <c r="HF4" s="317"/>
      <c r="HG4" s="317"/>
      <c r="HH4" s="317"/>
      <c r="HI4" s="317"/>
      <c r="HJ4" s="317"/>
      <c r="HK4" s="317"/>
      <c r="HL4" s="317"/>
      <c r="HM4" s="317"/>
      <c r="HN4" s="317"/>
      <c r="HO4" s="317"/>
      <c r="HP4" s="317"/>
      <c r="HQ4" s="317"/>
      <c r="HR4" s="317"/>
      <c r="HS4" s="317"/>
      <c r="HT4" s="317"/>
      <c r="HU4" s="317"/>
      <c r="HV4" s="317"/>
      <c r="HW4" s="317"/>
      <c r="HX4" s="317"/>
      <c r="HY4" s="317"/>
      <c r="HZ4" s="317"/>
      <c r="IA4" s="317"/>
      <c r="IB4" s="317"/>
      <c r="IC4" s="317"/>
      <c r="ID4" s="317"/>
      <c r="IE4" s="317"/>
      <c r="IF4" s="317"/>
      <c r="IG4" s="317"/>
      <c r="IH4" s="317"/>
      <c r="II4" s="317"/>
      <c r="IJ4" s="317"/>
      <c r="IK4" s="317"/>
      <c r="IL4" s="317"/>
      <c r="IM4" s="317"/>
      <c r="IN4" s="317"/>
      <c r="IO4" s="317"/>
      <c r="IP4" s="317"/>
      <c r="IQ4" s="317"/>
      <c r="IR4" s="317"/>
      <c r="IS4" s="317"/>
      <c r="IT4" s="317"/>
    </row>
    <row r="5" spans="1:254" ht="15" customHeight="1" thickBot="1" x14ac:dyDescent="0.25">
      <c r="A5" s="346" t="s">
        <v>571</v>
      </c>
      <c r="B5" s="344"/>
      <c r="C5" s="344"/>
      <c r="D5" s="344"/>
      <c r="E5" s="344"/>
      <c r="F5" s="344"/>
      <c r="G5" s="344"/>
      <c r="H5" s="344"/>
      <c r="I5" s="344"/>
      <c r="J5" s="344"/>
      <c r="K5" s="344"/>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8"/>
      <c r="BQ5" s="318"/>
      <c r="BR5" s="318"/>
      <c r="BS5" s="318"/>
      <c r="BT5" s="318"/>
      <c r="BU5" s="318"/>
      <c r="BV5" s="318"/>
      <c r="BW5" s="318"/>
      <c r="BX5" s="318"/>
      <c r="BY5" s="318"/>
      <c r="BZ5" s="318"/>
      <c r="CA5" s="318"/>
      <c r="CB5" s="318"/>
      <c r="CC5" s="318"/>
      <c r="CD5" s="318"/>
      <c r="CE5" s="318"/>
      <c r="CF5" s="318"/>
      <c r="CG5" s="318"/>
      <c r="CH5" s="318"/>
      <c r="CI5" s="318"/>
      <c r="CJ5" s="318"/>
      <c r="CK5" s="318"/>
      <c r="CL5" s="318"/>
      <c r="CM5" s="318"/>
      <c r="CN5" s="318"/>
      <c r="CO5" s="318"/>
      <c r="CP5" s="318"/>
      <c r="CQ5" s="318"/>
      <c r="CR5" s="318"/>
      <c r="CS5" s="318"/>
      <c r="CT5" s="318"/>
      <c r="CU5" s="318"/>
      <c r="CV5" s="318"/>
      <c r="CW5" s="318"/>
      <c r="CX5" s="318"/>
      <c r="CY5" s="318"/>
      <c r="CZ5" s="318"/>
      <c r="DA5" s="318"/>
      <c r="DB5" s="318"/>
      <c r="DC5" s="318"/>
      <c r="DD5" s="318"/>
      <c r="DE5" s="318"/>
      <c r="DF5" s="318"/>
      <c r="DG5" s="318"/>
      <c r="DH5" s="318"/>
      <c r="DI5" s="318"/>
      <c r="DJ5" s="318"/>
      <c r="DK5" s="318"/>
      <c r="DL5" s="318"/>
      <c r="DM5" s="318"/>
      <c r="DN5" s="318"/>
      <c r="DO5" s="318"/>
      <c r="DP5" s="318"/>
      <c r="DQ5" s="318"/>
      <c r="DR5" s="318"/>
      <c r="DS5" s="318"/>
      <c r="DT5" s="318"/>
      <c r="DU5" s="318"/>
      <c r="DV5" s="318"/>
      <c r="DW5" s="318"/>
      <c r="DX5" s="318"/>
      <c r="DY5" s="318"/>
      <c r="DZ5" s="318"/>
      <c r="EA5" s="318"/>
      <c r="EB5" s="318"/>
      <c r="EC5" s="318"/>
      <c r="ED5" s="318"/>
      <c r="EE5" s="318"/>
      <c r="EF5" s="318"/>
      <c r="EG5" s="318"/>
      <c r="EH5" s="318"/>
      <c r="EI5" s="318"/>
      <c r="EJ5" s="318"/>
      <c r="EK5" s="318"/>
      <c r="EL5" s="318"/>
      <c r="EM5" s="318"/>
      <c r="EN5" s="318"/>
      <c r="EO5" s="318"/>
      <c r="EP5" s="318"/>
      <c r="EQ5" s="318"/>
      <c r="ER5" s="318"/>
      <c r="ES5" s="318"/>
      <c r="ET5" s="318"/>
      <c r="EU5" s="318"/>
      <c r="EV5" s="318"/>
      <c r="EW5" s="318"/>
      <c r="EX5" s="318"/>
      <c r="EY5" s="318"/>
      <c r="EZ5" s="318"/>
      <c r="FA5" s="318"/>
      <c r="FB5" s="318"/>
      <c r="FC5" s="318"/>
      <c r="FD5" s="318"/>
      <c r="FE5" s="318"/>
      <c r="FF5" s="318"/>
      <c r="FG5" s="318"/>
      <c r="FH5" s="318"/>
      <c r="FI5" s="318"/>
      <c r="FJ5" s="318"/>
      <c r="FK5" s="318"/>
      <c r="FL5" s="318"/>
      <c r="FM5" s="318"/>
      <c r="FN5" s="318"/>
      <c r="FO5" s="318"/>
      <c r="FP5" s="318"/>
      <c r="FQ5" s="318"/>
      <c r="FR5" s="318"/>
      <c r="FS5" s="318"/>
      <c r="FT5" s="318"/>
      <c r="FU5" s="318"/>
      <c r="FV5" s="318"/>
      <c r="FW5" s="318"/>
      <c r="FX5" s="318"/>
      <c r="FY5" s="318"/>
      <c r="FZ5" s="318"/>
      <c r="GA5" s="318"/>
      <c r="GB5" s="318"/>
      <c r="GC5" s="318"/>
      <c r="GD5" s="318"/>
      <c r="GE5" s="318"/>
      <c r="GF5" s="318"/>
      <c r="GG5" s="318"/>
      <c r="GH5" s="318"/>
      <c r="GI5" s="318"/>
      <c r="GJ5" s="318"/>
      <c r="GK5" s="318"/>
      <c r="GL5" s="318"/>
      <c r="GM5" s="318"/>
      <c r="GN5" s="318"/>
      <c r="GO5" s="318"/>
      <c r="GP5" s="318"/>
      <c r="GQ5" s="318"/>
      <c r="GR5" s="318"/>
      <c r="GS5" s="318"/>
      <c r="GT5" s="318"/>
      <c r="GU5" s="318"/>
      <c r="GV5" s="318"/>
      <c r="GW5" s="318"/>
      <c r="GX5" s="318"/>
      <c r="GY5" s="318"/>
      <c r="GZ5" s="318"/>
      <c r="HA5" s="318"/>
      <c r="HB5" s="318"/>
      <c r="HC5" s="318"/>
      <c r="HD5" s="318"/>
      <c r="HE5" s="318"/>
      <c r="HF5" s="318"/>
      <c r="HG5" s="318"/>
      <c r="HH5" s="318"/>
      <c r="HI5" s="318"/>
      <c r="HJ5" s="318"/>
      <c r="HK5" s="318"/>
      <c r="HL5" s="318"/>
      <c r="HM5" s="318"/>
      <c r="HN5" s="318"/>
      <c r="HO5" s="318"/>
      <c r="HP5" s="318"/>
      <c r="HQ5" s="318"/>
      <c r="HR5" s="318"/>
      <c r="HS5" s="318"/>
      <c r="HT5" s="318"/>
      <c r="HU5" s="318"/>
      <c r="HV5" s="318"/>
      <c r="HW5" s="318"/>
      <c r="HX5" s="318"/>
      <c r="HY5" s="318"/>
      <c r="HZ5" s="318"/>
      <c r="IA5" s="318"/>
      <c r="IB5" s="318"/>
      <c r="IC5" s="318"/>
      <c r="ID5" s="318"/>
      <c r="IE5" s="318"/>
      <c r="IF5" s="318"/>
      <c r="IG5" s="318"/>
      <c r="IH5" s="318"/>
      <c r="II5" s="318"/>
      <c r="IJ5" s="318"/>
      <c r="IK5" s="318"/>
      <c r="IL5" s="318"/>
      <c r="IM5" s="318"/>
      <c r="IN5" s="318"/>
      <c r="IO5" s="318"/>
      <c r="IP5" s="318"/>
      <c r="IQ5" s="318"/>
      <c r="IR5" s="318"/>
      <c r="IS5" s="318"/>
      <c r="IT5" s="306"/>
    </row>
    <row r="6" spans="1:254" x14ac:dyDescent="0.2">
      <c r="A6" s="556" t="s">
        <v>378</v>
      </c>
      <c r="B6" s="556"/>
      <c r="C6" s="556"/>
      <c r="D6" s="556"/>
      <c r="E6" s="556"/>
      <c r="F6" s="556"/>
      <c r="G6" s="556"/>
      <c r="H6" s="556"/>
      <c r="I6" s="556"/>
      <c r="J6" s="556"/>
      <c r="K6" s="556"/>
      <c r="V6" s="319"/>
      <c r="W6" s="319"/>
      <c r="X6" s="319"/>
      <c r="Y6" s="319"/>
      <c r="Z6" s="320"/>
      <c r="AA6" s="320"/>
      <c r="AB6" s="320"/>
      <c r="IT6" s="306"/>
    </row>
    <row r="7" spans="1:254" x14ac:dyDescent="0.2">
      <c r="A7" s="335"/>
      <c r="B7" s="555" t="s">
        <v>367</v>
      </c>
      <c r="C7" s="555"/>
      <c r="D7" s="555" t="s">
        <v>368</v>
      </c>
      <c r="E7" s="555"/>
      <c r="F7" s="555" t="s">
        <v>369</v>
      </c>
      <c r="G7" s="555"/>
      <c r="H7" s="555" t="s">
        <v>370</v>
      </c>
      <c r="I7" s="555"/>
      <c r="J7" s="555" t="s">
        <v>371</v>
      </c>
      <c r="K7" s="555"/>
      <c r="V7" s="321"/>
      <c r="W7" s="321"/>
      <c r="X7" s="321"/>
      <c r="Y7" s="321"/>
      <c r="Z7" s="322"/>
      <c r="AA7" s="322"/>
      <c r="AB7" s="322"/>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c r="BN7" s="323"/>
      <c r="BO7" s="323"/>
      <c r="BP7" s="323"/>
      <c r="BQ7" s="323"/>
      <c r="BR7" s="323"/>
      <c r="BS7" s="323"/>
      <c r="BT7" s="323"/>
      <c r="BU7" s="323"/>
      <c r="BV7" s="323"/>
      <c r="BW7" s="323"/>
      <c r="BX7" s="323"/>
      <c r="BY7" s="323"/>
      <c r="BZ7" s="323"/>
      <c r="CA7" s="323"/>
      <c r="CB7" s="323"/>
      <c r="CC7" s="323"/>
      <c r="CD7" s="323"/>
      <c r="CE7" s="323"/>
      <c r="CF7" s="323"/>
      <c r="CG7" s="323"/>
      <c r="CH7" s="323"/>
      <c r="CI7" s="323"/>
      <c r="CJ7" s="323"/>
      <c r="CK7" s="323"/>
      <c r="CL7" s="323"/>
      <c r="CM7" s="323"/>
      <c r="CN7" s="323"/>
      <c r="CO7" s="323"/>
      <c r="CP7" s="323"/>
      <c r="CQ7" s="323"/>
      <c r="CR7" s="323"/>
      <c r="CS7" s="323"/>
      <c r="CT7" s="323"/>
      <c r="CU7" s="323"/>
      <c r="CV7" s="323"/>
      <c r="CW7" s="323"/>
      <c r="CX7" s="323"/>
      <c r="CY7" s="323"/>
      <c r="CZ7" s="323"/>
      <c r="DA7" s="323"/>
      <c r="DB7" s="323"/>
      <c r="DC7" s="323"/>
      <c r="DD7" s="323"/>
      <c r="DE7" s="323"/>
      <c r="DF7" s="323"/>
      <c r="DG7" s="323"/>
      <c r="DH7" s="323"/>
      <c r="DI7" s="323"/>
      <c r="DJ7" s="323"/>
      <c r="DK7" s="323"/>
      <c r="DL7" s="323"/>
      <c r="DM7" s="323"/>
      <c r="DN7" s="323"/>
      <c r="DO7" s="323"/>
      <c r="DP7" s="323"/>
      <c r="DQ7" s="323"/>
      <c r="DR7" s="323"/>
      <c r="DS7" s="323"/>
      <c r="DT7" s="323"/>
      <c r="DU7" s="323"/>
      <c r="DV7" s="323"/>
      <c r="DW7" s="323"/>
      <c r="DX7" s="323"/>
      <c r="DY7" s="323"/>
      <c r="DZ7" s="323"/>
      <c r="EA7" s="323"/>
      <c r="EB7" s="323"/>
      <c r="EC7" s="323"/>
      <c r="ED7" s="323"/>
      <c r="EE7" s="323"/>
      <c r="EF7" s="323"/>
      <c r="EG7" s="323"/>
      <c r="EH7" s="323"/>
      <c r="EI7" s="323"/>
      <c r="EJ7" s="323"/>
      <c r="EK7" s="323"/>
      <c r="EL7" s="323"/>
      <c r="EM7" s="323"/>
      <c r="EN7" s="323"/>
      <c r="EO7" s="323"/>
      <c r="EP7" s="323"/>
      <c r="EQ7" s="323"/>
      <c r="ER7" s="323"/>
      <c r="ES7" s="323"/>
      <c r="ET7" s="323"/>
      <c r="EU7" s="323"/>
      <c r="EV7" s="323"/>
      <c r="EW7" s="323"/>
      <c r="EX7" s="323"/>
      <c r="EY7" s="323"/>
      <c r="EZ7" s="323"/>
      <c r="FA7" s="323"/>
      <c r="FB7" s="323"/>
      <c r="FC7" s="323"/>
      <c r="FD7" s="323"/>
      <c r="FE7" s="323"/>
      <c r="FF7" s="323"/>
      <c r="FG7" s="323"/>
      <c r="FH7" s="323"/>
      <c r="FI7" s="323"/>
      <c r="FJ7" s="323"/>
      <c r="FK7" s="323"/>
      <c r="FL7" s="323"/>
      <c r="FM7" s="323"/>
      <c r="FN7" s="323"/>
      <c r="FO7" s="323"/>
      <c r="FP7" s="323"/>
      <c r="FQ7" s="323"/>
      <c r="FR7" s="323"/>
      <c r="FS7" s="323"/>
      <c r="FT7" s="323"/>
      <c r="FU7" s="323"/>
      <c r="FV7" s="323"/>
      <c r="FW7" s="323"/>
      <c r="FX7" s="323"/>
      <c r="FY7" s="323"/>
      <c r="FZ7" s="323"/>
      <c r="GA7" s="323"/>
      <c r="GB7" s="323"/>
      <c r="GC7" s="323"/>
      <c r="GD7" s="323"/>
      <c r="GE7" s="323"/>
      <c r="GF7" s="323"/>
      <c r="GG7" s="323"/>
      <c r="GH7" s="323"/>
      <c r="GI7" s="323"/>
      <c r="GJ7" s="323"/>
      <c r="GK7" s="323"/>
      <c r="GL7" s="323"/>
      <c r="GM7" s="323"/>
      <c r="GN7" s="323"/>
      <c r="GO7" s="323"/>
      <c r="GP7" s="323"/>
      <c r="GQ7" s="323"/>
      <c r="GR7" s="323"/>
      <c r="GS7" s="323"/>
      <c r="GT7" s="323"/>
      <c r="GU7" s="323"/>
      <c r="GV7" s="323"/>
      <c r="GW7" s="323"/>
      <c r="GX7" s="323"/>
      <c r="GY7" s="323"/>
      <c r="GZ7" s="323"/>
      <c r="HA7" s="323"/>
      <c r="HB7" s="323"/>
      <c r="HC7" s="323"/>
      <c r="HD7" s="323"/>
      <c r="HE7" s="323"/>
      <c r="HF7" s="323"/>
      <c r="HG7" s="323"/>
      <c r="HH7" s="323"/>
      <c r="HI7" s="323"/>
      <c r="HJ7" s="323"/>
      <c r="HK7" s="323"/>
      <c r="HL7" s="323"/>
      <c r="HM7" s="323"/>
      <c r="HN7" s="323"/>
      <c r="HO7" s="323"/>
      <c r="HP7" s="323"/>
      <c r="HQ7" s="323"/>
      <c r="HR7" s="323"/>
      <c r="HS7" s="323"/>
      <c r="HT7" s="323"/>
      <c r="HU7" s="323"/>
      <c r="HV7" s="323"/>
      <c r="HW7" s="323"/>
      <c r="HX7" s="323"/>
      <c r="HY7" s="323"/>
      <c r="HZ7" s="323"/>
      <c r="IA7" s="323"/>
      <c r="IB7" s="323"/>
      <c r="IC7" s="323"/>
      <c r="ID7" s="323"/>
      <c r="IE7" s="323"/>
      <c r="IF7" s="323"/>
      <c r="IG7" s="323"/>
      <c r="IH7" s="323"/>
      <c r="II7" s="323"/>
      <c r="IJ7" s="323"/>
      <c r="IK7" s="323"/>
      <c r="IL7" s="323"/>
      <c r="IM7" s="323"/>
      <c r="IN7" s="323"/>
      <c r="IO7" s="323"/>
      <c r="IP7" s="323"/>
      <c r="IQ7" s="323"/>
      <c r="IR7" s="323"/>
      <c r="IS7" s="323"/>
      <c r="IT7" s="306"/>
    </row>
    <row r="8" spans="1:254" ht="13.5" thickBot="1" x14ac:dyDescent="0.25">
      <c r="A8" s="336"/>
      <c r="B8" s="334" t="s">
        <v>372</v>
      </c>
      <c r="C8" s="334" t="s">
        <v>373</v>
      </c>
      <c r="D8" s="334" t="s">
        <v>372</v>
      </c>
      <c r="E8" s="334" t="s">
        <v>373</v>
      </c>
      <c r="F8" s="334" t="s">
        <v>372</v>
      </c>
      <c r="G8" s="334" t="s">
        <v>373</v>
      </c>
      <c r="H8" s="334" t="s">
        <v>372</v>
      </c>
      <c r="I8" s="334" t="s">
        <v>373</v>
      </c>
      <c r="J8" s="334" t="s">
        <v>372</v>
      </c>
      <c r="K8" s="334" t="s">
        <v>373</v>
      </c>
      <c r="V8" s="321"/>
      <c r="W8" s="321"/>
      <c r="X8" s="321"/>
      <c r="Y8" s="321"/>
      <c r="Z8" s="322"/>
      <c r="AA8" s="322"/>
      <c r="AB8" s="322"/>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B8" s="323"/>
      <c r="BC8" s="323"/>
      <c r="BD8" s="323"/>
      <c r="BE8" s="323"/>
      <c r="BF8" s="323"/>
      <c r="BG8" s="323"/>
      <c r="BH8" s="323"/>
      <c r="BI8" s="323"/>
      <c r="BJ8" s="323"/>
      <c r="BK8" s="323"/>
      <c r="BL8" s="323"/>
      <c r="BM8" s="323"/>
      <c r="BN8" s="323"/>
      <c r="BO8" s="323"/>
      <c r="BP8" s="323"/>
      <c r="BQ8" s="323"/>
      <c r="BR8" s="323"/>
      <c r="BS8" s="323"/>
      <c r="BT8" s="323"/>
      <c r="BU8" s="323"/>
      <c r="BV8" s="323"/>
      <c r="BW8" s="323"/>
      <c r="BX8" s="323"/>
      <c r="BY8" s="323"/>
      <c r="BZ8" s="323"/>
      <c r="CA8" s="323"/>
      <c r="CB8" s="323"/>
      <c r="CC8" s="323"/>
      <c r="CD8" s="323"/>
      <c r="CE8" s="323"/>
      <c r="CF8" s="323"/>
      <c r="CG8" s="323"/>
      <c r="CH8" s="323"/>
      <c r="CI8" s="323"/>
      <c r="CJ8" s="323"/>
      <c r="CK8" s="323"/>
      <c r="CL8" s="323"/>
      <c r="CM8" s="323"/>
      <c r="CN8" s="323"/>
      <c r="CO8" s="323"/>
      <c r="CP8" s="323"/>
      <c r="CQ8" s="323"/>
      <c r="CR8" s="323"/>
      <c r="CS8" s="323"/>
      <c r="CT8" s="323"/>
      <c r="CU8" s="323"/>
      <c r="CV8" s="323"/>
      <c r="CW8" s="323"/>
      <c r="CX8" s="323"/>
      <c r="CY8" s="323"/>
      <c r="CZ8" s="323"/>
      <c r="DA8" s="323"/>
      <c r="DB8" s="323"/>
      <c r="DC8" s="323"/>
      <c r="DD8" s="323"/>
      <c r="DE8" s="323"/>
      <c r="DF8" s="323"/>
      <c r="DG8" s="323"/>
      <c r="DH8" s="323"/>
      <c r="DI8" s="323"/>
      <c r="DJ8" s="323"/>
      <c r="DK8" s="323"/>
      <c r="DL8" s="323"/>
      <c r="DM8" s="323"/>
      <c r="DN8" s="323"/>
      <c r="DO8" s="323"/>
      <c r="DP8" s="323"/>
      <c r="DQ8" s="323"/>
      <c r="DR8" s="323"/>
      <c r="DS8" s="323"/>
      <c r="DT8" s="323"/>
      <c r="DU8" s="323"/>
      <c r="DV8" s="323"/>
      <c r="DW8" s="323"/>
      <c r="DX8" s="323"/>
      <c r="DY8" s="323"/>
      <c r="DZ8" s="323"/>
      <c r="EA8" s="323"/>
      <c r="EB8" s="323"/>
      <c r="EC8" s="323"/>
      <c r="ED8" s="323"/>
      <c r="EE8" s="323"/>
      <c r="EF8" s="323"/>
      <c r="EG8" s="323"/>
      <c r="EH8" s="323"/>
      <c r="EI8" s="323"/>
      <c r="EJ8" s="323"/>
      <c r="EK8" s="323"/>
      <c r="EL8" s="323"/>
      <c r="EM8" s="323"/>
      <c r="EN8" s="323"/>
      <c r="EO8" s="323"/>
      <c r="EP8" s="323"/>
      <c r="EQ8" s="323"/>
      <c r="ER8" s="323"/>
      <c r="ES8" s="323"/>
      <c r="ET8" s="323"/>
      <c r="EU8" s="323"/>
      <c r="EV8" s="323"/>
      <c r="EW8" s="323"/>
      <c r="EX8" s="323"/>
      <c r="EY8" s="323"/>
      <c r="EZ8" s="323"/>
      <c r="FA8" s="323"/>
      <c r="FB8" s="323"/>
      <c r="FC8" s="323"/>
      <c r="FD8" s="323"/>
      <c r="FE8" s="323"/>
      <c r="FF8" s="323"/>
      <c r="FG8" s="323"/>
      <c r="FH8" s="323"/>
      <c r="FI8" s="323"/>
      <c r="FJ8" s="323"/>
      <c r="FK8" s="323"/>
      <c r="FL8" s="323"/>
      <c r="FM8" s="323"/>
      <c r="FN8" s="323"/>
      <c r="FO8" s="323"/>
      <c r="FP8" s="323"/>
      <c r="FQ8" s="323"/>
      <c r="FR8" s="323"/>
      <c r="FS8" s="323"/>
      <c r="FT8" s="323"/>
      <c r="FU8" s="323"/>
      <c r="FV8" s="323"/>
      <c r="FW8" s="323"/>
      <c r="FX8" s="323"/>
      <c r="FY8" s="323"/>
      <c r="FZ8" s="323"/>
      <c r="GA8" s="323"/>
      <c r="GB8" s="323"/>
      <c r="GC8" s="323"/>
      <c r="GD8" s="323"/>
      <c r="GE8" s="323"/>
      <c r="GF8" s="323"/>
      <c r="GG8" s="323"/>
      <c r="GH8" s="323"/>
      <c r="GI8" s="323"/>
      <c r="GJ8" s="323"/>
      <c r="GK8" s="323"/>
      <c r="GL8" s="323"/>
      <c r="GM8" s="323"/>
      <c r="GN8" s="323"/>
      <c r="GO8" s="323"/>
      <c r="GP8" s="323"/>
      <c r="GQ8" s="323"/>
      <c r="GR8" s="323"/>
      <c r="GS8" s="323"/>
      <c r="GT8" s="323"/>
      <c r="GU8" s="323"/>
      <c r="GV8" s="323"/>
      <c r="GW8" s="323"/>
      <c r="GX8" s="323"/>
      <c r="GY8" s="323"/>
      <c r="GZ8" s="323"/>
      <c r="HA8" s="323"/>
      <c r="HB8" s="323"/>
      <c r="HC8" s="323"/>
      <c r="HD8" s="323"/>
      <c r="HE8" s="323"/>
      <c r="HF8" s="323"/>
      <c r="HG8" s="323"/>
      <c r="HH8" s="323"/>
      <c r="HI8" s="323"/>
      <c r="HJ8" s="323"/>
      <c r="HK8" s="323"/>
      <c r="HL8" s="323"/>
      <c r="HM8" s="323"/>
      <c r="HN8" s="323"/>
      <c r="HO8" s="323"/>
      <c r="HP8" s="323"/>
      <c r="HQ8" s="323"/>
      <c r="HR8" s="323"/>
      <c r="HS8" s="323"/>
      <c r="HT8" s="323"/>
      <c r="HU8" s="323"/>
      <c r="HV8" s="323"/>
      <c r="HW8" s="323"/>
      <c r="HX8" s="323"/>
      <c r="HY8" s="323"/>
      <c r="HZ8" s="323"/>
      <c r="IA8" s="323"/>
      <c r="IB8" s="323"/>
      <c r="IC8" s="323"/>
      <c r="ID8" s="323"/>
      <c r="IE8" s="323"/>
      <c r="IF8" s="323"/>
      <c r="IG8" s="323"/>
      <c r="IH8" s="323"/>
      <c r="II8" s="323"/>
      <c r="IJ8" s="323"/>
      <c r="IK8" s="323"/>
      <c r="IL8" s="323"/>
      <c r="IM8" s="323"/>
      <c r="IN8" s="323"/>
      <c r="IO8" s="323"/>
      <c r="IP8" s="323"/>
      <c r="IQ8" s="323"/>
      <c r="IR8" s="323"/>
      <c r="IS8" s="323"/>
      <c r="IT8" s="306"/>
    </row>
    <row r="9" spans="1:254" x14ac:dyDescent="0.2">
      <c r="A9" s="329">
        <v>2011</v>
      </c>
      <c r="B9" s="330">
        <v>8807</v>
      </c>
      <c r="C9" s="337" t="s">
        <v>284</v>
      </c>
      <c r="D9" s="330">
        <v>9353</v>
      </c>
      <c r="E9" s="337" t="s">
        <v>284</v>
      </c>
      <c r="F9" s="330">
        <v>7959</v>
      </c>
      <c r="G9" s="337" t="s">
        <v>284</v>
      </c>
      <c r="H9" s="330">
        <v>9046</v>
      </c>
      <c r="I9" s="337" t="s">
        <v>284</v>
      </c>
      <c r="J9" s="330">
        <v>35165</v>
      </c>
      <c r="K9" s="337" t="s">
        <v>284</v>
      </c>
      <c r="V9" s="324"/>
      <c r="W9" s="319"/>
      <c r="X9" s="319"/>
      <c r="Y9" s="319"/>
      <c r="Z9" s="325"/>
      <c r="AA9" s="320"/>
      <c r="AB9" s="320"/>
      <c r="IT9" s="306"/>
    </row>
    <row r="10" spans="1:254" x14ac:dyDescent="0.2">
      <c r="A10" s="329">
        <v>2012</v>
      </c>
      <c r="B10" s="330">
        <v>7486</v>
      </c>
      <c r="C10" s="337">
        <v>9612</v>
      </c>
      <c r="D10" s="330">
        <v>8229</v>
      </c>
      <c r="E10" s="337">
        <v>10057</v>
      </c>
      <c r="F10" s="330">
        <v>7006</v>
      </c>
      <c r="G10" s="337">
        <v>9721</v>
      </c>
      <c r="H10" s="330">
        <v>7157</v>
      </c>
      <c r="I10" s="337">
        <v>9495</v>
      </c>
      <c r="J10" s="330">
        <v>29878</v>
      </c>
      <c r="K10" s="337">
        <v>38886</v>
      </c>
      <c r="V10" s="324"/>
      <c r="W10" s="319"/>
      <c r="X10" s="319"/>
      <c r="Y10" s="319"/>
      <c r="Z10" s="325"/>
      <c r="AA10" s="320"/>
      <c r="AB10" s="320"/>
      <c r="IT10" s="306"/>
    </row>
    <row r="11" spans="1:254" x14ac:dyDescent="0.2">
      <c r="A11" s="329">
        <v>2013</v>
      </c>
      <c r="B11" s="330">
        <v>6552</v>
      </c>
      <c r="C11" s="337">
        <v>8226</v>
      </c>
      <c r="D11" s="330">
        <v>7524</v>
      </c>
      <c r="E11" s="337">
        <v>9679</v>
      </c>
      <c r="F11" s="330">
        <v>6681</v>
      </c>
      <c r="G11" s="337">
        <v>9919</v>
      </c>
      <c r="H11" s="330">
        <v>7093</v>
      </c>
      <c r="I11" s="337">
        <v>8979</v>
      </c>
      <c r="J11" s="330">
        <v>27850</v>
      </c>
      <c r="K11" s="337">
        <v>36804</v>
      </c>
      <c r="V11" s="324"/>
      <c r="W11" s="319"/>
      <c r="X11" s="319"/>
      <c r="Y11" s="319"/>
      <c r="Z11" s="325"/>
      <c r="AA11" s="320"/>
      <c r="AB11" s="320"/>
      <c r="IT11" s="306"/>
    </row>
    <row r="12" spans="1:254" x14ac:dyDescent="0.2">
      <c r="A12" s="329">
        <v>2014</v>
      </c>
      <c r="B12" s="331">
        <v>6193</v>
      </c>
      <c r="C12" s="337">
        <v>8268</v>
      </c>
      <c r="D12" s="331">
        <v>7350</v>
      </c>
      <c r="E12" s="337">
        <v>10077</v>
      </c>
      <c r="F12" s="331">
        <v>6197</v>
      </c>
      <c r="G12" s="337">
        <v>9946</v>
      </c>
      <c r="H12" s="331">
        <v>7053</v>
      </c>
      <c r="I12" s="337">
        <v>9650</v>
      </c>
      <c r="J12" s="330">
        <v>26793</v>
      </c>
      <c r="K12" s="337">
        <v>37940</v>
      </c>
      <c r="V12" s="324"/>
      <c r="W12" s="319"/>
      <c r="X12" s="319"/>
      <c r="Y12" s="319"/>
      <c r="Z12" s="325"/>
      <c r="AA12" s="320"/>
      <c r="AB12" s="320"/>
      <c r="IT12" s="306"/>
    </row>
    <row r="13" spans="1:254" x14ac:dyDescent="0.2">
      <c r="A13" s="329">
        <v>2015</v>
      </c>
      <c r="B13" s="331" t="s">
        <v>284</v>
      </c>
      <c r="C13" s="330">
        <v>8553</v>
      </c>
      <c r="D13" s="331" t="s">
        <v>284</v>
      </c>
      <c r="E13" s="330">
        <v>10120</v>
      </c>
      <c r="F13" s="331" t="s">
        <v>284</v>
      </c>
      <c r="G13" s="330">
        <v>9489</v>
      </c>
      <c r="H13" s="331" t="s">
        <v>284</v>
      </c>
      <c r="I13" s="330">
        <v>10839</v>
      </c>
      <c r="J13" s="330" t="s">
        <v>284</v>
      </c>
      <c r="K13" s="330">
        <v>39000</v>
      </c>
      <c r="V13" s="324"/>
      <c r="W13" s="319"/>
      <c r="X13" s="319"/>
      <c r="Y13" s="319"/>
      <c r="Z13" s="325"/>
      <c r="AA13" s="320"/>
      <c r="AB13" s="320"/>
      <c r="IT13" s="306"/>
    </row>
    <row r="14" spans="1:254" x14ac:dyDescent="0.2">
      <c r="A14" s="329">
        <v>2016</v>
      </c>
      <c r="B14" s="331" t="s">
        <v>284</v>
      </c>
      <c r="C14" s="330">
        <v>9592</v>
      </c>
      <c r="D14" s="331" t="s">
        <v>284</v>
      </c>
      <c r="E14" s="330">
        <v>11385</v>
      </c>
      <c r="F14" s="331" t="s">
        <v>284</v>
      </c>
      <c r="G14" s="330">
        <v>8465</v>
      </c>
      <c r="H14" s="331" t="s">
        <v>284</v>
      </c>
      <c r="I14" s="330">
        <v>10177</v>
      </c>
      <c r="J14" s="330" t="s">
        <v>284</v>
      </c>
      <c r="K14" s="330">
        <v>39619</v>
      </c>
      <c r="V14" s="324"/>
      <c r="W14" s="319"/>
      <c r="X14" s="319"/>
      <c r="Y14" s="319"/>
      <c r="Z14" s="325"/>
      <c r="AA14" s="320"/>
      <c r="AB14" s="320"/>
      <c r="IT14" s="306"/>
    </row>
    <row r="15" spans="1:254" x14ac:dyDescent="0.2">
      <c r="A15" s="329">
        <v>2017</v>
      </c>
      <c r="B15" s="331" t="s">
        <v>284</v>
      </c>
      <c r="C15" s="330">
        <v>9829</v>
      </c>
      <c r="D15" s="331" t="s">
        <v>284</v>
      </c>
      <c r="E15" s="330">
        <v>11076</v>
      </c>
      <c r="F15" s="331" t="s">
        <v>284</v>
      </c>
      <c r="G15" s="330">
        <v>9805</v>
      </c>
      <c r="H15" s="331" t="s">
        <v>284</v>
      </c>
      <c r="I15" s="330">
        <v>10909</v>
      </c>
      <c r="J15" s="330" t="s">
        <v>284</v>
      </c>
      <c r="K15" s="330">
        <v>41619</v>
      </c>
      <c r="V15" s="324"/>
      <c r="W15" s="319"/>
      <c r="X15" s="319"/>
      <c r="Y15" s="319"/>
      <c r="Z15" s="325"/>
      <c r="AA15" s="320"/>
      <c r="AB15" s="320"/>
      <c r="IT15" s="306"/>
    </row>
    <row r="16" spans="1:254" x14ac:dyDescent="0.2">
      <c r="A16" s="329">
        <v>2018</v>
      </c>
      <c r="B16" s="331" t="s">
        <v>284</v>
      </c>
      <c r="C16" s="330">
        <v>11316</v>
      </c>
      <c r="D16" s="331" t="s">
        <v>284</v>
      </c>
      <c r="E16" s="330">
        <v>11275</v>
      </c>
      <c r="F16" s="331" t="s">
        <v>284</v>
      </c>
      <c r="G16" s="330">
        <v>11273</v>
      </c>
      <c r="H16" s="331" t="s">
        <v>284</v>
      </c>
      <c r="I16" s="330">
        <v>11584</v>
      </c>
      <c r="J16" s="330" t="s">
        <v>284</v>
      </c>
      <c r="K16" s="330">
        <v>45447</v>
      </c>
      <c r="V16" s="324"/>
      <c r="W16" s="319"/>
      <c r="X16" s="319"/>
      <c r="Y16" s="319"/>
      <c r="Z16" s="325"/>
      <c r="AA16" s="320"/>
      <c r="AB16" s="320"/>
      <c r="IT16" s="306"/>
    </row>
    <row r="17" spans="1:254" x14ac:dyDescent="0.2">
      <c r="A17" s="329">
        <v>2019</v>
      </c>
      <c r="B17" s="330" t="s">
        <v>284</v>
      </c>
      <c r="C17" s="330">
        <v>10028</v>
      </c>
      <c r="D17" s="330" t="s">
        <v>284</v>
      </c>
      <c r="E17" s="330">
        <v>11724</v>
      </c>
      <c r="F17" s="330" t="s">
        <v>284</v>
      </c>
      <c r="G17" s="330">
        <v>10506</v>
      </c>
      <c r="H17" s="330" t="s">
        <v>284</v>
      </c>
      <c r="I17" s="330">
        <v>10297</v>
      </c>
      <c r="J17" s="330" t="s">
        <v>284</v>
      </c>
      <c r="K17" s="330">
        <v>42555</v>
      </c>
      <c r="V17" s="324"/>
      <c r="W17" s="319"/>
      <c r="X17" s="319"/>
      <c r="Y17" s="319"/>
      <c r="Z17" s="325"/>
      <c r="AA17" s="320"/>
      <c r="AB17" s="320"/>
      <c r="IT17" s="306"/>
    </row>
    <row r="18" spans="1:254" s="339" customFormat="1" x14ac:dyDescent="0.2">
      <c r="A18" s="329">
        <v>2020</v>
      </c>
      <c r="B18" s="330" t="s">
        <v>284</v>
      </c>
      <c r="C18" s="330">
        <v>9992</v>
      </c>
      <c r="D18" s="330" t="s">
        <v>284</v>
      </c>
      <c r="E18" s="330">
        <v>11397</v>
      </c>
      <c r="F18" s="330" t="s">
        <v>284</v>
      </c>
      <c r="G18" s="330">
        <v>10256</v>
      </c>
      <c r="H18" s="330" t="s">
        <v>284</v>
      </c>
      <c r="I18" s="330">
        <v>10946</v>
      </c>
      <c r="J18" s="330" t="s">
        <v>284</v>
      </c>
      <c r="K18" s="330">
        <v>42591</v>
      </c>
      <c r="L18" s="320"/>
      <c r="M18" s="320"/>
      <c r="N18" s="320"/>
      <c r="O18" s="320"/>
      <c r="P18" s="320"/>
      <c r="Q18" s="320"/>
      <c r="R18" s="320"/>
      <c r="S18" s="320"/>
      <c r="T18" s="320"/>
      <c r="U18" s="320"/>
      <c r="V18" s="330"/>
      <c r="W18" s="338"/>
      <c r="X18" s="338"/>
      <c r="Y18" s="338"/>
      <c r="Z18" s="325"/>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c r="CD18" s="320"/>
      <c r="CE18" s="320"/>
      <c r="CF18" s="320"/>
      <c r="CG18" s="320"/>
      <c r="CH18" s="320"/>
      <c r="CI18" s="320"/>
      <c r="CJ18" s="320"/>
      <c r="CK18" s="320"/>
      <c r="CL18" s="320"/>
      <c r="CM18" s="320"/>
      <c r="CN18" s="320"/>
      <c r="CO18" s="320"/>
      <c r="CP18" s="320"/>
      <c r="CQ18" s="320"/>
      <c r="CR18" s="320"/>
      <c r="CS18" s="320"/>
      <c r="CT18" s="320"/>
      <c r="CU18" s="320"/>
      <c r="CV18" s="320"/>
      <c r="CW18" s="320"/>
      <c r="CX18" s="320"/>
      <c r="CY18" s="320"/>
      <c r="CZ18" s="320"/>
      <c r="DA18" s="320"/>
      <c r="DB18" s="320"/>
      <c r="DC18" s="320"/>
      <c r="DD18" s="320"/>
      <c r="DE18" s="320"/>
      <c r="DF18" s="320"/>
      <c r="DG18" s="320"/>
      <c r="DH18" s="320"/>
      <c r="DI18" s="320"/>
      <c r="DJ18" s="320"/>
      <c r="DK18" s="320"/>
      <c r="DL18" s="320"/>
      <c r="DM18" s="320"/>
      <c r="DN18" s="320"/>
      <c r="DO18" s="320"/>
      <c r="DP18" s="320"/>
      <c r="DQ18" s="320"/>
      <c r="DR18" s="320"/>
      <c r="DS18" s="320"/>
      <c r="DT18" s="320"/>
      <c r="DU18" s="320"/>
      <c r="DV18" s="320"/>
      <c r="DW18" s="320"/>
      <c r="DX18" s="320"/>
      <c r="DY18" s="320"/>
      <c r="DZ18" s="320"/>
      <c r="EA18" s="320"/>
      <c r="EB18" s="320"/>
      <c r="EC18" s="320"/>
      <c r="ED18" s="320"/>
      <c r="EE18" s="320"/>
      <c r="EF18" s="320"/>
      <c r="EG18" s="320"/>
      <c r="EH18" s="320"/>
      <c r="EI18" s="320"/>
      <c r="EJ18" s="320"/>
      <c r="EK18" s="320"/>
      <c r="EL18" s="320"/>
      <c r="EM18" s="320"/>
      <c r="EN18" s="320"/>
      <c r="EO18" s="320"/>
      <c r="EP18" s="320"/>
      <c r="EQ18" s="320"/>
      <c r="ER18" s="320"/>
      <c r="ES18" s="320"/>
      <c r="ET18" s="320"/>
      <c r="EU18" s="320"/>
      <c r="EV18" s="320"/>
      <c r="EW18" s="320"/>
      <c r="EX18" s="320"/>
      <c r="EY18" s="320"/>
      <c r="EZ18" s="320"/>
      <c r="FA18" s="320"/>
      <c r="FB18" s="320"/>
      <c r="FC18" s="320"/>
      <c r="FD18" s="320"/>
      <c r="FE18" s="320"/>
      <c r="FF18" s="320"/>
      <c r="FG18" s="320"/>
      <c r="FH18" s="320"/>
      <c r="FI18" s="320"/>
      <c r="FJ18" s="320"/>
      <c r="FK18" s="320"/>
      <c r="FL18" s="320"/>
      <c r="FM18" s="320"/>
      <c r="FN18" s="320"/>
      <c r="FO18" s="320"/>
      <c r="FP18" s="320"/>
      <c r="FQ18" s="320"/>
      <c r="FR18" s="320"/>
      <c r="FS18" s="320"/>
      <c r="FT18" s="320"/>
      <c r="FU18" s="320"/>
      <c r="FV18" s="320"/>
      <c r="FW18" s="320"/>
      <c r="FX18" s="320"/>
      <c r="FY18" s="320"/>
      <c r="FZ18" s="320"/>
      <c r="GA18" s="320"/>
      <c r="GB18" s="320"/>
      <c r="GC18" s="320"/>
      <c r="GD18" s="320"/>
      <c r="GE18" s="320"/>
      <c r="GF18" s="320"/>
      <c r="GG18" s="320"/>
      <c r="GH18" s="320"/>
      <c r="GI18" s="320"/>
      <c r="GJ18" s="320"/>
      <c r="GK18" s="320"/>
      <c r="GL18" s="320"/>
      <c r="GM18" s="320"/>
      <c r="GN18" s="320"/>
      <c r="GO18" s="320"/>
      <c r="GP18" s="320"/>
      <c r="GQ18" s="320"/>
      <c r="GR18" s="320"/>
      <c r="GS18" s="320"/>
      <c r="GT18" s="320"/>
      <c r="GU18" s="320"/>
      <c r="GV18" s="320"/>
      <c r="GW18" s="320"/>
      <c r="GX18" s="320"/>
      <c r="GY18" s="320"/>
      <c r="GZ18" s="320"/>
      <c r="HA18" s="320"/>
      <c r="HB18" s="320"/>
      <c r="HC18" s="320"/>
      <c r="HD18" s="320"/>
      <c r="HE18" s="320"/>
      <c r="HF18" s="320"/>
      <c r="HG18" s="320"/>
      <c r="HH18" s="320"/>
      <c r="HI18" s="320"/>
      <c r="HJ18" s="320"/>
      <c r="HK18" s="320"/>
      <c r="HL18" s="320"/>
      <c r="HM18" s="320"/>
      <c r="HN18" s="320"/>
      <c r="HO18" s="320"/>
      <c r="HP18" s="320"/>
      <c r="HQ18" s="320"/>
      <c r="HR18" s="320"/>
      <c r="HS18" s="320"/>
      <c r="HT18" s="320"/>
      <c r="HU18" s="320"/>
      <c r="HV18" s="320"/>
      <c r="HW18" s="320"/>
      <c r="HX18" s="320"/>
      <c r="HY18" s="320"/>
      <c r="HZ18" s="320"/>
      <c r="IA18" s="320"/>
      <c r="IB18" s="320"/>
      <c r="IC18" s="320"/>
      <c r="ID18" s="320"/>
      <c r="IE18" s="320"/>
      <c r="IF18" s="320"/>
      <c r="IG18" s="320"/>
      <c r="IH18" s="320"/>
      <c r="II18" s="320"/>
      <c r="IJ18" s="320"/>
      <c r="IK18" s="320"/>
      <c r="IL18" s="320"/>
      <c r="IM18" s="320"/>
      <c r="IN18" s="320"/>
      <c r="IO18" s="320"/>
      <c r="IP18" s="320"/>
      <c r="IQ18" s="320"/>
      <c r="IR18" s="320"/>
      <c r="IS18" s="320"/>
    </row>
    <row r="19" spans="1:254" ht="13.5" thickBot="1" x14ac:dyDescent="0.25">
      <c r="A19" s="332">
        <v>2021</v>
      </c>
      <c r="B19" s="333" t="s">
        <v>284</v>
      </c>
      <c r="C19" s="333">
        <v>10174</v>
      </c>
      <c r="D19" s="333" t="s">
        <v>284</v>
      </c>
      <c r="E19" s="333">
        <v>11956</v>
      </c>
      <c r="F19" s="333" t="s">
        <v>284</v>
      </c>
      <c r="G19" s="333">
        <v>10792</v>
      </c>
      <c r="H19" s="333" t="s">
        <v>284</v>
      </c>
      <c r="I19" s="333">
        <v>11101</v>
      </c>
      <c r="J19" s="333" t="s">
        <v>284</v>
      </c>
      <c r="K19" s="333">
        <v>44023</v>
      </c>
      <c r="V19" s="324"/>
      <c r="W19" s="319"/>
      <c r="X19" s="319"/>
      <c r="Y19" s="319"/>
      <c r="Z19" s="325"/>
      <c r="AA19" s="320"/>
      <c r="AB19" s="320"/>
      <c r="IT19" s="306"/>
    </row>
    <row r="20" spans="1:254" x14ac:dyDescent="0.2">
      <c r="V20" s="324"/>
      <c r="W20" s="319"/>
      <c r="X20" s="319"/>
      <c r="Y20" s="319"/>
      <c r="Z20" s="325"/>
      <c r="AA20" s="320"/>
      <c r="AB20" s="320"/>
      <c r="IT20" s="306"/>
    </row>
    <row r="21" spans="1:254" ht="13.5" thickBot="1" x14ac:dyDescent="0.25">
      <c r="A21" s="332"/>
      <c r="B21" s="333"/>
      <c r="C21" s="333"/>
      <c r="D21" s="333"/>
      <c r="E21" s="333"/>
      <c r="F21" s="333"/>
      <c r="G21" s="333"/>
      <c r="H21" s="333"/>
      <c r="I21" s="333"/>
      <c r="J21" s="333"/>
      <c r="K21" s="333"/>
      <c r="V21" s="324"/>
      <c r="W21" s="319"/>
      <c r="X21" s="319"/>
      <c r="Y21" s="319"/>
      <c r="Z21" s="325"/>
      <c r="AA21" s="320"/>
      <c r="AB21" s="320"/>
      <c r="IT21" s="306"/>
    </row>
    <row r="22" spans="1:254" x14ac:dyDescent="0.2">
      <c r="A22" s="556" t="s">
        <v>379</v>
      </c>
      <c r="B22" s="556"/>
      <c r="C22" s="556"/>
      <c r="D22" s="556"/>
      <c r="E22" s="556"/>
      <c r="F22" s="556"/>
      <c r="G22" s="556"/>
      <c r="H22" s="556"/>
      <c r="I22" s="556"/>
      <c r="J22" s="556"/>
      <c r="K22" s="556"/>
      <c r="V22" s="319"/>
      <c r="W22" s="319"/>
      <c r="X22" s="319"/>
      <c r="Y22" s="319"/>
      <c r="Z22" s="320"/>
      <c r="AA22" s="320"/>
      <c r="AB22" s="320"/>
      <c r="IT22" s="306"/>
    </row>
    <row r="23" spans="1:254" x14ac:dyDescent="0.2">
      <c r="A23" s="335"/>
      <c r="B23" s="555" t="s">
        <v>367</v>
      </c>
      <c r="C23" s="555"/>
      <c r="D23" s="555" t="s">
        <v>368</v>
      </c>
      <c r="E23" s="555"/>
      <c r="F23" s="555" t="s">
        <v>369</v>
      </c>
      <c r="G23" s="555"/>
      <c r="H23" s="555" t="s">
        <v>370</v>
      </c>
      <c r="I23" s="555"/>
      <c r="J23" s="555" t="s">
        <v>371</v>
      </c>
      <c r="K23" s="555"/>
      <c r="V23" s="321"/>
      <c r="W23" s="321"/>
      <c r="X23" s="321"/>
      <c r="Y23" s="321"/>
      <c r="Z23" s="322"/>
      <c r="AA23" s="322"/>
      <c r="AB23" s="322"/>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3"/>
      <c r="BW23" s="323"/>
      <c r="BX23" s="323"/>
      <c r="BY23" s="323"/>
      <c r="BZ23" s="323"/>
      <c r="CA23" s="323"/>
      <c r="CB23" s="323"/>
      <c r="CC23" s="323"/>
      <c r="CD23" s="323"/>
      <c r="CE23" s="323"/>
      <c r="CF23" s="323"/>
      <c r="CG23" s="323"/>
      <c r="CH23" s="323"/>
      <c r="CI23" s="323"/>
      <c r="CJ23" s="323"/>
      <c r="CK23" s="323"/>
      <c r="CL23" s="323"/>
      <c r="CM23" s="323"/>
      <c r="CN23" s="323"/>
      <c r="CO23" s="323"/>
      <c r="CP23" s="323"/>
      <c r="CQ23" s="323"/>
      <c r="CR23" s="323"/>
      <c r="CS23" s="323"/>
      <c r="CT23" s="323"/>
      <c r="CU23" s="323"/>
      <c r="CV23" s="323"/>
      <c r="CW23" s="323"/>
      <c r="CX23" s="323"/>
      <c r="CY23" s="323"/>
      <c r="CZ23" s="323"/>
      <c r="DA23" s="323"/>
      <c r="DB23" s="323"/>
      <c r="DC23" s="323"/>
      <c r="DD23" s="323"/>
      <c r="DE23" s="323"/>
      <c r="DF23" s="323"/>
      <c r="DG23" s="323"/>
      <c r="DH23" s="323"/>
      <c r="DI23" s="323"/>
      <c r="DJ23" s="323"/>
      <c r="DK23" s="323"/>
      <c r="DL23" s="323"/>
      <c r="DM23" s="323"/>
      <c r="DN23" s="323"/>
      <c r="DO23" s="323"/>
      <c r="DP23" s="323"/>
      <c r="DQ23" s="323"/>
      <c r="DR23" s="323"/>
      <c r="DS23" s="323"/>
      <c r="DT23" s="323"/>
      <c r="DU23" s="323"/>
      <c r="DV23" s="323"/>
      <c r="DW23" s="323"/>
      <c r="DX23" s="323"/>
      <c r="DY23" s="323"/>
      <c r="DZ23" s="323"/>
      <c r="EA23" s="323"/>
      <c r="EB23" s="323"/>
      <c r="EC23" s="323"/>
      <c r="ED23" s="323"/>
      <c r="EE23" s="323"/>
      <c r="EF23" s="323"/>
      <c r="EG23" s="323"/>
      <c r="EH23" s="323"/>
      <c r="EI23" s="323"/>
      <c r="EJ23" s="323"/>
      <c r="EK23" s="323"/>
      <c r="EL23" s="323"/>
      <c r="EM23" s="323"/>
      <c r="EN23" s="323"/>
      <c r="EO23" s="323"/>
      <c r="EP23" s="323"/>
      <c r="EQ23" s="323"/>
      <c r="ER23" s="323"/>
      <c r="ES23" s="323"/>
      <c r="ET23" s="323"/>
      <c r="EU23" s="323"/>
      <c r="EV23" s="323"/>
      <c r="EW23" s="323"/>
      <c r="EX23" s="323"/>
      <c r="EY23" s="323"/>
      <c r="EZ23" s="323"/>
      <c r="FA23" s="323"/>
      <c r="FB23" s="323"/>
      <c r="FC23" s="323"/>
      <c r="FD23" s="323"/>
      <c r="FE23" s="323"/>
      <c r="FF23" s="323"/>
      <c r="FG23" s="323"/>
      <c r="FH23" s="323"/>
      <c r="FI23" s="323"/>
      <c r="FJ23" s="323"/>
      <c r="FK23" s="323"/>
      <c r="FL23" s="323"/>
      <c r="FM23" s="323"/>
      <c r="FN23" s="323"/>
      <c r="FO23" s="323"/>
      <c r="FP23" s="323"/>
      <c r="FQ23" s="323"/>
      <c r="FR23" s="323"/>
      <c r="FS23" s="323"/>
      <c r="FT23" s="323"/>
      <c r="FU23" s="323"/>
      <c r="FV23" s="323"/>
      <c r="FW23" s="323"/>
      <c r="FX23" s="323"/>
      <c r="FY23" s="323"/>
      <c r="FZ23" s="323"/>
      <c r="GA23" s="323"/>
      <c r="GB23" s="323"/>
      <c r="GC23" s="323"/>
      <c r="GD23" s="323"/>
      <c r="GE23" s="323"/>
      <c r="GF23" s="323"/>
      <c r="GG23" s="323"/>
      <c r="GH23" s="323"/>
      <c r="GI23" s="323"/>
      <c r="GJ23" s="323"/>
      <c r="GK23" s="323"/>
      <c r="GL23" s="323"/>
      <c r="GM23" s="323"/>
      <c r="GN23" s="323"/>
      <c r="GO23" s="323"/>
      <c r="GP23" s="323"/>
      <c r="GQ23" s="323"/>
      <c r="GR23" s="323"/>
      <c r="GS23" s="323"/>
      <c r="GT23" s="323"/>
      <c r="GU23" s="323"/>
      <c r="GV23" s="323"/>
      <c r="GW23" s="323"/>
      <c r="GX23" s="323"/>
      <c r="GY23" s="323"/>
      <c r="GZ23" s="323"/>
      <c r="HA23" s="323"/>
      <c r="HB23" s="323"/>
      <c r="HC23" s="323"/>
      <c r="HD23" s="323"/>
      <c r="HE23" s="323"/>
      <c r="HF23" s="323"/>
      <c r="HG23" s="323"/>
      <c r="HH23" s="323"/>
      <c r="HI23" s="323"/>
      <c r="HJ23" s="323"/>
      <c r="HK23" s="323"/>
      <c r="HL23" s="323"/>
      <c r="HM23" s="323"/>
      <c r="HN23" s="323"/>
      <c r="HO23" s="323"/>
      <c r="HP23" s="323"/>
      <c r="HQ23" s="323"/>
      <c r="HR23" s="323"/>
      <c r="HS23" s="323"/>
      <c r="HT23" s="323"/>
      <c r="HU23" s="323"/>
      <c r="HV23" s="323"/>
      <c r="HW23" s="323"/>
      <c r="HX23" s="323"/>
      <c r="HY23" s="323"/>
      <c r="HZ23" s="323"/>
      <c r="IA23" s="323"/>
      <c r="IB23" s="323"/>
      <c r="IC23" s="323"/>
      <c r="ID23" s="323"/>
      <c r="IE23" s="323"/>
      <c r="IF23" s="323"/>
      <c r="IG23" s="323"/>
      <c r="IH23" s="323"/>
      <c r="II23" s="323"/>
      <c r="IJ23" s="323"/>
      <c r="IK23" s="323"/>
      <c r="IL23" s="323"/>
      <c r="IM23" s="323"/>
      <c r="IN23" s="323"/>
      <c r="IO23" s="323"/>
      <c r="IP23" s="323"/>
      <c r="IQ23" s="323"/>
      <c r="IR23" s="323"/>
      <c r="IS23" s="323"/>
      <c r="IT23" s="306"/>
    </row>
    <row r="24" spans="1:254" ht="13.5" thickBot="1" x14ac:dyDescent="0.25">
      <c r="A24" s="336"/>
      <c r="B24" s="334" t="s">
        <v>372</v>
      </c>
      <c r="C24" s="334" t="s">
        <v>373</v>
      </c>
      <c r="D24" s="334" t="s">
        <v>372</v>
      </c>
      <c r="E24" s="334" t="s">
        <v>373</v>
      </c>
      <c r="F24" s="334" t="s">
        <v>372</v>
      </c>
      <c r="G24" s="334" t="s">
        <v>373</v>
      </c>
      <c r="H24" s="334" t="s">
        <v>372</v>
      </c>
      <c r="I24" s="334" t="s">
        <v>373</v>
      </c>
      <c r="J24" s="334" t="s">
        <v>372</v>
      </c>
      <c r="K24" s="334" t="s">
        <v>373</v>
      </c>
      <c r="V24" s="321"/>
      <c r="W24" s="321"/>
      <c r="X24" s="321"/>
      <c r="Y24" s="321"/>
      <c r="Z24" s="322"/>
      <c r="AA24" s="322"/>
      <c r="AB24" s="322"/>
      <c r="AC24" s="323"/>
      <c r="AD24" s="323"/>
      <c r="AE24" s="323"/>
      <c r="AF24" s="323"/>
      <c r="AG24" s="323"/>
      <c r="AH24" s="323"/>
      <c r="AI24" s="323"/>
      <c r="AJ24" s="323"/>
      <c r="AK24" s="323"/>
      <c r="AL24" s="323"/>
      <c r="AM24" s="323"/>
      <c r="AN24" s="323"/>
      <c r="AO24" s="323"/>
      <c r="AP24" s="323"/>
      <c r="AQ24" s="323"/>
      <c r="AR24" s="323"/>
      <c r="AS24" s="323"/>
      <c r="AT24" s="323"/>
      <c r="AU24" s="323"/>
      <c r="AV24" s="323"/>
      <c r="AW24" s="323"/>
      <c r="AX24" s="323"/>
      <c r="AY24" s="323"/>
      <c r="AZ24" s="323"/>
      <c r="BA24" s="323"/>
      <c r="BB24" s="323"/>
      <c r="BC24" s="323"/>
      <c r="BD24" s="323"/>
      <c r="BE24" s="323"/>
      <c r="BF24" s="323"/>
      <c r="BG24" s="323"/>
      <c r="BH24" s="323"/>
      <c r="BI24" s="323"/>
      <c r="BJ24" s="323"/>
      <c r="BK24" s="323"/>
      <c r="BL24" s="323"/>
      <c r="BM24" s="323"/>
      <c r="BN24" s="323"/>
      <c r="BO24" s="323"/>
      <c r="BP24" s="323"/>
      <c r="BQ24" s="323"/>
      <c r="BR24" s="323"/>
      <c r="BS24" s="323"/>
      <c r="BT24" s="323"/>
      <c r="BU24" s="323"/>
      <c r="BV24" s="323"/>
      <c r="BW24" s="323"/>
      <c r="BX24" s="323"/>
      <c r="BY24" s="323"/>
      <c r="BZ24" s="323"/>
      <c r="CA24" s="323"/>
      <c r="CB24" s="323"/>
      <c r="CC24" s="323"/>
      <c r="CD24" s="323"/>
      <c r="CE24" s="323"/>
      <c r="CF24" s="323"/>
      <c r="CG24" s="323"/>
      <c r="CH24" s="323"/>
      <c r="CI24" s="323"/>
      <c r="CJ24" s="323"/>
      <c r="CK24" s="323"/>
      <c r="CL24" s="323"/>
      <c r="CM24" s="323"/>
      <c r="CN24" s="323"/>
      <c r="CO24" s="323"/>
      <c r="CP24" s="323"/>
      <c r="CQ24" s="323"/>
      <c r="CR24" s="323"/>
      <c r="CS24" s="323"/>
      <c r="CT24" s="323"/>
      <c r="CU24" s="323"/>
      <c r="CV24" s="323"/>
      <c r="CW24" s="323"/>
      <c r="CX24" s="323"/>
      <c r="CY24" s="323"/>
      <c r="CZ24" s="323"/>
      <c r="DA24" s="323"/>
      <c r="DB24" s="323"/>
      <c r="DC24" s="323"/>
      <c r="DD24" s="323"/>
      <c r="DE24" s="323"/>
      <c r="DF24" s="323"/>
      <c r="DG24" s="323"/>
      <c r="DH24" s="323"/>
      <c r="DI24" s="323"/>
      <c r="DJ24" s="323"/>
      <c r="DK24" s="323"/>
      <c r="DL24" s="323"/>
      <c r="DM24" s="323"/>
      <c r="DN24" s="323"/>
      <c r="DO24" s="323"/>
      <c r="DP24" s="323"/>
      <c r="DQ24" s="323"/>
      <c r="DR24" s="323"/>
      <c r="DS24" s="323"/>
      <c r="DT24" s="323"/>
      <c r="DU24" s="323"/>
      <c r="DV24" s="323"/>
      <c r="DW24" s="323"/>
      <c r="DX24" s="323"/>
      <c r="DY24" s="323"/>
      <c r="DZ24" s="323"/>
      <c r="EA24" s="323"/>
      <c r="EB24" s="323"/>
      <c r="EC24" s="323"/>
      <c r="ED24" s="323"/>
      <c r="EE24" s="323"/>
      <c r="EF24" s="323"/>
      <c r="EG24" s="323"/>
      <c r="EH24" s="323"/>
      <c r="EI24" s="323"/>
      <c r="EJ24" s="323"/>
      <c r="EK24" s="323"/>
      <c r="EL24" s="323"/>
      <c r="EM24" s="323"/>
      <c r="EN24" s="323"/>
      <c r="EO24" s="323"/>
      <c r="EP24" s="323"/>
      <c r="EQ24" s="323"/>
      <c r="ER24" s="323"/>
      <c r="ES24" s="323"/>
      <c r="ET24" s="323"/>
      <c r="EU24" s="323"/>
      <c r="EV24" s="323"/>
      <c r="EW24" s="323"/>
      <c r="EX24" s="323"/>
      <c r="EY24" s="323"/>
      <c r="EZ24" s="323"/>
      <c r="FA24" s="323"/>
      <c r="FB24" s="323"/>
      <c r="FC24" s="323"/>
      <c r="FD24" s="323"/>
      <c r="FE24" s="323"/>
      <c r="FF24" s="323"/>
      <c r="FG24" s="323"/>
      <c r="FH24" s="323"/>
      <c r="FI24" s="323"/>
      <c r="FJ24" s="323"/>
      <c r="FK24" s="323"/>
      <c r="FL24" s="323"/>
      <c r="FM24" s="323"/>
      <c r="FN24" s="323"/>
      <c r="FO24" s="323"/>
      <c r="FP24" s="323"/>
      <c r="FQ24" s="323"/>
      <c r="FR24" s="323"/>
      <c r="FS24" s="323"/>
      <c r="FT24" s="323"/>
      <c r="FU24" s="323"/>
      <c r="FV24" s="323"/>
      <c r="FW24" s="323"/>
      <c r="FX24" s="323"/>
      <c r="FY24" s="323"/>
      <c r="FZ24" s="323"/>
      <c r="GA24" s="323"/>
      <c r="GB24" s="323"/>
      <c r="GC24" s="323"/>
      <c r="GD24" s="323"/>
      <c r="GE24" s="323"/>
      <c r="GF24" s="323"/>
      <c r="GG24" s="323"/>
      <c r="GH24" s="323"/>
      <c r="GI24" s="323"/>
      <c r="GJ24" s="323"/>
      <c r="GK24" s="323"/>
      <c r="GL24" s="323"/>
      <c r="GM24" s="323"/>
      <c r="GN24" s="323"/>
      <c r="GO24" s="323"/>
      <c r="GP24" s="323"/>
      <c r="GQ24" s="323"/>
      <c r="GR24" s="323"/>
      <c r="GS24" s="323"/>
      <c r="GT24" s="323"/>
      <c r="GU24" s="323"/>
      <c r="GV24" s="323"/>
      <c r="GW24" s="323"/>
      <c r="GX24" s="323"/>
      <c r="GY24" s="323"/>
      <c r="GZ24" s="323"/>
      <c r="HA24" s="323"/>
      <c r="HB24" s="323"/>
      <c r="HC24" s="323"/>
      <c r="HD24" s="323"/>
      <c r="HE24" s="323"/>
      <c r="HF24" s="323"/>
      <c r="HG24" s="323"/>
      <c r="HH24" s="323"/>
      <c r="HI24" s="323"/>
      <c r="HJ24" s="323"/>
      <c r="HK24" s="323"/>
      <c r="HL24" s="323"/>
      <c r="HM24" s="323"/>
      <c r="HN24" s="323"/>
      <c r="HO24" s="323"/>
      <c r="HP24" s="323"/>
      <c r="HQ24" s="323"/>
      <c r="HR24" s="323"/>
      <c r="HS24" s="323"/>
      <c r="HT24" s="323"/>
      <c r="HU24" s="323"/>
      <c r="HV24" s="323"/>
      <c r="HW24" s="323"/>
      <c r="HX24" s="323"/>
      <c r="HY24" s="323"/>
      <c r="HZ24" s="323"/>
      <c r="IA24" s="323"/>
      <c r="IB24" s="323"/>
      <c r="IC24" s="323"/>
      <c r="ID24" s="323"/>
      <c r="IE24" s="323"/>
      <c r="IF24" s="323"/>
      <c r="IG24" s="323"/>
      <c r="IH24" s="323"/>
      <c r="II24" s="323"/>
      <c r="IJ24" s="323"/>
      <c r="IK24" s="323"/>
      <c r="IL24" s="323"/>
      <c r="IM24" s="323"/>
      <c r="IN24" s="323"/>
      <c r="IO24" s="323"/>
      <c r="IP24" s="323"/>
      <c r="IQ24" s="323"/>
      <c r="IR24" s="323"/>
      <c r="IS24" s="323"/>
      <c r="IT24" s="306"/>
    </row>
    <row r="25" spans="1:254" x14ac:dyDescent="0.2">
      <c r="A25" s="329">
        <v>2011</v>
      </c>
      <c r="B25" s="330">
        <v>674639</v>
      </c>
      <c r="C25" s="337" t="s">
        <v>284</v>
      </c>
      <c r="D25" s="330">
        <v>712042</v>
      </c>
      <c r="E25" s="337" t="s">
        <v>284</v>
      </c>
      <c r="F25" s="330">
        <v>580981</v>
      </c>
      <c r="G25" s="337" t="s">
        <v>284</v>
      </c>
      <c r="H25" s="330">
        <v>701447</v>
      </c>
      <c r="I25" s="337" t="s">
        <v>284</v>
      </c>
      <c r="J25" s="330">
        <v>2669110</v>
      </c>
      <c r="K25" s="337" t="s">
        <v>284</v>
      </c>
      <c r="V25" s="324"/>
      <c r="W25" s="319"/>
      <c r="X25" s="319"/>
      <c r="Y25" s="319"/>
      <c r="Z25" s="320"/>
      <c r="AA25" s="320"/>
      <c r="AB25" s="320"/>
      <c r="IT25" s="306"/>
    </row>
    <row r="26" spans="1:254" x14ac:dyDescent="0.2">
      <c r="A26" s="329">
        <v>2012</v>
      </c>
      <c r="B26" s="330">
        <v>591969</v>
      </c>
      <c r="C26" s="337">
        <v>720695</v>
      </c>
      <c r="D26" s="330">
        <v>657548</v>
      </c>
      <c r="E26" s="337">
        <v>789878</v>
      </c>
      <c r="F26" s="330">
        <v>581631</v>
      </c>
      <c r="G26" s="337">
        <v>770021</v>
      </c>
      <c r="H26" s="330">
        <v>614004</v>
      </c>
      <c r="I26" s="337">
        <v>758452</v>
      </c>
      <c r="J26" s="330">
        <v>2445152</v>
      </c>
      <c r="K26" s="337">
        <v>3039045</v>
      </c>
      <c r="V26" s="324"/>
      <c r="W26" s="319"/>
      <c r="X26" s="319"/>
      <c r="Y26" s="319"/>
      <c r="Z26" s="320"/>
      <c r="AA26" s="320"/>
      <c r="AB26" s="320"/>
      <c r="IT26" s="306"/>
    </row>
    <row r="27" spans="1:254" x14ac:dyDescent="0.2">
      <c r="A27" s="329">
        <v>2013</v>
      </c>
      <c r="B27" s="330">
        <v>601332</v>
      </c>
      <c r="C27" s="337">
        <v>736734</v>
      </c>
      <c r="D27" s="330">
        <v>649569</v>
      </c>
      <c r="E27" s="337">
        <v>809163</v>
      </c>
      <c r="F27" s="330">
        <v>558923</v>
      </c>
      <c r="G27" s="337">
        <v>785943</v>
      </c>
      <c r="H27" s="330">
        <v>607887</v>
      </c>
      <c r="I27" s="337">
        <v>728186</v>
      </c>
      <c r="J27" s="330">
        <v>2417711</v>
      </c>
      <c r="K27" s="337">
        <v>3060026</v>
      </c>
      <c r="V27" s="324"/>
      <c r="W27" s="319"/>
      <c r="X27" s="319"/>
      <c r="Y27" s="319"/>
      <c r="Z27" s="320"/>
      <c r="AA27" s="320"/>
      <c r="AB27" s="320"/>
      <c r="IT27" s="306"/>
    </row>
    <row r="28" spans="1:254" x14ac:dyDescent="0.2">
      <c r="A28" s="329">
        <v>2014</v>
      </c>
      <c r="B28" s="331">
        <v>533082</v>
      </c>
      <c r="C28" s="337">
        <v>684386</v>
      </c>
      <c r="D28" s="331">
        <v>608272</v>
      </c>
      <c r="E28" s="337">
        <v>781062</v>
      </c>
      <c r="F28" s="331">
        <v>549602</v>
      </c>
      <c r="G28" s="337">
        <v>811835</v>
      </c>
      <c r="H28" s="331">
        <v>585095</v>
      </c>
      <c r="I28" s="337">
        <v>754149</v>
      </c>
      <c r="J28" s="330">
        <v>2276051</v>
      </c>
      <c r="K28" s="337">
        <v>3031433</v>
      </c>
      <c r="V28" s="324"/>
      <c r="W28" s="319"/>
      <c r="X28" s="319"/>
      <c r="Y28" s="319"/>
      <c r="Z28" s="320"/>
      <c r="AA28" s="320"/>
      <c r="AB28" s="320"/>
      <c r="IT28" s="306"/>
    </row>
    <row r="29" spans="1:254" x14ac:dyDescent="0.2">
      <c r="A29" s="329">
        <v>2015</v>
      </c>
      <c r="B29" s="331" t="s">
        <v>284</v>
      </c>
      <c r="C29" s="330">
        <v>674197</v>
      </c>
      <c r="D29" s="331" t="s">
        <v>284</v>
      </c>
      <c r="E29" s="330">
        <v>833280</v>
      </c>
      <c r="F29" s="331" t="s">
        <v>284</v>
      </c>
      <c r="G29" s="330">
        <v>746698</v>
      </c>
      <c r="H29" s="331" t="s">
        <v>284</v>
      </c>
      <c r="I29" s="330">
        <v>788976</v>
      </c>
      <c r="J29" s="330" t="s">
        <v>284</v>
      </c>
      <c r="K29" s="330">
        <v>3043152</v>
      </c>
      <c r="V29" s="324"/>
      <c r="W29" s="319"/>
      <c r="X29" s="319"/>
      <c r="Y29" s="319"/>
      <c r="Z29" s="320"/>
      <c r="AA29" s="320"/>
      <c r="AB29" s="320"/>
      <c r="IT29" s="306"/>
    </row>
    <row r="30" spans="1:254" x14ac:dyDescent="0.2">
      <c r="A30" s="329">
        <v>2016</v>
      </c>
      <c r="B30" s="331" t="s">
        <v>284</v>
      </c>
      <c r="C30" s="330">
        <v>718171</v>
      </c>
      <c r="D30" s="331" t="s">
        <v>284</v>
      </c>
      <c r="E30" s="330">
        <v>828836</v>
      </c>
      <c r="F30" s="331" t="s">
        <v>284</v>
      </c>
      <c r="G30" s="330">
        <v>749066</v>
      </c>
      <c r="H30" s="331" t="s">
        <v>284</v>
      </c>
      <c r="I30" s="330">
        <v>736151</v>
      </c>
      <c r="J30" s="330" t="s">
        <v>284</v>
      </c>
      <c r="K30" s="330">
        <v>3032225</v>
      </c>
      <c r="V30" s="324"/>
      <c r="W30" s="319"/>
      <c r="X30" s="319"/>
      <c r="Y30" s="319"/>
      <c r="Z30" s="320"/>
      <c r="AA30" s="320"/>
      <c r="AB30" s="320"/>
      <c r="IT30" s="306"/>
    </row>
    <row r="31" spans="1:254" x14ac:dyDescent="0.2">
      <c r="A31" s="329">
        <v>2017</v>
      </c>
      <c r="B31" s="331" t="s">
        <v>284</v>
      </c>
      <c r="C31" s="330">
        <v>722973</v>
      </c>
      <c r="D31" s="331" t="s">
        <v>284</v>
      </c>
      <c r="E31" s="330">
        <v>856949</v>
      </c>
      <c r="F31" s="331" t="s">
        <v>284</v>
      </c>
      <c r="G31" s="330">
        <v>717188</v>
      </c>
      <c r="H31" s="331" t="s">
        <v>284</v>
      </c>
      <c r="I31" s="330">
        <v>773984</v>
      </c>
      <c r="J31" s="330" t="s">
        <v>284</v>
      </c>
      <c r="K31" s="330">
        <v>3071095</v>
      </c>
      <c r="V31" s="324"/>
      <c r="W31" s="319"/>
      <c r="X31" s="319"/>
      <c r="Y31" s="319"/>
      <c r="Z31" s="320"/>
      <c r="AA31" s="320"/>
      <c r="AB31" s="320"/>
      <c r="IT31" s="306"/>
    </row>
    <row r="32" spans="1:254" x14ac:dyDescent="0.2">
      <c r="A32" s="329">
        <v>2018</v>
      </c>
      <c r="B32" s="331" t="s">
        <v>284</v>
      </c>
      <c r="C32" s="330">
        <v>779422</v>
      </c>
      <c r="D32" s="331" t="s">
        <v>284</v>
      </c>
      <c r="E32" s="330">
        <v>835580</v>
      </c>
      <c r="F32" s="331" t="s">
        <v>284</v>
      </c>
      <c r="G32" s="330">
        <v>737334</v>
      </c>
      <c r="H32" s="331" t="s">
        <v>284</v>
      </c>
      <c r="I32" s="330">
        <v>787533</v>
      </c>
      <c r="J32" s="330" t="s">
        <v>284</v>
      </c>
      <c r="K32" s="330">
        <v>3139869</v>
      </c>
      <c r="V32" s="324"/>
      <c r="W32" s="319"/>
      <c r="X32" s="319"/>
      <c r="Y32" s="319"/>
      <c r="Z32" s="320"/>
      <c r="AA32" s="320"/>
      <c r="AB32" s="320"/>
      <c r="IT32" s="306"/>
    </row>
    <row r="33" spans="1:254" x14ac:dyDescent="0.2">
      <c r="A33" s="329">
        <v>2019</v>
      </c>
      <c r="B33" s="330" t="s">
        <v>284</v>
      </c>
      <c r="C33" s="330">
        <v>777854</v>
      </c>
      <c r="D33" s="330" t="s">
        <v>284</v>
      </c>
      <c r="E33" s="330">
        <v>780346</v>
      </c>
      <c r="F33" s="330" t="s">
        <v>284</v>
      </c>
      <c r="G33" s="330">
        <v>779707</v>
      </c>
      <c r="H33" s="330" t="s">
        <v>284</v>
      </c>
      <c r="I33" s="330">
        <v>782666</v>
      </c>
      <c r="J33" s="330" t="s">
        <v>284</v>
      </c>
      <c r="K33" s="330">
        <v>3120574</v>
      </c>
      <c r="V33" s="324"/>
      <c r="W33" s="319"/>
      <c r="X33" s="319"/>
      <c r="Y33" s="319"/>
      <c r="Z33" s="320"/>
      <c r="AA33" s="320"/>
      <c r="AB33" s="320"/>
      <c r="IT33" s="306"/>
    </row>
    <row r="34" spans="1:254" s="339" customFormat="1" x14ac:dyDescent="0.2">
      <c r="A34" s="329">
        <v>2020</v>
      </c>
      <c r="B34" s="330" t="s">
        <v>284</v>
      </c>
      <c r="C34" s="330">
        <v>770391</v>
      </c>
      <c r="D34" s="330" t="s">
        <v>284</v>
      </c>
      <c r="E34" s="330">
        <v>825129</v>
      </c>
      <c r="F34" s="330" t="s">
        <v>284</v>
      </c>
      <c r="G34" s="330">
        <v>751006</v>
      </c>
      <c r="H34" s="330" t="s">
        <v>284</v>
      </c>
      <c r="I34" s="330">
        <v>769391</v>
      </c>
      <c r="J34" s="330" t="s">
        <v>284</v>
      </c>
      <c r="K34" s="330">
        <v>3115916</v>
      </c>
      <c r="L34" s="320"/>
      <c r="M34" s="320"/>
      <c r="N34" s="320"/>
      <c r="O34" s="320"/>
      <c r="P34" s="320"/>
      <c r="Q34" s="320"/>
      <c r="R34" s="320"/>
      <c r="S34" s="320"/>
      <c r="T34" s="320"/>
      <c r="U34" s="320"/>
      <c r="V34" s="330"/>
      <c r="W34" s="338"/>
      <c r="X34" s="338"/>
      <c r="Y34" s="338"/>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c r="CD34" s="320"/>
      <c r="CE34" s="320"/>
      <c r="CF34" s="320"/>
      <c r="CG34" s="320"/>
      <c r="CH34" s="320"/>
      <c r="CI34" s="320"/>
      <c r="CJ34" s="320"/>
      <c r="CK34" s="320"/>
      <c r="CL34" s="320"/>
      <c r="CM34" s="320"/>
      <c r="CN34" s="320"/>
      <c r="CO34" s="320"/>
      <c r="CP34" s="320"/>
      <c r="CQ34" s="320"/>
      <c r="CR34" s="320"/>
      <c r="CS34" s="320"/>
      <c r="CT34" s="320"/>
      <c r="CU34" s="320"/>
      <c r="CV34" s="320"/>
      <c r="CW34" s="320"/>
      <c r="CX34" s="320"/>
      <c r="CY34" s="320"/>
      <c r="CZ34" s="320"/>
      <c r="DA34" s="320"/>
      <c r="DB34" s="320"/>
      <c r="DC34" s="320"/>
      <c r="DD34" s="320"/>
      <c r="DE34" s="320"/>
      <c r="DF34" s="320"/>
      <c r="DG34" s="320"/>
      <c r="DH34" s="320"/>
      <c r="DI34" s="320"/>
      <c r="DJ34" s="320"/>
      <c r="DK34" s="320"/>
      <c r="DL34" s="320"/>
      <c r="DM34" s="320"/>
      <c r="DN34" s="320"/>
      <c r="DO34" s="320"/>
      <c r="DP34" s="320"/>
      <c r="DQ34" s="320"/>
      <c r="DR34" s="320"/>
      <c r="DS34" s="320"/>
      <c r="DT34" s="320"/>
      <c r="DU34" s="320"/>
      <c r="DV34" s="320"/>
      <c r="DW34" s="320"/>
      <c r="DX34" s="320"/>
      <c r="DY34" s="320"/>
      <c r="DZ34" s="320"/>
      <c r="EA34" s="320"/>
      <c r="EB34" s="320"/>
      <c r="EC34" s="320"/>
      <c r="ED34" s="320"/>
      <c r="EE34" s="320"/>
      <c r="EF34" s="320"/>
      <c r="EG34" s="320"/>
      <c r="EH34" s="320"/>
      <c r="EI34" s="320"/>
      <c r="EJ34" s="320"/>
      <c r="EK34" s="320"/>
      <c r="EL34" s="320"/>
      <c r="EM34" s="320"/>
      <c r="EN34" s="320"/>
      <c r="EO34" s="320"/>
      <c r="EP34" s="320"/>
      <c r="EQ34" s="320"/>
      <c r="ER34" s="320"/>
      <c r="ES34" s="320"/>
      <c r="ET34" s="320"/>
      <c r="EU34" s="320"/>
      <c r="EV34" s="320"/>
      <c r="EW34" s="320"/>
      <c r="EX34" s="320"/>
      <c r="EY34" s="320"/>
      <c r="EZ34" s="320"/>
      <c r="FA34" s="320"/>
      <c r="FB34" s="320"/>
      <c r="FC34" s="320"/>
      <c r="FD34" s="320"/>
      <c r="FE34" s="320"/>
      <c r="FF34" s="320"/>
      <c r="FG34" s="320"/>
      <c r="FH34" s="320"/>
      <c r="FI34" s="320"/>
      <c r="FJ34" s="320"/>
      <c r="FK34" s="320"/>
      <c r="FL34" s="320"/>
      <c r="FM34" s="320"/>
      <c r="FN34" s="320"/>
      <c r="FO34" s="320"/>
      <c r="FP34" s="320"/>
      <c r="FQ34" s="320"/>
      <c r="FR34" s="320"/>
      <c r="FS34" s="320"/>
      <c r="FT34" s="320"/>
      <c r="FU34" s="320"/>
      <c r="FV34" s="320"/>
      <c r="FW34" s="320"/>
      <c r="FX34" s="320"/>
      <c r="FY34" s="320"/>
      <c r="FZ34" s="320"/>
      <c r="GA34" s="320"/>
      <c r="GB34" s="320"/>
      <c r="GC34" s="320"/>
      <c r="GD34" s="320"/>
      <c r="GE34" s="320"/>
      <c r="GF34" s="320"/>
      <c r="GG34" s="320"/>
      <c r="GH34" s="320"/>
      <c r="GI34" s="320"/>
      <c r="GJ34" s="320"/>
      <c r="GK34" s="320"/>
      <c r="GL34" s="320"/>
      <c r="GM34" s="320"/>
      <c r="GN34" s="320"/>
      <c r="GO34" s="320"/>
      <c r="GP34" s="320"/>
      <c r="GQ34" s="320"/>
      <c r="GR34" s="320"/>
      <c r="GS34" s="320"/>
      <c r="GT34" s="320"/>
      <c r="GU34" s="320"/>
      <c r="GV34" s="320"/>
      <c r="GW34" s="320"/>
      <c r="GX34" s="320"/>
      <c r="GY34" s="320"/>
      <c r="GZ34" s="320"/>
      <c r="HA34" s="320"/>
      <c r="HB34" s="320"/>
      <c r="HC34" s="320"/>
      <c r="HD34" s="320"/>
      <c r="HE34" s="320"/>
      <c r="HF34" s="320"/>
      <c r="HG34" s="320"/>
      <c r="HH34" s="320"/>
      <c r="HI34" s="320"/>
      <c r="HJ34" s="320"/>
      <c r="HK34" s="320"/>
      <c r="HL34" s="320"/>
      <c r="HM34" s="320"/>
      <c r="HN34" s="320"/>
      <c r="HO34" s="320"/>
      <c r="HP34" s="320"/>
      <c r="HQ34" s="320"/>
      <c r="HR34" s="320"/>
      <c r="HS34" s="320"/>
      <c r="HT34" s="320"/>
      <c r="HU34" s="320"/>
      <c r="HV34" s="320"/>
      <c r="HW34" s="320"/>
      <c r="HX34" s="320"/>
      <c r="HY34" s="320"/>
      <c r="HZ34" s="320"/>
      <c r="IA34" s="320"/>
      <c r="IB34" s="320"/>
      <c r="IC34" s="320"/>
      <c r="ID34" s="320"/>
      <c r="IE34" s="320"/>
      <c r="IF34" s="320"/>
      <c r="IG34" s="320"/>
      <c r="IH34" s="320"/>
      <c r="II34" s="320"/>
      <c r="IJ34" s="320"/>
      <c r="IK34" s="320"/>
      <c r="IL34" s="320"/>
      <c r="IM34" s="320"/>
      <c r="IN34" s="320"/>
      <c r="IO34" s="320"/>
      <c r="IP34" s="320"/>
      <c r="IQ34" s="320"/>
      <c r="IR34" s="320"/>
      <c r="IS34" s="320"/>
    </row>
    <row r="35" spans="1:254" ht="13.5" thickBot="1" x14ac:dyDescent="0.25">
      <c r="A35" s="332">
        <v>2021</v>
      </c>
      <c r="B35" s="333" t="s">
        <v>284</v>
      </c>
      <c r="C35" s="333">
        <v>779739</v>
      </c>
      <c r="D35" s="333" t="s">
        <v>284</v>
      </c>
      <c r="E35" s="333">
        <v>855063</v>
      </c>
      <c r="F35" s="333" t="s">
        <v>284</v>
      </c>
      <c r="G35" s="333">
        <v>853812</v>
      </c>
      <c r="H35" s="333" t="s">
        <v>284</v>
      </c>
      <c r="I35" s="333">
        <v>864487</v>
      </c>
      <c r="J35" s="333" t="s">
        <v>284</v>
      </c>
      <c r="K35" s="333">
        <v>3353102</v>
      </c>
      <c r="V35" s="324"/>
      <c r="W35" s="319"/>
      <c r="X35" s="319"/>
      <c r="Y35" s="319"/>
      <c r="Z35" s="320"/>
      <c r="AA35" s="320"/>
      <c r="AB35" s="320"/>
      <c r="IT35" s="306"/>
    </row>
    <row r="36" spans="1:254" x14ac:dyDescent="0.2">
      <c r="A36" s="306"/>
      <c r="B36" s="306"/>
      <c r="C36" s="306"/>
      <c r="D36" s="306"/>
      <c r="E36" s="306"/>
      <c r="F36" s="306"/>
      <c r="G36" s="306"/>
      <c r="H36" s="306"/>
      <c r="I36" s="306"/>
      <c r="J36" s="306"/>
      <c r="K36" s="306"/>
      <c r="V36" s="324"/>
      <c r="W36" s="319"/>
      <c r="X36" s="319"/>
      <c r="Y36" s="319"/>
      <c r="Z36" s="320"/>
      <c r="AA36" s="320"/>
      <c r="AB36" s="320"/>
      <c r="IT36" s="306"/>
    </row>
    <row r="37" spans="1:254" ht="13.5" thickBot="1" x14ac:dyDescent="0.25">
      <c r="A37" s="332"/>
      <c r="B37" s="333"/>
      <c r="C37" s="333"/>
      <c r="D37" s="333"/>
      <c r="E37" s="333"/>
      <c r="F37" s="333"/>
      <c r="G37" s="333"/>
      <c r="H37" s="333"/>
      <c r="I37" s="333"/>
      <c r="J37" s="333"/>
      <c r="K37" s="333"/>
      <c r="V37" s="324"/>
      <c r="W37" s="319"/>
      <c r="X37" s="319"/>
      <c r="Y37" s="319"/>
      <c r="Z37" s="320"/>
      <c r="AA37" s="320"/>
      <c r="AB37" s="320"/>
      <c r="IT37" s="306"/>
    </row>
    <row r="38" spans="1:254" x14ac:dyDescent="0.2">
      <c r="A38" s="556" t="s">
        <v>381</v>
      </c>
      <c r="B38" s="556"/>
      <c r="C38" s="556"/>
      <c r="D38" s="556"/>
      <c r="E38" s="556"/>
      <c r="F38" s="556"/>
      <c r="G38" s="556"/>
      <c r="H38" s="556"/>
      <c r="I38" s="556"/>
      <c r="J38" s="556"/>
      <c r="K38" s="556"/>
      <c r="V38" s="319"/>
      <c r="W38" s="319"/>
      <c r="X38" s="319"/>
      <c r="Y38" s="319"/>
      <c r="Z38" s="320"/>
      <c r="AA38" s="320"/>
      <c r="AB38" s="320"/>
      <c r="IT38" s="306"/>
    </row>
    <row r="39" spans="1:254" x14ac:dyDescent="0.2">
      <c r="A39" s="335"/>
      <c r="B39" s="555" t="s">
        <v>367</v>
      </c>
      <c r="C39" s="555"/>
      <c r="D39" s="555" t="s">
        <v>368</v>
      </c>
      <c r="E39" s="555"/>
      <c r="F39" s="555" t="s">
        <v>369</v>
      </c>
      <c r="G39" s="555"/>
      <c r="H39" s="555" t="s">
        <v>370</v>
      </c>
      <c r="I39" s="555"/>
      <c r="J39" s="555" t="s">
        <v>371</v>
      </c>
      <c r="K39" s="555"/>
      <c r="V39" s="321"/>
      <c r="W39" s="321"/>
      <c r="X39" s="321"/>
      <c r="Y39" s="321"/>
      <c r="Z39" s="322"/>
      <c r="AA39" s="322"/>
      <c r="AB39" s="322"/>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3"/>
      <c r="BR39" s="323"/>
      <c r="BS39" s="323"/>
      <c r="BT39" s="323"/>
      <c r="BU39" s="323"/>
      <c r="BV39" s="323"/>
      <c r="BW39" s="323"/>
      <c r="BX39" s="323"/>
      <c r="BY39" s="323"/>
      <c r="BZ39" s="323"/>
      <c r="CA39" s="323"/>
      <c r="CB39" s="323"/>
      <c r="CC39" s="323"/>
      <c r="CD39" s="323"/>
      <c r="CE39" s="323"/>
      <c r="CF39" s="323"/>
      <c r="CG39" s="323"/>
      <c r="CH39" s="323"/>
      <c r="CI39" s="323"/>
      <c r="CJ39" s="323"/>
      <c r="CK39" s="323"/>
      <c r="CL39" s="323"/>
      <c r="CM39" s="323"/>
      <c r="CN39" s="323"/>
      <c r="CO39" s="323"/>
      <c r="CP39" s="323"/>
      <c r="CQ39" s="323"/>
      <c r="CR39" s="323"/>
      <c r="CS39" s="323"/>
      <c r="CT39" s="323"/>
      <c r="CU39" s="323"/>
      <c r="CV39" s="323"/>
      <c r="CW39" s="323"/>
      <c r="CX39" s="323"/>
      <c r="CY39" s="323"/>
      <c r="CZ39" s="323"/>
      <c r="DA39" s="323"/>
      <c r="DB39" s="323"/>
      <c r="DC39" s="323"/>
      <c r="DD39" s="323"/>
      <c r="DE39" s="323"/>
      <c r="DF39" s="323"/>
      <c r="DG39" s="323"/>
      <c r="DH39" s="323"/>
      <c r="DI39" s="323"/>
      <c r="DJ39" s="323"/>
      <c r="DK39" s="323"/>
      <c r="DL39" s="323"/>
      <c r="DM39" s="323"/>
      <c r="DN39" s="323"/>
      <c r="DO39" s="323"/>
      <c r="DP39" s="323"/>
      <c r="DQ39" s="323"/>
      <c r="DR39" s="323"/>
      <c r="DS39" s="323"/>
      <c r="DT39" s="323"/>
      <c r="DU39" s="323"/>
      <c r="DV39" s="323"/>
      <c r="DW39" s="323"/>
      <c r="DX39" s="323"/>
      <c r="DY39" s="323"/>
      <c r="DZ39" s="323"/>
      <c r="EA39" s="323"/>
      <c r="EB39" s="323"/>
      <c r="EC39" s="323"/>
      <c r="ED39" s="323"/>
      <c r="EE39" s="323"/>
      <c r="EF39" s="323"/>
      <c r="EG39" s="323"/>
      <c r="EH39" s="323"/>
      <c r="EI39" s="323"/>
      <c r="EJ39" s="323"/>
      <c r="EK39" s="323"/>
      <c r="EL39" s="323"/>
      <c r="EM39" s="323"/>
      <c r="EN39" s="323"/>
      <c r="EO39" s="323"/>
      <c r="EP39" s="323"/>
      <c r="EQ39" s="323"/>
      <c r="ER39" s="323"/>
      <c r="ES39" s="323"/>
      <c r="ET39" s="323"/>
      <c r="EU39" s="323"/>
      <c r="EV39" s="323"/>
      <c r="EW39" s="323"/>
      <c r="EX39" s="323"/>
      <c r="EY39" s="323"/>
      <c r="EZ39" s="323"/>
      <c r="FA39" s="323"/>
      <c r="FB39" s="323"/>
      <c r="FC39" s="323"/>
      <c r="FD39" s="323"/>
      <c r="FE39" s="323"/>
      <c r="FF39" s="323"/>
      <c r="FG39" s="323"/>
      <c r="FH39" s="323"/>
      <c r="FI39" s="323"/>
      <c r="FJ39" s="323"/>
      <c r="FK39" s="323"/>
      <c r="FL39" s="323"/>
      <c r="FM39" s="323"/>
      <c r="FN39" s="323"/>
      <c r="FO39" s="323"/>
      <c r="FP39" s="323"/>
      <c r="FQ39" s="323"/>
      <c r="FR39" s="323"/>
      <c r="FS39" s="323"/>
      <c r="FT39" s="323"/>
      <c r="FU39" s="323"/>
      <c r="FV39" s="323"/>
      <c r="FW39" s="323"/>
      <c r="FX39" s="323"/>
      <c r="FY39" s="323"/>
      <c r="FZ39" s="323"/>
      <c r="GA39" s="323"/>
      <c r="GB39" s="323"/>
      <c r="GC39" s="323"/>
      <c r="GD39" s="323"/>
      <c r="GE39" s="323"/>
      <c r="GF39" s="323"/>
      <c r="GG39" s="323"/>
      <c r="GH39" s="323"/>
      <c r="GI39" s="323"/>
      <c r="GJ39" s="323"/>
      <c r="GK39" s="323"/>
      <c r="GL39" s="323"/>
      <c r="GM39" s="323"/>
      <c r="GN39" s="323"/>
      <c r="GO39" s="323"/>
      <c r="GP39" s="323"/>
      <c r="GQ39" s="323"/>
      <c r="GR39" s="323"/>
      <c r="GS39" s="323"/>
      <c r="GT39" s="323"/>
      <c r="GU39" s="323"/>
      <c r="GV39" s="323"/>
      <c r="GW39" s="323"/>
      <c r="GX39" s="323"/>
      <c r="GY39" s="323"/>
      <c r="GZ39" s="323"/>
      <c r="HA39" s="323"/>
      <c r="HB39" s="323"/>
      <c r="HC39" s="323"/>
      <c r="HD39" s="323"/>
      <c r="HE39" s="323"/>
      <c r="HF39" s="323"/>
      <c r="HG39" s="323"/>
      <c r="HH39" s="323"/>
      <c r="HI39" s="323"/>
      <c r="HJ39" s="323"/>
      <c r="HK39" s="323"/>
      <c r="HL39" s="323"/>
      <c r="HM39" s="323"/>
      <c r="HN39" s="323"/>
      <c r="HO39" s="323"/>
      <c r="HP39" s="323"/>
      <c r="HQ39" s="323"/>
      <c r="HR39" s="323"/>
      <c r="HS39" s="323"/>
      <c r="HT39" s="323"/>
      <c r="HU39" s="323"/>
      <c r="HV39" s="323"/>
      <c r="HW39" s="323"/>
      <c r="HX39" s="323"/>
      <c r="HY39" s="323"/>
      <c r="HZ39" s="323"/>
      <c r="IA39" s="323"/>
      <c r="IB39" s="323"/>
      <c r="IC39" s="323"/>
      <c r="ID39" s="323"/>
      <c r="IE39" s="323"/>
      <c r="IF39" s="323"/>
      <c r="IG39" s="323"/>
      <c r="IH39" s="323"/>
      <c r="II39" s="323"/>
      <c r="IJ39" s="323"/>
      <c r="IK39" s="323"/>
      <c r="IL39" s="323"/>
      <c r="IM39" s="323"/>
      <c r="IN39" s="323"/>
      <c r="IO39" s="323"/>
      <c r="IP39" s="323"/>
      <c r="IQ39" s="323"/>
      <c r="IR39" s="323"/>
      <c r="IS39" s="323"/>
      <c r="IT39" s="306"/>
    </row>
    <row r="40" spans="1:254" ht="13.5" thickBot="1" x14ac:dyDescent="0.25">
      <c r="A40" s="336"/>
      <c r="B40" s="334" t="s">
        <v>372</v>
      </c>
      <c r="C40" s="334" t="s">
        <v>373</v>
      </c>
      <c r="D40" s="334" t="s">
        <v>372</v>
      </c>
      <c r="E40" s="334" t="s">
        <v>373</v>
      </c>
      <c r="F40" s="334" t="s">
        <v>372</v>
      </c>
      <c r="G40" s="334" t="s">
        <v>373</v>
      </c>
      <c r="H40" s="334" t="s">
        <v>372</v>
      </c>
      <c r="I40" s="334" t="s">
        <v>373</v>
      </c>
      <c r="J40" s="334" t="s">
        <v>372</v>
      </c>
      <c r="K40" s="334" t="s">
        <v>373</v>
      </c>
      <c r="V40" s="321"/>
      <c r="W40" s="321"/>
      <c r="X40" s="321"/>
      <c r="Y40" s="321"/>
      <c r="Z40" s="322"/>
      <c r="AA40" s="322"/>
      <c r="AB40" s="322"/>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3"/>
      <c r="BQ40" s="323"/>
      <c r="BR40" s="323"/>
      <c r="BS40" s="323"/>
      <c r="BT40" s="323"/>
      <c r="BU40" s="323"/>
      <c r="BV40" s="323"/>
      <c r="BW40" s="323"/>
      <c r="BX40" s="323"/>
      <c r="BY40" s="323"/>
      <c r="BZ40" s="323"/>
      <c r="CA40" s="323"/>
      <c r="CB40" s="323"/>
      <c r="CC40" s="323"/>
      <c r="CD40" s="323"/>
      <c r="CE40" s="323"/>
      <c r="CF40" s="323"/>
      <c r="CG40" s="323"/>
      <c r="CH40" s="323"/>
      <c r="CI40" s="323"/>
      <c r="CJ40" s="323"/>
      <c r="CK40" s="323"/>
      <c r="CL40" s="323"/>
      <c r="CM40" s="323"/>
      <c r="CN40" s="323"/>
      <c r="CO40" s="323"/>
      <c r="CP40" s="323"/>
      <c r="CQ40" s="323"/>
      <c r="CR40" s="323"/>
      <c r="CS40" s="323"/>
      <c r="CT40" s="323"/>
      <c r="CU40" s="323"/>
      <c r="CV40" s="323"/>
      <c r="CW40" s="323"/>
      <c r="CX40" s="323"/>
      <c r="CY40" s="323"/>
      <c r="CZ40" s="323"/>
      <c r="DA40" s="323"/>
      <c r="DB40" s="323"/>
      <c r="DC40" s="323"/>
      <c r="DD40" s="323"/>
      <c r="DE40" s="323"/>
      <c r="DF40" s="323"/>
      <c r="DG40" s="323"/>
      <c r="DH40" s="323"/>
      <c r="DI40" s="323"/>
      <c r="DJ40" s="323"/>
      <c r="DK40" s="323"/>
      <c r="DL40" s="323"/>
      <c r="DM40" s="323"/>
      <c r="DN40" s="323"/>
      <c r="DO40" s="323"/>
      <c r="DP40" s="323"/>
      <c r="DQ40" s="323"/>
      <c r="DR40" s="323"/>
      <c r="DS40" s="323"/>
      <c r="DT40" s="323"/>
      <c r="DU40" s="323"/>
      <c r="DV40" s="323"/>
      <c r="DW40" s="323"/>
      <c r="DX40" s="323"/>
      <c r="DY40" s="323"/>
      <c r="DZ40" s="323"/>
      <c r="EA40" s="323"/>
      <c r="EB40" s="323"/>
      <c r="EC40" s="323"/>
      <c r="ED40" s="323"/>
      <c r="EE40" s="323"/>
      <c r="EF40" s="323"/>
      <c r="EG40" s="323"/>
      <c r="EH40" s="323"/>
      <c r="EI40" s="323"/>
      <c r="EJ40" s="323"/>
      <c r="EK40" s="323"/>
      <c r="EL40" s="323"/>
      <c r="EM40" s="323"/>
      <c r="EN40" s="323"/>
      <c r="EO40" s="323"/>
      <c r="EP40" s="323"/>
      <c r="EQ40" s="323"/>
      <c r="ER40" s="323"/>
      <c r="ES40" s="323"/>
      <c r="ET40" s="323"/>
      <c r="EU40" s="323"/>
      <c r="EV40" s="323"/>
      <c r="EW40" s="323"/>
      <c r="EX40" s="323"/>
      <c r="EY40" s="323"/>
      <c r="EZ40" s="323"/>
      <c r="FA40" s="323"/>
      <c r="FB40" s="323"/>
      <c r="FC40" s="323"/>
      <c r="FD40" s="323"/>
      <c r="FE40" s="323"/>
      <c r="FF40" s="323"/>
      <c r="FG40" s="323"/>
      <c r="FH40" s="323"/>
      <c r="FI40" s="323"/>
      <c r="FJ40" s="323"/>
      <c r="FK40" s="323"/>
      <c r="FL40" s="323"/>
      <c r="FM40" s="323"/>
      <c r="FN40" s="323"/>
      <c r="FO40" s="323"/>
      <c r="FP40" s="323"/>
      <c r="FQ40" s="323"/>
      <c r="FR40" s="323"/>
      <c r="FS40" s="323"/>
      <c r="FT40" s="323"/>
      <c r="FU40" s="323"/>
      <c r="FV40" s="323"/>
      <c r="FW40" s="323"/>
      <c r="FX40" s="323"/>
      <c r="FY40" s="323"/>
      <c r="FZ40" s="323"/>
      <c r="GA40" s="323"/>
      <c r="GB40" s="323"/>
      <c r="GC40" s="323"/>
      <c r="GD40" s="323"/>
      <c r="GE40" s="323"/>
      <c r="GF40" s="323"/>
      <c r="GG40" s="323"/>
      <c r="GH40" s="323"/>
      <c r="GI40" s="323"/>
      <c r="GJ40" s="323"/>
      <c r="GK40" s="323"/>
      <c r="GL40" s="323"/>
      <c r="GM40" s="323"/>
      <c r="GN40" s="323"/>
      <c r="GO40" s="323"/>
      <c r="GP40" s="323"/>
      <c r="GQ40" s="323"/>
      <c r="GR40" s="323"/>
      <c r="GS40" s="323"/>
      <c r="GT40" s="323"/>
      <c r="GU40" s="323"/>
      <c r="GV40" s="323"/>
      <c r="GW40" s="323"/>
      <c r="GX40" s="323"/>
      <c r="GY40" s="323"/>
      <c r="GZ40" s="323"/>
      <c r="HA40" s="323"/>
      <c r="HB40" s="323"/>
      <c r="HC40" s="323"/>
      <c r="HD40" s="323"/>
      <c r="HE40" s="323"/>
      <c r="HF40" s="323"/>
      <c r="HG40" s="323"/>
      <c r="HH40" s="323"/>
      <c r="HI40" s="323"/>
      <c r="HJ40" s="323"/>
      <c r="HK40" s="323"/>
      <c r="HL40" s="323"/>
      <c r="HM40" s="323"/>
      <c r="HN40" s="323"/>
      <c r="HO40" s="323"/>
      <c r="HP40" s="323"/>
      <c r="HQ40" s="323"/>
      <c r="HR40" s="323"/>
      <c r="HS40" s="323"/>
      <c r="HT40" s="323"/>
      <c r="HU40" s="323"/>
      <c r="HV40" s="323"/>
      <c r="HW40" s="323"/>
      <c r="HX40" s="323"/>
      <c r="HY40" s="323"/>
      <c r="HZ40" s="323"/>
      <c r="IA40" s="323"/>
      <c r="IB40" s="323"/>
      <c r="IC40" s="323"/>
      <c r="ID40" s="323"/>
      <c r="IE40" s="323"/>
      <c r="IF40" s="323"/>
      <c r="IG40" s="323"/>
      <c r="IH40" s="323"/>
      <c r="II40" s="323"/>
      <c r="IJ40" s="323"/>
      <c r="IK40" s="323"/>
      <c r="IL40" s="323"/>
      <c r="IM40" s="323"/>
      <c r="IN40" s="323"/>
      <c r="IO40" s="323"/>
      <c r="IP40" s="323"/>
      <c r="IQ40" s="323"/>
      <c r="IR40" s="323"/>
      <c r="IS40" s="323"/>
      <c r="IT40" s="306"/>
    </row>
    <row r="41" spans="1:254" x14ac:dyDescent="0.2">
      <c r="A41" s="329">
        <v>2011</v>
      </c>
      <c r="B41" s="330">
        <v>80519</v>
      </c>
      <c r="C41" s="337" t="s">
        <v>284</v>
      </c>
      <c r="D41" s="330">
        <v>82058</v>
      </c>
      <c r="E41" s="337" t="s">
        <v>284</v>
      </c>
      <c r="F41" s="330">
        <v>83032</v>
      </c>
      <c r="G41" s="337" t="s">
        <v>284</v>
      </c>
      <c r="H41" s="330">
        <v>85372</v>
      </c>
      <c r="I41" s="337" t="s">
        <v>284</v>
      </c>
      <c r="J41" s="330">
        <v>330981</v>
      </c>
      <c r="K41" s="337" t="s">
        <v>284</v>
      </c>
      <c r="L41" s="328"/>
      <c r="M41" s="328"/>
      <c r="N41" s="328"/>
      <c r="O41" s="328"/>
      <c r="P41" s="328"/>
      <c r="Q41" s="328"/>
      <c r="R41" s="328"/>
      <c r="S41" s="328"/>
      <c r="T41" s="328"/>
      <c r="U41" s="328"/>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6"/>
      <c r="BQ41" s="326"/>
      <c r="BR41" s="326"/>
      <c r="BS41" s="326"/>
      <c r="BT41" s="326"/>
      <c r="BU41" s="326"/>
      <c r="BV41" s="326"/>
      <c r="BW41" s="326"/>
      <c r="BX41" s="326"/>
      <c r="BY41" s="326"/>
      <c r="BZ41" s="326"/>
      <c r="CA41" s="326"/>
      <c r="CB41" s="326"/>
      <c r="CC41" s="326"/>
      <c r="CD41" s="326"/>
      <c r="CE41" s="326"/>
      <c r="CF41" s="326"/>
      <c r="CG41" s="326"/>
      <c r="CH41" s="326"/>
      <c r="CI41" s="326"/>
      <c r="CJ41" s="326"/>
      <c r="CK41" s="326"/>
      <c r="CL41" s="326"/>
      <c r="CM41" s="326"/>
      <c r="CN41" s="326"/>
      <c r="CO41" s="326"/>
      <c r="CP41" s="326"/>
      <c r="CQ41" s="326"/>
      <c r="CR41" s="326"/>
      <c r="CS41" s="326"/>
      <c r="CT41" s="326"/>
      <c r="CU41" s="326"/>
      <c r="CV41" s="326"/>
      <c r="CW41" s="326"/>
      <c r="CX41" s="326"/>
      <c r="CY41" s="326"/>
      <c r="CZ41" s="326"/>
      <c r="DA41" s="326"/>
      <c r="DB41" s="326"/>
      <c r="DC41" s="326"/>
      <c r="DD41" s="326"/>
      <c r="DE41" s="326"/>
      <c r="DF41" s="326"/>
      <c r="DG41" s="326"/>
      <c r="DH41" s="326"/>
      <c r="DI41" s="326"/>
      <c r="DJ41" s="326"/>
      <c r="DK41" s="326"/>
      <c r="DL41" s="326"/>
      <c r="DM41" s="326"/>
      <c r="DN41" s="326"/>
      <c r="DO41" s="326"/>
      <c r="DP41" s="326"/>
      <c r="DQ41" s="326"/>
      <c r="DR41" s="326"/>
      <c r="DS41" s="326"/>
      <c r="DT41" s="326"/>
      <c r="DU41" s="326"/>
      <c r="DV41" s="326"/>
      <c r="DW41" s="326"/>
      <c r="DX41" s="326"/>
      <c r="DY41" s="326"/>
      <c r="DZ41" s="326"/>
      <c r="EA41" s="326"/>
      <c r="EB41" s="326"/>
      <c r="EC41" s="326"/>
      <c r="ED41" s="326"/>
      <c r="EE41" s="326"/>
      <c r="EF41" s="326"/>
      <c r="EG41" s="326"/>
      <c r="EH41" s="326"/>
      <c r="EI41" s="326"/>
      <c r="EJ41" s="326"/>
      <c r="EK41" s="326"/>
      <c r="EL41" s="326"/>
      <c r="EM41" s="326"/>
      <c r="EN41" s="326"/>
      <c r="EO41" s="326"/>
      <c r="EP41" s="326"/>
      <c r="EQ41" s="326"/>
      <c r="ER41" s="326"/>
      <c r="ES41" s="326"/>
      <c r="ET41" s="326"/>
      <c r="EU41" s="326"/>
      <c r="EV41" s="326"/>
      <c r="EW41" s="326"/>
      <c r="EX41" s="326"/>
      <c r="EY41" s="326"/>
      <c r="EZ41" s="326"/>
      <c r="FA41" s="326"/>
      <c r="FB41" s="326"/>
      <c r="FC41" s="326"/>
      <c r="FD41" s="326"/>
      <c r="FE41" s="326"/>
      <c r="FF41" s="326"/>
      <c r="FG41" s="326"/>
      <c r="FH41" s="326"/>
      <c r="FI41" s="326"/>
      <c r="FJ41" s="326"/>
      <c r="FK41" s="326"/>
      <c r="FL41" s="326"/>
      <c r="FM41" s="326"/>
      <c r="FN41" s="326"/>
      <c r="FO41" s="326"/>
      <c r="FP41" s="326"/>
      <c r="FQ41" s="326"/>
      <c r="FR41" s="326"/>
      <c r="FS41" s="326"/>
      <c r="FT41" s="326"/>
      <c r="FU41" s="326"/>
      <c r="FV41" s="326"/>
      <c r="FW41" s="326"/>
      <c r="FX41" s="326"/>
      <c r="FY41" s="326"/>
      <c r="FZ41" s="326"/>
      <c r="GA41" s="326"/>
      <c r="GB41" s="326"/>
      <c r="GC41" s="326"/>
      <c r="GD41" s="326"/>
      <c r="GE41" s="326"/>
      <c r="GF41" s="326"/>
      <c r="GG41" s="326"/>
      <c r="GH41" s="326"/>
      <c r="GI41" s="326"/>
      <c r="GJ41" s="326"/>
      <c r="GK41" s="326"/>
      <c r="GL41" s="326"/>
      <c r="GM41" s="326"/>
      <c r="GN41" s="326"/>
      <c r="GO41" s="326"/>
      <c r="GP41" s="326"/>
      <c r="GQ41" s="326"/>
      <c r="GR41" s="326"/>
      <c r="GS41" s="326"/>
      <c r="GT41" s="326"/>
      <c r="GU41" s="326"/>
      <c r="GV41" s="326"/>
      <c r="GW41" s="326"/>
      <c r="GX41" s="326"/>
      <c r="GY41" s="326"/>
      <c r="GZ41" s="326"/>
      <c r="HA41" s="326"/>
      <c r="HB41" s="326"/>
      <c r="HC41" s="326"/>
      <c r="HD41" s="326"/>
      <c r="HE41" s="326"/>
      <c r="HF41" s="326"/>
      <c r="HG41" s="326"/>
      <c r="HH41" s="326"/>
      <c r="HI41" s="326"/>
      <c r="HJ41" s="326"/>
      <c r="HK41" s="326"/>
      <c r="HL41" s="326"/>
      <c r="HM41" s="326"/>
      <c r="HN41" s="326"/>
      <c r="HO41" s="326"/>
      <c r="HP41" s="326"/>
      <c r="HQ41" s="326"/>
      <c r="HR41" s="326"/>
      <c r="HS41" s="326"/>
      <c r="HT41" s="326"/>
      <c r="HU41" s="326"/>
      <c r="HV41" s="326"/>
      <c r="HW41" s="326"/>
      <c r="HX41" s="326"/>
      <c r="HY41" s="326"/>
      <c r="HZ41" s="326"/>
      <c r="IA41" s="326"/>
      <c r="IB41" s="326"/>
      <c r="IC41" s="326"/>
      <c r="ID41" s="326"/>
      <c r="IE41" s="326"/>
      <c r="IF41" s="326"/>
      <c r="IG41" s="326"/>
      <c r="IH41" s="326"/>
      <c r="II41" s="326"/>
      <c r="IJ41" s="326"/>
      <c r="IK41" s="326"/>
      <c r="IL41" s="326"/>
      <c r="IM41" s="326"/>
      <c r="IN41" s="326"/>
      <c r="IO41" s="326"/>
      <c r="IP41" s="326"/>
      <c r="IQ41" s="326"/>
      <c r="IR41" s="326"/>
      <c r="IS41" s="326"/>
      <c r="IT41" s="306"/>
    </row>
    <row r="42" spans="1:254" x14ac:dyDescent="0.2">
      <c r="A42" s="329">
        <v>2012</v>
      </c>
      <c r="B42" s="330">
        <v>71498</v>
      </c>
      <c r="C42" s="337">
        <v>91772</v>
      </c>
      <c r="D42" s="330">
        <v>80158</v>
      </c>
      <c r="E42" s="337">
        <v>96862</v>
      </c>
      <c r="F42" s="330">
        <v>69764</v>
      </c>
      <c r="G42" s="337">
        <v>96132</v>
      </c>
      <c r="H42" s="330">
        <v>73505</v>
      </c>
      <c r="I42" s="337">
        <v>96529</v>
      </c>
      <c r="J42" s="330">
        <v>294925</v>
      </c>
      <c r="K42" s="337">
        <v>381295</v>
      </c>
      <c r="L42" s="328"/>
      <c r="M42" s="328"/>
      <c r="N42" s="328"/>
      <c r="O42" s="328"/>
      <c r="P42" s="328"/>
      <c r="Q42" s="328"/>
      <c r="R42" s="328"/>
      <c r="S42" s="328"/>
      <c r="T42" s="328"/>
      <c r="U42" s="328"/>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c r="CF42" s="326"/>
      <c r="CG42" s="326"/>
      <c r="CH42" s="326"/>
      <c r="CI42" s="326"/>
      <c r="CJ42" s="326"/>
      <c r="CK42" s="326"/>
      <c r="CL42" s="326"/>
      <c r="CM42" s="326"/>
      <c r="CN42" s="326"/>
      <c r="CO42" s="326"/>
      <c r="CP42" s="326"/>
      <c r="CQ42" s="326"/>
      <c r="CR42" s="326"/>
      <c r="CS42" s="326"/>
      <c r="CT42" s="326"/>
      <c r="CU42" s="326"/>
      <c r="CV42" s="326"/>
      <c r="CW42" s="326"/>
      <c r="CX42" s="326"/>
      <c r="CY42" s="326"/>
      <c r="CZ42" s="326"/>
      <c r="DA42" s="326"/>
      <c r="DB42" s="326"/>
      <c r="DC42" s="326"/>
      <c r="DD42" s="326"/>
      <c r="DE42" s="326"/>
      <c r="DF42" s="326"/>
      <c r="DG42" s="326"/>
      <c r="DH42" s="326"/>
      <c r="DI42" s="326"/>
      <c r="DJ42" s="326"/>
      <c r="DK42" s="326"/>
      <c r="DL42" s="326"/>
      <c r="DM42" s="326"/>
      <c r="DN42" s="326"/>
      <c r="DO42" s="326"/>
      <c r="DP42" s="326"/>
      <c r="DQ42" s="326"/>
      <c r="DR42" s="326"/>
      <c r="DS42" s="326"/>
      <c r="DT42" s="326"/>
      <c r="DU42" s="326"/>
      <c r="DV42" s="326"/>
      <c r="DW42" s="326"/>
      <c r="DX42" s="326"/>
      <c r="DY42" s="326"/>
      <c r="DZ42" s="326"/>
      <c r="EA42" s="326"/>
      <c r="EB42" s="326"/>
      <c r="EC42" s="326"/>
      <c r="ED42" s="326"/>
      <c r="EE42" s="326"/>
      <c r="EF42" s="326"/>
      <c r="EG42" s="326"/>
      <c r="EH42" s="326"/>
      <c r="EI42" s="326"/>
      <c r="EJ42" s="326"/>
      <c r="EK42" s="326"/>
      <c r="EL42" s="326"/>
      <c r="EM42" s="326"/>
      <c r="EN42" s="326"/>
      <c r="EO42" s="326"/>
      <c r="EP42" s="326"/>
      <c r="EQ42" s="326"/>
      <c r="ER42" s="326"/>
      <c r="ES42" s="326"/>
      <c r="ET42" s="326"/>
      <c r="EU42" s="326"/>
      <c r="EV42" s="326"/>
      <c r="EW42" s="326"/>
      <c r="EX42" s="326"/>
      <c r="EY42" s="326"/>
      <c r="EZ42" s="326"/>
      <c r="FA42" s="326"/>
      <c r="FB42" s="326"/>
      <c r="FC42" s="326"/>
      <c r="FD42" s="326"/>
      <c r="FE42" s="326"/>
      <c r="FF42" s="326"/>
      <c r="FG42" s="326"/>
      <c r="FH42" s="326"/>
      <c r="FI42" s="326"/>
      <c r="FJ42" s="326"/>
      <c r="FK42" s="326"/>
      <c r="FL42" s="326"/>
      <c r="FM42" s="326"/>
      <c r="FN42" s="326"/>
      <c r="FO42" s="326"/>
      <c r="FP42" s="326"/>
      <c r="FQ42" s="326"/>
      <c r="FR42" s="326"/>
      <c r="FS42" s="326"/>
      <c r="FT42" s="326"/>
      <c r="FU42" s="326"/>
      <c r="FV42" s="326"/>
      <c r="FW42" s="326"/>
      <c r="FX42" s="326"/>
      <c r="FY42" s="326"/>
      <c r="FZ42" s="326"/>
      <c r="GA42" s="326"/>
      <c r="GB42" s="326"/>
      <c r="GC42" s="326"/>
      <c r="GD42" s="326"/>
      <c r="GE42" s="326"/>
      <c r="GF42" s="326"/>
      <c r="GG42" s="326"/>
      <c r="GH42" s="326"/>
      <c r="GI42" s="326"/>
      <c r="GJ42" s="326"/>
      <c r="GK42" s="326"/>
      <c r="GL42" s="326"/>
      <c r="GM42" s="326"/>
      <c r="GN42" s="326"/>
      <c r="GO42" s="326"/>
      <c r="GP42" s="326"/>
      <c r="GQ42" s="326"/>
      <c r="GR42" s="326"/>
      <c r="GS42" s="326"/>
      <c r="GT42" s="326"/>
      <c r="GU42" s="326"/>
      <c r="GV42" s="326"/>
      <c r="GW42" s="326"/>
      <c r="GX42" s="326"/>
      <c r="GY42" s="326"/>
      <c r="GZ42" s="326"/>
      <c r="HA42" s="326"/>
      <c r="HB42" s="326"/>
      <c r="HC42" s="326"/>
      <c r="HD42" s="326"/>
      <c r="HE42" s="326"/>
      <c r="HF42" s="326"/>
      <c r="HG42" s="326"/>
      <c r="HH42" s="326"/>
      <c r="HI42" s="326"/>
      <c r="HJ42" s="326"/>
      <c r="HK42" s="326"/>
      <c r="HL42" s="326"/>
      <c r="HM42" s="326"/>
      <c r="HN42" s="326"/>
      <c r="HO42" s="326"/>
      <c r="HP42" s="326"/>
      <c r="HQ42" s="326"/>
      <c r="HR42" s="326"/>
      <c r="HS42" s="326"/>
      <c r="HT42" s="326"/>
      <c r="HU42" s="326"/>
      <c r="HV42" s="326"/>
      <c r="HW42" s="326"/>
      <c r="HX42" s="326"/>
      <c r="HY42" s="326"/>
      <c r="HZ42" s="326"/>
      <c r="IA42" s="326"/>
      <c r="IB42" s="326"/>
      <c r="IC42" s="326"/>
      <c r="ID42" s="326"/>
      <c r="IE42" s="326"/>
      <c r="IF42" s="326"/>
      <c r="IG42" s="326"/>
      <c r="IH42" s="326"/>
      <c r="II42" s="326"/>
      <c r="IJ42" s="326"/>
      <c r="IK42" s="326"/>
      <c r="IL42" s="326"/>
      <c r="IM42" s="326"/>
      <c r="IN42" s="326"/>
      <c r="IO42" s="326"/>
      <c r="IP42" s="326"/>
      <c r="IQ42" s="326"/>
      <c r="IR42" s="326"/>
      <c r="IS42" s="326"/>
      <c r="IT42" s="306"/>
    </row>
    <row r="43" spans="1:254" x14ac:dyDescent="0.2">
      <c r="A43" s="329">
        <v>2013</v>
      </c>
      <c r="B43" s="330">
        <v>68959</v>
      </c>
      <c r="C43" s="337">
        <v>86343</v>
      </c>
      <c r="D43" s="330">
        <v>70857</v>
      </c>
      <c r="E43" s="337">
        <v>90406</v>
      </c>
      <c r="F43" s="330">
        <v>68599</v>
      </c>
      <c r="G43" s="337">
        <v>102076</v>
      </c>
      <c r="H43" s="330">
        <v>72715</v>
      </c>
      <c r="I43" s="337">
        <v>90896</v>
      </c>
      <c r="J43" s="330">
        <v>281129</v>
      </c>
      <c r="K43" s="337">
        <v>369721</v>
      </c>
      <c r="L43" s="328"/>
      <c r="M43" s="328"/>
      <c r="N43" s="328"/>
      <c r="O43" s="328"/>
      <c r="P43" s="328"/>
      <c r="Q43" s="328"/>
      <c r="R43" s="328"/>
      <c r="S43" s="328"/>
      <c r="T43" s="328"/>
      <c r="U43" s="328"/>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c r="BO43" s="326"/>
      <c r="BP43" s="326"/>
      <c r="BQ43" s="326"/>
      <c r="BR43" s="326"/>
      <c r="BS43" s="326"/>
      <c r="BT43" s="326"/>
      <c r="BU43" s="326"/>
      <c r="BV43" s="326"/>
      <c r="BW43" s="326"/>
      <c r="BX43" s="326"/>
      <c r="BY43" s="326"/>
      <c r="BZ43" s="326"/>
      <c r="CA43" s="326"/>
      <c r="CB43" s="326"/>
      <c r="CC43" s="326"/>
      <c r="CD43" s="326"/>
      <c r="CE43" s="326"/>
      <c r="CF43" s="326"/>
      <c r="CG43" s="326"/>
      <c r="CH43" s="326"/>
      <c r="CI43" s="326"/>
      <c r="CJ43" s="326"/>
      <c r="CK43" s="326"/>
      <c r="CL43" s="326"/>
      <c r="CM43" s="326"/>
      <c r="CN43" s="326"/>
      <c r="CO43" s="326"/>
      <c r="CP43" s="326"/>
      <c r="CQ43" s="326"/>
      <c r="CR43" s="326"/>
      <c r="CS43" s="326"/>
      <c r="CT43" s="326"/>
      <c r="CU43" s="326"/>
      <c r="CV43" s="326"/>
      <c r="CW43" s="326"/>
      <c r="CX43" s="326"/>
      <c r="CY43" s="326"/>
      <c r="CZ43" s="326"/>
      <c r="DA43" s="326"/>
      <c r="DB43" s="326"/>
      <c r="DC43" s="326"/>
      <c r="DD43" s="326"/>
      <c r="DE43" s="326"/>
      <c r="DF43" s="326"/>
      <c r="DG43" s="326"/>
      <c r="DH43" s="326"/>
      <c r="DI43" s="326"/>
      <c r="DJ43" s="326"/>
      <c r="DK43" s="326"/>
      <c r="DL43" s="326"/>
      <c r="DM43" s="326"/>
      <c r="DN43" s="326"/>
      <c r="DO43" s="326"/>
      <c r="DP43" s="326"/>
      <c r="DQ43" s="326"/>
      <c r="DR43" s="326"/>
      <c r="DS43" s="326"/>
      <c r="DT43" s="326"/>
      <c r="DU43" s="326"/>
      <c r="DV43" s="326"/>
      <c r="DW43" s="326"/>
      <c r="DX43" s="326"/>
      <c r="DY43" s="326"/>
      <c r="DZ43" s="326"/>
      <c r="EA43" s="326"/>
      <c r="EB43" s="326"/>
      <c r="EC43" s="326"/>
      <c r="ED43" s="326"/>
      <c r="EE43" s="326"/>
      <c r="EF43" s="326"/>
      <c r="EG43" s="326"/>
      <c r="EH43" s="326"/>
      <c r="EI43" s="326"/>
      <c r="EJ43" s="326"/>
      <c r="EK43" s="326"/>
      <c r="EL43" s="326"/>
      <c r="EM43" s="326"/>
      <c r="EN43" s="326"/>
      <c r="EO43" s="326"/>
      <c r="EP43" s="326"/>
      <c r="EQ43" s="326"/>
      <c r="ER43" s="326"/>
      <c r="ES43" s="326"/>
      <c r="ET43" s="326"/>
      <c r="EU43" s="326"/>
      <c r="EV43" s="326"/>
      <c r="EW43" s="326"/>
      <c r="EX43" s="326"/>
      <c r="EY43" s="326"/>
      <c r="EZ43" s="326"/>
      <c r="FA43" s="326"/>
      <c r="FB43" s="326"/>
      <c r="FC43" s="326"/>
      <c r="FD43" s="326"/>
      <c r="FE43" s="326"/>
      <c r="FF43" s="326"/>
      <c r="FG43" s="326"/>
      <c r="FH43" s="326"/>
      <c r="FI43" s="326"/>
      <c r="FJ43" s="326"/>
      <c r="FK43" s="326"/>
      <c r="FL43" s="326"/>
      <c r="FM43" s="326"/>
      <c r="FN43" s="326"/>
      <c r="FO43" s="326"/>
      <c r="FP43" s="326"/>
      <c r="FQ43" s="326"/>
      <c r="FR43" s="326"/>
      <c r="FS43" s="326"/>
      <c r="FT43" s="326"/>
      <c r="FU43" s="326"/>
      <c r="FV43" s="326"/>
      <c r="FW43" s="326"/>
      <c r="FX43" s="326"/>
      <c r="FY43" s="326"/>
      <c r="FZ43" s="326"/>
      <c r="GA43" s="326"/>
      <c r="GB43" s="326"/>
      <c r="GC43" s="326"/>
      <c r="GD43" s="326"/>
      <c r="GE43" s="326"/>
      <c r="GF43" s="326"/>
      <c r="GG43" s="326"/>
      <c r="GH43" s="326"/>
      <c r="GI43" s="326"/>
      <c r="GJ43" s="326"/>
      <c r="GK43" s="326"/>
      <c r="GL43" s="326"/>
      <c r="GM43" s="326"/>
      <c r="GN43" s="326"/>
      <c r="GO43" s="326"/>
      <c r="GP43" s="326"/>
      <c r="GQ43" s="326"/>
      <c r="GR43" s="326"/>
      <c r="GS43" s="326"/>
      <c r="GT43" s="326"/>
      <c r="GU43" s="326"/>
      <c r="GV43" s="326"/>
      <c r="GW43" s="326"/>
      <c r="GX43" s="326"/>
      <c r="GY43" s="326"/>
      <c r="GZ43" s="326"/>
      <c r="HA43" s="326"/>
      <c r="HB43" s="326"/>
      <c r="HC43" s="326"/>
      <c r="HD43" s="326"/>
      <c r="HE43" s="326"/>
      <c r="HF43" s="326"/>
      <c r="HG43" s="326"/>
      <c r="HH43" s="326"/>
      <c r="HI43" s="326"/>
      <c r="HJ43" s="326"/>
      <c r="HK43" s="326"/>
      <c r="HL43" s="326"/>
      <c r="HM43" s="326"/>
      <c r="HN43" s="326"/>
      <c r="HO43" s="326"/>
      <c r="HP43" s="326"/>
      <c r="HQ43" s="326"/>
      <c r="HR43" s="326"/>
      <c r="HS43" s="326"/>
      <c r="HT43" s="326"/>
      <c r="HU43" s="326"/>
      <c r="HV43" s="326"/>
      <c r="HW43" s="326"/>
      <c r="HX43" s="326"/>
      <c r="HY43" s="326"/>
      <c r="HZ43" s="326"/>
      <c r="IA43" s="326"/>
      <c r="IB43" s="326"/>
      <c r="IC43" s="326"/>
      <c r="ID43" s="326"/>
      <c r="IE43" s="326"/>
      <c r="IF43" s="326"/>
      <c r="IG43" s="326"/>
      <c r="IH43" s="326"/>
      <c r="II43" s="326"/>
      <c r="IJ43" s="326"/>
      <c r="IK43" s="326"/>
      <c r="IL43" s="326"/>
      <c r="IM43" s="326"/>
      <c r="IN43" s="326"/>
      <c r="IO43" s="326"/>
      <c r="IP43" s="326"/>
      <c r="IQ43" s="326"/>
      <c r="IR43" s="326"/>
      <c r="IS43" s="326"/>
      <c r="IT43" s="306"/>
    </row>
    <row r="44" spans="1:254" x14ac:dyDescent="0.2">
      <c r="A44" s="329">
        <v>2014</v>
      </c>
      <c r="B44" s="331">
        <v>62306</v>
      </c>
      <c r="C44" s="337">
        <v>83026</v>
      </c>
      <c r="D44" s="331">
        <v>76310</v>
      </c>
      <c r="E44" s="337">
        <v>103111</v>
      </c>
      <c r="F44" s="331">
        <v>65499</v>
      </c>
      <c r="G44" s="337">
        <v>104314</v>
      </c>
      <c r="H44" s="331">
        <v>68197</v>
      </c>
      <c r="I44" s="337">
        <v>90749</v>
      </c>
      <c r="J44" s="330">
        <v>272311</v>
      </c>
      <c r="K44" s="337">
        <v>381200</v>
      </c>
      <c r="L44" s="328"/>
      <c r="M44" s="328"/>
      <c r="N44" s="328"/>
      <c r="O44" s="328"/>
      <c r="P44" s="328"/>
      <c r="Q44" s="328"/>
      <c r="R44" s="328"/>
      <c r="S44" s="328"/>
      <c r="T44" s="328"/>
      <c r="U44" s="328"/>
      <c r="V44" s="326"/>
      <c r="W44" s="326"/>
      <c r="X44" s="326"/>
      <c r="Y44" s="326"/>
      <c r="Z44" s="326"/>
      <c r="AA44" s="326"/>
      <c r="AB44" s="326"/>
      <c r="AC44" s="326"/>
      <c r="AD44" s="326"/>
      <c r="AE44" s="326"/>
      <c r="AF44" s="326"/>
      <c r="AG44" s="326"/>
      <c r="AH44" s="326"/>
      <c r="AI44" s="326"/>
      <c r="AJ44" s="326"/>
      <c r="AK44" s="326"/>
      <c r="AL44" s="326"/>
      <c r="AM44" s="326"/>
      <c r="AN44" s="326"/>
      <c r="AO44" s="326"/>
      <c r="AP44" s="326"/>
      <c r="AQ44" s="326"/>
      <c r="AR44" s="326"/>
      <c r="AS44" s="326"/>
      <c r="AT44" s="326"/>
      <c r="AU44" s="326"/>
      <c r="AV44" s="326"/>
      <c r="AW44" s="326"/>
      <c r="AX44" s="326"/>
      <c r="AY44" s="326"/>
      <c r="AZ44" s="326"/>
      <c r="BA44" s="326"/>
      <c r="BB44" s="326"/>
      <c r="BC44" s="326"/>
      <c r="BD44" s="326"/>
      <c r="BE44" s="326"/>
      <c r="BF44" s="326"/>
      <c r="BG44" s="326"/>
      <c r="BH44" s="326"/>
      <c r="BI44" s="326"/>
      <c r="BJ44" s="326"/>
      <c r="BK44" s="326"/>
      <c r="BL44" s="326"/>
      <c r="BM44" s="326"/>
      <c r="BN44" s="326"/>
      <c r="BO44" s="326"/>
      <c r="BP44" s="326"/>
      <c r="BQ44" s="326"/>
      <c r="BR44" s="326"/>
      <c r="BS44" s="326"/>
      <c r="BT44" s="326"/>
      <c r="BU44" s="326"/>
      <c r="BV44" s="326"/>
      <c r="BW44" s="326"/>
      <c r="BX44" s="326"/>
      <c r="BY44" s="326"/>
      <c r="BZ44" s="326"/>
      <c r="CA44" s="326"/>
      <c r="CB44" s="326"/>
      <c r="CC44" s="326"/>
      <c r="CD44" s="326"/>
      <c r="CE44" s="326"/>
      <c r="CF44" s="326"/>
      <c r="CG44" s="326"/>
      <c r="CH44" s="326"/>
      <c r="CI44" s="326"/>
      <c r="CJ44" s="326"/>
      <c r="CK44" s="326"/>
      <c r="CL44" s="326"/>
      <c r="CM44" s="326"/>
      <c r="CN44" s="326"/>
      <c r="CO44" s="326"/>
      <c r="CP44" s="326"/>
      <c r="CQ44" s="326"/>
      <c r="CR44" s="326"/>
      <c r="CS44" s="326"/>
      <c r="CT44" s="326"/>
      <c r="CU44" s="326"/>
      <c r="CV44" s="326"/>
      <c r="CW44" s="326"/>
      <c r="CX44" s="326"/>
      <c r="CY44" s="326"/>
      <c r="CZ44" s="326"/>
      <c r="DA44" s="326"/>
      <c r="DB44" s="326"/>
      <c r="DC44" s="326"/>
      <c r="DD44" s="326"/>
      <c r="DE44" s="326"/>
      <c r="DF44" s="326"/>
      <c r="DG44" s="326"/>
      <c r="DH44" s="326"/>
      <c r="DI44" s="326"/>
      <c r="DJ44" s="326"/>
      <c r="DK44" s="326"/>
      <c r="DL44" s="326"/>
      <c r="DM44" s="326"/>
      <c r="DN44" s="326"/>
      <c r="DO44" s="326"/>
      <c r="DP44" s="326"/>
      <c r="DQ44" s="326"/>
      <c r="DR44" s="326"/>
      <c r="DS44" s="326"/>
      <c r="DT44" s="326"/>
      <c r="DU44" s="326"/>
      <c r="DV44" s="326"/>
      <c r="DW44" s="326"/>
      <c r="DX44" s="326"/>
      <c r="DY44" s="326"/>
      <c r="DZ44" s="326"/>
      <c r="EA44" s="326"/>
      <c r="EB44" s="326"/>
      <c r="EC44" s="326"/>
      <c r="ED44" s="326"/>
      <c r="EE44" s="326"/>
      <c r="EF44" s="326"/>
      <c r="EG44" s="326"/>
      <c r="EH44" s="326"/>
      <c r="EI44" s="326"/>
      <c r="EJ44" s="326"/>
      <c r="EK44" s="326"/>
      <c r="EL44" s="326"/>
      <c r="EM44" s="326"/>
      <c r="EN44" s="326"/>
      <c r="EO44" s="326"/>
      <c r="EP44" s="326"/>
      <c r="EQ44" s="326"/>
      <c r="ER44" s="326"/>
      <c r="ES44" s="326"/>
      <c r="ET44" s="326"/>
      <c r="EU44" s="326"/>
      <c r="EV44" s="326"/>
      <c r="EW44" s="326"/>
      <c r="EX44" s="326"/>
      <c r="EY44" s="326"/>
      <c r="EZ44" s="326"/>
      <c r="FA44" s="326"/>
      <c r="FB44" s="326"/>
      <c r="FC44" s="326"/>
      <c r="FD44" s="326"/>
      <c r="FE44" s="326"/>
      <c r="FF44" s="326"/>
      <c r="FG44" s="326"/>
      <c r="FH44" s="326"/>
      <c r="FI44" s="326"/>
      <c r="FJ44" s="326"/>
      <c r="FK44" s="326"/>
      <c r="FL44" s="326"/>
      <c r="FM44" s="326"/>
      <c r="FN44" s="326"/>
      <c r="FO44" s="326"/>
      <c r="FP44" s="326"/>
      <c r="FQ44" s="326"/>
      <c r="FR44" s="326"/>
      <c r="FS44" s="326"/>
      <c r="FT44" s="326"/>
      <c r="FU44" s="326"/>
      <c r="FV44" s="326"/>
      <c r="FW44" s="326"/>
      <c r="FX44" s="326"/>
      <c r="FY44" s="326"/>
      <c r="FZ44" s="326"/>
      <c r="GA44" s="326"/>
      <c r="GB44" s="326"/>
      <c r="GC44" s="326"/>
      <c r="GD44" s="326"/>
      <c r="GE44" s="326"/>
      <c r="GF44" s="326"/>
      <c r="GG44" s="326"/>
      <c r="GH44" s="326"/>
      <c r="GI44" s="326"/>
      <c r="GJ44" s="326"/>
      <c r="GK44" s="326"/>
      <c r="GL44" s="326"/>
      <c r="GM44" s="326"/>
      <c r="GN44" s="326"/>
      <c r="GO44" s="326"/>
      <c r="GP44" s="326"/>
      <c r="GQ44" s="326"/>
      <c r="GR44" s="326"/>
      <c r="GS44" s="326"/>
      <c r="GT44" s="326"/>
      <c r="GU44" s="326"/>
      <c r="GV44" s="326"/>
      <c r="GW44" s="326"/>
      <c r="GX44" s="326"/>
      <c r="GY44" s="326"/>
      <c r="GZ44" s="326"/>
      <c r="HA44" s="326"/>
      <c r="HB44" s="326"/>
      <c r="HC44" s="326"/>
      <c r="HD44" s="326"/>
      <c r="HE44" s="326"/>
      <c r="HF44" s="326"/>
      <c r="HG44" s="326"/>
      <c r="HH44" s="326"/>
      <c r="HI44" s="326"/>
      <c r="HJ44" s="326"/>
      <c r="HK44" s="326"/>
      <c r="HL44" s="326"/>
      <c r="HM44" s="326"/>
      <c r="HN44" s="326"/>
      <c r="HO44" s="326"/>
      <c r="HP44" s="326"/>
      <c r="HQ44" s="326"/>
      <c r="HR44" s="326"/>
      <c r="HS44" s="326"/>
      <c r="HT44" s="326"/>
      <c r="HU44" s="326"/>
      <c r="HV44" s="326"/>
      <c r="HW44" s="326"/>
      <c r="HX44" s="326"/>
      <c r="HY44" s="326"/>
      <c r="HZ44" s="326"/>
      <c r="IA44" s="326"/>
      <c r="IB44" s="326"/>
      <c r="IC44" s="326"/>
      <c r="ID44" s="326"/>
      <c r="IE44" s="326"/>
      <c r="IF44" s="326"/>
      <c r="IG44" s="326"/>
      <c r="IH44" s="326"/>
      <c r="II44" s="326"/>
      <c r="IJ44" s="326"/>
      <c r="IK44" s="326"/>
      <c r="IL44" s="326"/>
      <c r="IM44" s="326"/>
      <c r="IN44" s="326"/>
      <c r="IO44" s="326"/>
      <c r="IP44" s="326"/>
      <c r="IQ44" s="326"/>
      <c r="IR44" s="326"/>
      <c r="IS44" s="326"/>
      <c r="IT44" s="306"/>
    </row>
    <row r="45" spans="1:254" x14ac:dyDescent="0.2">
      <c r="A45" s="329">
        <v>2015</v>
      </c>
      <c r="B45" s="331" t="s">
        <v>284</v>
      </c>
      <c r="C45" s="330">
        <v>94049</v>
      </c>
      <c r="D45" s="331" t="s">
        <v>284</v>
      </c>
      <c r="E45" s="330">
        <v>108602</v>
      </c>
      <c r="F45" s="331" t="s">
        <v>284</v>
      </c>
      <c r="G45" s="330">
        <v>100979</v>
      </c>
      <c r="H45" s="331" t="s">
        <v>284</v>
      </c>
      <c r="I45" s="330">
        <v>119235</v>
      </c>
      <c r="J45" s="330" t="s">
        <v>284</v>
      </c>
      <c r="K45" s="330">
        <v>422865</v>
      </c>
      <c r="L45" s="328"/>
      <c r="M45" s="328"/>
      <c r="N45" s="328"/>
      <c r="O45" s="328"/>
      <c r="P45" s="328"/>
      <c r="Q45" s="328"/>
      <c r="R45" s="328"/>
      <c r="S45" s="328"/>
      <c r="T45" s="328"/>
      <c r="U45" s="328"/>
      <c r="V45" s="326"/>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c r="BO45" s="326"/>
      <c r="BP45" s="326"/>
      <c r="BQ45" s="326"/>
      <c r="BR45" s="326"/>
      <c r="BS45" s="326"/>
      <c r="BT45" s="326"/>
      <c r="BU45" s="326"/>
      <c r="BV45" s="326"/>
      <c r="BW45" s="326"/>
      <c r="BX45" s="326"/>
      <c r="BY45" s="326"/>
      <c r="BZ45" s="326"/>
      <c r="CA45" s="326"/>
      <c r="CB45" s="326"/>
      <c r="CC45" s="326"/>
      <c r="CD45" s="326"/>
      <c r="CE45" s="326"/>
      <c r="CF45" s="326"/>
      <c r="CG45" s="326"/>
      <c r="CH45" s="326"/>
      <c r="CI45" s="326"/>
      <c r="CJ45" s="326"/>
      <c r="CK45" s="326"/>
      <c r="CL45" s="326"/>
      <c r="CM45" s="326"/>
      <c r="CN45" s="326"/>
      <c r="CO45" s="326"/>
      <c r="CP45" s="326"/>
      <c r="CQ45" s="326"/>
      <c r="CR45" s="326"/>
      <c r="CS45" s="326"/>
      <c r="CT45" s="326"/>
      <c r="CU45" s="326"/>
      <c r="CV45" s="326"/>
      <c r="CW45" s="326"/>
      <c r="CX45" s="326"/>
      <c r="CY45" s="326"/>
      <c r="CZ45" s="326"/>
      <c r="DA45" s="326"/>
      <c r="DB45" s="326"/>
      <c r="DC45" s="326"/>
      <c r="DD45" s="326"/>
      <c r="DE45" s="326"/>
      <c r="DF45" s="326"/>
      <c r="DG45" s="326"/>
      <c r="DH45" s="326"/>
      <c r="DI45" s="326"/>
      <c r="DJ45" s="326"/>
      <c r="DK45" s="326"/>
      <c r="DL45" s="326"/>
      <c r="DM45" s="326"/>
      <c r="DN45" s="326"/>
      <c r="DO45" s="326"/>
      <c r="DP45" s="326"/>
      <c r="DQ45" s="326"/>
      <c r="DR45" s="326"/>
      <c r="DS45" s="326"/>
      <c r="DT45" s="326"/>
      <c r="DU45" s="326"/>
      <c r="DV45" s="326"/>
      <c r="DW45" s="326"/>
      <c r="DX45" s="326"/>
      <c r="DY45" s="326"/>
      <c r="DZ45" s="326"/>
      <c r="EA45" s="326"/>
      <c r="EB45" s="326"/>
      <c r="EC45" s="326"/>
      <c r="ED45" s="326"/>
      <c r="EE45" s="326"/>
      <c r="EF45" s="326"/>
      <c r="EG45" s="326"/>
      <c r="EH45" s="326"/>
      <c r="EI45" s="326"/>
      <c r="EJ45" s="326"/>
      <c r="EK45" s="326"/>
      <c r="EL45" s="326"/>
      <c r="EM45" s="326"/>
      <c r="EN45" s="326"/>
      <c r="EO45" s="326"/>
      <c r="EP45" s="326"/>
      <c r="EQ45" s="326"/>
      <c r="ER45" s="326"/>
      <c r="ES45" s="326"/>
      <c r="ET45" s="326"/>
      <c r="EU45" s="326"/>
      <c r="EV45" s="326"/>
      <c r="EW45" s="326"/>
      <c r="EX45" s="326"/>
      <c r="EY45" s="326"/>
      <c r="EZ45" s="326"/>
      <c r="FA45" s="326"/>
      <c r="FB45" s="326"/>
      <c r="FC45" s="326"/>
      <c r="FD45" s="326"/>
      <c r="FE45" s="326"/>
      <c r="FF45" s="326"/>
      <c r="FG45" s="326"/>
      <c r="FH45" s="326"/>
      <c r="FI45" s="326"/>
      <c r="FJ45" s="326"/>
      <c r="FK45" s="326"/>
      <c r="FL45" s="326"/>
      <c r="FM45" s="326"/>
      <c r="FN45" s="326"/>
      <c r="FO45" s="326"/>
      <c r="FP45" s="326"/>
      <c r="FQ45" s="326"/>
      <c r="FR45" s="326"/>
      <c r="FS45" s="326"/>
      <c r="FT45" s="326"/>
      <c r="FU45" s="326"/>
      <c r="FV45" s="326"/>
      <c r="FW45" s="326"/>
      <c r="FX45" s="326"/>
      <c r="FY45" s="326"/>
      <c r="FZ45" s="326"/>
      <c r="GA45" s="326"/>
      <c r="GB45" s="326"/>
      <c r="GC45" s="326"/>
      <c r="GD45" s="326"/>
      <c r="GE45" s="326"/>
      <c r="GF45" s="326"/>
      <c r="GG45" s="326"/>
      <c r="GH45" s="326"/>
      <c r="GI45" s="326"/>
      <c r="GJ45" s="326"/>
      <c r="GK45" s="326"/>
      <c r="GL45" s="326"/>
      <c r="GM45" s="326"/>
      <c r="GN45" s="326"/>
      <c r="GO45" s="326"/>
      <c r="GP45" s="326"/>
      <c r="GQ45" s="326"/>
      <c r="GR45" s="326"/>
      <c r="GS45" s="326"/>
      <c r="GT45" s="326"/>
      <c r="GU45" s="326"/>
      <c r="GV45" s="326"/>
      <c r="GW45" s="326"/>
      <c r="GX45" s="326"/>
      <c r="GY45" s="326"/>
      <c r="GZ45" s="326"/>
      <c r="HA45" s="326"/>
      <c r="HB45" s="326"/>
      <c r="HC45" s="326"/>
      <c r="HD45" s="326"/>
      <c r="HE45" s="326"/>
      <c r="HF45" s="326"/>
      <c r="HG45" s="326"/>
      <c r="HH45" s="326"/>
      <c r="HI45" s="326"/>
      <c r="HJ45" s="326"/>
      <c r="HK45" s="326"/>
      <c r="HL45" s="326"/>
      <c r="HM45" s="326"/>
      <c r="HN45" s="326"/>
      <c r="HO45" s="326"/>
      <c r="HP45" s="326"/>
      <c r="HQ45" s="326"/>
      <c r="HR45" s="326"/>
      <c r="HS45" s="326"/>
      <c r="HT45" s="326"/>
      <c r="HU45" s="326"/>
      <c r="HV45" s="326"/>
      <c r="HW45" s="326"/>
      <c r="HX45" s="326"/>
      <c r="HY45" s="326"/>
      <c r="HZ45" s="326"/>
      <c r="IA45" s="326"/>
      <c r="IB45" s="326"/>
      <c r="IC45" s="326"/>
      <c r="ID45" s="326"/>
      <c r="IE45" s="326"/>
      <c r="IF45" s="326"/>
      <c r="IG45" s="326"/>
      <c r="IH45" s="326"/>
      <c r="II45" s="326"/>
      <c r="IJ45" s="326"/>
      <c r="IK45" s="326"/>
      <c r="IL45" s="326"/>
      <c r="IM45" s="326"/>
      <c r="IN45" s="326"/>
      <c r="IO45" s="326"/>
      <c r="IP45" s="326"/>
      <c r="IQ45" s="326"/>
      <c r="IR45" s="326"/>
      <c r="IS45" s="326"/>
      <c r="IT45" s="306"/>
    </row>
    <row r="46" spans="1:254" x14ac:dyDescent="0.2">
      <c r="A46" s="329">
        <v>2016</v>
      </c>
      <c r="B46" s="331" t="s">
        <v>284</v>
      </c>
      <c r="C46" s="330">
        <v>106749</v>
      </c>
      <c r="D46" s="331" t="s">
        <v>284</v>
      </c>
      <c r="E46" s="330">
        <v>123852</v>
      </c>
      <c r="F46" s="331" t="s">
        <v>284</v>
      </c>
      <c r="G46" s="330">
        <v>93135</v>
      </c>
      <c r="H46" s="331" t="s">
        <v>284</v>
      </c>
      <c r="I46" s="330">
        <v>109732</v>
      </c>
      <c r="J46" s="330" t="s">
        <v>284</v>
      </c>
      <c r="K46" s="330">
        <v>433468</v>
      </c>
      <c r="L46" s="328"/>
      <c r="M46" s="328"/>
      <c r="N46" s="328"/>
      <c r="O46" s="328"/>
      <c r="P46" s="328"/>
      <c r="Q46" s="328"/>
      <c r="R46" s="328"/>
      <c r="S46" s="328"/>
      <c r="T46" s="328"/>
      <c r="U46" s="328"/>
      <c r="V46" s="326"/>
      <c r="W46" s="326"/>
      <c r="X46" s="326"/>
      <c r="Y46" s="326"/>
      <c r="Z46" s="326"/>
      <c r="AA46" s="326"/>
      <c r="AB46" s="326"/>
      <c r="AC46" s="326"/>
      <c r="AD46" s="326"/>
      <c r="AE46" s="326"/>
      <c r="AF46" s="326"/>
      <c r="AG46" s="326"/>
      <c r="AH46" s="326"/>
      <c r="AI46" s="326"/>
      <c r="AJ46" s="326"/>
      <c r="AK46" s="326"/>
      <c r="AL46" s="326"/>
      <c r="AM46" s="326"/>
      <c r="AN46" s="326"/>
      <c r="AO46" s="326"/>
      <c r="AP46" s="326"/>
      <c r="AQ46" s="326"/>
      <c r="AR46" s="326"/>
      <c r="AS46" s="326"/>
      <c r="AT46" s="326"/>
      <c r="AU46" s="326"/>
      <c r="AV46" s="326"/>
      <c r="AW46" s="326"/>
      <c r="AX46" s="326"/>
      <c r="AY46" s="326"/>
      <c r="AZ46" s="326"/>
      <c r="BA46" s="326"/>
      <c r="BB46" s="326"/>
      <c r="BC46" s="326"/>
      <c r="BD46" s="326"/>
      <c r="BE46" s="326"/>
      <c r="BF46" s="326"/>
      <c r="BG46" s="326"/>
      <c r="BH46" s="326"/>
      <c r="BI46" s="326"/>
      <c r="BJ46" s="326"/>
      <c r="BK46" s="326"/>
      <c r="BL46" s="326"/>
      <c r="BM46" s="326"/>
      <c r="BN46" s="326"/>
      <c r="BO46" s="326"/>
      <c r="BP46" s="326"/>
      <c r="BQ46" s="326"/>
      <c r="BR46" s="326"/>
      <c r="BS46" s="326"/>
      <c r="BT46" s="326"/>
      <c r="BU46" s="326"/>
      <c r="BV46" s="326"/>
      <c r="BW46" s="326"/>
      <c r="BX46" s="326"/>
      <c r="BY46" s="326"/>
      <c r="BZ46" s="326"/>
      <c r="CA46" s="326"/>
      <c r="CB46" s="326"/>
      <c r="CC46" s="326"/>
      <c r="CD46" s="326"/>
      <c r="CE46" s="326"/>
      <c r="CF46" s="326"/>
      <c r="CG46" s="326"/>
      <c r="CH46" s="326"/>
      <c r="CI46" s="326"/>
      <c r="CJ46" s="326"/>
      <c r="CK46" s="326"/>
      <c r="CL46" s="326"/>
      <c r="CM46" s="326"/>
      <c r="CN46" s="326"/>
      <c r="CO46" s="326"/>
      <c r="CP46" s="326"/>
      <c r="CQ46" s="326"/>
      <c r="CR46" s="326"/>
      <c r="CS46" s="326"/>
      <c r="CT46" s="326"/>
      <c r="CU46" s="326"/>
      <c r="CV46" s="326"/>
      <c r="CW46" s="326"/>
      <c r="CX46" s="326"/>
      <c r="CY46" s="326"/>
      <c r="CZ46" s="326"/>
      <c r="DA46" s="326"/>
      <c r="DB46" s="326"/>
      <c r="DC46" s="326"/>
      <c r="DD46" s="326"/>
      <c r="DE46" s="326"/>
      <c r="DF46" s="326"/>
      <c r="DG46" s="326"/>
      <c r="DH46" s="326"/>
      <c r="DI46" s="326"/>
      <c r="DJ46" s="326"/>
      <c r="DK46" s="326"/>
      <c r="DL46" s="326"/>
      <c r="DM46" s="326"/>
      <c r="DN46" s="326"/>
      <c r="DO46" s="326"/>
      <c r="DP46" s="326"/>
      <c r="DQ46" s="326"/>
      <c r="DR46" s="326"/>
      <c r="DS46" s="326"/>
      <c r="DT46" s="326"/>
      <c r="DU46" s="326"/>
      <c r="DV46" s="326"/>
      <c r="DW46" s="326"/>
      <c r="DX46" s="326"/>
      <c r="DY46" s="326"/>
      <c r="DZ46" s="326"/>
      <c r="EA46" s="326"/>
      <c r="EB46" s="326"/>
      <c r="EC46" s="326"/>
      <c r="ED46" s="326"/>
      <c r="EE46" s="326"/>
      <c r="EF46" s="326"/>
      <c r="EG46" s="326"/>
      <c r="EH46" s="326"/>
      <c r="EI46" s="326"/>
      <c r="EJ46" s="326"/>
      <c r="EK46" s="326"/>
      <c r="EL46" s="326"/>
      <c r="EM46" s="326"/>
      <c r="EN46" s="326"/>
      <c r="EO46" s="326"/>
      <c r="EP46" s="326"/>
      <c r="EQ46" s="326"/>
      <c r="ER46" s="326"/>
      <c r="ES46" s="326"/>
      <c r="ET46" s="326"/>
      <c r="EU46" s="326"/>
      <c r="EV46" s="326"/>
      <c r="EW46" s="326"/>
      <c r="EX46" s="326"/>
      <c r="EY46" s="326"/>
      <c r="EZ46" s="326"/>
      <c r="FA46" s="326"/>
      <c r="FB46" s="326"/>
      <c r="FC46" s="326"/>
      <c r="FD46" s="326"/>
      <c r="FE46" s="326"/>
      <c r="FF46" s="326"/>
      <c r="FG46" s="326"/>
      <c r="FH46" s="326"/>
      <c r="FI46" s="326"/>
      <c r="FJ46" s="326"/>
      <c r="FK46" s="326"/>
      <c r="FL46" s="326"/>
      <c r="FM46" s="326"/>
      <c r="FN46" s="326"/>
      <c r="FO46" s="326"/>
      <c r="FP46" s="326"/>
      <c r="FQ46" s="326"/>
      <c r="FR46" s="326"/>
      <c r="FS46" s="326"/>
      <c r="FT46" s="326"/>
      <c r="FU46" s="326"/>
      <c r="FV46" s="326"/>
      <c r="FW46" s="326"/>
      <c r="FX46" s="326"/>
      <c r="FY46" s="326"/>
      <c r="FZ46" s="326"/>
      <c r="GA46" s="326"/>
      <c r="GB46" s="326"/>
      <c r="GC46" s="326"/>
      <c r="GD46" s="326"/>
      <c r="GE46" s="326"/>
      <c r="GF46" s="326"/>
      <c r="GG46" s="326"/>
      <c r="GH46" s="326"/>
      <c r="GI46" s="326"/>
      <c r="GJ46" s="326"/>
      <c r="GK46" s="326"/>
      <c r="GL46" s="326"/>
      <c r="GM46" s="326"/>
      <c r="GN46" s="326"/>
      <c r="GO46" s="326"/>
      <c r="GP46" s="326"/>
      <c r="GQ46" s="326"/>
      <c r="GR46" s="326"/>
      <c r="GS46" s="326"/>
      <c r="GT46" s="326"/>
      <c r="GU46" s="326"/>
      <c r="GV46" s="326"/>
      <c r="GW46" s="326"/>
      <c r="GX46" s="326"/>
      <c r="GY46" s="326"/>
      <c r="GZ46" s="326"/>
      <c r="HA46" s="326"/>
      <c r="HB46" s="326"/>
      <c r="HC46" s="326"/>
      <c r="HD46" s="326"/>
      <c r="HE46" s="326"/>
      <c r="HF46" s="326"/>
      <c r="HG46" s="326"/>
      <c r="HH46" s="326"/>
      <c r="HI46" s="326"/>
      <c r="HJ46" s="326"/>
      <c r="HK46" s="326"/>
      <c r="HL46" s="326"/>
      <c r="HM46" s="326"/>
      <c r="HN46" s="326"/>
      <c r="HO46" s="326"/>
      <c r="HP46" s="326"/>
      <c r="HQ46" s="326"/>
      <c r="HR46" s="326"/>
      <c r="HS46" s="326"/>
      <c r="HT46" s="326"/>
      <c r="HU46" s="326"/>
      <c r="HV46" s="326"/>
      <c r="HW46" s="326"/>
      <c r="HX46" s="326"/>
      <c r="HY46" s="326"/>
      <c r="HZ46" s="326"/>
      <c r="IA46" s="326"/>
      <c r="IB46" s="326"/>
      <c r="IC46" s="326"/>
      <c r="ID46" s="326"/>
      <c r="IE46" s="326"/>
      <c r="IF46" s="326"/>
      <c r="IG46" s="326"/>
      <c r="IH46" s="326"/>
      <c r="II46" s="326"/>
      <c r="IJ46" s="326"/>
      <c r="IK46" s="326"/>
      <c r="IL46" s="326"/>
      <c r="IM46" s="326"/>
      <c r="IN46" s="326"/>
      <c r="IO46" s="326"/>
      <c r="IP46" s="326"/>
      <c r="IQ46" s="326"/>
      <c r="IR46" s="326"/>
      <c r="IS46" s="326"/>
      <c r="IT46" s="306"/>
    </row>
    <row r="47" spans="1:254" x14ac:dyDescent="0.2">
      <c r="A47" s="329">
        <v>2017</v>
      </c>
      <c r="B47" s="331" t="s">
        <v>284</v>
      </c>
      <c r="C47" s="330">
        <v>107458</v>
      </c>
      <c r="D47" s="331" t="s">
        <v>284</v>
      </c>
      <c r="E47" s="330">
        <v>126133</v>
      </c>
      <c r="F47" s="331" t="s">
        <v>284</v>
      </c>
      <c r="G47" s="330">
        <v>103390</v>
      </c>
      <c r="H47" s="331" t="s">
        <v>284</v>
      </c>
      <c r="I47" s="330">
        <v>118471</v>
      </c>
      <c r="J47" s="330" t="s">
        <v>284</v>
      </c>
      <c r="K47" s="330">
        <v>455452</v>
      </c>
      <c r="L47" s="328"/>
      <c r="M47" s="328"/>
      <c r="N47" s="328"/>
      <c r="O47" s="328"/>
      <c r="P47" s="328"/>
      <c r="Q47" s="328"/>
      <c r="R47" s="328"/>
      <c r="S47" s="328"/>
      <c r="T47" s="328"/>
      <c r="U47" s="328"/>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326"/>
      <c r="BU47" s="326"/>
      <c r="BV47" s="326"/>
      <c r="BW47" s="326"/>
      <c r="BX47" s="326"/>
      <c r="BY47" s="326"/>
      <c r="BZ47" s="326"/>
      <c r="CA47" s="326"/>
      <c r="CB47" s="326"/>
      <c r="CC47" s="326"/>
      <c r="CD47" s="326"/>
      <c r="CE47" s="326"/>
      <c r="CF47" s="326"/>
      <c r="CG47" s="326"/>
      <c r="CH47" s="326"/>
      <c r="CI47" s="326"/>
      <c r="CJ47" s="326"/>
      <c r="CK47" s="326"/>
      <c r="CL47" s="326"/>
      <c r="CM47" s="326"/>
      <c r="CN47" s="326"/>
      <c r="CO47" s="326"/>
      <c r="CP47" s="326"/>
      <c r="CQ47" s="326"/>
      <c r="CR47" s="326"/>
      <c r="CS47" s="326"/>
      <c r="CT47" s="326"/>
      <c r="CU47" s="326"/>
      <c r="CV47" s="326"/>
      <c r="CW47" s="326"/>
      <c r="CX47" s="326"/>
      <c r="CY47" s="326"/>
      <c r="CZ47" s="326"/>
      <c r="DA47" s="326"/>
      <c r="DB47" s="326"/>
      <c r="DC47" s="326"/>
      <c r="DD47" s="326"/>
      <c r="DE47" s="326"/>
      <c r="DF47" s="326"/>
      <c r="DG47" s="326"/>
      <c r="DH47" s="326"/>
      <c r="DI47" s="326"/>
      <c r="DJ47" s="326"/>
      <c r="DK47" s="326"/>
      <c r="DL47" s="326"/>
      <c r="DM47" s="326"/>
      <c r="DN47" s="326"/>
      <c r="DO47" s="326"/>
      <c r="DP47" s="326"/>
      <c r="DQ47" s="326"/>
      <c r="DR47" s="326"/>
      <c r="DS47" s="326"/>
      <c r="DT47" s="326"/>
      <c r="DU47" s="326"/>
      <c r="DV47" s="326"/>
      <c r="DW47" s="326"/>
      <c r="DX47" s="326"/>
      <c r="DY47" s="326"/>
      <c r="DZ47" s="326"/>
      <c r="EA47" s="326"/>
      <c r="EB47" s="326"/>
      <c r="EC47" s="326"/>
      <c r="ED47" s="326"/>
      <c r="EE47" s="326"/>
      <c r="EF47" s="326"/>
      <c r="EG47" s="326"/>
      <c r="EH47" s="326"/>
      <c r="EI47" s="326"/>
      <c r="EJ47" s="326"/>
      <c r="EK47" s="326"/>
      <c r="EL47" s="326"/>
      <c r="EM47" s="326"/>
      <c r="EN47" s="326"/>
      <c r="EO47" s="326"/>
      <c r="EP47" s="326"/>
      <c r="EQ47" s="326"/>
      <c r="ER47" s="326"/>
      <c r="ES47" s="326"/>
      <c r="ET47" s="326"/>
      <c r="EU47" s="326"/>
      <c r="EV47" s="326"/>
      <c r="EW47" s="326"/>
      <c r="EX47" s="326"/>
      <c r="EY47" s="326"/>
      <c r="EZ47" s="326"/>
      <c r="FA47" s="326"/>
      <c r="FB47" s="326"/>
      <c r="FC47" s="326"/>
      <c r="FD47" s="326"/>
      <c r="FE47" s="326"/>
      <c r="FF47" s="326"/>
      <c r="FG47" s="326"/>
      <c r="FH47" s="326"/>
      <c r="FI47" s="326"/>
      <c r="FJ47" s="326"/>
      <c r="FK47" s="326"/>
      <c r="FL47" s="326"/>
      <c r="FM47" s="326"/>
      <c r="FN47" s="326"/>
      <c r="FO47" s="326"/>
      <c r="FP47" s="326"/>
      <c r="FQ47" s="326"/>
      <c r="FR47" s="326"/>
      <c r="FS47" s="326"/>
      <c r="FT47" s="326"/>
      <c r="FU47" s="326"/>
      <c r="FV47" s="326"/>
      <c r="FW47" s="326"/>
      <c r="FX47" s="326"/>
      <c r="FY47" s="326"/>
      <c r="FZ47" s="326"/>
      <c r="GA47" s="326"/>
      <c r="GB47" s="326"/>
      <c r="GC47" s="326"/>
      <c r="GD47" s="326"/>
      <c r="GE47" s="326"/>
      <c r="GF47" s="326"/>
      <c r="GG47" s="326"/>
      <c r="GH47" s="326"/>
      <c r="GI47" s="326"/>
      <c r="GJ47" s="326"/>
      <c r="GK47" s="326"/>
      <c r="GL47" s="326"/>
      <c r="GM47" s="326"/>
      <c r="GN47" s="326"/>
      <c r="GO47" s="326"/>
      <c r="GP47" s="326"/>
      <c r="GQ47" s="326"/>
      <c r="GR47" s="326"/>
      <c r="GS47" s="326"/>
      <c r="GT47" s="326"/>
      <c r="GU47" s="326"/>
      <c r="GV47" s="326"/>
      <c r="GW47" s="326"/>
      <c r="GX47" s="326"/>
      <c r="GY47" s="326"/>
      <c r="GZ47" s="326"/>
      <c r="HA47" s="326"/>
      <c r="HB47" s="326"/>
      <c r="HC47" s="326"/>
      <c r="HD47" s="326"/>
      <c r="HE47" s="326"/>
      <c r="HF47" s="326"/>
      <c r="HG47" s="326"/>
      <c r="HH47" s="326"/>
      <c r="HI47" s="326"/>
      <c r="HJ47" s="326"/>
      <c r="HK47" s="326"/>
      <c r="HL47" s="326"/>
      <c r="HM47" s="326"/>
      <c r="HN47" s="326"/>
      <c r="HO47" s="326"/>
      <c r="HP47" s="326"/>
      <c r="HQ47" s="326"/>
      <c r="HR47" s="326"/>
      <c r="HS47" s="326"/>
      <c r="HT47" s="326"/>
      <c r="HU47" s="326"/>
      <c r="HV47" s="326"/>
      <c r="HW47" s="326"/>
      <c r="HX47" s="326"/>
      <c r="HY47" s="326"/>
      <c r="HZ47" s="326"/>
      <c r="IA47" s="326"/>
      <c r="IB47" s="326"/>
      <c r="IC47" s="326"/>
      <c r="ID47" s="326"/>
      <c r="IE47" s="326"/>
      <c r="IF47" s="326"/>
      <c r="IG47" s="326"/>
      <c r="IH47" s="326"/>
      <c r="II47" s="326"/>
      <c r="IJ47" s="326"/>
      <c r="IK47" s="326"/>
      <c r="IL47" s="326"/>
      <c r="IM47" s="326"/>
      <c r="IN47" s="326"/>
      <c r="IO47" s="326"/>
      <c r="IP47" s="326"/>
      <c r="IQ47" s="326"/>
      <c r="IR47" s="326"/>
      <c r="IS47" s="326"/>
      <c r="IT47" s="326"/>
    </row>
    <row r="48" spans="1:254" x14ac:dyDescent="0.2">
      <c r="A48" s="329">
        <v>2018</v>
      </c>
      <c r="B48" s="331" t="s">
        <v>284</v>
      </c>
      <c r="C48" s="330">
        <v>121383</v>
      </c>
      <c r="D48" s="331" t="s">
        <v>284</v>
      </c>
      <c r="E48" s="330">
        <v>123344</v>
      </c>
      <c r="F48" s="331" t="s">
        <v>284</v>
      </c>
      <c r="G48" s="330">
        <v>113818</v>
      </c>
      <c r="H48" s="331" t="s">
        <v>284</v>
      </c>
      <c r="I48" s="330">
        <v>122737</v>
      </c>
      <c r="J48" s="330" t="s">
        <v>284</v>
      </c>
      <c r="K48" s="330">
        <v>481282</v>
      </c>
      <c r="L48" s="328"/>
      <c r="M48" s="328"/>
      <c r="N48" s="328"/>
      <c r="O48" s="328"/>
      <c r="P48" s="328"/>
      <c r="Q48" s="328"/>
      <c r="R48" s="328"/>
      <c r="S48" s="328"/>
      <c r="T48" s="328"/>
      <c r="U48" s="328"/>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6"/>
      <c r="BX48" s="326"/>
      <c r="BY48" s="326"/>
      <c r="BZ48" s="326"/>
      <c r="CA48" s="326"/>
      <c r="CB48" s="326"/>
      <c r="CC48" s="326"/>
      <c r="CD48" s="326"/>
      <c r="CE48" s="326"/>
      <c r="CF48" s="326"/>
      <c r="CG48" s="326"/>
      <c r="CH48" s="326"/>
      <c r="CI48" s="326"/>
      <c r="CJ48" s="326"/>
      <c r="CK48" s="326"/>
      <c r="CL48" s="326"/>
      <c r="CM48" s="326"/>
      <c r="CN48" s="326"/>
      <c r="CO48" s="326"/>
      <c r="CP48" s="326"/>
      <c r="CQ48" s="326"/>
      <c r="CR48" s="326"/>
      <c r="CS48" s="326"/>
      <c r="CT48" s="326"/>
      <c r="CU48" s="326"/>
      <c r="CV48" s="326"/>
      <c r="CW48" s="326"/>
      <c r="CX48" s="326"/>
      <c r="CY48" s="326"/>
      <c r="CZ48" s="326"/>
      <c r="DA48" s="326"/>
      <c r="DB48" s="326"/>
      <c r="DC48" s="326"/>
      <c r="DD48" s="326"/>
      <c r="DE48" s="326"/>
      <c r="DF48" s="326"/>
      <c r="DG48" s="326"/>
      <c r="DH48" s="326"/>
      <c r="DI48" s="326"/>
      <c r="DJ48" s="326"/>
      <c r="DK48" s="326"/>
      <c r="DL48" s="326"/>
      <c r="DM48" s="326"/>
      <c r="DN48" s="326"/>
      <c r="DO48" s="326"/>
      <c r="DP48" s="326"/>
      <c r="DQ48" s="326"/>
      <c r="DR48" s="326"/>
      <c r="DS48" s="326"/>
      <c r="DT48" s="326"/>
      <c r="DU48" s="326"/>
      <c r="DV48" s="326"/>
      <c r="DW48" s="326"/>
      <c r="DX48" s="326"/>
      <c r="DY48" s="326"/>
      <c r="DZ48" s="326"/>
      <c r="EA48" s="326"/>
      <c r="EB48" s="326"/>
      <c r="EC48" s="326"/>
      <c r="ED48" s="326"/>
      <c r="EE48" s="326"/>
      <c r="EF48" s="326"/>
      <c r="EG48" s="326"/>
      <c r="EH48" s="326"/>
      <c r="EI48" s="326"/>
      <c r="EJ48" s="326"/>
      <c r="EK48" s="326"/>
      <c r="EL48" s="326"/>
      <c r="EM48" s="326"/>
      <c r="EN48" s="326"/>
      <c r="EO48" s="326"/>
      <c r="EP48" s="326"/>
      <c r="EQ48" s="326"/>
      <c r="ER48" s="326"/>
      <c r="ES48" s="326"/>
      <c r="ET48" s="326"/>
      <c r="EU48" s="326"/>
      <c r="EV48" s="326"/>
      <c r="EW48" s="326"/>
      <c r="EX48" s="326"/>
      <c r="EY48" s="326"/>
      <c r="EZ48" s="326"/>
      <c r="FA48" s="326"/>
      <c r="FB48" s="326"/>
      <c r="FC48" s="326"/>
      <c r="FD48" s="326"/>
      <c r="FE48" s="326"/>
      <c r="FF48" s="326"/>
      <c r="FG48" s="326"/>
      <c r="FH48" s="326"/>
      <c r="FI48" s="326"/>
      <c r="FJ48" s="326"/>
      <c r="FK48" s="326"/>
      <c r="FL48" s="326"/>
      <c r="FM48" s="326"/>
      <c r="FN48" s="326"/>
      <c r="FO48" s="326"/>
      <c r="FP48" s="326"/>
      <c r="FQ48" s="326"/>
      <c r="FR48" s="326"/>
      <c r="FS48" s="326"/>
      <c r="FT48" s="326"/>
      <c r="FU48" s="326"/>
      <c r="FV48" s="326"/>
      <c r="FW48" s="326"/>
      <c r="FX48" s="326"/>
      <c r="FY48" s="326"/>
      <c r="FZ48" s="326"/>
      <c r="GA48" s="326"/>
      <c r="GB48" s="326"/>
      <c r="GC48" s="326"/>
      <c r="GD48" s="326"/>
      <c r="GE48" s="326"/>
      <c r="GF48" s="326"/>
      <c r="GG48" s="326"/>
      <c r="GH48" s="326"/>
      <c r="GI48" s="326"/>
      <c r="GJ48" s="326"/>
      <c r="GK48" s="326"/>
      <c r="GL48" s="326"/>
      <c r="GM48" s="326"/>
      <c r="GN48" s="326"/>
      <c r="GO48" s="326"/>
      <c r="GP48" s="326"/>
      <c r="GQ48" s="326"/>
      <c r="GR48" s="326"/>
      <c r="GS48" s="326"/>
      <c r="GT48" s="326"/>
      <c r="GU48" s="326"/>
      <c r="GV48" s="326"/>
      <c r="GW48" s="326"/>
      <c r="GX48" s="326"/>
      <c r="GY48" s="326"/>
      <c r="GZ48" s="326"/>
      <c r="HA48" s="326"/>
      <c r="HB48" s="326"/>
      <c r="HC48" s="326"/>
      <c r="HD48" s="326"/>
      <c r="HE48" s="326"/>
      <c r="HF48" s="326"/>
      <c r="HG48" s="326"/>
      <c r="HH48" s="326"/>
      <c r="HI48" s="326"/>
      <c r="HJ48" s="326"/>
      <c r="HK48" s="326"/>
      <c r="HL48" s="326"/>
      <c r="HM48" s="326"/>
      <c r="HN48" s="326"/>
      <c r="HO48" s="326"/>
      <c r="HP48" s="326"/>
      <c r="HQ48" s="326"/>
      <c r="HR48" s="326"/>
      <c r="HS48" s="326"/>
      <c r="HT48" s="326"/>
      <c r="HU48" s="326"/>
      <c r="HV48" s="326"/>
      <c r="HW48" s="326"/>
      <c r="HX48" s="326"/>
      <c r="HY48" s="326"/>
      <c r="HZ48" s="326"/>
      <c r="IA48" s="326"/>
      <c r="IB48" s="326"/>
      <c r="IC48" s="326"/>
      <c r="ID48" s="326"/>
      <c r="IE48" s="326"/>
      <c r="IF48" s="326"/>
      <c r="IG48" s="326"/>
      <c r="IH48" s="326"/>
      <c r="II48" s="326"/>
      <c r="IJ48" s="326"/>
      <c r="IK48" s="326"/>
      <c r="IL48" s="326"/>
      <c r="IM48" s="326"/>
      <c r="IN48" s="326"/>
      <c r="IO48" s="326"/>
      <c r="IP48" s="326"/>
      <c r="IQ48" s="326"/>
      <c r="IR48" s="326"/>
      <c r="IS48" s="326"/>
      <c r="IT48" s="326"/>
    </row>
    <row r="49" spans="1:254" x14ac:dyDescent="0.2">
      <c r="A49" s="329">
        <v>2019</v>
      </c>
      <c r="B49" s="330" t="s">
        <v>284</v>
      </c>
      <c r="C49" s="330">
        <v>110555</v>
      </c>
      <c r="D49" s="330" t="s">
        <v>284</v>
      </c>
      <c r="E49" s="330">
        <v>121028</v>
      </c>
      <c r="F49" s="330" t="s">
        <v>284</v>
      </c>
      <c r="G49" s="330">
        <v>112636</v>
      </c>
      <c r="H49" s="330" t="s">
        <v>284</v>
      </c>
      <c r="I49" s="330">
        <v>105111</v>
      </c>
      <c r="J49" s="330" t="s">
        <v>284</v>
      </c>
      <c r="K49" s="330">
        <v>449329</v>
      </c>
      <c r="L49" s="328"/>
      <c r="M49" s="328"/>
      <c r="N49" s="328"/>
      <c r="O49" s="328"/>
      <c r="P49" s="328"/>
      <c r="Q49" s="328"/>
      <c r="R49" s="328"/>
      <c r="S49" s="328"/>
      <c r="T49" s="328"/>
      <c r="U49" s="328"/>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6"/>
      <c r="BQ49" s="326"/>
      <c r="BR49" s="326"/>
      <c r="BS49" s="326"/>
      <c r="BT49" s="326"/>
      <c r="BU49" s="326"/>
      <c r="BV49" s="326"/>
      <c r="BW49" s="326"/>
      <c r="BX49" s="326"/>
      <c r="BY49" s="326"/>
      <c r="BZ49" s="326"/>
      <c r="CA49" s="326"/>
      <c r="CB49" s="326"/>
      <c r="CC49" s="326"/>
      <c r="CD49" s="326"/>
      <c r="CE49" s="326"/>
      <c r="CF49" s="326"/>
      <c r="CG49" s="326"/>
      <c r="CH49" s="326"/>
      <c r="CI49" s="326"/>
      <c r="CJ49" s="326"/>
      <c r="CK49" s="326"/>
      <c r="CL49" s="326"/>
      <c r="CM49" s="326"/>
      <c r="CN49" s="326"/>
      <c r="CO49" s="326"/>
      <c r="CP49" s="326"/>
      <c r="CQ49" s="326"/>
      <c r="CR49" s="326"/>
      <c r="CS49" s="326"/>
      <c r="CT49" s="326"/>
      <c r="CU49" s="326"/>
      <c r="CV49" s="326"/>
      <c r="CW49" s="326"/>
      <c r="CX49" s="326"/>
      <c r="CY49" s="326"/>
      <c r="CZ49" s="326"/>
      <c r="DA49" s="326"/>
      <c r="DB49" s="326"/>
      <c r="DC49" s="326"/>
      <c r="DD49" s="326"/>
      <c r="DE49" s="326"/>
      <c r="DF49" s="326"/>
      <c r="DG49" s="326"/>
      <c r="DH49" s="326"/>
      <c r="DI49" s="326"/>
      <c r="DJ49" s="326"/>
      <c r="DK49" s="326"/>
      <c r="DL49" s="326"/>
      <c r="DM49" s="326"/>
      <c r="DN49" s="326"/>
      <c r="DO49" s="326"/>
      <c r="DP49" s="326"/>
      <c r="DQ49" s="326"/>
      <c r="DR49" s="326"/>
      <c r="DS49" s="326"/>
      <c r="DT49" s="326"/>
      <c r="DU49" s="326"/>
      <c r="DV49" s="326"/>
      <c r="DW49" s="326"/>
      <c r="DX49" s="326"/>
      <c r="DY49" s="326"/>
      <c r="DZ49" s="326"/>
      <c r="EA49" s="326"/>
      <c r="EB49" s="326"/>
      <c r="EC49" s="326"/>
      <c r="ED49" s="326"/>
      <c r="EE49" s="326"/>
      <c r="EF49" s="326"/>
      <c r="EG49" s="326"/>
      <c r="EH49" s="326"/>
      <c r="EI49" s="326"/>
      <c r="EJ49" s="326"/>
      <c r="EK49" s="326"/>
      <c r="EL49" s="326"/>
      <c r="EM49" s="326"/>
      <c r="EN49" s="326"/>
      <c r="EO49" s="326"/>
      <c r="EP49" s="326"/>
      <c r="EQ49" s="326"/>
      <c r="ER49" s="326"/>
      <c r="ES49" s="326"/>
      <c r="ET49" s="326"/>
      <c r="EU49" s="326"/>
      <c r="EV49" s="326"/>
      <c r="EW49" s="326"/>
      <c r="EX49" s="326"/>
      <c r="EY49" s="326"/>
      <c r="EZ49" s="326"/>
      <c r="FA49" s="326"/>
      <c r="FB49" s="326"/>
      <c r="FC49" s="326"/>
      <c r="FD49" s="326"/>
      <c r="FE49" s="326"/>
      <c r="FF49" s="326"/>
      <c r="FG49" s="326"/>
      <c r="FH49" s="326"/>
      <c r="FI49" s="326"/>
      <c r="FJ49" s="326"/>
      <c r="FK49" s="326"/>
      <c r="FL49" s="326"/>
      <c r="FM49" s="326"/>
      <c r="FN49" s="326"/>
      <c r="FO49" s="326"/>
      <c r="FP49" s="326"/>
      <c r="FQ49" s="326"/>
      <c r="FR49" s="326"/>
      <c r="FS49" s="326"/>
      <c r="FT49" s="326"/>
      <c r="FU49" s="326"/>
      <c r="FV49" s="326"/>
      <c r="FW49" s="326"/>
      <c r="FX49" s="326"/>
      <c r="FY49" s="326"/>
      <c r="FZ49" s="326"/>
      <c r="GA49" s="326"/>
      <c r="GB49" s="326"/>
      <c r="GC49" s="326"/>
      <c r="GD49" s="326"/>
      <c r="GE49" s="326"/>
      <c r="GF49" s="326"/>
      <c r="GG49" s="326"/>
      <c r="GH49" s="326"/>
      <c r="GI49" s="326"/>
      <c r="GJ49" s="326"/>
      <c r="GK49" s="326"/>
      <c r="GL49" s="326"/>
      <c r="GM49" s="326"/>
      <c r="GN49" s="326"/>
      <c r="GO49" s="326"/>
      <c r="GP49" s="326"/>
      <c r="GQ49" s="326"/>
      <c r="GR49" s="326"/>
      <c r="GS49" s="326"/>
      <c r="GT49" s="326"/>
      <c r="GU49" s="326"/>
      <c r="GV49" s="326"/>
      <c r="GW49" s="326"/>
      <c r="GX49" s="326"/>
      <c r="GY49" s="326"/>
      <c r="GZ49" s="326"/>
      <c r="HA49" s="326"/>
      <c r="HB49" s="326"/>
      <c r="HC49" s="326"/>
      <c r="HD49" s="326"/>
      <c r="HE49" s="326"/>
      <c r="HF49" s="326"/>
      <c r="HG49" s="326"/>
      <c r="HH49" s="326"/>
      <c r="HI49" s="326"/>
      <c r="HJ49" s="326"/>
      <c r="HK49" s="326"/>
      <c r="HL49" s="326"/>
      <c r="HM49" s="326"/>
      <c r="HN49" s="326"/>
      <c r="HO49" s="326"/>
      <c r="HP49" s="326"/>
      <c r="HQ49" s="326"/>
      <c r="HR49" s="326"/>
      <c r="HS49" s="326"/>
      <c r="HT49" s="326"/>
      <c r="HU49" s="326"/>
      <c r="HV49" s="326"/>
      <c r="HW49" s="326"/>
      <c r="HX49" s="326"/>
      <c r="HY49" s="326"/>
      <c r="HZ49" s="326"/>
      <c r="IA49" s="326"/>
      <c r="IB49" s="326"/>
      <c r="IC49" s="326"/>
      <c r="ID49" s="326"/>
      <c r="IE49" s="326"/>
      <c r="IF49" s="326"/>
      <c r="IG49" s="326"/>
      <c r="IH49" s="326"/>
      <c r="II49" s="326"/>
      <c r="IJ49" s="326"/>
      <c r="IK49" s="326"/>
      <c r="IL49" s="326"/>
      <c r="IM49" s="326"/>
      <c r="IN49" s="326"/>
      <c r="IO49" s="326"/>
      <c r="IP49" s="326"/>
      <c r="IQ49" s="326"/>
      <c r="IR49" s="326"/>
      <c r="IS49" s="326"/>
      <c r="IT49" s="326"/>
    </row>
    <row r="50" spans="1:254" s="339" customFormat="1" x14ac:dyDescent="0.2">
      <c r="A50" s="329">
        <v>2020</v>
      </c>
      <c r="B50" s="330" t="s">
        <v>284</v>
      </c>
      <c r="C50" s="330">
        <v>114452</v>
      </c>
      <c r="D50" s="330" t="s">
        <v>284</v>
      </c>
      <c r="E50" s="330">
        <v>127664</v>
      </c>
      <c r="F50" s="330" t="s">
        <v>284</v>
      </c>
      <c r="G50" s="330">
        <v>106608</v>
      </c>
      <c r="H50" s="330" t="s">
        <v>284</v>
      </c>
      <c r="I50" s="330">
        <v>126477</v>
      </c>
      <c r="J50" s="330" t="s">
        <v>284</v>
      </c>
      <c r="K50" s="330">
        <v>475200</v>
      </c>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D50" s="328"/>
      <c r="CE50" s="328"/>
      <c r="CF50" s="328"/>
      <c r="CG50" s="328"/>
      <c r="CH50" s="328"/>
      <c r="CI50" s="328"/>
      <c r="CJ50" s="328"/>
      <c r="CK50" s="328"/>
      <c r="CL50" s="328"/>
      <c r="CM50" s="328"/>
      <c r="CN50" s="328"/>
      <c r="CO50" s="328"/>
      <c r="CP50" s="328"/>
      <c r="CQ50" s="328"/>
      <c r="CR50" s="328"/>
      <c r="CS50" s="328"/>
      <c r="CT50" s="328"/>
      <c r="CU50" s="328"/>
      <c r="CV50" s="328"/>
      <c r="CW50" s="328"/>
      <c r="CX50" s="328"/>
      <c r="CY50" s="328"/>
      <c r="CZ50" s="328"/>
      <c r="DA50" s="328"/>
      <c r="DB50" s="328"/>
      <c r="DC50" s="328"/>
      <c r="DD50" s="328"/>
      <c r="DE50" s="328"/>
      <c r="DF50" s="328"/>
      <c r="DG50" s="328"/>
      <c r="DH50" s="328"/>
      <c r="DI50" s="328"/>
      <c r="DJ50" s="328"/>
      <c r="DK50" s="328"/>
      <c r="DL50" s="328"/>
      <c r="DM50" s="328"/>
      <c r="DN50" s="328"/>
      <c r="DO50" s="328"/>
      <c r="DP50" s="328"/>
      <c r="DQ50" s="328"/>
      <c r="DR50" s="328"/>
      <c r="DS50" s="328"/>
      <c r="DT50" s="328"/>
      <c r="DU50" s="328"/>
      <c r="DV50" s="328"/>
      <c r="DW50" s="328"/>
      <c r="DX50" s="328"/>
      <c r="DY50" s="328"/>
      <c r="DZ50" s="328"/>
      <c r="EA50" s="328"/>
      <c r="EB50" s="328"/>
      <c r="EC50" s="328"/>
      <c r="ED50" s="328"/>
      <c r="EE50" s="328"/>
      <c r="EF50" s="328"/>
      <c r="EG50" s="328"/>
      <c r="EH50" s="328"/>
      <c r="EI50" s="328"/>
      <c r="EJ50" s="328"/>
      <c r="EK50" s="328"/>
      <c r="EL50" s="328"/>
      <c r="EM50" s="328"/>
      <c r="EN50" s="328"/>
      <c r="EO50" s="328"/>
      <c r="EP50" s="328"/>
      <c r="EQ50" s="328"/>
      <c r="ER50" s="328"/>
      <c r="ES50" s="328"/>
      <c r="ET50" s="328"/>
      <c r="EU50" s="328"/>
      <c r="EV50" s="328"/>
      <c r="EW50" s="328"/>
      <c r="EX50" s="328"/>
      <c r="EY50" s="328"/>
      <c r="EZ50" s="328"/>
      <c r="FA50" s="328"/>
      <c r="FB50" s="328"/>
      <c r="FC50" s="328"/>
      <c r="FD50" s="328"/>
      <c r="FE50" s="328"/>
      <c r="FF50" s="328"/>
      <c r="FG50" s="328"/>
      <c r="FH50" s="328"/>
      <c r="FI50" s="328"/>
      <c r="FJ50" s="328"/>
      <c r="FK50" s="328"/>
      <c r="FL50" s="328"/>
      <c r="FM50" s="328"/>
      <c r="FN50" s="328"/>
      <c r="FO50" s="328"/>
      <c r="FP50" s="328"/>
      <c r="FQ50" s="328"/>
      <c r="FR50" s="328"/>
      <c r="FS50" s="328"/>
      <c r="FT50" s="328"/>
      <c r="FU50" s="328"/>
      <c r="FV50" s="328"/>
      <c r="FW50" s="328"/>
      <c r="FX50" s="328"/>
      <c r="FY50" s="328"/>
      <c r="FZ50" s="328"/>
      <c r="GA50" s="328"/>
      <c r="GB50" s="328"/>
      <c r="GC50" s="328"/>
      <c r="GD50" s="328"/>
      <c r="GE50" s="328"/>
      <c r="GF50" s="328"/>
      <c r="GG50" s="328"/>
      <c r="GH50" s="328"/>
      <c r="GI50" s="328"/>
      <c r="GJ50" s="328"/>
      <c r="GK50" s="328"/>
      <c r="GL50" s="328"/>
      <c r="GM50" s="328"/>
      <c r="GN50" s="328"/>
      <c r="GO50" s="328"/>
      <c r="GP50" s="328"/>
      <c r="GQ50" s="328"/>
      <c r="GR50" s="328"/>
      <c r="GS50" s="328"/>
      <c r="GT50" s="328"/>
      <c r="GU50" s="328"/>
      <c r="GV50" s="328"/>
      <c r="GW50" s="328"/>
      <c r="GX50" s="328"/>
      <c r="GY50" s="328"/>
      <c r="GZ50" s="328"/>
      <c r="HA50" s="328"/>
      <c r="HB50" s="328"/>
      <c r="HC50" s="328"/>
      <c r="HD50" s="328"/>
      <c r="HE50" s="328"/>
      <c r="HF50" s="328"/>
      <c r="HG50" s="328"/>
      <c r="HH50" s="328"/>
      <c r="HI50" s="328"/>
      <c r="HJ50" s="328"/>
      <c r="HK50" s="328"/>
      <c r="HL50" s="328"/>
      <c r="HM50" s="328"/>
      <c r="HN50" s="328"/>
      <c r="HO50" s="328"/>
      <c r="HP50" s="328"/>
      <c r="HQ50" s="328"/>
      <c r="HR50" s="328"/>
      <c r="HS50" s="328"/>
      <c r="HT50" s="328"/>
      <c r="HU50" s="328"/>
      <c r="HV50" s="328"/>
      <c r="HW50" s="328"/>
      <c r="HX50" s="328"/>
      <c r="HY50" s="328"/>
      <c r="HZ50" s="328"/>
      <c r="IA50" s="328"/>
      <c r="IB50" s="328"/>
      <c r="IC50" s="328"/>
      <c r="ID50" s="328"/>
      <c r="IE50" s="328"/>
      <c r="IF50" s="328"/>
      <c r="IG50" s="328"/>
      <c r="IH50" s="328"/>
      <c r="II50" s="328"/>
      <c r="IJ50" s="328"/>
      <c r="IK50" s="328"/>
      <c r="IL50" s="328"/>
      <c r="IM50" s="328"/>
      <c r="IN50" s="328"/>
      <c r="IO50" s="328"/>
      <c r="IP50" s="328"/>
      <c r="IQ50" s="328"/>
      <c r="IR50" s="328"/>
      <c r="IS50" s="328"/>
      <c r="IT50" s="328"/>
    </row>
    <row r="51" spans="1:254" ht="13.5" thickBot="1" x14ac:dyDescent="0.25">
      <c r="A51" s="332">
        <v>2021</v>
      </c>
      <c r="B51" s="333" t="s">
        <v>284</v>
      </c>
      <c r="C51" s="333">
        <v>109055</v>
      </c>
      <c r="D51" s="333" t="s">
        <v>284</v>
      </c>
      <c r="E51" s="333">
        <v>125753</v>
      </c>
      <c r="F51" s="333" t="s">
        <v>284</v>
      </c>
      <c r="G51" s="333">
        <v>132611</v>
      </c>
      <c r="H51" s="333" t="s">
        <v>284</v>
      </c>
      <c r="I51" s="333">
        <v>125045</v>
      </c>
      <c r="J51" s="333" t="s">
        <v>284</v>
      </c>
      <c r="K51" s="333">
        <v>492464</v>
      </c>
      <c r="L51" s="328"/>
      <c r="M51" s="328"/>
      <c r="N51" s="328"/>
      <c r="O51" s="328"/>
      <c r="P51" s="328"/>
      <c r="Q51" s="328"/>
      <c r="R51" s="328"/>
      <c r="S51" s="328"/>
      <c r="T51" s="328"/>
      <c r="U51" s="328"/>
      <c r="V51" s="326"/>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c r="BO51" s="326"/>
      <c r="BP51" s="326"/>
      <c r="BQ51" s="326"/>
      <c r="BR51" s="326"/>
      <c r="BS51" s="326"/>
      <c r="BT51" s="326"/>
      <c r="BU51" s="326"/>
      <c r="BV51" s="326"/>
      <c r="BW51" s="326"/>
      <c r="BX51" s="326"/>
      <c r="BY51" s="326"/>
      <c r="BZ51" s="326"/>
      <c r="CA51" s="326"/>
      <c r="CB51" s="326"/>
      <c r="CC51" s="326"/>
      <c r="CD51" s="326"/>
      <c r="CE51" s="326"/>
      <c r="CF51" s="326"/>
      <c r="CG51" s="326"/>
      <c r="CH51" s="326"/>
      <c r="CI51" s="326"/>
      <c r="CJ51" s="326"/>
      <c r="CK51" s="326"/>
      <c r="CL51" s="326"/>
      <c r="CM51" s="326"/>
      <c r="CN51" s="326"/>
      <c r="CO51" s="326"/>
      <c r="CP51" s="326"/>
      <c r="CQ51" s="326"/>
      <c r="CR51" s="326"/>
      <c r="CS51" s="326"/>
      <c r="CT51" s="326"/>
      <c r="CU51" s="326"/>
      <c r="CV51" s="326"/>
      <c r="CW51" s="326"/>
      <c r="CX51" s="326"/>
      <c r="CY51" s="326"/>
      <c r="CZ51" s="326"/>
      <c r="DA51" s="326"/>
      <c r="DB51" s="326"/>
      <c r="DC51" s="326"/>
      <c r="DD51" s="326"/>
      <c r="DE51" s="326"/>
      <c r="DF51" s="326"/>
      <c r="DG51" s="326"/>
      <c r="DH51" s="326"/>
      <c r="DI51" s="326"/>
      <c r="DJ51" s="326"/>
      <c r="DK51" s="326"/>
      <c r="DL51" s="326"/>
      <c r="DM51" s="326"/>
      <c r="DN51" s="326"/>
      <c r="DO51" s="326"/>
      <c r="DP51" s="326"/>
      <c r="DQ51" s="326"/>
      <c r="DR51" s="326"/>
      <c r="DS51" s="326"/>
      <c r="DT51" s="326"/>
      <c r="DU51" s="326"/>
      <c r="DV51" s="326"/>
      <c r="DW51" s="326"/>
      <c r="DX51" s="326"/>
      <c r="DY51" s="326"/>
      <c r="DZ51" s="326"/>
      <c r="EA51" s="326"/>
      <c r="EB51" s="326"/>
      <c r="EC51" s="326"/>
      <c r="ED51" s="326"/>
      <c r="EE51" s="326"/>
      <c r="EF51" s="326"/>
      <c r="EG51" s="326"/>
      <c r="EH51" s="326"/>
      <c r="EI51" s="326"/>
      <c r="EJ51" s="326"/>
      <c r="EK51" s="326"/>
      <c r="EL51" s="326"/>
      <c r="EM51" s="326"/>
      <c r="EN51" s="326"/>
      <c r="EO51" s="326"/>
      <c r="EP51" s="326"/>
      <c r="EQ51" s="326"/>
      <c r="ER51" s="326"/>
      <c r="ES51" s="326"/>
      <c r="ET51" s="326"/>
      <c r="EU51" s="326"/>
      <c r="EV51" s="326"/>
      <c r="EW51" s="326"/>
      <c r="EX51" s="326"/>
      <c r="EY51" s="326"/>
      <c r="EZ51" s="326"/>
      <c r="FA51" s="326"/>
      <c r="FB51" s="326"/>
      <c r="FC51" s="326"/>
      <c r="FD51" s="326"/>
      <c r="FE51" s="326"/>
      <c r="FF51" s="326"/>
      <c r="FG51" s="326"/>
      <c r="FH51" s="326"/>
      <c r="FI51" s="326"/>
      <c r="FJ51" s="326"/>
      <c r="FK51" s="326"/>
      <c r="FL51" s="326"/>
      <c r="FM51" s="326"/>
      <c r="FN51" s="326"/>
      <c r="FO51" s="326"/>
      <c r="FP51" s="326"/>
      <c r="FQ51" s="326"/>
      <c r="FR51" s="326"/>
      <c r="FS51" s="326"/>
      <c r="FT51" s="326"/>
      <c r="FU51" s="326"/>
      <c r="FV51" s="326"/>
      <c r="FW51" s="326"/>
      <c r="FX51" s="326"/>
      <c r="FY51" s="326"/>
      <c r="FZ51" s="326"/>
      <c r="GA51" s="326"/>
      <c r="GB51" s="326"/>
      <c r="GC51" s="326"/>
      <c r="GD51" s="326"/>
      <c r="GE51" s="326"/>
      <c r="GF51" s="326"/>
      <c r="GG51" s="326"/>
      <c r="GH51" s="326"/>
      <c r="GI51" s="326"/>
      <c r="GJ51" s="326"/>
      <c r="GK51" s="326"/>
      <c r="GL51" s="326"/>
      <c r="GM51" s="326"/>
      <c r="GN51" s="326"/>
      <c r="GO51" s="326"/>
      <c r="GP51" s="326"/>
      <c r="GQ51" s="326"/>
      <c r="GR51" s="326"/>
      <c r="GS51" s="326"/>
      <c r="GT51" s="326"/>
      <c r="GU51" s="326"/>
      <c r="GV51" s="326"/>
      <c r="GW51" s="326"/>
      <c r="GX51" s="326"/>
      <c r="GY51" s="326"/>
      <c r="GZ51" s="326"/>
      <c r="HA51" s="326"/>
      <c r="HB51" s="326"/>
      <c r="HC51" s="326"/>
      <c r="HD51" s="326"/>
      <c r="HE51" s="326"/>
      <c r="HF51" s="326"/>
      <c r="HG51" s="326"/>
      <c r="HH51" s="326"/>
      <c r="HI51" s="326"/>
      <c r="HJ51" s="326"/>
      <c r="HK51" s="326"/>
      <c r="HL51" s="326"/>
      <c r="HM51" s="326"/>
      <c r="HN51" s="326"/>
      <c r="HO51" s="326"/>
      <c r="HP51" s="326"/>
      <c r="HQ51" s="326"/>
      <c r="HR51" s="326"/>
      <c r="HS51" s="326"/>
      <c r="HT51" s="326"/>
      <c r="HU51" s="326"/>
      <c r="HV51" s="326"/>
      <c r="HW51" s="326"/>
      <c r="HX51" s="326"/>
      <c r="HY51" s="326"/>
      <c r="HZ51" s="326"/>
      <c r="IA51" s="326"/>
      <c r="IB51" s="326"/>
      <c r="IC51" s="326"/>
      <c r="ID51" s="326"/>
      <c r="IE51" s="326"/>
      <c r="IF51" s="326"/>
      <c r="IG51" s="326"/>
      <c r="IH51" s="326"/>
      <c r="II51" s="326"/>
      <c r="IJ51" s="326"/>
      <c r="IK51" s="326"/>
      <c r="IL51" s="326"/>
      <c r="IM51" s="326"/>
      <c r="IN51" s="326"/>
      <c r="IO51" s="326"/>
      <c r="IP51" s="326"/>
      <c r="IQ51" s="326"/>
      <c r="IR51" s="326"/>
      <c r="IS51" s="326"/>
      <c r="IT51" s="326"/>
    </row>
    <row r="52" spans="1:254" x14ac:dyDescent="0.2">
      <c r="L52" s="328"/>
      <c r="M52" s="328"/>
      <c r="N52" s="328"/>
      <c r="O52" s="328"/>
      <c r="P52" s="328"/>
      <c r="Q52" s="328"/>
      <c r="R52" s="328"/>
      <c r="S52" s="328"/>
      <c r="T52" s="328"/>
      <c r="U52" s="328"/>
      <c r="V52" s="326"/>
      <c r="W52" s="326"/>
      <c r="X52" s="326"/>
      <c r="Y52" s="326"/>
      <c r="Z52" s="326"/>
      <c r="AA52" s="326"/>
      <c r="AB52" s="326"/>
      <c r="AC52" s="326"/>
      <c r="AD52" s="326"/>
      <c r="AE52" s="326"/>
      <c r="AF52" s="326"/>
      <c r="AG52" s="326"/>
      <c r="AH52" s="326"/>
      <c r="AI52" s="326"/>
      <c r="AJ52" s="326"/>
      <c r="AK52" s="326"/>
      <c r="AL52" s="326"/>
      <c r="AM52" s="326"/>
      <c r="AN52" s="326"/>
      <c r="AO52" s="326"/>
      <c r="AP52" s="326"/>
      <c r="AQ52" s="326"/>
      <c r="AR52" s="326"/>
      <c r="AS52" s="326"/>
      <c r="AT52" s="326"/>
      <c r="AU52" s="326"/>
      <c r="AV52" s="326"/>
      <c r="AW52" s="326"/>
      <c r="AX52" s="326"/>
      <c r="AY52" s="326"/>
      <c r="AZ52" s="326"/>
      <c r="BA52" s="326"/>
      <c r="BB52" s="326"/>
      <c r="BC52" s="326"/>
      <c r="BD52" s="326"/>
      <c r="BE52" s="326"/>
      <c r="BF52" s="326"/>
      <c r="BG52" s="326"/>
      <c r="BH52" s="326"/>
      <c r="BI52" s="326"/>
      <c r="BJ52" s="326"/>
      <c r="BK52" s="326"/>
      <c r="BL52" s="326"/>
      <c r="BM52" s="326"/>
      <c r="BN52" s="326"/>
      <c r="BO52" s="326"/>
      <c r="BP52" s="326"/>
      <c r="BQ52" s="326"/>
      <c r="BR52" s="326"/>
      <c r="BS52" s="326"/>
      <c r="BT52" s="326"/>
      <c r="BU52" s="326"/>
      <c r="BV52" s="326"/>
      <c r="BW52" s="326"/>
      <c r="BX52" s="326"/>
      <c r="BY52" s="326"/>
      <c r="BZ52" s="326"/>
      <c r="CA52" s="326"/>
      <c r="CB52" s="326"/>
      <c r="CC52" s="326"/>
      <c r="CD52" s="326"/>
      <c r="CE52" s="326"/>
      <c r="CF52" s="326"/>
      <c r="CG52" s="326"/>
      <c r="CH52" s="326"/>
      <c r="CI52" s="326"/>
      <c r="CJ52" s="326"/>
      <c r="CK52" s="326"/>
      <c r="CL52" s="326"/>
      <c r="CM52" s="326"/>
      <c r="CN52" s="326"/>
      <c r="CO52" s="326"/>
      <c r="CP52" s="326"/>
      <c r="CQ52" s="326"/>
      <c r="CR52" s="326"/>
      <c r="CS52" s="326"/>
      <c r="CT52" s="326"/>
      <c r="CU52" s="326"/>
      <c r="CV52" s="326"/>
      <c r="CW52" s="326"/>
      <c r="CX52" s="326"/>
      <c r="CY52" s="326"/>
      <c r="CZ52" s="326"/>
      <c r="DA52" s="326"/>
      <c r="DB52" s="326"/>
      <c r="DC52" s="326"/>
      <c r="DD52" s="326"/>
      <c r="DE52" s="326"/>
      <c r="DF52" s="326"/>
      <c r="DG52" s="326"/>
      <c r="DH52" s="326"/>
      <c r="DI52" s="326"/>
      <c r="DJ52" s="326"/>
      <c r="DK52" s="326"/>
      <c r="DL52" s="326"/>
      <c r="DM52" s="326"/>
      <c r="DN52" s="326"/>
      <c r="DO52" s="326"/>
      <c r="DP52" s="326"/>
      <c r="DQ52" s="326"/>
      <c r="DR52" s="326"/>
      <c r="DS52" s="326"/>
      <c r="DT52" s="326"/>
      <c r="DU52" s="326"/>
      <c r="DV52" s="326"/>
      <c r="DW52" s="326"/>
      <c r="DX52" s="326"/>
      <c r="DY52" s="326"/>
      <c r="DZ52" s="326"/>
      <c r="EA52" s="326"/>
      <c r="EB52" s="326"/>
      <c r="EC52" s="326"/>
      <c r="ED52" s="326"/>
      <c r="EE52" s="326"/>
      <c r="EF52" s="326"/>
      <c r="EG52" s="326"/>
      <c r="EH52" s="326"/>
      <c r="EI52" s="326"/>
      <c r="EJ52" s="326"/>
      <c r="EK52" s="326"/>
      <c r="EL52" s="326"/>
      <c r="EM52" s="326"/>
      <c r="EN52" s="326"/>
      <c r="EO52" s="326"/>
      <c r="EP52" s="326"/>
      <c r="EQ52" s="326"/>
      <c r="ER52" s="326"/>
      <c r="ES52" s="326"/>
      <c r="ET52" s="326"/>
      <c r="EU52" s="326"/>
      <c r="EV52" s="326"/>
      <c r="EW52" s="326"/>
      <c r="EX52" s="326"/>
      <c r="EY52" s="326"/>
      <c r="EZ52" s="326"/>
      <c r="FA52" s="326"/>
      <c r="FB52" s="326"/>
      <c r="FC52" s="326"/>
      <c r="FD52" s="326"/>
      <c r="FE52" s="326"/>
      <c r="FF52" s="326"/>
      <c r="FG52" s="326"/>
      <c r="FH52" s="326"/>
      <c r="FI52" s="326"/>
      <c r="FJ52" s="326"/>
      <c r="FK52" s="326"/>
      <c r="FL52" s="326"/>
      <c r="FM52" s="326"/>
      <c r="FN52" s="326"/>
      <c r="FO52" s="326"/>
      <c r="FP52" s="326"/>
      <c r="FQ52" s="326"/>
      <c r="FR52" s="326"/>
      <c r="FS52" s="326"/>
      <c r="FT52" s="326"/>
      <c r="FU52" s="326"/>
      <c r="FV52" s="326"/>
      <c r="FW52" s="326"/>
      <c r="FX52" s="326"/>
      <c r="FY52" s="326"/>
      <c r="FZ52" s="326"/>
      <c r="GA52" s="326"/>
      <c r="GB52" s="326"/>
      <c r="GC52" s="326"/>
      <c r="GD52" s="326"/>
      <c r="GE52" s="326"/>
      <c r="GF52" s="326"/>
      <c r="GG52" s="326"/>
      <c r="GH52" s="326"/>
      <c r="GI52" s="326"/>
      <c r="GJ52" s="326"/>
      <c r="GK52" s="326"/>
      <c r="GL52" s="326"/>
      <c r="GM52" s="326"/>
      <c r="GN52" s="326"/>
      <c r="GO52" s="326"/>
      <c r="GP52" s="326"/>
      <c r="GQ52" s="326"/>
      <c r="GR52" s="326"/>
      <c r="GS52" s="326"/>
      <c r="GT52" s="326"/>
      <c r="GU52" s="326"/>
      <c r="GV52" s="326"/>
      <c r="GW52" s="326"/>
      <c r="GX52" s="326"/>
      <c r="GY52" s="326"/>
      <c r="GZ52" s="326"/>
      <c r="HA52" s="326"/>
      <c r="HB52" s="326"/>
      <c r="HC52" s="326"/>
      <c r="HD52" s="326"/>
      <c r="HE52" s="326"/>
      <c r="HF52" s="326"/>
      <c r="HG52" s="326"/>
      <c r="HH52" s="326"/>
      <c r="HI52" s="326"/>
      <c r="HJ52" s="326"/>
      <c r="HK52" s="326"/>
      <c r="HL52" s="326"/>
      <c r="HM52" s="326"/>
      <c r="HN52" s="326"/>
      <c r="HO52" s="326"/>
      <c r="HP52" s="326"/>
      <c r="HQ52" s="326"/>
      <c r="HR52" s="326"/>
      <c r="HS52" s="326"/>
      <c r="HT52" s="326"/>
      <c r="HU52" s="326"/>
      <c r="HV52" s="326"/>
      <c r="HW52" s="326"/>
      <c r="HX52" s="326"/>
      <c r="HY52" s="326"/>
      <c r="HZ52" s="326"/>
      <c r="IA52" s="326"/>
      <c r="IB52" s="326"/>
      <c r="IC52" s="326"/>
      <c r="ID52" s="326"/>
      <c r="IE52" s="326"/>
      <c r="IF52" s="326"/>
      <c r="IG52" s="326"/>
      <c r="IH52" s="326"/>
      <c r="II52" s="326"/>
      <c r="IJ52" s="326"/>
      <c r="IK52" s="326"/>
      <c r="IL52" s="326"/>
      <c r="IM52" s="326"/>
      <c r="IN52" s="326"/>
      <c r="IO52" s="326"/>
      <c r="IP52" s="326"/>
      <c r="IQ52" s="326"/>
      <c r="IR52" s="326"/>
      <c r="IS52" s="326"/>
      <c r="IT52" s="326"/>
    </row>
    <row r="53" spans="1:254" ht="13.5" thickBot="1" x14ac:dyDescent="0.25">
      <c r="A53" s="332"/>
      <c r="B53" s="333"/>
      <c r="C53" s="333"/>
      <c r="D53" s="333"/>
      <c r="E53" s="333"/>
      <c r="F53" s="333"/>
      <c r="G53" s="333"/>
      <c r="H53" s="333"/>
      <c r="I53" s="333"/>
      <c r="J53" s="333"/>
      <c r="K53" s="333"/>
      <c r="L53" s="328"/>
      <c r="M53" s="328"/>
      <c r="N53" s="328"/>
      <c r="O53" s="328"/>
      <c r="P53" s="328"/>
      <c r="Q53" s="328"/>
      <c r="R53" s="328"/>
      <c r="S53" s="328"/>
      <c r="T53" s="328"/>
      <c r="U53" s="328"/>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c r="BO53" s="326"/>
      <c r="BP53" s="326"/>
      <c r="BQ53" s="326"/>
      <c r="BR53" s="326"/>
      <c r="BS53" s="326"/>
      <c r="BT53" s="326"/>
      <c r="BU53" s="326"/>
      <c r="BV53" s="326"/>
      <c r="BW53" s="326"/>
      <c r="BX53" s="326"/>
      <c r="BY53" s="326"/>
      <c r="BZ53" s="326"/>
      <c r="CA53" s="326"/>
      <c r="CB53" s="326"/>
      <c r="CC53" s="326"/>
      <c r="CD53" s="326"/>
      <c r="CE53" s="326"/>
      <c r="CF53" s="326"/>
      <c r="CG53" s="326"/>
      <c r="CH53" s="326"/>
      <c r="CI53" s="326"/>
      <c r="CJ53" s="326"/>
      <c r="CK53" s="326"/>
      <c r="CL53" s="326"/>
      <c r="CM53" s="326"/>
      <c r="CN53" s="326"/>
      <c r="CO53" s="326"/>
      <c r="CP53" s="326"/>
      <c r="CQ53" s="326"/>
      <c r="CR53" s="326"/>
      <c r="CS53" s="326"/>
      <c r="CT53" s="326"/>
      <c r="CU53" s="326"/>
      <c r="CV53" s="326"/>
      <c r="CW53" s="326"/>
      <c r="CX53" s="326"/>
      <c r="CY53" s="326"/>
      <c r="CZ53" s="326"/>
      <c r="DA53" s="326"/>
      <c r="DB53" s="326"/>
      <c r="DC53" s="326"/>
      <c r="DD53" s="326"/>
      <c r="DE53" s="326"/>
      <c r="DF53" s="326"/>
      <c r="DG53" s="326"/>
      <c r="DH53" s="326"/>
      <c r="DI53" s="326"/>
      <c r="DJ53" s="326"/>
      <c r="DK53" s="326"/>
      <c r="DL53" s="326"/>
      <c r="DM53" s="326"/>
      <c r="DN53" s="326"/>
      <c r="DO53" s="326"/>
      <c r="DP53" s="326"/>
      <c r="DQ53" s="326"/>
      <c r="DR53" s="326"/>
      <c r="DS53" s="326"/>
      <c r="DT53" s="326"/>
      <c r="DU53" s="326"/>
      <c r="DV53" s="326"/>
      <c r="DW53" s="326"/>
      <c r="DX53" s="326"/>
      <c r="DY53" s="326"/>
      <c r="DZ53" s="326"/>
      <c r="EA53" s="326"/>
      <c r="EB53" s="326"/>
      <c r="EC53" s="326"/>
      <c r="ED53" s="326"/>
      <c r="EE53" s="326"/>
      <c r="EF53" s="326"/>
      <c r="EG53" s="326"/>
      <c r="EH53" s="326"/>
      <c r="EI53" s="326"/>
      <c r="EJ53" s="326"/>
      <c r="EK53" s="326"/>
      <c r="EL53" s="326"/>
      <c r="EM53" s="326"/>
      <c r="EN53" s="326"/>
      <c r="EO53" s="326"/>
      <c r="EP53" s="326"/>
      <c r="EQ53" s="326"/>
      <c r="ER53" s="326"/>
      <c r="ES53" s="326"/>
      <c r="ET53" s="326"/>
      <c r="EU53" s="326"/>
      <c r="EV53" s="326"/>
      <c r="EW53" s="326"/>
      <c r="EX53" s="326"/>
      <c r="EY53" s="326"/>
      <c r="EZ53" s="326"/>
      <c r="FA53" s="326"/>
      <c r="FB53" s="326"/>
      <c r="FC53" s="326"/>
      <c r="FD53" s="326"/>
      <c r="FE53" s="326"/>
      <c r="FF53" s="326"/>
      <c r="FG53" s="326"/>
      <c r="FH53" s="326"/>
      <c r="FI53" s="326"/>
      <c r="FJ53" s="326"/>
      <c r="FK53" s="326"/>
      <c r="FL53" s="326"/>
      <c r="FM53" s="326"/>
      <c r="FN53" s="326"/>
      <c r="FO53" s="326"/>
      <c r="FP53" s="326"/>
      <c r="FQ53" s="326"/>
      <c r="FR53" s="326"/>
      <c r="FS53" s="326"/>
      <c r="FT53" s="326"/>
      <c r="FU53" s="326"/>
      <c r="FV53" s="326"/>
      <c r="FW53" s="326"/>
      <c r="FX53" s="326"/>
      <c r="FY53" s="326"/>
      <c r="FZ53" s="326"/>
      <c r="GA53" s="326"/>
      <c r="GB53" s="326"/>
      <c r="GC53" s="326"/>
      <c r="GD53" s="326"/>
      <c r="GE53" s="326"/>
      <c r="GF53" s="326"/>
      <c r="GG53" s="326"/>
      <c r="GH53" s="326"/>
      <c r="GI53" s="326"/>
      <c r="GJ53" s="326"/>
      <c r="GK53" s="326"/>
      <c r="GL53" s="326"/>
      <c r="GM53" s="326"/>
      <c r="GN53" s="326"/>
      <c r="GO53" s="326"/>
      <c r="GP53" s="326"/>
      <c r="GQ53" s="326"/>
      <c r="GR53" s="326"/>
      <c r="GS53" s="326"/>
      <c r="GT53" s="326"/>
      <c r="GU53" s="326"/>
      <c r="GV53" s="326"/>
      <c r="GW53" s="326"/>
      <c r="GX53" s="326"/>
      <c r="GY53" s="326"/>
      <c r="GZ53" s="326"/>
      <c r="HA53" s="326"/>
      <c r="HB53" s="326"/>
      <c r="HC53" s="326"/>
      <c r="HD53" s="326"/>
      <c r="HE53" s="326"/>
      <c r="HF53" s="326"/>
      <c r="HG53" s="326"/>
      <c r="HH53" s="326"/>
      <c r="HI53" s="326"/>
      <c r="HJ53" s="326"/>
      <c r="HK53" s="326"/>
      <c r="HL53" s="326"/>
      <c r="HM53" s="326"/>
      <c r="HN53" s="326"/>
      <c r="HO53" s="326"/>
      <c r="HP53" s="326"/>
      <c r="HQ53" s="326"/>
      <c r="HR53" s="326"/>
      <c r="HS53" s="326"/>
      <c r="HT53" s="326"/>
      <c r="HU53" s="326"/>
      <c r="HV53" s="326"/>
      <c r="HW53" s="326"/>
      <c r="HX53" s="326"/>
      <c r="HY53" s="326"/>
      <c r="HZ53" s="326"/>
      <c r="IA53" s="326"/>
      <c r="IB53" s="326"/>
      <c r="IC53" s="326"/>
      <c r="ID53" s="326"/>
      <c r="IE53" s="326"/>
      <c r="IF53" s="326"/>
      <c r="IG53" s="326"/>
      <c r="IH53" s="326"/>
      <c r="II53" s="326"/>
      <c r="IJ53" s="326"/>
      <c r="IK53" s="326"/>
      <c r="IL53" s="326"/>
      <c r="IM53" s="326"/>
      <c r="IN53" s="326"/>
      <c r="IO53" s="326"/>
      <c r="IP53" s="326"/>
      <c r="IQ53" s="326"/>
      <c r="IR53" s="326"/>
      <c r="IS53" s="326"/>
      <c r="IT53" s="326"/>
    </row>
    <row r="54" spans="1:254" x14ac:dyDescent="0.2">
      <c r="A54" s="556" t="s">
        <v>380</v>
      </c>
      <c r="B54" s="556"/>
      <c r="C54" s="556"/>
      <c r="D54" s="556"/>
      <c r="E54" s="556"/>
      <c r="F54" s="556"/>
      <c r="G54" s="556"/>
      <c r="H54" s="556"/>
      <c r="I54" s="556"/>
      <c r="J54" s="556"/>
      <c r="K54" s="556"/>
      <c r="V54" s="319"/>
      <c r="W54" s="319"/>
      <c r="X54" s="319"/>
      <c r="Y54" s="319"/>
      <c r="Z54" s="320"/>
      <c r="AA54" s="320"/>
      <c r="AB54" s="320"/>
      <c r="IT54" s="306"/>
    </row>
    <row r="55" spans="1:254" x14ac:dyDescent="0.2">
      <c r="A55" s="335"/>
      <c r="B55" s="555" t="s">
        <v>367</v>
      </c>
      <c r="C55" s="555"/>
      <c r="D55" s="555" t="s">
        <v>368</v>
      </c>
      <c r="E55" s="555"/>
      <c r="F55" s="555" t="s">
        <v>369</v>
      </c>
      <c r="G55" s="555"/>
      <c r="H55" s="555" t="s">
        <v>370</v>
      </c>
      <c r="I55" s="555"/>
      <c r="J55" s="555" t="s">
        <v>371</v>
      </c>
      <c r="K55" s="555"/>
      <c r="V55" s="321"/>
      <c r="W55" s="321"/>
      <c r="X55" s="321"/>
      <c r="Y55" s="321"/>
      <c r="Z55" s="322"/>
      <c r="AA55" s="322"/>
      <c r="AB55" s="322"/>
      <c r="AC55" s="323"/>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323"/>
      <c r="AZ55" s="323"/>
      <c r="BA55" s="323"/>
      <c r="BB55" s="323"/>
      <c r="BC55" s="323"/>
      <c r="BD55" s="323"/>
      <c r="BE55" s="323"/>
      <c r="BF55" s="323"/>
      <c r="BG55" s="323"/>
      <c r="BH55" s="323"/>
      <c r="BI55" s="323"/>
      <c r="BJ55" s="323"/>
      <c r="BK55" s="323"/>
      <c r="BL55" s="323"/>
      <c r="BM55" s="323"/>
      <c r="BN55" s="323"/>
      <c r="BO55" s="323"/>
      <c r="BP55" s="323"/>
      <c r="BQ55" s="323"/>
      <c r="BR55" s="323"/>
      <c r="BS55" s="323"/>
      <c r="BT55" s="323"/>
      <c r="BU55" s="323"/>
      <c r="BV55" s="323"/>
      <c r="BW55" s="323"/>
      <c r="BX55" s="323"/>
      <c r="BY55" s="323"/>
      <c r="BZ55" s="323"/>
      <c r="CA55" s="323"/>
      <c r="CB55" s="323"/>
      <c r="CC55" s="323"/>
      <c r="CD55" s="323"/>
      <c r="CE55" s="323"/>
      <c r="CF55" s="323"/>
      <c r="CG55" s="323"/>
      <c r="CH55" s="323"/>
      <c r="CI55" s="323"/>
      <c r="CJ55" s="323"/>
      <c r="CK55" s="323"/>
      <c r="CL55" s="323"/>
      <c r="CM55" s="323"/>
      <c r="CN55" s="323"/>
      <c r="CO55" s="323"/>
      <c r="CP55" s="323"/>
      <c r="CQ55" s="323"/>
      <c r="CR55" s="323"/>
      <c r="CS55" s="323"/>
      <c r="CT55" s="323"/>
      <c r="CU55" s="323"/>
      <c r="CV55" s="323"/>
      <c r="CW55" s="323"/>
      <c r="CX55" s="323"/>
      <c r="CY55" s="323"/>
      <c r="CZ55" s="323"/>
      <c r="DA55" s="323"/>
      <c r="DB55" s="323"/>
      <c r="DC55" s="323"/>
      <c r="DD55" s="323"/>
      <c r="DE55" s="323"/>
      <c r="DF55" s="323"/>
      <c r="DG55" s="323"/>
      <c r="DH55" s="323"/>
      <c r="DI55" s="323"/>
      <c r="DJ55" s="323"/>
      <c r="DK55" s="323"/>
      <c r="DL55" s="323"/>
      <c r="DM55" s="323"/>
      <c r="DN55" s="323"/>
      <c r="DO55" s="323"/>
      <c r="DP55" s="323"/>
      <c r="DQ55" s="323"/>
      <c r="DR55" s="323"/>
      <c r="DS55" s="323"/>
      <c r="DT55" s="323"/>
      <c r="DU55" s="323"/>
      <c r="DV55" s="323"/>
      <c r="DW55" s="323"/>
      <c r="DX55" s="323"/>
      <c r="DY55" s="323"/>
      <c r="DZ55" s="323"/>
      <c r="EA55" s="323"/>
      <c r="EB55" s="323"/>
      <c r="EC55" s="323"/>
      <c r="ED55" s="323"/>
      <c r="EE55" s="323"/>
      <c r="EF55" s="323"/>
      <c r="EG55" s="323"/>
      <c r="EH55" s="323"/>
      <c r="EI55" s="323"/>
      <c r="EJ55" s="323"/>
      <c r="EK55" s="323"/>
      <c r="EL55" s="323"/>
      <c r="EM55" s="323"/>
      <c r="EN55" s="323"/>
      <c r="EO55" s="323"/>
      <c r="EP55" s="323"/>
      <c r="EQ55" s="323"/>
      <c r="ER55" s="323"/>
      <c r="ES55" s="323"/>
      <c r="ET55" s="323"/>
      <c r="EU55" s="323"/>
      <c r="EV55" s="323"/>
      <c r="EW55" s="323"/>
      <c r="EX55" s="323"/>
      <c r="EY55" s="323"/>
      <c r="EZ55" s="323"/>
      <c r="FA55" s="323"/>
      <c r="FB55" s="323"/>
      <c r="FC55" s="323"/>
      <c r="FD55" s="323"/>
      <c r="FE55" s="323"/>
      <c r="FF55" s="323"/>
      <c r="FG55" s="323"/>
      <c r="FH55" s="323"/>
      <c r="FI55" s="323"/>
      <c r="FJ55" s="323"/>
      <c r="FK55" s="323"/>
      <c r="FL55" s="323"/>
      <c r="FM55" s="323"/>
      <c r="FN55" s="323"/>
      <c r="FO55" s="323"/>
      <c r="FP55" s="323"/>
      <c r="FQ55" s="323"/>
      <c r="FR55" s="323"/>
      <c r="FS55" s="323"/>
      <c r="FT55" s="323"/>
      <c r="FU55" s="323"/>
      <c r="FV55" s="323"/>
      <c r="FW55" s="323"/>
      <c r="FX55" s="323"/>
      <c r="FY55" s="323"/>
      <c r="FZ55" s="323"/>
      <c r="GA55" s="323"/>
      <c r="GB55" s="323"/>
      <c r="GC55" s="323"/>
      <c r="GD55" s="323"/>
      <c r="GE55" s="323"/>
      <c r="GF55" s="323"/>
      <c r="GG55" s="323"/>
      <c r="GH55" s="323"/>
      <c r="GI55" s="323"/>
      <c r="GJ55" s="323"/>
      <c r="GK55" s="323"/>
      <c r="GL55" s="323"/>
      <c r="GM55" s="323"/>
      <c r="GN55" s="323"/>
      <c r="GO55" s="323"/>
      <c r="GP55" s="323"/>
      <c r="GQ55" s="323"/>
      <c r="GR55" s="323"/>
      <c r="GS55" s="323"/>
      <c r="GT55" s="323"/>
      <c r="GU55" s="323"/>
      <c r="GV55" s="323"/>
      <c r="GW55" s="323"/>
      <c r="GX55" s="323"/>
      <c r="GY55" s="323"/>
      <c r="GZ55" s="323"/>
      <c r="HA55" s="323"/>
      <c r="HB55" s="323"/>
      <c r="HC55" s="323"/>
      <c r="HD55" s="323"/>
      <c r="HE55" s="323"/>
      <c r="HF55" s="323"/>
      <c r="HG55" s="323"/>
      <c r="HH55" s="323"/>
      <c r="HI55" s="323"/>
      <c r="HJ55" s="323"/>
      <c r="HK55" s="323"/>
      <c r="HL55" s="323"/>
      <c r="HM55" s="323"/>
      <c r="HN55" s="323"/>
      <c r="HO55" s="323"/>
      <c r="HP55" s="323"/>
      <c r="HQ55" s="323"/>
      <c r="HR55" s="323"/>
      <c r="HS55" s="323"/>
      <c r="HT55" s="323"/>
      <c r="HU55" s="323"/>
      <c r="HV55" s="323"/>
      <c r="HW55" s="323"/>
      <c r="HX55" s="323"/>
      <c r="HY55" s="323"/>
      <c r="HZ55" s="323"/>
      <c r="IA55" s="323"/>
      <c r="IB55" s="323"/>
      <c r="IC55" s="323"/>
      <c r="ID55" s="323"/>
      <c r="IE55" s="323"/>
      <c r="IF55" s="323"/>
      <c r="IG55" s="323"/>
      <c r="IH55" s="323"/>
      <c r="II55" s="323"/>
      <c r="IJ55" s="323"/>
      <c r="IK55" s="323"/>
      <c r="IL55" s="323"/>
      <c r="IM55" s="323"/>
      <c r="IN55" s="323"/>
      <c r="IO55" s="323"/>
      <c r="IP55" s="323"/>
      <c r="IQ55" s="323"/>
      <c r="IR55" s="323"/>
      <c r="IS55" s="323"/>
      <c r="IT55" s="306"/>
    </row>
    <row r="56" spans="1:254" ht="13.5" thickBot="1" x14ac:dyDescent="0.25">
      <c r="A56" s="336"/>
      <c r="B56" s="334" t="s">
        <v>372</v>
      </c>
      <c r="C56" s="334" t="s">
        <v>373</v>
      </c>
      <c r="D56" s="334" t="s">
        <v>372</v>
      </c>
      <c r="E56" s="334" t="s">
        <v>373</v>
      </c>
      <c r="F56" s="334" t="s">
        <v>372</v>
      </c>
      <c r="G56" s="334" t="s">
        <v>373</v>
      </c>
      <c r="H56" s="334" t="s">
        <v>372</v>
      </c>
      <c r="I56" s="334" t="s">
        <v>373</v>
      </c>
      <c r="J56" s="334" t="s">
        <v>372</v>
      </c>
      <c r="K56" s="334" t="s">
        <v>373</v>
      </c>
      <c r="V56" s="321"/>
      <c r="W56" s="321"/>
      <c r="X56" s="321"/>
      <c r="Y56" s="321"/>
      <c r="Z56" s="322"/>
      <c r="AA56" s="322"/>
      <c r="AB56" s="322"/>
      <c r="AC56" s="323"/>
      <c r="AD56" s="323"/>
      <c r="AE56" s="323"/>
      <c r="AF56" s="323"/>
      <c r="AG56" s="323"/>
      <c r="AH56" s="323"/>
      <c r="AI56" s="323"/>
      <c r="AJ56" s="323"/>
      <c r="AK56" s="323"/>
      <c r="AL56" s="323"/>
      <c r="AM56" s="323"/>
      <c r="AN56" s="323"/>
      <c r="AO56" s="323"/>
      <c r="AP56" s="323"/>
      <c r="AQ56" s="323"/>
      <c r="AR56" s="323"/>
      <c r="AS56" s="323"/>
      <c r="AT56" s="323"/>
      <c r="AU56" s="323"/>
      <c r="AV56" s="323"/>
      <c r="AW56" s="323"/>
      <c r="AX56" s="323"/>
      <c r="AY56" s="323"/>
      <c r="AZ56" s="323"/>
      <c r="BA56" s="323"/>
      <c r="BB56" s="323"/>
      <c r="BC56" s="323"/>
      <c r="BD56" s="323"/>
      <c r="BE56" s="323"/>
      <c r="BF56" s="323"/>
      <c r="BG56" s="323"/>
      <c r="BH56" s="323"/>
      <c r="BI56" s="323"/>
      <c r="BJ56" s="323"/>
      <c r="BK56" s="323"/>
      <c r="BL56" s="323"/>
      <c r="BM56" s="323"/>
      <c r="BN56" s="323"/>
      <c r="BO56" s="323"/>
      <c r="BP56" s="323"/>
      <c r="BQ56" s="323"/>
      <c r="BR56" s="323"/>
      <c r="BS56" s="323"/>
      <c r="BT56" s="323"/>
      <c r="BU56" s="323"/>
      <c r="BV56" s="323"/>
      <c r="BW56" s="323"/>
      <c r="BX56" s="323"/>
      <c r="BY56" s="323"/>
      <c r="BZ56" s="323"/>
      <c r="CA56" s="323"/>
      <c r="CB56" s="323"/>
      <c r="CC56" s="323"/>
      <c r="CD56" s="323"/>
      <c r="CE56" s="323"/>
      <c r="CF56" s="323"/>
      <c r="CG56" s="323"/>
      <c r="CH56" s="323"/>
      <c r="CI56" s="323"/>
      <c r="CJ56" s="323"/>
      <c r="CK56" s="323"/>
      <c r="CL56" s="323"/>
      <c r="CM56" s="323"/>
      <c r="CN56" s="323"/>
      <c r="CO56" s="323"/>
      <c r="CP56" s="323"/>
      <c r="CQ56" s="323"/>
      <c r="CR56" s="323"/>
      <c r="CS56" s="323"/>
      <c r="CT56" s="323"/>
      <c r="CU56" s="323"/>
      <c r="CV56" s="323"/>
      <c r="CW56" s="323"/>
      <c r="CX56" s="323"/>
      <c r="CY56" s="323"/>
      <c r="CZ56" s="323"/>
      <c r="DA56" s="323"/>
      <c r="DB56" s="323"/>
      <c r="DC56" s="323"/>
      <c r="DD56" s="323"/>
      <c r="DE56" s="323"/>
      <c r="DF56" s="323"/>
      <c r="DG56" s="323"/>
      <c r="DH56" s="323"/>
      <c r="DI56" s="323"/>
      <c r="DJ56" s="323"/>
      <c r="DK56" s="323"/>
      <c r="DL56" s="323"/>
      <c r="DM56" s="323"/>
      <c r="DN56" s="323"/>
      <c r="DO56" s="323"/>
      <c r="DP56" s="323"/>
      <c r="DQ56" s="323"/>
      <c r="DR56" s="323"/>
      <c r="DS56" s="323"/>
      <c r="DT56" s="323"/>
      <c r="DU56" s="323"/>
      <c r="DV56" s="323"/>
      <c r="DW56" s="323"/>
      <c r="DX56" s="323"/>
      <c r="DY56" s="323"/>
      <c r="DZ56" s="323"/>
      <c r="EA56" s="323"/>
      <c r="EB56" s="323"/>
      <c r="EC56" s="323"/>
      <c r="ED56" s="323"/>
      <c r="EE56" s="323"/>
      <c r="EF56" s="323"/>
      <c r="EG56" s="323"/>
      <c r="EH56" s="323"/>
      <c r="EI56" s="323"/>
      <c r="EJ56" s="323"/>
      <c r="EK56" s="323"/>
      <c r="EL56" s="323"/>
      <c r="EM56" s="323"/>
      <c r="EN56" s="323"/>
      <c r="EO56" s="323"/>
      <c r="EP56" s="323"/>
      <c r="EQ56" s="323"/>
      <c r="ER56" s="323"/>
      <c r="ES56" s="323"/>
      <c r="ET56" s="323"/>
      <c r="EU56" s="323"/>
      <c r="EV56" s="323"/>
      <c r="EW56" s="323"/>
      <c r="EX56" s="323"/>
      <c r="EY56" s="323"/>
      <c r="EZ56" s="323"/>
      <c r="FA56" s="323"/>
      <c r="FB56" s="323"/>
      <c r="FC56" s="323"/>
      <c r="FD56" s="323"/>
      <c r="FE56" s="323"/>
      <c r="FF56" s="323"/>
      <c r="FG56" s="323"/>
      <c r="FH56" s="323"/>
      <c r="FI56" s="323"/>
      <c r="FJ56" s="323"/>
      <c r="FK56" s="323"/>
      <c r="FL56" s="323"/>
      <c r="FM56" s="323"/>
      <c r="FN56" s="323"/>
      <c r="FO56" s="323"/>
      <c r="FP56" s="323"/>
      <c r="FQ56" s="323"/>
      <c r="FR56" s="323"/>
      <c r="FS56" s="323"/>
      <c r="FT56" s="323"/>
      <c r="FU56" s="323"/>
      <c r="FV56" s="323"/>
      <c r="FW56" s="323"/>
      <c r="FX56" s="323"/>
      <c r="FY56" s="323"/>
      <c r="FZ56" s="323"/>
      <c r="GA56" s="323"/>
      <c r="GB56" s="323"/>
      <c r="GC56" s="323"/>
      <c r="GD56" s="323"/>
      <c r="GE56" s="323"/>
      <c r="GF56" s="323"/>
      <c r="GG56" s="323"/>
      <c r="GH56" s="323"/>
      <c r="GI56" s="323"/>
      <c r="GJ56" s="323"/>
      <c r="GK56" s="323"/>
      <c r="GL56" s="323"/>
      <c r="GM56" s="323"/>
      <c r="GN56" s="323"/>
      <c r="GO56" s="323"/>
      <c r="GP56" s="323"/>
      <c r="GQ56" s="323"/>
      <c r="GR56" s="323"/>
      <c r="GS56" s="323"/>
      <c r="GT56" s="323"/>
      <c r="GU56" s="323"/>
      <c r="GV56" s="323"/>
      <c r="GW56" s="323"/>
      <c r="GX56" s="323"/>
      <c r="GY56" s="323"/>
      <c r="GZ56" s="323"/>
      <c r="HA56" s="323"/>
      <c r="HB56" s="323"/>
      <c r="HC56" s="323"/>
      <c r="HD56" s="323"/>
      <c r="HE56" s="323"/>
      <c r="HF56" s="323"/>
      <c r="HG56" s="323"/>
      <c r="HH56" s="323"/>
      <c r="HI56" s="323"/>
      <c r="HJ56" s="323"/>
      <c r="HK56" s="323"/>
      <c r="HL56" s="323"/>
      <c r="HM56" s="323"/>
      <c r="HN56" s="323"/>
      <c r="HO56" s="323"/>
      <c r="HP56" s="323"/>
      <c r="HQ56" s="323"/>
      <c r="HR56" s="323"/>
      <c r="HS56" s="323"/>
      <c r="HT56" s="323"/>
      <c r="HU56" s="323"/>
      <c r="HV56" s="323"/>
      <c r="HW56" s="323"/>
      <c r="HX56" s="323"/>
      <c r="HY56" s="323"/>
      <c r="HZ56" s="323"/>
      <c r="IA56" s="323"/>
      <c r="IB56" s="323"/>
      <c r="IC56" s="323"/>
      <c r="ID56" s="323"/>
      <c r="IE56" s="323"/>
      <c r="IF56" s="323"/>
      <c r="IG56" s="323"/>
      <c r="IH56" s="323"/>
      <c r="II56" s="323"/>
      <c r="IJ56" s="323"/>
      <c r="IK56" s="323"/>
      <c r="IL56" s="323"/>
      <c r="IM56" s="323"/>
      <c r="IN56" s="323"/>
      <c r="IO56" s="323"/>
      <c r="IP56" s="323"/>
      <c r="IQ56" s="323"/>
      <c r="IR56" s="323"/>
      <c r="IS56" s="323"/>
      <c r="IT56" s="306"/>
    </row>
    <row r="57" spans="1:254" x14ac:dyDescent="0.2">
      <c r="A57" s="329">
        <v>2011</v>
      </c>
      <c r="B57" s="330">
        <v>9617</v>
      </c>
      <c r="C57" s="337" t="s">
        <v>284</v>
      </c>
      <c r="D57" s="330">
        <v>9820</v>
      </c>
      <c r="E57" s="337" t="s">
        <v>284</v>
      </c>
      <c r="F57" s="330">
        <v>8071</v>
      </c>
      <c r="G57" s="337" t="s">
        <v>284</v>
      </c>
      <c r="H57" s="330">
        <v>9439</v>
      </c>
      <c r="I57" s="337" t="s">
        <v>284</v>
      </c>
      <c r="J57" s="330">
        <v>36946</v>
      </c>
      <c r="K57" s="337" t="s">
        <v>284</v>
      </c>
    </row>
    <row r="58" spans="1:254" x14ac:dyDescent="0.2">
      <c r="A58" s="329">
        <v>2012</v>
      </c>
      <c r="B58" s="330">
        <v>8155</v>
      </c>
      <c r="C58" s="337">
        <v>9815</v>
      </c>
      <c r="D58" s="330">
        <v>8805</v>
      </c>
      <c r="E58" s="337">
        <v>10442</v>
      </c>
      <c r="F58" s="330">
        <v>7939</v>
      </c>
      <c r="G58" s="337">
        <v>10408</v>
      </c>
      <c r="H58" s="330">
        <v>8578</v>
      </c>
      <c r="I58" s="337">
        <v>10346</v>
      </c>
      <c r="J58" s="330">
        <v>33478</v>
      </c>
      <c r="K58" s="337">
        <v>41011</v>
      </c>
    </row>
    <row r="59" spans="1:254" x14ac:dyDescent="0.2">
      <c r="A59" s="329">
        <v>2013</v>
      </c>
      <c r="B59" s="330">
        <v>8404</v>
      </c>
      <c r="C59" s="337">
        <v>10231</v>
      </c>
      <c r="D59" s="330">
        <v>8649</v>
      </c>
      <c r="E59" s="337">
        <v>10661</v>
      </c>
      <c r="F59" s="330">
        <v>7893</v>
      </c>
      <c r="G59" s="337">
        <v>11102</v>
      </c>
      <c r="H59" s="330">
        <v>8576</v>
      </c>
      <c r="I59" s="337">
        <v>10097</v>
      </c>
      <c r="J59" s="330">
        <v>33521</v>
      </c>
      <c r="K59" s="337">
        <v>42090</v>
      </c>
    </row>
    <row r="60" spans="1:254" x14ac:dyDescent="0.2">
      <c r="A60" s="329">
        <v>2014</v>
      </c>
      <c r="B60" s="331">
        <v>7208</v>
      </c>
      <c r="C60" s="337">
        <v>9232</v>
      </c>
      <c r="D60" s="331">
        <v>8535</v>
      </c>
      <c r="E60" s="337">
        <v>10751</v>
      </c>
      <c r="F60" s="331">
        <v>8265</v>
      </c>
      <c r="G60" s="337">
        <v>12024</v>
      </c>
      <c r="H60" s="331">
        <v>7980</v>
      </c>
      <c r="I60" s="337">
        <v>9949</v>
      </c>
      <c r="J60" s="330">
        <v>31987</v>
      </c>
      <c r="K60" s="337">
        <v>41956</v>
      </c>
    </row>
    <row r="61" spans="1:254" x14ac:dyDescent="0.2">
      <c r="A61" s="329">
        <v>2015</v>
      </c>
      <c r="B61" s="331" t="s">
        <v>284</v>
      </c>
      <c r="C61" s="330">
        <v>9402</v>
      </c>
      <c r="D61" s="331" t="s">
        <v>284</v>
      </c>
      <c r="E61" s="330">
        <v>11291</v>
      </c>
      <c r="F61" s="331" t="s">
        <v>284</v>
      </c>
      <c r="G61" s="330">
        <v>10064</v>
      </c>
      <c r="H61" s="331" t="s">
        <v>284</v>
      </c>
      <c r="I61" s="330">
        <v>10741</v>
      </c>
      <c r="J61" s="330" t="s">
        <v>284</v>
      </c>
      <c r="K61" s="330">
        <v>41498</v>
      </c>
    </row>
    <row r="62" spans="1:254" x14ac:dyDescent="0.2">
      <c r="A62" s="329">
        <v>2016</v>
      </c>
      <c r="B62" s="331" t="s">
        <v>284</v>
      </c>
      <c r="C62" s="330">
        <v>10172</v>
      </c>
      <c r="D62" s="331" t="s">
        <v>284</v>
      </c>
      <c r="E62" s="330">
        <v>11676</v>
      </c>
      <c r="F62" s="331" t="s">
        <v>284</v>
      </c>
      <c r="G62" s="330">
        <v>10095</v>
      </c>
      <c r="H62" s="331" t="s">
        <v>284</v>
      </c>
      <c r="I62" s="330">
        <v>10743</v>
      </c>
      <c r="J62" s="330" t="s">
        <v>284</v>
      </c>
      <c r="K62" s="330">
        <v>42685</v>
      </c>
    </row>
    <row r="63" spans="1:254" x14ac:dyDescent="0.2">
      <c r="A63" s="329">
        <v>2017</v>
      </c>
      <c r="B63" s="331" t="s">
        <v>284</v>
      </c>
      <c r="C63" s="330">
        <v>9989</v>
      </c>
      <c r="D63" s="331" t="s">
        <v>284</v>
      </c>
      <c r="E63" s="330">
        <v>12185</v>
      </c>
      <c r="F63" s="331" t="s">
        <v>284</v>
      </c>
      <c r="G63" s="330">
        <v>9249</v>
      </c>
      <c r="H63" s="331" t="s">
        <v>284</v>
      </c>
      <c r="I63" s="330">
        <v>10425</v>
      </c>
      <c r="J63" s="330" t="s">
        <v>284</v>
      </c>
      <c r="K63" s="330">
        <v>41848</v>
      </c>
    </row>
    <row r="64" spans="1:254" x14ac:dyDescent="0.2">
      <c r="A64" s="329">
        <v>2018</v>
      </c>
      <c r="B64" s="331" t="s">
        <v>284</v>
      </c>
      <c r="C64" s="330">
        <v>10154</v>
      </c>
      <c r="D64" s="331" t="s">
        <v>284</v>
      </c>
      <c r="E64" s="330">
        <v>11613</v>
      </c>
      <c r="F64" s="331" t="s">
        <v>284</v>
      </c>
      <c r="G64" s="330">
        <v>10405</v>
      </c>
      <c r="H64" s="331" t="s">
        <v>284</v>
      </c>
      <c r="I64" s="330">
        <v>11302</v>
      </c>
      <c r="J64" s="330" t="s">
        <v>284</v>
      </c>
      <c r="K64" s="330">
        <v>43474</v>
      </c>
    </row>
    <row r="65" spans="1:254" x14ac:dyDescent="0.2">
      <c r="A65" s="329">
        <v>2019</v>
      </c>
      <c r="B65" s="330" t="s">
        <v>284</v>
      </c>
      <c r="C65" s="330">
        <v>11057</v>
      </c>
      <c r="D65" s="330" t="s">
        <v>284</v>
      </c>
      <c r="E65" s="330">
        <v>10972</v>
      </c>
      <c r="F65" s="330" t="s">
        <v>284</v>
      </c>
      <c r="G65" s="330">
        <v>10763</v>
      </c>
      <c r="H65" s="330" t="s">
        <v>284</v>
      </c>
      <c r="I65" s="330">
        <v>9809</v>
      </c>
      <c r="J65" s="330" t="s">
        <v>284</v>
      </c>
      <c r="K65" s="330">
        <v>42601</v>
      </c>
    </row>
    <row r="66" spans="1:254" s="339" customFormat="1" x14ac:dyDescent="0.2">
      <c r="A66" s="329">
        <v>2020</v>
      </c>
      <c r="B66" s="330" t="s">
        <v>284</v>
      </c>
      <c r="C66" s="330">
        <v>10671</v>
      </c>
      <c r="D66" s="330" t="s">
        <v>284</v>
      </c>
      <c r="E66" s="330">
        <v>11320</v>
      </c>
      <c r="F66" s="330" t="s">
        <v>284</v>
      </c>
      <c r="G66" s="330">
        <v>10012</v>
      </c>
      <c r="H66" s="330" t="s">
        <v>284</v>
      </c>
      <c r="I66" s="330">
        <v>11180</v>
      </c>
      <c r="J66" s="330" t="s">
        <v>284</v>
      </c>
      <c r="K66" s="330">
        <v>43183</v>
      </c>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0"/>
      <c r="BB66" s="320"/>
      <c r="BC66" s="320"/>
      <c r="BD66" s="320"/>
      <c r="BE66" s="320"/>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0"/>
      <c r="CU66" s="320"/>
      <c r="CV66" s="320"/>
      <c r="CW66" s="320"/>
      <c r="CX66" s="320"/>
      <c r="CY66" s="320"/>
      <c r="CZ66" s="320"/>
      <c r="DA66" s="320"/>
      <c r="DB66" s="320"/>
      <c r="DC66" s="320"/>
      <c r="DD66" s="320"/>
      <c r="DE66" s="320"/>
      <c r="DF66" s="320"/>
      <c r="DG66" s="320"/>
      <c r="DH66" s="320"/>
      <c r="DI66" s="320"/>
      <c r="DJ66" s="320"/>
      <c r="DK66" s="320"/>
      <c r="DL66" s="320"/>
      <c r="DM66" s="320"/>
      <c r="DN66" s="320"/>
      <c r="DO66" s="320"/>
      <c r="DP66" s="320"/>
      <c r="DQ66" s="320"/>
      <c r="DR66" s="320"/>
      <c r="DS66" s="320"/>
      <c r="DT66" s="320"/>
      <c r="DU66" s="320"/>
      <c r="DV66" s="320"/>
      <c r="DW66" s="320"/>
      <c r="DX66" s="320"/>
      <c r="DY66" s="320"/>
      <c r="DZ66" s="320"/>
      <c r="EA66" s="320"/>
      <c r="EB66" s="320"/>
      <c r="EC66" s="320"/>
      <c r="ED66" s="320"/>
      <c r="EE66" s="320"/>
      <c r="EF66" s="320"/>
      <c r="EG66" s="320"/>
      <c r="EH66" s="320"/>
      <c r="EI66" s="320"/>
      <c r="EJ66" s="320"/>
      <c r="EK66" s="320"/>
      <c r="EL66" s="320"/>
      <c r="EM66" s="320"/>
      <c r="EN66" s="320"/>
      <c r="EO66" s="320"/>
      <c r="EP66" s="320"/>
      <c r="EQ66" s="320"/>
      <c r="ER66" s="320"/>
      <c r="ES66" s="320"/>
      <c r="ET66" s="320"/>
      <c r="EU66" s="320"/>
      <c r="EV66" s="320"/>
      <c r="EW66" s="320"/>
      <c r="EX66" s="320"/>
      <c r="EY66" s="320"/>
      <c r="EZ66" s="320"/>
      <c r="FA66" s="320"/>
      <c r="FB66" s="320"/>
      <c r="FC66" s="320"/>
      <c r="FD66" s="320"/>
      <c r="FE66" s="320"/>
      <c r="FF66" s="320"/>
      <c r="FG66" s="320"/>
      <c r="FH66" s="320"/>
      <c r="FI66" s="320"/>
      <c r="FJ66" s="320"/>
      <c r="FK66" s="320"/>
      <c r="FL66" s="320"/>
      <c r="FM66" s="320"/>
      <c r="FN66" s="320"/>
      <c r="FO66" s="320"/>
      <c r="FP66" s="320"/>
      <c r="FQ66" s="320"/>
      <c r="FR66" s="320"/>
      <c r="FS66" s="320"/>
      <c r="FT66" s="320"/>
      <c r="FU66" s="320"/>
      <c r="FV66" s="320"/>
      <c r="FW66" s="320"/>
      <c r="FX66" s="320"/>
      <c r="FY66" s="320"/>
      <c r="FZ66" s="320"/>
      <c r="GA66" s="320"/>
      <c r="GB66" s="320"/>
      <c r="GC66" s="320"/>
      <c r="GD66" s="320"/>
      <c r="GE66" s="320"/>
      <c r="GF66" s="320"/>
      <c r="GG66" s="320"/>
      <c r="GH66" s="320"/>
      <c r="GI66" s="320"/>
      <c r="GJ66" s="320"/>
      <c r="GK66" s="320"/>
      <c r="GL66" s="320"/>
      <c r="GM66" s="320"/>
      <c r="GN66" s="320"/>
      <c r="GO66" s="320"/>
      <c r="GP66" s="320"/>
      <c r="GQ66" s="320"/>
      <c r="GR66" s="320"/>
      <c r="GS66" s="320"/>
      <c r="GT66" s="320"/>
      <c r="GU66" s="320"/>
      <c r="GV66" s="320"/>
      <c r="GW66" s="320"/>
      <c r="GX66" s="320"/>
      <c r="GY66" s="320"/>
      <c r="GZ66" s="320"/>
      <c r="HA66" s="320"/>
      <c r="HB66" s="320"/>
      <c r="HC66" s="320"/>
      <c r="HD66" s="320"/>
      <c r="HE66" s="320"/>
      <c r="HF66" s="320"/>
      <c r="HG66" s="320"/>
      <c r="HH66" s="320"/>
      <c r="HI66" s="320"/>
      <c r="HJ66" s="320"/>
      <c r="HK66" s="320"/>
      <c r="HL66" s="320"/>
      <c r="HM66" s="320"/>
      <c r="HN66" s="320"/>
      <c r="HO66" s="320"/>
      <c r="HP66" s="320"/>
      <c r="HQ66" s="320"/>
      <c r="HR66" s="320"/>
      <c r="HS66" s="320"/>
      <c r="HT66" s="320"/>
      <c r="HU66" s="320"/>
      <c r="HV66" s="320"/>
      <c r="HW66" s="320"/>
      <c r="HX66" s="320"/>
      <c r="HY66" s="320"/>
      <c r="HZ66" s="320"/>
      <c r="IA66" s="320"/>
      <c r="IB66" s="320"/>
      <c r="IC66" s="320"/>
      <c r="ID66" s="320"/>
      <c r="IE66" s="320"/>
      <c r="IF66" s="320"/>
      <c r="IG66" s="320"/>
      <c r="IH66" s="320"/>
      <c r="II66" s="320"/>
      <c r="IJ66" s="320"/>
      <c r="IK66" s="320"/>
      <c r="IL66" s="320"/>
      <c r="IM66" s="320"/>
      <c r="IN66" s="320"/>
      <c r="IO66" s="320"/>
      <c r="IP66" s="320"/>
      <c r="IQ66" s="320"/>
      <c r="IR66" s="320"/>
      <c r="IS66" s="320"/>
      <c r="IT66" s="320"/>
    </row>
    <row r="67" spans="1:254" ht="13.5" thickBot="1" x14ac:dyDescent="0.25">
      <c r="A67" s="332">
        <v>2021</v>
      </c>
      <c r="B67" s="333" t="s">
        <v>284</v>
      </c>
      <c r="C67" s="333">
        <v>10978</v>
      </c>
      <c r="D67" s="333" t="s">
        <v>284</v>
      </c>
      <c r="E67" s="333">
        <v>11808</v>
      </c>
      <c r="F67" s="333" t="s">
        <v>284</v>
      </c>
      <c r="G67" s="333">
        <v>12663</v>
      </c>
      <c r="H67" s="333" t="s">
        <v>284</v>
      </c>
      <c r="I67" s="333">
        <v>12032</v>
      </c>
      <c r="J67" s="333" t="s">
        <v>284</v>
      </c>
      <c r="K67" s="333">
        <v>47481</v>
      </c>
    </row>
    <row r="68" spans="1:254" x14ac:dyDescent="0.2">
      <c r="A68" s="306"/>
      <c r="B68" s="306"/>
      <c r="C68" s="306"/>
      <c r="D68" s="306"/>
      <c r="E68" s="306"/>
      <c r="F68" s="306"/>
      <c r="G68" s="306"/>
      <c r="H68" s="306"/>
      <c r="I68" s="306"/>
      <c r="J68" s="306"/>
      <c r="K68" s="306"/>
    </row>
    <row r="69" spans="1:254" ht="11.25" customHeight="1" x14ac:dyDescent="0.2">
      <c r="A69" s="554" t="s">
        <v>440</v>
      </c>
      <c r="B69" s="554"/>
      <c r="C69" s="554"/>
      <c r="D69" s="554"/>
      <c r="E69" s="554"/>
      <c r="F69" s="554"/>
      <c r="G69" s="554"/>
      <c r="H69" s="554"/>
      <c r="I69" s="554"/>
      <c r="J69" s="554"/>
      <c r="K69" s="554"/>
    </row>
    <row r="70" spans="1:254" ht="11.25" customHeight="1" x14ac:dyDescent="0.2">
      <c r="A70" s="554"/>
      <c r="B70" s="554"/>
      <c r="C70" s="554"/>
      <c r="D70" s="554"/>
      <c r="E70" s="554"/>
      <c r="F70" s="554"/>
      <c r="G70" s="554"/>
      <c r="H70" s="554"/>
      <c r="I70" s="554"/>
      <c r="J70" s="554"/>
      <c r="K70" s="554"/>
    </row>
    <row r="71" spans="1:254" ht="11.25" customHeight="1" x14ac:dyDescent="0.2">
      <c r="A71" s="554"/>
      <c r="B71" s="554"/>
      <c r="C71" s="554"/>
      <c r="D71" s="554"/>
      <c r="E71" s="554"/>
      <c r="F71" s="554"/>
      <c r="G71" s="554"/>
      <c r="H71" s="554"/>
      <c r="I71" s="554"/>
      <c r="J71" s="554"/>
      <c r="K71" s="554"/>
    </row>
    <row r="72" spans="1:254" x14ac:dyDescent="0.2">
      <c r="A72" s="326"/>
      <c r="B72" s="326"/>
      <c r="C72" s="326"/>
      <c r="D72" s="326"/>
      <c r="E72" s="326"/>
      <c r="F72" s="326"/>
      <c r="G72" s="326"/>
      <c r="H72" s="326"/>
      <c r="I72" s="326"/>
      <c r="J72" s="326"/>
      <c r="K72" s="326"/>
    </row>
    <row r="73" spans="1:254" x14ac:dyDescent="0.2">
      <c r="A73" s="326"/>
      <c r="B73" s="326"/>
      <c r="C73" s="326"/>
      <c r="D73" s="326"/>
      <c r="E73" s="326"/>
      <c r="F73" s="326"/>
      <c r="G73" s="326"/>
      <c r="H73" s="326"/>
      <c r="I73" s="326"/>
      <c r="J73" s="326"/>
      <c r="K73" s="326"/>
    </row>
    <row r="74" spans="1:254" x14ac:dyDescent="0.2">
      <c r="A74" s="326"/>
      <c r="B74" s="326"/>
      <c r="C74" s="326"/>
      <c r="D74" s="326"/>
      <c r="E74" s="326"/>
      <c r="F74" s="326"/>
      <c r="G74" s="326"/>
      <c r="H74" s="326"/>
      <c r="I74" s="326"/>
      <c r="J74" s="326"/>
      <c r="K74" s="326"/>
    </row>
    <row r="75" spans="1:254" x14ac:dyDescent="0.2">
      <c r="A75" s="326"/>
      <c r="B75" s="326"/>
      <c r="C75" s="326"/>
      <c r="D75" s="326"/>
      <c r="E75" s="326"/>
      <c r="F75" s="326"/>
      <c r="G75" s="326"/>
      <c r="H75" s="326"/>
      <c r="I75" s="326"/>
      <c r="J75" s="326"/>
      <c r="K75" s="326"/>
    </row>
    <row r="76" spans="1:254" x14ac:dyDescent="0.2">
      <c r="A76" s="326"/>
      <c r="B76" s="326"/>
      <c r="C76" s="326"/>
      <c r="D76" s="326"/>
      <c r="E76" s="326"/>
      <c r="F76" s="326"/>
      <c r="G76" s="326"/>
      <c r="H76" s="326"/>
      <c r="I76" s="326"/>
      <c r="J76" s="326"/>
      <c r="K76" s="326"/>
    </row>
    <row r="77" spans="1:254" x14ac:dyDescent="0.2">
      <c r="A77" s="326"/>
      <c r="B77" s="326"/>
      <c r="C77" s="326"/>
      <c r="D77" s="326"/>
      <c r="E77" s="326"/>
      <c r="F77" s="326"/>
      <c r="G77" s="326"/>
      <c r="H77" s="326"/>
      <c r="I77" s="326"/>
      <c r="J77" s="326"/>
      <c r="K77" s="326"/>
    </row>
    <row r="78" spans="1:254" x14ac:dyDescent="0.2">
      <c r="A78" s="326"/>
      <c r="B78" s="326"/>
      <c r="C78" s="326"/>
      <c r="D78" s="326"/>
      <c r="E78" s="326"/>
      <c r="F78" s="326"/>
      <c r="G78" s="326"/>
      <c r="H78" s="326"/>
      <c r="I78" s="326"/>
      <c r="J78" s="326"/>
      <c r="K78" s="326"/>
    </row>
    <row r="79" spans="1:254" x14ac:dyDescent="0.2">
      <c r="A79" s="326"/>
      <c r="B79" s="326"/>
      <c r="C79" s="326"/>
      <c r="D79" s="326"/>
      <c r="E79" s="326"/>
      <c r="F79" s="326"/>
      <c r="G79" s="326"/>
      <c r="H79" s="326"/>
      <c r="I79" s="326"/>
      <c r="J79" s="326"/>
      <c r="K79" s="326"/>
    </row>
    <row r="80" spans="1:254" x14ac:dyDescent="0.2">
      <c r="A80" s="326"/>
      <c r="B80" s="326"/>
      <c r="C80" s="326"/>
      <c r="D80" s="326"/>
      <c r="E80" s="326"/>
      <c r="F80" s="326"/>
      <c r="G80" s="326"/>
      <c r="H80" s="326"/>
      <c r="I80" s="326"/>
      <c r="J80" s="326"/>
      <c r="K80" s="326"/>
    </row>
    <row r="81" spans="1:11" x14ac:dyDescent="0.2">
      <c r="A81" s="326"/>
      <c r="B81" s="326"/>
      <c r="C81" s="326"/>
      <c r="D81" s="326"/>
      <c r="E81" s="326"/>
      <c r="F81" s="326"/>
      <c r="G81" s="326"/>
      <c r="H81" s="326"/>
      <c r="I81" s="326"/>
      <c r="J81" s="326"/>
      <c r="K81" s="326"/>
    </row>
    <row r="82" spans="1:11" x14ac:dyDescent="0.2">
      <c r="A82" s="326"/>
      <c r="B82" s="326"/>
      <c r="C82" s="326"/>
      <c r="D82" s="326"/>
      <c r="E82" s="326"/>
      <c r="F82" s="326"/>
      <c r="G82" s="326"/>
      <c r="H82" s="326"/>
      <c r="I82" s="326"/>
      <c r="J82" s="326"/>
      <c r="K82" s="326"/>
    </row>
    <row r="83" spans="1:11" x14ac:dyDescent="0.2">
      <c r="A83" s="326"/>
      <c r="B83" s="326"/>
      <c r="C83" s="326"/>
      <c r="D83" s="326"/>
      <c r="E83" s="326"/>
      <c r="F83" s="326"/>
      <c r="G83" s="326"/>
      <c r="H83" s="326"/>
      <c r="I83" s="326"/>
      <c r="J83" s="326"/>
      <c r="K83" s="326"/>
    </row>
    <row r="84" spans="1:11" x14ac:dyDescent="0.2">
      <c r="A84" s="326"/>
      <c r="B84" s="326"/>
      <c r="C84" s="326"/>
      <c r="D84" s="326"/>
      <c r="E84" s="326"/>
      <c r="F84" s="326"/>
      <c r="G84" s="326"/>
      <c r="H84" s="326"/>
      <c r="I84" s="326"/>
      <c r="J84" s="326"/>
      <c r="K84" s="326"/>
    </row>
    <row r="85" spans="1:11" x14ac:dyDescent="0.2">
      <c r="A85" s="326"/>
      <c r="B85" s="326"/>
      <c r="C85" s="326"/>
      <c r="D85" s="326"/>
      <c r="E85" s="326"/>
      <c r="F85" s="326"/>
      <c r="G85" s="326"/>
      <c r="H85" s="326"/>
      <c r="I85" s="326"/>
      <c r="J85" s="326"/>
      <c r="K85" s="326"/>
    </row>
  </sheetData>
  <mergeCells count="27">
    <mergeCell ref="A6:K6"/>
    <mergeCell ref="A38:K38"/>
    <mergeCell ref="B7:C7"/>
    <mergeCell ref="D7:E7"/>
    <mergeCell ref="F39:G39"/>
    <mergeCell ref="H39:I39"/>
    <mergeCell ref="H23:I23"/>
    <mergeCell ref="H7:I7"/>
    <mergeCell ref="B23:C23"/>
    <mergeCell ref="D23:E23"/>
    <mergeCell ref="F23:G23"/>
    <mergeCell ref="A69:K71"/>
    <mergeCell ref="J7:K7"/>
    <mergeCell ref="A22:K22"/>
    <mergeCell ref="A54:K54"/>
    <mergeCell ref="A2:K2"/>
    <mergeCell ref="A4:K4"/>
    <mergeCell ref="B55:C55"/>
    <mergeCell ref="D55:E55"/>
    <mergeCell ref="F55:G55"/>
    <mergeCell ref="H55:I55"/>
    <mergeCell ref="J55:K55"/>
    <mergeCell ref="J23:K23"/>
    <mergeCell ref="B39:C39"/>
    <mergeCell ref="D39:E39"/>
    <mergeCell ref="J39:K39"/>
    <mergeCell ref="F7:G7"/>
  </mergeCells>
  <pageMargins left="0.70866141732283472" right="0.70866141732283472" top="0.59055118110236227" bottom="0.59055118110236227" header="0.31496062992125984" footer="0.31496062992125984"/>
  <pageSetup paperSize="9" scale="83" orientation="portrait" r:id="rId1"/>
  <headerFooter>
    <oddFooter>&amp;L&amp;G</oddFooter>
  </headerFooter>
  <colBreaks count="2" manualBreakCount="2">
    <brk id="11" max="60" man="1"/>
    <brk id="21" max="37" man="1"/>
  </col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0">
    <pageSetUpPr fitToPage="1"/>
  </sheetPr>
  <dimension ref="A2:IU86"/>
  <sheetViews>
    <sheetView zoomScaleNormal="100" workbookViewId="0"/>
  </sheetViews>
  <sheetFormatPr defaultRowHeight="12.75" x14ac:dyDescent="0.2"/>
  <cols>
    <col min="1" max="1" width="4.28515625" style="316" customWidth="1"/>
    <col min="2" max="9" width="7.5703125" style="316" customWidth="1"/>
    <col min="10" max="10" width="7.7109375" style="316" customWidth="1"/>
    <col min="11" max="11" width="8.7109375" style="316" customWidth="1"/>
    <col min="12" max="22" width="7.7109375" style="316" customWidth="1"/>
    <col min="23" max="26" width="9.140625" style="316"/>
    <col min="27" max="27" width="6.5703125" style="316" bestFit="1" customWidth="1"/>
    <col min="28" max="28" width="5.5703125" style="316" bestFit="1" customWidth="1"/>
    <col min="29" max="29" width="9" style="316" bestFit="1" customWidth="1"/>
    <col min="30" max="32" width="9.42578125" style="316" bestFit="1" customWidth="1"/>
    <col min="33" max="33" width="9.42578125" style="316" customWidth="1"/>
    <col min="34" max="34" width="9" style="316" customWidth="1"/>
    <col min="35" max="254" width="9.140625" style="316"/>
    <col min="255" max="16384" width="9.140625" style="306"/>
  </cols>
  <sheetData>
    <row r="2" spans="1:254" ht="26.25" customHeight="1" x14ac:dyDescent="0.2">
      <c r="A2" s="557" t="s">
        <v>441</v>
      </c>
      <c r="B2" s="557"/>
      <c r="C2" s="557"/>
      <c r="D2" s="557"/>
      <c r="E2" s="557"/>
      <c r="F2" s="557"/>
      <c r="G2" s="557"/>
      <c r="H2" s="557"/>
      <c r="I2" s="557"/>
      <c r="J2" s="557"/>
      <c r="K2" s="557"/>
      <c r="N2" s="557"/>
      <c r="O2" s="557"/>
      <c r="P2" s="557"/>
      <c r="Q2" s="557"/>
      <c r="R2" s="557"/>
      <c r="S2" s="557"/>
      <c r="T2" s="557"/>
      <c r="U2" s="557"/>
      <c r="V2" s="557"/>
      <c r="W2" s="557"/>
      <c r="X2" s="557"/>
    </row>
    <row r="3" spans="1:254" x14ac:dyDescent="0.2">
      <c r="A3" s="345" t="s">
        <v>572</v>
      </c>
      <c r="B3" s="343"/>
      <c r="C3" s="343"/>
      <c r="D3" s="343"/>
      <c r="E3" s="343"/>
      <c r="F3" s="343"/>
      <c r="G3" s="343"/>
      <c r="H3" s="343"/>
      <c r="I3" s="343"/>
      <c r="J3" s="343"/>
      <c r="K3" s="343"/>
      <c r="N3" s="557"/>
      <c r="O3" s="557"/>
      <c r="P3" s="557"/>
      <c r="Q3" s="557"/>
      <c r="R3" s="557"/>
      <c r="S3" s="557"/>
      <c r="T3" s="557"/>
      <c r="U3" s="557"/>
      <c r="V3" s="557"/>
      <c r="W3" s="557"/>
      <c r="X3" s="557"/>
    </row>
    <row r="4" spans="1:254" ht="26.25" customHeight="1" x14ac:dyDescent="0.2">
      <c r="A4" s="558" t="s">
        <v>430</v>
      </c>
      <c r="B4" s="558"/>
      <c r="C4" s="558"/>
      <c r="D4" s="558"/>
      <c r="E4" s="558"/>
      <c r="F4" s="558"/>
      <c r="G4" s="558"/>
      <c r="H4" s="558"/>
      <c r="I4" s="558"/>
      <c r="J4" s="558"/>
      <c r="K4" s="558"/>
      <c r="O4" s="343"/>
      <c r="P4" s="343"/>
      <c r="Q4" s="343"/>
      <c r="R4" s="343"/>
      <c r="S4" s="343"/>
      <c r="T4" s="343"/>
      <c r="U4" s="343"/>
      <c r="V4" s="343"/>
      <c r="W4" s="343"/>
      <c r="X4" s="343"/>
      <c r="Y4" s="343"/>
    </row>
    <row r="5" spans="1:254" ht="15" customHeight="1" thickBot="1" x14ac:dyDescent="0.25">
      <c r="A5" s="346" t="s">
        <v>573</v>
      </c>
      <c r="B5" s="344"/>
      <c r="C5" s="344"/>
      <c r="D5" s="344"/>
      <c r="E5" s="344"/>
      <c r="F5" s="344"/>
      <c r="G5" s="344"/>
      <c r="H5" s="344"/>
      <c r="I5" s="344"/>
      <c r="J5" s="344"/>
      <c r="K5" s="344"/>
      <c r="O5" s="343"/>
      <c r="P5" s="343"/>
      <c r="Q5" s="343"/>
      <c r="R5" s="343"/>
      <c r="S5" s="343"/>
      <c r="T5" s="343"/>
      <c r="U5" s="343"/>
      <c r="V5" s="343"/>
      <c r="W5" s="343"/>
      <c r="X5" s="343"/>
      <c r="Y5" s="343"/>
    </row>
    <row r="6" spans="1:254" x14ac:dyDescent="0.2">
      <c r="A6" s="556" t="s">
        <v>376</v>
      </c>
      <c r="B6" s="556"/>
      <c r="C6" s="556"/>
      <c r="D6" s="556"/>
      <c r="E6" s="556"/>
      <c r="F6" s="556"/>
      <c r="G6" s="556"/>
      <c r="H6" s="556"/>
      <c r="I6" s="556"/>
      <c r="J6" s="556"/>
      <c r="K6" s="556"/>
      <c r="L6" s="320"/>
      <c r="M6" s="320"/>
      <c r="N6" s="320"/>
      <c r="O6" s="320"/>
      <c r="P6" s="320"/>
      <c r="Q6" s="320"/>
      <c r="R6" s="320"/>
      <c r="S6" s="320"/>
      <c r="T6" s="320"/>
      <c r="U6" s="320"/>
      <c r="V6" s="320"/>
      <c r="W6" s="319"/>
      <c r="X6" s="319"/>
      <c r="Y6" s="319"/>
      <c r="Z6" s="319"/>
      <c r="AA6" s="320"/>
      <c r="AB6" s="320"/>
      <c r="AC6" s="320"/>
    </row>
    <row r="7" spans="1:254" x14ac:dyDescent="0.2">
      <c r="A7" s="335"/>
      <c r="B7" s="555" t="s">
        <v>367</v>
      </c>
      <c r="C7" s="555"/>
      <c r="D7" s="555" t="s">
        <v>368</v>
      </c>
      <c r="E7" s="555"/>
      <c r="F7" s="555" t="s">
        <v>369</v>
      </c>
      <c r="G7" s="555"/>
      <c r="H7" s="555" t="s">
        <v>370</v>
      </c>
      <c r="I7" s="555"/>
      <c r="J7" s="555" t="s">
        <v>371</v>
      </c>
      <c r="K7" s="555"/>
      <c r="L7" s="320"/>
      <c r="M7" s="320"/>
      <c r="N7" s="320"/>
      <c r="O7" s="320"/>
      <c r="P7" s="320"/>
      <c r="Q7" s="320"/>
      <c r="R7" s="320"/>
      <c r="S7" s="320"/>
      <c r="T7" s="320"/>
      <c r="U7" s="320"/>
      <c r="V7" s="320"/>
      <c r="W7" s="321"/>
      <c r="X7" s="321"/>
      <c r="Y7" s="321"/>
      <c r="Z7" s="321"/>
      <c r="AA7" s="322"/>
      <c r="AB7" s="322"/>
      <c r="AC7" s="322"/>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c r="BN7" s="323"/>
      <c r="BO7" s="323"/>
      <c r="BP7" s="323"/>
      <c r="BQ7" s="323"/>
      <c r="BR7" s="323"/>
      <c r="BS7" s="323"/>
      <c r="BT7" s="323"/>
      <c r="BU7" s="323"/>
      <c r="BV7" s="323"/>
      <c r="BW7" s="323"/>
      <c r="BX7" s="323"/>
      <c r="BY7" s="323"/>
      <c r="BZ7" s="323"/>
      <c r="CA7" s="323"/>
      <c r="CB7" s="323"/>
      <c r="CC7" s="323"/>
      <c r="CD7" s="323"/>
      <c r="CE7" s="323"/>
      <c r="CF7" s="323"/>
      <c r="CG7" s="323"/>
      <c r="CH7" s="323"/>
      <c r="CI7" s="323"/>
      <c r="CJ7" s="323"/>
      <c r="CK7" s="323"/>
      <c r="CL7" s="323"/>
      <c r="CM7" s="323"/>
      <c r="CN7" s="323"/>
      <c r="CO7" s="323"/>
      <c r="CP7" s="323"/>
      <c r="CQ7" s="323"/>
      <c r="CR7" s="323"/>
      <c r="CS7" s="323"/>
      <c r="CT7" s="323"/>
      <c r="CU7" s="323"/>
      <c r="CV7" s="323"/>
      <c r="CW7" s="323"/>
      <c r="CX7" s="323"/>
      <c r="CY7" s="323"/>
      <c r="CZ7" s="323"/>
      <c r="DA7" s="323"/>
      <c r="DB7" s="323"/>
      <c r="DC7" s="323"/>
      <c r="DD7" s="323"/>
      <c r="DE7" s="323"/>
      <c r="DF7" s="323"/>
      <c r="DG7" s="323"/>
      <c r="DH7" s="323"/>
      <c r="DI7" s="323"/>
      <c r="DJ7" s="323"/>
      <c r="DK7" s="323"/>
      <c r="DL7" s="323"/>
      <c r="DM7" s="323"/>
      <c r="DN7" s="323"/>
      <c r="DO7" s="323"/>
      <c r="DP7" s="323"/>
      <c r="DQ7" s="323"/>
      <c r="DR7" s="323"/>
      <c r="DS7" s="323"/>
      <c r="DT7" s="323"/>
      <c r="DU7" s="323"/>
      <c r="DV7" s="323"/>
      <c r="DW7" s="323"/>
      <c r="DX7" s="323"/>
      <c r="DY7" s="323"/>
      <c r="DZ7" s="323"/>
      <c r="EA7" s="323"/>
      <c r="EB7" s="323"/>
      <c r="EC7" s="323"/>
      <c r="ED7" s="323"/>
      <c r="EE7" s="323"/>
      <c r="EF7" s="323"/>
      <c r="EG7" s="323"/>
      <c r="EH7" s="323"/>
      <c r="EI7" s="323"/>
      <c r="EJ7" s="323"/>
      <c r="EK7" s="323"/>
      <c r="EL7" s="323"/>
      <c r="EM7" s="323"/>
      <c r="EN7" s="323"/>
      <c r="EO7" s="323"/>
      <c r="EP7" s="323"/>
      <c r="EQ7" s="323"/>
      <c r="ER7" s="323"/>
      <c r="ES7" s="323"/>
      <c r="ET7" s="323"/>
      <c r="EU7" s="323"/>
      <c r="EV7" s="323"/>
      <c r="EW7" s="323"/>
      <c r="EX7" s="323"/>
      <c r="EY7" s="323"/>
      <c r="EZ7" s="323"/>
      <c r="FA7" s="323"/>
      <c r="FB7" s="323"/>
      <c r="FC7" s="323"/>
      <c r="FD7" s="323"/>
      <c r="FE7" s="323"/>
      <c r="FF7" s="323"/>
      <c r="FG7" s="323"/>
      <c r="FH7" s="323"/>
      <c r="FI7" s="323"/>
      <c r="FJ7" s="323"/>
      <c r="FK7" s="323"/>
      <c r="FL7" s="323"/>
      <c r="FM7" s="323"/>
      <c r="FN7" s="323"/>
      <c r="FO7" s="323"/>
      <c r="FP7" s="323"/>
      <c r="FQ7" s="323"/>
      <c r="FR7" s="323"/>
      <c r="FS7" s="323"/>
      <c r="FT7" s="323"/>
      <c r="FU7" s="323"/>
      <c r="FV7" s="323"/>
      <c r="FW7" s="323"/>
      <c r="FX7" s="323"/>
      <c r="FY7" s="323"/>
      <c r="FZ7" s="323"/>
      <c r="GA7" s="323"/>
      <c r="GB7" s="323"/>
      <c r="GC7" s="323"/>
      <c r="GD7" s="323"/>
      <c r="GE7" s="323"/>
      <c r="GF7" s="323"/>
      <c r="GG7" s="323"/>
      <c r="GH7" s="323"/>
      <c r="GI7" s="323"/>
      <c r="GJ7" s="323"/>
      <c r="GK7" s="323"/>
      <c r="GL7" s="323"/>
      <c r="GM7" s="323"/>
      <c r="GN7" s="323"/>
      <c r="GO7" s="323"/>
      <c r="GP7" s="323"/>
      <c r="GQ7" s="323"/>
      <c r="GR7" s="323"/>
      <c r="GS7" s="323"/>
      <c r="GT7" s="323"/>
      <c r="GU7" s="323"/>
      <c r="GV7" s="323"/>
      <c r="GW7" s="323"/>
      <c r="GX7" s="323"/>
      <c r="GY7" s="323"/>
      <c r="GZ7" s="323"/>
      <c r="HA7" s="323"/>
      <c r="HB7" s="323"/>
      <c r="HC7" s="323"/>
      <c r="HD7" s="323"/>
      <c r="HE7" s="323"/>
      <c r="HF7" s="323"/>
      <c r="HG7" s="323"/>
      <c r="HH7" s="323"/>
      <c r="HI7" s="323"/>
      <c r="HJ7" s="323"/>
      <c r="HK7" s="323"/>
      <c r="HL7" s="323"/>
      <c r="HM7" s="323"/>
      <c r="HN7" s="323"/>
      <c r="HO7" s="323"/>
      <c r="HP7" s="323"/>
      <c r="HQ7" s="323"/>
      <c r="HR7" s="323"/>
      <c r="HS7" s="323"/>
      <c r="HT7" s="323"/>
      <c r="HU7" s="323"/>
      <c r="HV7" s="323"/>
      <c r="HW7" s="323"/>
      <c r="HX7" s="323"/>
      <c r="HY7" s="323"/>
      <c r="HZ7" s="323"/>
      <c r="IA7" s="323"/>
      <c r="IB7" s="323"/>
      <c r="IC7" s="323"/>
      <c r="ID7" s="323"/>
      <c r="IE7" s="323"/>
      <c r="IF7" s="323"/>
      <c r="IG7" s="323"/>
      <c r="IH7" s="323"/>
      <c r="II7" s="323"/>
      <c r="IJ7" s="323"/>
      <c r="IK7" s="323"/>
      <c r="IL7" s="323"/>
      <c r="IM7" s="323"/>
      <c r="IN7" s="323"/>
      <c r="IO7" s="323"/>
      <c r="IP7" s="323"/>
      <c r="IQ7" s="323"/>
      <c r="IR7" s="323"/>
      <c r="IS7" s="323"/>
      <c r="IT7" s="323"/>
    </row>
    <row r="8" spans="1:254" ht="13.5" thickBot="1" x14ac:dyDescent="0.25">
      <c r="A8" s="336"/>
      <c r="B8" s="334" t="s">
        <v>372</v>
      </c>
      <c r="C8" s="334" t="s">
        <v>373</v>
      </c>
      <c r="D8" s="334" t="s">
        <v>372</v>
      </c>
      <c r="E8" s="334" t="s">
        <v>373</v>
      </c>
      <c r="F8" s="334" t="s">
        <v>372</v>
      </c>
      <c r="G8" s="334" t="s">
        <v>373</v>
      </c>
      <c r="H8" s="334" t="s">
        <v>372</v>
      </c>
      <c r="I8" s="334" t="s">
        <v>373</v>
      </c>
      <c r="J8" s="334" t="s">
        <v>372</v>
      </c>
      <c r="K8" s="334" t="s">
        <v>373</v>
      </c>
      <c r="L8" s="320"/>
      <c r="M8" s="320"/>
      <c r="N8" s="320"/>
      <c r="O8" s="320"/>
      <c r="P8" s="320"/>
      <c r="Q8" s="320"/>
      <c r="R8" s="320"/>
      <c r="S8" s="320"/>
      <c r="T8" s="320"/>
      <c r="U8" s="320"/>
      <c r="V8" s="320"/>
      <c r="W8" s="321"/>
      <c r="X8" s="321"/>
      <c r="Y8" s="321"/>
      <c r="Z8" s="321"/>
      <c r="AA8" s="322"/>
      <c r="AB8" s="322"/>
      <c r="AC8" s="322"/>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B8" s="323"/>
      <c r="BC8" s="323"/>
      <c r="BD8" s="323"/>
      <c r="BE8" s="323"/>
      <c r="BF8" s="323"/>
      <c r="BG8" s="323"/>
      <c r="BH8" s="323"/>
      <c r="BI8" s="323"/>
      <c r="BJ8" s="323"/>
      <c r="BK8" s="323"/>
      <c r="BL8" s="323"/>
      <c r="BM8" s="323"/>
      <c r="BN8" s="323"/>
      <c r="BO8" s="323"/>
      <c r="BP8" s="323"/>
      <c r="BQ8" s="323"/>
      <c r="BR8" s="323"/>
      <c r="BS8" s="323"/>
      <c r="BT8" s="323"/>
      <c r="BU8" s="323"/>
      <c r="BV8" s="323"/>
      <c r="BW8" s="323"/>
      <c r="BX8" s="323"/>
      <c r="BY8" s="323"/>
      <c r="BZ8" s="323"/>
      <c r="CA8" s="323"/>
      <c r="CB8" s="323"/>
      <c r="CC8" s="323"/>
      <c r="CD8" s="323"/>
      <c r="CE8" s="323"/>
      <c r="CF8" s="323"/>
      <c r="CG8" s="323"/>
      <c r="CH8" s="323"/>
      <c r="CI8" s="323"/>
      <c r="CJ8" s="323"/>
      <c r="CK8" s="323"/>
      <c r="CL8" s="323"/>
      <c r="CM8" s="323"/>
      <c r="CN8" s="323"/>
      <c r="CO8" s="323"/>
      <c r="CP8" s="323"/>
      <c r="CQ8" s="323"/>
      <c r="CR8" s="323"/>
      <c r="CS8" s="323"/>
      <c r="CT8" s="323"/>
      <c r="CU8" s="323"/>
      <c r="CV8" s="323"/>
      <c r="CW8" s="323"/>
      <c r="CX8" s="323"/>
      <c r="CY8" s="323"/>
      <c r="CZ8" s="323"/>
      <c r="DA8" s="323"/>
      <c r="DB8" s="323"/>
      <c r="DC8" s="323"/>
      <c r="DD8" s="323"/>
      <c r="DE8" s="323"/>
      <c r="DF8" s="323"/>
      <c r="DG8" s="323"/>
      <c r="DH8" s="323"/>
      <c r="DI8" s="323"/>
      <c r="DJ8" s="323"/>
      <c r="DK8" s="323"/>
      <c r="DL8" s="323"/>
      <c r="DM8" s="323"/>
      <c r="DN8" s="323"/>
      <c r="DO8" s="323"/>
      <c r="DP8" s="323"/>
      <c r="DQ8" s="323"/>
      <c r="DR8" s="323"/>
      <c r="DS8" s="323"/>
      <c r="DT8" s="323"/>
      <c r="DU8" s="323"/>
      <c r="DV8" s="323"/>
      <c r="DW8" s="323"/>
      <c r="DX8" s="323"/>
      <c r="DY8" s="323"/>
      <c r="DZ8" s="323"/>
      <c r="EA8" s="323"/>
      <c r="EB8" s="323"/>
      <c r="EC8" s="323"/>
      <c r="ED8" s="323"/>
      <c r="EE8" s="323"/>
      <c r="EF8" s="323"/>
      <c r="EG8" s="323"/>
      <c r="EH8" s="323"/>
      <c r="EI8" s="323"/>
      <c r="EJ8" s="323"/>
      <c r="EK8" s="323"/>
      <c r="EL8" s="323"/>
      <c r="EM8" s="323"/>
      <c r="EN8" s="323"/>
      <c r="EO8" s="323"/>
      <c r="EP8" s="323"/>
      <c r="EQ8" s="323"/>
      <c r="ER8" s="323"/>
      <c r="ES8" s="323"/>
      <c r="ET8" s="323"/>
      <c r="EU8" s="323"/>
      <c r="EV8" s="323"/>
      <c r="EW8" s="323"/>
      <c r="EX8" s="323"/>
      <c r="EY8" s="323"/>
      <c r="EZ8" s="323"/>
      <c r="FA8" s="323"/>
      <c r="FB8" s="323"/>
      <c r="FC8" s="323"/>
      <c r="FD8" s="323"/>
      <c r="FE8" s="323"/>
      <c r="FF8" s="323"/>
      <c r="FG8" s="323"/>
      <c r="FH8" s="323"/>
      <c r="FI8" s="323"/>
      <c r="FJ8" s="323"/>
      <c r="FK8" s="323"/>
      <c r="FL8" s="323"/>
      <c r="FM8" s="323"/>
      <c r="FN8" s="323"/>
      <c r="FO8" s="323"/>
      <c r="FP8" s="323"/>
      <c r="FQ8" s="323"/>
      <c r="FR8" s="323"/>
      <c r="FS8" s="323"/>
      <c r="FT8" s="323"/>
      <c r="FU8" s="323"/>
      <c r="FV8" s="323"/>
      <c r="FW8" s="323"/>
      <c r="FX8" s="323"/>
      <c r="FY8" s="323"/>
      <c r="FZ8" s="323"/>
      <c r="GA8" s="323"/>
      <c r="GB8" s="323"/>
      <c r="GC8" s="323"/>
      <c r="GD8" s="323"/>
      <c r="GE8" s="323"/>
      <c r="GF8" s="323"/>
      <c r="GG8" s="323"/>
      <c r="GH8" s="323"/>
      <c r="GI8" s="323"/>
      <c r="GJ8" s="323"/>
      <c r="GK8" s="323"/>
      <c r="GL8" s="323"/>
      <c r="GM8" s="323"/>
      <c r="GN8" s="323"/>
      <c r="GO8" s="323"/>
      <c r="GP8" s="323"/>
      <c r="GQ8" s="323"/>
      <c r="GR8" s="323"/>
      <c r="GS8" s="323"/>
      <c r="GT8" s="323"/>
      <c r="GU8" s="323"/>
      <c r="GV8" s="323"/>
      <c r="GW8" s="323"/>
      <c r="GX8" s="323"/>
      <c r="GY8" s="323"/>
      <c r="GZ8" s="323"/>
      <c r="HA8" s="323"/>
      <c r="HB8" s="323"/>
      <c r="HC8" s="323"/>
      <c r="HD8" s="323"/>
      <c r="HE8" s="323"/>
      <c r="HF8" s="323"/>
      <c r="HG8" s="323"/>
      <c r="HH8" s="323"/>
      <c r="HI8" s="323"/>
      <c r="HJ8" s="323"/>
      <c r="HK8" s="323"/>
      <c r="HL8" s="323"/>
      <c r="HM8" s="323"/>
      <c r="HN8" s="323"/>
      <c r="HO8" s="323"/>
      <c r="HP8" s="323"/>
      <c r="HQ8" s="323"/>
      <c r="HR8" s="323"/>
      <c r="HS8" s="323"/>
      <c r="HT8" s="323"/>
      <c r="HU8" s="323"/>
      <c r="HV8" s="323"/>
      <c r="HW8" s="323"/>
      <c r="HX8" s="323"/>
      <c r="HY8" s="323"/>
      <c r="HZ8" s="323"/>
      <c r="IA8" s="323"/>
      <c r="IB8" s="323"/>
      <c r="IC8" s="323"/>
      <c r="ID8" s="323"/>
      <c r="IE8" s="323"/>
      <c r="IF8" s="323"/>
      <c r="IG8" s="323"/>
      <c r="IH8" s="323"/>
      <c r="II8" s="323"/>
      <c r="IJ8" s="323"/>
      <c r="IK8" s="323"/>
      <c r="IL8" s="323"/>
      <c r="IM8" s="323"/>
      <c r="IN8" s="323"/>
      <c r="IO8" s="323"/>
      <c r="IP8" s="323"/>
      <c r="IQ8" s="323"/>
      <c r="IR8" s="323"/>
      <c r="IS8" s="323"/>
      <c r="IT8" s="323"/>
    </row>
    <row r="9" spans="1:254" x14ac:dyDescent="0.2">
      <c r="A9" s="329">
        <v>2011</v>
      </c>
      <c r="B9" s="330">
        <v>8655</v>
      </c>
      <c r="C9" s="337" t="s">
        <v>284</v>
      </c>
      <c r="D9" s="330">
        <v>9230</v>
      </c>
      <c r="E9" s="337" t="s">
        <v>284</v>
      </c>
      <c r="F9" s="330">
        <v>7868</v>
      </c>
      <c r="G9" s="337" t="s">
        <v>284</v>
      </c>
      <c r="H9" s="330">
        <v>8925</v>
      </c>
      <c r="I9" s="337" t="s">
        <v>284</v>
      </c>
      <c r="J9" s="330">
        <v>34678</v>
      </c>
      <c r="K9" s="337" t="s">
        <v>284</v>
      </c>
      <c r="L9" s="320"/>
      <c r="M9" s="320"/>
      <c r="N9" s="320"/>
      <c r="O9" s="320"/>
      <c r="P9" s="320"/>
      <c r="Q9" s="320"/>
      <c r="R9" s="320"/>
      <c r="S9" s="320"/>
      <c r="T9" s="320"/>
      <c r="U9" s="320"/>
      <c r="V9" s="320"/>
      <c r="W9" s="324"/>
      <c r="X9" s="319"/>
      <c r="Y9" s="319"/>
      <c r="Z9" s="319"/>
      <c r="AA9" s="325"/>
      <c r="AB9" s="320"/>
      <c r="AC9" s="320"/>
    </row>
    <row r="10" spans="1:254" x14ac:dyDescent="0.2">
      <c r="A10" s="329">
        <v>2012</v>
      </c>
      <c r="B10" s="330">
        <v>7362</v>
      </c>
      <c r="C10" s="337">
        <v>9470</v>
      </c>
      <c r="D10" s="330">
        <v>8124</v>
      </c>
      <c r="E10" s="337">
        <v>9931</v>
      </c>
      <c r="F10" s="330">
        <v>6904</v>
      </c>
      <c r="G10" s="337">
        <v>9588</v>
      </c>
      <c r="H10" s="330">
        <v>7076</v>
      </c>
      <c r="I10" s="337">
        <v>9394</v>
      </c>
      <c r="J10" s="330">
        <v>29466</v>
      </c>
      <c r="K10" s="337">
        <v>38384</v>
      </c>
      <c r="L10" s="320"/>
      <c r="M10" s="320"/>
      <c r="N10" s="320"/>
      <c r="O10" s="320"/>
      <c r="P10" s="320"/>
      <c r="Q10" s="320"/>
      <c r="R10" s="320"/>
      <c r="S10" s="320"/>
      <c r="T10" s="320"/>
      <c r="U10" s="320"/>
      <c r="V10" s="320"/>
      <c r="W10" s="324"/>
      <c r="X10" s="319"/>
      <c r="Y10" s="319"/>
      <c r="Z10" s="319"/>
      <c r="AA10" s="325"/>
      <c r="AB10" s="320"/>
      <c r="AC10" s="320"/>
    </row>
    <row r="11" spans="1:254" x14ac:dyDescent="0.2">
      <c r="A11" s="329">
        <v>2013</v>
      </c>
      <c r="B11" s="330">
        <v>6444</v>
      </c>
      <c r="C11" s="337">
        <v>8093</v>
      </c>
      <c r="D11" s="330">
        <v>7407</v>
      </c>
      <c r="E11" s="337">
        <v>9535</v>
      </c>
      <c r="F11" s="330">
        <v>6605</v>
      </c>
      <c r="G11" s="337">
        <v>9816</v>
      </c>
      <c r="H11" s="330">
        <v>7007</v>
      </c>
      <c r="I11" s="337">
        <v>8874</v>
      </c>
      <c r="J11" s="330">
        <v>27464</v>
      </c>
      <c r="K11" s="337">
        <v>36318</v>
      </c>
      <c r="L11" s="320"/>
      <c r="M11" s="320"/>
      <c r="N11" s="320"/>
      <c r="O11" s="320"/>
      <c r="P11" s="320"/>
      <c r="Q11" s="320"/>
      <c r="R11" s="320"/>
      <c r="S11" s="320"/>
      <c r="T11" s="320"/>
      <c r="U11" s="320"/>
      <c r="V11" s="320"/>
      <c r="W11" s="324"/>
      <c r="X11" s="319"/>
      <c r="Y11" s="319"/>
      <c r="Z11" s="319"/>
      <c r="AA11" s="325"/>
      <c r="AB11" s="320"/>
      <c r="AC11" s="320"/>
    </row>
    <row r="12" spans="1:254" x14ac:dyDescent="0.2">
      <c r="A12" s="329">
        <v>2014</v>
      </c>
      <c r="B12" s="331">
        <v>6101</v>
      </c>
      <c r="C12" s="337">
        <v>8152</v>
      </c>
      <c r="D12" s="331">
        <v>7260</v>
      </c>
      <c r="E12" s="337">
        <v>9966</v>
      </c>
      <c r="F12" s="331">
        <v>6110</v>
      </c>
      <c r="G12" s="337">
        <v>9815</v>
      </c>
      <c r="H12" s="331">
        <v>6966</v>
      </c>
      <c r="I12" s="337">
        <v>9536</v>
      </c>
      <c r="J12" s="330">
        <v>26437</v>
      </c>
      <c r="K12" s="337">
        <v>37470</v>
      </c>
      <c r="L12" s="320"/>
      <c r="M12" s="320"/>
      <c r="N12" s="320"/>
      <c r="O12" s="320"/>
      <c r="P12" s="320"/>
      <c r="Q12" s="320"/>
      <c r="R12" s="320"/>
      <c r="S12" s="320"/>
      <c r="T12" s="320"/>
      <c r="U12" s="320"/>
      <c r="V12" s="320"/>
      <c r="W12" s="324"/>
      <c r="X12" s="319"/>
      <c r="Y12" s="319"/>
      <c r="Z12" s="319"/>
      <c r="AA12" s="325"/>
      <c r="AB12" s="320"/>
      <c r="AC12" s="320"/>
    </row>
    <row r="13" spans="1:254" x14ac:dyDescent="0.2">
      <c r="A13" s="329">
        <v>2015</v>
      </c>
      <c r="B13" s="331" t="s">
        <v>284</v>
      </c>
      <c r="C13" s="330">
        <v>8384</v>
      </c>
      <c r="D13" s="331" t="s">
        <v>284</v>
      </c>
      <c r="E13" s="330">
        <v>9996</v>
      </c>
      <c r="F13" s="331" t="s">
        <v>284</v>
      </c>
      <c r="G13" s="330">
        <v>9381</v>
      </c>
      <c r="H13" s="331" t="s">
        <v>284</v>
      </c>
      <c r="I13" s="330">
        <v>10739</v>
      </c>
      <c r="J13" s="330" t="s">
        <v>284</v>
      </c>
      <c r="K13" s="330">
        <v>38501</v>
      </c>
      <c r="L13" s="320"/>
      <c r="M13" s="320"/>
      <c r="N13" s="320"/>
      <c r="O13" s="320"/>
      <c r="P13" s="320"/>
      <c r="Q13" s="320"/>
      <c r="R13" s="320"/>
      <c r="S13" s="320"/>
      <c r="T13" s="320"/>
      <c r="U13" s="320"/>
      <c r="V13" s="320"/>
      <c r="W13" s="324"/>
      <c r="X13" s="319"/>
      <c r="Y13" s="319"/>
      <c r="Z13" s="319"/>
      <c r="AA13" s="325"/>
      <c r="AB13" s="320"/>
      <c r="AC13" s="320"/>
    </row>
    <row r="14" spans="1:254" x14ac:dyDescent="0.2">
      <c r="A14" s="329">
        <v>2016</v>
      </c>
      <c r="B14" s="331" t="s">
        <v>284</v>
      </c>
      <c r="C14" s="330">
        <v>9477</v>
      </c>
      <c r="D14" s="331" t="s">
        <v>284</v>
      </c>
      <c r="E14" s="330">
        <v>11249</v>
      </c>
      <c r="F14" s="331" t="s">
        <v>284</v>
      </c>
      <c r="G14" s="330">
        <v>8319</v>
      </c>
      <c r="H14" s="331" t="s">
        <v>284</v>
      </c>
      <c r="I14" s="330">
        <v>10095</v>
      </c>
      <c r="J14" s="330" t="s">
        <v>284</v>
      </c>
      <c r="K14" s="330">
        <v>39141</v>
      </c>
      <c r="L14" s="320"/>
      <c r="M14" s="320"/>
      <c r="N14" s="320"/>
      <c r="O14" s="320"/>
      <c r="P14" s="320"/>
      <c r="Q14" s="320"/>
      <c r="R14" s="320"/>
      <c r="S14" s="320"/>
      <c r="T14" s="320"/>
      <c r="U14" s="320"/>
      <c r="V14" s="320"/>
      <c r="W14" s="324"/>
      <c r="X14" s="319"/>
      <c r="Y14" s="319"/>
      <c r="Z14" s="319"/>
      <c r="AA14" s="325"/>
      <c r="AB14" s="320"/>
      <c r="AC14" s="320"/>
    </row>
    <row r="15" spans="1:254" x14ac:dyDescent="0.2">
      <c r="A15" s="329">
        <v>2017</v>
      </c>
      <c r="B15" s="331" t="s">
        <v>284</v>
      </c>
      <c r="C15" s="330">
        <v>9705</v>
      </c>
      <c r="D15" s="331" t="s">
        <v>284</v>
      </c>
      <c r="E15" s="330">
        <v>10968</v>
      </c>
      <c r="F15" s="331" t="s">
        <v>284</v>
      </c>
      <c r="G15" s="330">
        <v>9680</v>
      </c>
      <c r="H15" s="331" t="s">
        <v>284</v>
      </c>
      <c r="I15" s="330">
        <v>10777</v>
      </c>
      <c r="J15" s="330" t="s">
        <v>284</v>
      </c>
      <c r="K15" s="330">
        <v>41129</v>
      </c>
      <c r="L15" s="320"/>
      <c r="M15" s="320"/>
      <c r="N15" s="320"/>
      <c r="O15" s="320"/>
      <c r="P15" s="320"/>
      <c r="Q15" s="320"/>
      <c r="R15" s="320"/>
      <c r="S15" s="320"/>
      <c r="T15" s="320"/>
      <c r="U15" s="320"/>
      <c r="V15" s="320"/>
      <c r="W15" s="324"/>
      <c r="X15" s="319"/>
      <c r="Y15" s="319"/>
      <c r="Z15" s="319"/>
      <c r="AA15" s="325"/>
      <c r="AB15" s="320"/>
      <c r="AC15" s="320"/>
    </row>
    <row r="16" spans="1:254" x14ac:dyDescent="0.2">
      <c r="A16" s="329">
        <v>2018</v>
      </c>
      <c r="B16" s="331" t="s">
        <v>284</v>
      </c>
      <c r="C16" s="330">
        <v>11215</v>
      </c>
      <c r="D16" s="331" t="s">
        <v>284</v>
      </c>
      <c r="E16" s="330">
        <v>11178</v>
      </c>
      <c r="F16" s="331" t="s">
        <v>284</v>
      </c>
      <c r="G16" s="330">
        <v>11174</v>
      </c>
      <c r="H16" s="331" t="s">
        <v>284</v>
      </c>
      <c r="I16" s="330">
        <v>11437</v>
      </c>
      <c r="J16" s="330" t="s">
        <v>284</v>
      </c>
      <c r="K16" s="330">
        <v>45004</v>
      </c>
      <c r="L16" s="320"/>
      <c r="M16" s="320"/>
      <c r="N16" s="320"/>
      <c r="O16" s="320"/>
      <c r="P16" s="320"/>
      <c r="Q16" s="320"/>
      <c r="R16" s="320"/>
      <c r="S16" s="320"/>
      <c r="T16" s="320"/>
      <c r="U16" s="320"/>
      <c r="V16" s="320"/>
      <c r="W16" s="324"/>
      <c r="X16" s="319"/>
      <c r="Y16" s="319"/>
      <c r="Z16" s="319"/>
      <c r="AA16" s="325"/>
      <c r="AB16" s="320"/>
      <c r="AC16" s="320"/>
    </row>
    <row r="17" spans="1:254" x14ac:dyDescent="0.2">
      <c r="A17" s="329">
        <v>2019</v>
      </c>
      <c r="B17" s="330" t="s">
        <v>284</v>
      </c>
      <c r="C17" s="330">
        <v>9942</v>
      </c>
      <c r="D17" s="330" t="s">
        <v>284</v>
      </c>
      <c r="E17" s="330">
        <v>11635</v>
      </c>
      <c r="F17" s="330" t="s">
        <v>284</v>
      </c>
      <c r="G17" s="330">
        <v>10410</v>
      </c>
      <c r="H17" s="330" t="s">
        <v>284</v>
      </c>
      <c r="I17" s="330">
        <v>10165</v>
      </c>
      <c r="J17" s="330" t="s">
        <v>284</v>
      </c>
      <c r="K17" s="330">
        <v>42152</v>
      </c>
      <c r="L17" s="320"/>
      <c r="M17" s="320"/>
      <c r="N17" s="320"/>
      <c r="O17" s="320"/>
      <c r="P17" s="320"/>
      <c r="Q17" s="320"/>
      <c r="R17" s="320"/>
      <c r="S17" s="320"/>
      <c r="T17" s="320"/>
      <c r="U17" s="320"/>
      <c r="V17" s="320"/>
      <c r="W17" s="324"/>
      <c r="X17" s="319"/>
      <c r="Y17" s="319"/>
      <c r="Z17" s="319"/>
      <c r="AA17" s="325"/>
      <c r="AB17" s="320"/>
      <c r="AC17" s="320"/>
    </row>
    <row r="18" spans="1:254" s="339" customFormat="1" x14ac:dyDescent="0.2">
      <c r="A18" s="329">
        <v>2020</v>
      </c>
      <c r="B18" s="330" t="s">
        <v>284</v>
      </c>
      <c r="C18" s="330">
        <v>9863</v>
      </c>
      <c r="D18" s="330" t="s">
        <v>284</v>
      </c>
      <c r="E18" s="330">
        <v>11300</v>
      </c>
      <c r="F18" s="330" t="s">
        <v>284</v>
      </c>
      <c r="G18" s="330">
        <v>10172</v>
      </c>
      <c r="H18" s="330" t="s">
        <v>284</v>
      </c>
      <c r="I18" s="330">
        <v>10876</v>
      </c>
      <c r="J18" s="330" t="s">
        <v>284</v>
      </c>
      <c r="K18" s="330">
        <v>42211</v>
      </c>
      <c r="L18" s="320"/>
      <c r="M18" s="320"/>
      <c r="N18" s="320"/>
      <c r="O18" s="320"/>
      <c r="P18" s="320"/>
      <c r="Q18" s="320"/>
      <c r="R18" s="320"/>
      <c r="S18" s="320"/>
      <c r="T18" s="320"/>
      <c r="U18" s="320"/>
      <c r="V18" s="320"/>
      <c r="W18" s="330"/>
      <c r="X18" s="338"/>
      <c r="Y18" s="338"/>
      <c r="Z18" s="338"/>
      <c r="AA18" s="325"/>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c r="CD18" s="320"/>
      <c r="CE18" s="320"/>
      <c r="CF18" s="320"/>
      <c r="CG18" s="320"/>
      <c r="CH18" s="320"/>
      <c r="CI18" s="320"/>
      <c r="CJ18" s="320"/>
      <c r="CK18" s="320"/>
      <c r="CL18" s="320"/>
      <c r="CM18" s="320"/>
      <c r="CN18" s="320"/>
      <c r="CO18" s="320"/>
      <c r="CP18" s="320"/>
      <c r="CQ18" s="320"/>
      <c r="CR18" s="320"/>
      <c r="CS18" s="320"/>
      <c r="CT18" s="320"/>
      <c r="CU18" s="320"/>
      <c r="CV18" s="320"/>
      <c r="CW18" s="320"/>
      <c r="CX18" s="320"/>
      <c r="CY18" s="320"/>
      <c r="CZ18" s="320"/>
      <c r="DA18" s="320"/>
      <c r="DB18" s="320"/>
      <c r="DC18" s="320"/>
      <c r="DD18" s="320"/>
      <c r="DE18" s="320"/>
      <c r="DF18" s="320"/>
      <c r="DG18" s="320"/>
      <c r="DH18" s="320"/>
      <c r="DI18" s="320"/>
      <c r="DJ18" s="320"/>
      <c r="DK18" s="320"/>
      <c r="DL18" s="320"/>
      <c r="DM18" s="320"/>
      <c r="DN18" s="320"/>
      <c r="DO18" s="320"/>
      <c r="DP18" s="320"/>
      <c r="DQ18" s="320"/>
      <c r="DR18" s="320"/>
      <c r="DS18" s="320"/>
      <c r="DT18" s="320"/>
      <c r="DU18" s="320"/>
      <c r="DV18" s="320"/>
      <c r="DW18" s="320"/>
      <c r="DX18" s="320"/>
      <c r="DY18" s="320"/>
      <c r="DZ18" s="320"/>
      <c r="EA18" s="320"/>
      <c r="EB18" s="320"/>
      <c r="EC18" s="320"/>
      <c r="ED18" s="320"/>
      <c r="EE18" s="320"/>
      <c r="EF18" s="320"/>
      <c r="EG18" s="320"/>
      <c r="EH18" s="320"/>
      <c r="EI18" s="320"/>
      <c r="EJ18" s="320"/>
      <c r="EK18" s="320"/>
      <c r="EL18" s="320"/>
      <c r="EM18" s="320"/>
      <c r="EN18" s="320"/>
      <c r="EO18" s="320"/>
      <c r="EP18" s="320"/>
      <c r="EQ18" s="320"/>
      <c r="ER18" s="320"/>
      <c r="ES18" s="320"/>
      <c r="ET18" s="320"/>
      <c r="EU18" s="320"/>
      <c r="EV18" s="320"/>
      <c r="EW18" s="320"/>
      <c r="EX18" s="320"/>
      <c r="EY18" s="320"/>
      <c r="EZ18" s="320"/>
      <c r="FA18" s="320"/>
      <c r="FB18" s="320"/>
      <c r="FC18" s="320"/>
      <c r="FD18" s="320"/>
      <c r="FE18" s="320"/>
      <c r="FF18" s="320"/>
      <c r="FG18" s="320"/>
      <c r="FH18" s="320"/>
      <c r="FI18" s="320"/>
      <c r="FJ18" s="320"/>
      <c r="FK18" s="320"/>
      <c r="FL18" s="320"/>
      <c r="FM18" s="320"/>
      <c r="FN18" s="320"/>
      <c r="FO18" s="320"/>
      <c r="FP18" s="320"/>
      <c r="FQ18" s="320"/>
      <c r="FR18" s="320"/>
      <c r="FS18" s="320"/>
      <c r="FT18" s="320"/>
      <c r="FU18" s="320"/>
      <c r="FV18" s="320"/>
      <c r="FW18" s="320"/>
      <c r="FX18" s="320"/>
      <c r="FY18" s="320"/>
      <c r="FZ18" s="320"/>
      <c r="GA18" s="320"/>
      <c r="GB18" s="320"/>
      <c r="GC18" s="320"/>
      <c r="GD18" s="320"/>
      <c r="GE18" s="320"/>
      <c r="GF18" s="320"/>
      <c r="GG18" s="320"/>
      <c r="GH18" s="320"/>
      <c r="GI18" s="320"/>
      <c r="GJ18" s="320"/>
      <c r="GK18" s="320"/>
      <c r="GL18" s="320"/>
      <c r="GM18" s="320"/>
      <c r="GN18" s="320"/>
      <c r="GO18" s="320"/>
      <c r="GP18" s="320"/>
      <c r="GQ18" s="320"/>
      <c r="GR18" s="320"/>
      <c r="GS18" s="320"/>
      <c r="GT18" s="320"/>
      <c r="GU18" s="320"/>
      <c r="GV18" s="320"/>
      <c r="GW18" s="320"/>
      <c r="GX18" s="320"/>
      <c r="GY18" s="320"/>
      <c r="GZ18" s="320"/>
      <c r="HA18" s="320"/>
      <c r="HB18" s="320"/>
      <c r="HC18" s="320"/>
      <c r="HD18" s="320"/>
      <c r="HE18" s="320"/>
      <c r="HF18" s="320"/>
      <c r="HG18" s="320"/>
      <c r="HH18" s="320"/>
      <c r="HI18" s="320"/>
      <c r="HJ18" s="320"/>
      <c r="HK18" s="320"/>
      <c r="HL18" s="320"/>
      <c r="HM18" s="320"/>
      <c r="HN18" s="320"/>
      <c r="HO18" s="320"/>
      <c r="HP18" s="320"/>
      <c r="HQ18" s="320"/>
      <c r="HR18" s="320"/>
      <c r="HS18" s="320"/>
      <c r="HT18" s="320"/>
      <c r="HU18" s="320"/>
      <c r="HV18" s="320"/>
      <c r="HW18" s="320"/>
      <c r="HX18" s="320"/>
      <c r="HY18" s="320"/>
      <c r="HZ18" s="320"/>
      <c r="IA18" s="320"/>
      <c r="IB18" s="320"/>
      <c r="IC18" s="320"/>
      <c r="ID18" s="320"/>
      <c r="IE18" s="320"/>
      <c r="IF18" s="320"/>
      <c r="IG18" s="320"/>
      <c r="IH18" s="320"/>
      <c r="II18" s="320"/>
      <c r="IJ18" s="320"/>
      <c r="IK18" s="320"/>
      <c r="IL18" s="320"/>
      <c r="IM18" s="320"/>
      <c r="IN18" s="320"/>
      <c r="IO18" s="320"/>
      <c r="IP18" s="320"/>
      <c r="IQ18" s="320"/>
      <c r="IR18" s="320"/>
      <c r="IS18" s="320"/>
      <c r="IT18" s="320"/>
    </row>
    <row r="19" spans="1:254" ht="13.5" thickBot="1" x14ac:dyDescent="0.25">
      <c r="A19" s="332">
        <v>2021</v>
      </c>
      <c r="B19" s="333" t="s">
        <v>284</v>
      </c>
      <c r="C19" s="333">
        <v>10068</v>
      </c>
      <c r="D19" s="333" t="s">
        <v>284</v>
      </c>
      <c r="E19" s="333">
        <v>11852</v>
      </c>
      <c r="F19" s="333" t="s">
        <v>284</v>
      </c>
      <c r="G19" s="333">
        <v>10663</v>
      </c>
      <c r="H19" s="333" t="s">
        <v>284</v>
      </c>
      <c r="I19" s="333">
        <v>10986</v>
      </c>
      <c r="J19" s="333" t="s">
        <v>284</v>
      </c>
      <c r="K19" s="333">
        <v>43570</v>
      </c>
      <c r="L19" s="320"/>
      <c r="M19" s="320"/>
      <c r="N19" s="320"/>
      <c r="O19" s="320"/>
      <c r="P19" s="320"/>
      <c r="Q19" s="320"/>
      <c r="R19" s="320"/>
      <c r="S19" s="320"/>
      <c r="T19" s="320"/>
      <c r="U19" s="320"/>
      <c r="V19" s="320"/>
      <c r="W19" s="324"/>
      <c r="X19" s="319"/>
      <c r="Y19" s="319"/>
      <c r="Z19" s="319"/>
      <c r="AA19" s="325"/>
      <c r="AB19" s="320"/>
      <c r="AC19" s="320"/>
    </row>
    <row r="20" spans="1:254" x14ac:dyDescent="0.2">
      <c r="L20" s="320"/>
      <c r="M20" s="320"/>
      <c r="N20" s="320"/>
      <c r="O20" s="320"/>
      <c r="P20" s="320"/>
      <c r="Q20" s="320"/>
      <c r="R20" s="320"/>
      <c r="S20" s="320"/>
      <c r="T20" s="320"/>
      <c r="U20" s="320"/>
      <c r="V20" s="320"/>
      <c r="W20" s="324"/>
      <c r="X20" s="319"/>
      <c r="Y20" s="319"/>
      <c r="Z20" s="319"/>
      <c r="AA20" s="325"/>
      <c r="AB20" s="320"/>
      <c r="AC20" s="320"/>
    </row>
    <row r="21" spans="1:254" ht="13.5" thickBot="1" x14ac:dyDescent="0.25">
      <c r="A21" s="332"/>
      <c r="B21" s="333"/>
      <c r="C21" s="333"/>
      <c r="D21" s="333"/>
      <c r="E21" s="333"/>
      <c r="F21" s="333"/>
      <c r="G21" s="333"/>
      <c r="H21" s="333"/>
      <c r="I21" s="333"/>
      <c r="J21" s="333"/>
      <c r="K21" s="333"/>
      <c r="L21" s="320"/>
      <c r="M21" s="320"/>
      <c r="N21" s="320"/>
      <c r="O21" s="320"/>
      <c r="P21" s="320"/>
      <c r="Q21" s="320"/>
      <c r="R21" s="320"/>
      <c r="S21" s="320"/>
      <c r="T21" s="320"/>
      <c r="U21" s="320"/>
      <c r="V21" s="320"/>
      <c r="W21" s="324"/>
      <c r="X21" s="319"/>
      <c r="Y21" s="319"/>
      <c r="Z21" s="319"/>
      <c r="AA21" s="325"/>
      <c r="AB21" s="320"/>
      <c r="AC21" s="320"/>
    </row>
    <row r="22" spans="1:254" x14ac:dyDescent="0.2">
      <c r="A22" s="556" t="s">
        <v>377</v>
      </c>
      <c r="B22" s="556"/>
      <c r="C22" s="556"/>
      <c r="D22" s="556"/>
      <c r="E22" s="556"/>
      <c r="F22" s="556"/>
      <c r="G22" s="556"/>
      <c r="H22" s="556"/>
      <c r="I22" s="556"/>
      <c r="J22" s="556"/>
      <c r="K22" s="556"/>
      <c r="L22" s="320"/>
      <c r="M22" s="320"/>
      <c r="N22" s="320"/>
      <c r="O22" s="320"/>
      <c r="P22" s="320"/>
      <c r="Q22" s="320"/>
      <c r="R22" s="320"/>
      <c r="S22" s="320"/>
      <c r="T22" s="320"/>
      <c r="U22" s="320"/>
      <c r="V22" s="320"/>
      <c r="W22" s="319"/>
      <c r="X22" s="319"/>
      <c r="Y22" s="319"/>
      <c r="Z22" s="319"/>
      <c r="AA22" s="320"/>
      <c r="AB22" s="320"/>
      <c r="AC22" s="320"/>
    </row>
    <row r="23" spans="1:254" x14ac:dyDescent="0.2">
      <c r="A23" s="335"/>
      <c r="B23" s="555" t="s">
        <v>367</v>
      </c>
      <c r="C23" s="555"/>
      <c r="D23" s="555" t="s">
        <v>368</v>
      </c>
      <c r="E23" s="555"/>
      <c r="F23" s="555" t="s">
        <v>369</v>
      </c>
      <c r="G23" s="555"/>
      <c r="H23" s="555" t="s">
        <v>370</v>
      </c>
      <c r="I23" s="555"/>
      <c r="J23" s="555" t="s">
        <v>371</v>
      </c>
      <c r="K23" s="555"/>
      <c r="L23" s="320"/>
      <c r="M23" s="320"/>
      <c r="N23" s="320"/>
      <c r="O23" s="320"/>
      <c r="P23" s="320"/>
      <c r="Q23" s="320"/>
      <c r="R23" s="320"/>
      <c r="S23" s="320"/>
      <c r="T23" s="320"/>
      <c r="U23" s="320"/>
      <c r="V23" s="320"/>
      <c r="W23" s="321"/>
      <c r="X23" s="321"/>
      <c r="Y23" s="321"/>
      <c r="Z23" s="321"/>
      <c r="AA23" s="322"/>
      <c r="AB23" s="322"/>
      <c r="AC23" s="322"/>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3"/>
      <c r="BW23" s="323"/>
      <c r="BX23" s="323"/>
      <c r="BY23" s="323"/>
      <c r="BZ23" s="323"/>
      <c r="CA23" s="323"/>
      <c r="CB23" s="323"/>
      <c r="CC23" s="323"/>
      <c r="CD23" s="323"/>
      <c r="CE23" s="323"/>
      <c r="CF23" s="323"/>
      <c r="CG23" s="323"/>
      <c r="CH23" s="323"/>
      <c r="CI23" s="323"/>
      <c r="CJ23" s="323"/>
      <c r="CK23" s="323"/>
      <c r="CL23" s="323"/>
      <c r="CM23" s="323"/>
      <c r="CN23" s="323"/>
      <c r="CO23" s="323"/>
      <c r="CP23" s="323"/>
      <c r="CQ23" s="323"/>
      <c r="CR23" s="323"/>
      <c r="CS23" s="323"/>
      <c r="CT23" s="323"/>
      <c r="CU23" s="323"/>
      <c r="CV23" s="323"/>
      <c r="CW23" s="323"/>
      <c r="CX23" s="323"/>
      <c r="CY23" s="323"/>
      <c r="CZ23" s="323"/>
      <c r="DA23" s="323"/>
      <c r="DB23" s="323"/>
      <c r="DC23" s="323"/>
      <c r="DD23" s="323"/>
      <c r="DE23" s="323"/>
      <c r="DF23" s="323"/>
      <c r="DG23" s="323"/>
      <c r="DH23" s="323"/>
      <c r="DI23" s="323"/>
      <c r="DJ23" s="323"/>
      <c r="DK23" s="323"/>
      <c r="DL23" s="323"/>
      <c r="DM23" s="323"/>
      <c r="DN23" s="323"/>
      <c r="DO23" s="323"/>
      <c r="DP23" s="323"/>
      <c r="DQ23" s="323"/>
      <c r="DR23" s="323"/>
      <c r="DS23" s="323"/>
      <c r="DT23" s="323"/>
      <c r="DU23" s="323"/>
      <c r="DV23" s="323"/>
      <c r="DW23" s="323"/>
      <c r="DX23" s="323"/>
      <c r="DY23" s="323"/>
      <c r="DZ23" s="323"/>
      <c r="EA23" s="323"/>
      <c r="EB23" s="323"/>
      <c r="EC23" s="323"/>
      <c r="ED23" s="323"/>
      <c r="EE23" s="323"/>
      <c r="EF23" s="323"/>
      <c r="EG23" s="323"/>
      <c r="EH23" s="323"/>
      <c r="EI23" s="323"/>
      <c r="EJ23" s="323"/>
      <c r="EK23" s="323"/>
      <c r="EL23" s="323"/>
      <c r="EM23" s="323"/>
      <c r="EN23" s="323"/>
      <c r="EO23" s="323"/>
      <c r="EP23" s="323"/>
      <c r="EQ23" s="323"/>
      <c r="ER23" s="323"/>
      <c r="ES23" s="323"/>
      <c r="ET23" s="323"/>
      <c r="EU23" s="323"/>
      <c r="EV23" s="323"/>
      <c r="EW23" s="323"/>
      <c r="EX23" s="323"/>
      <c r="EY23" s="323"/>
      <c r="EZ23" s="323"/>
      <c r="FA23" s="323"/>
      <c r="FB23" s="323"/>
      <c r="FC23" s="323"/>
      <c r="FD23" s="323"/>
      <c r="FE23" s="323"/>
      <c r="FF23" s="323"/>
      <c r="FG23" s="323"/>
      <c r="FH23" s="323"/>
      <c r="FI23" s="323"/>
      <c r="FJ23" s="323"/>
      <c r="FK23" s="323"/>
      <c r="FL23" s="323"/>
      <c r="FM23" s="323"/>
      <c r="FN23" s="323"/>
      <c r="FO23" s="323"/>
      <c r="FP23" s="323"/>
      <c r="FQ23" s="323"/>
      <c r="FR23" s="323"/>
      <c r="FS23" s="323"/>
      <c r="FT23" s="323"/>
      <c r="FU23" s="323"/>
      <c r="FV23" s="323"/>
      <c r="FW23" s="323"/>
      <c r="FX23" s="323"/>
      <c r="FY23" s="323"/>
      <c r="FZ23" s="323"/>
      <c r="GA23" s="323"/>
      <c r="GB23" s="323"/>
      <c r="GC23" s="323"/>
      <c r="GD23" s="323"/>
      <c r="GE23" s="323"/>
      <c r="GF23" s="323"/>
      <c r="GG23" s="323"/>
      <c r="GH23" s="323"/>
      <c r="GI23" s="323"/>
      <c r="GJ23" s="323"/>
      <c r="GK23" s="323"/>
      <c r="GL23" s="323"/>
      <c r="GM23" s="323"/>
      <c r="GN23" s="323"/>
      <c r="GO23" s="323"/>
      <c r="GP23" s="323"/>
      <c r="GQ23" s="323"/>
      <c r="GR23" s="323"/>
      <c r="GS23" s="323"/>
      <c r="GT23" s="323"/>
      <c r="GU23" s="323"/>
      <c r="GV23" s="323"/>
      <c r="GW23" s="323"/>
      <c r="GX23" s="323"/>
      <c r="GY23" s="323"/>
      <c r="GZ23" s="323"/>
      <c r="HA23" s="323"/>
      <c r="HB23" s="323"/>
      <c r="HC23" s="323"/>
      <c r="HD23" s="323"/>
      <c r="HE23" s="323"/>
      <c r="HF23" s="323"/>
      <c r="HG23" s="323"/>
      <c r="HH23" s="323"/>
      <c r="HI23" s="323"/>
      <c r="HJ23" s="323"/>
      <c r="HK23" s="323"/>
      <c r="HL23" s="323"/>
      <c r="HM23" s="323"/>
      <c r="HN23" s="323"/>
      <c r="HO23" s="323"/>
      <c r="HP23" s="323"/>
      <c r="HQ23" s="323"/>
      <c r="HR23" s="323"/>
      <c r="HS23" s="323"/>
      <c r="HT23" s="323"/>
      <c r="HU23" s="323"/>
      <c r="HV23" s="323"/>
      <c r="HW23" s="323"/>
      <c r="HX23" s="323"/>
      <c r="HY23" s="323"/>
      <c r="HZ23" s="323"/>
      <c r="IA23" s="323"/>
      <c r="IB23" s="323"/>
      <c r="IC23" s="323"/>
      <c r="ID23" s="323"/>
      <c r="IE23" s="323"/>
      <c r="IF23" s="323"/>
      <c r="IG23" s="323"/>
      <c r="IH23" s="323"/>
      <c r="II23" s="323"/>
      <c r="IJ23" s="323"/>
      <c r="IK23" s="323"/>
      <c r="IL23" s="323"/>
      <c r="IM23" s="323"/>
      <c r="IN23" s="323"/>
      <c r="IO23" s="323"/>
      <c r="IP23" s="323"/>
      <c r="IQ23" s="323"/>
      <c r="IR23" s="323"/>
      <c r="IS23" s="323"/>
      <c r="IT23" s="323"/>
    </row>
    <row r="24" spans="1:254" ht="13.5" thickBot="1" x14ac:dyDescent="0.25">
      <c r="A24" s="336"/>
      <c r="B24" s="334" t="s">
        <v>372</v>
      </c>
      <c r="C24" s="334" t="s">
        <v>373</v>
      </c>
      <c r="D24" s="334" t="s">
        <v>372</v>
      </c>
      <c r="E24" s="334" t="s">
        <v>373</v>
      </c>
      <c r="F24" s="334" t="s">
        <v>372</v>
      </c>
      <c r="G24" s="334" t="s">
        <v>373</v>
      </c>
      <c r="H24" s="334" t="s">
        <v>372</v>
      </c>
      <c r="I24" s="334" t="s">
        <v>373</v>
      </c>
      <c r="J24" s="334" t="s">
        <v>372</v>
      </c>
      <c r="K24" s="334" t="s">
        <v>373</v>
      </c>
      <c r="L24" s="320"/>
      <c r="M24" s="320"/>
      <c r="N24" s="320"/>
      <c r="O24" s="320"/>
      <c r="P24" s="320"/>
      <c r="Q24" s="320"/>
      <c r="R24" s="320"/>
      <c r="S24" s="320"/>
      <c r="T24" s="320"/>
      <c r="U24" s="320"/>
      <c r="V24" s="320"/>
      <c r="W24" s="321"/>
      <c r="X24" s="321"/>
      <c r="Y24" s="321"/>
      <c r="Z24" s="321"/>
      <c r="AA24" s="322"/>
      <c r="AB24" s="322"/>
      <c r="AC24" s="322"/>
      <c r="AD24" s="323"/>
      <c r="AE24" s="323"/>
      <c r="AF24" s="323"/>
      <c r="AG24" s="323"/>
      <c r="AH24" s="323"/>
      <c r="AI24" s="323"/>
      <c r="AJ24" s="323"/>
      <c r="AK24" s="323"/>
      <c r="AL24" s="323"/>
      <c r="AM24" s="323"/>
      <c r="AN24" s="323"/>
      <c r="AO24" s="323"/>
      <c r="AP24" s="323"/>
      <c r="AQ24" s="323"/>
      <c r="AR24" s="323"/>
      <c r="AS24" s="323"/>
      <c r="AT24" s="323"/>
      <c r="AU24" s="323"/>
      <c r="AV24" s="323"/>
      <c r="AW24" s="323"/>
      <c r="AX24" s="323"/>
      <c r="AY24" s="323"/>
      <c r="AZ24" s="323"/>
      <c r="BA24" s="323"/>
      <c r="BB24" s="323"/>
      <c r="BC24" s="323"/>
      <c r="BD24" s="323"/>
      <c r="BE24" s="323"/>
      <c r="BF24" s="323"/>
      <c r="BG24" s="323"/>
      <c r="BH24" s="323"/>
      <c r="BI24" s="323"/>
      <c r="BJ24" s="323"/>
      <c r="BK24" s="323"/>
      <c r="BL24" s="323"/>
      <c r="BM24" s="323"/>
      <c r="BN24" s="323"/>
      <c r="BO24" s="323"/>
      <c r="BP24" s="323"/>
      <c r="BQ24" s="323"/>
      <c r="BR24" s="323"/>
      <c r="BS24" s="323"/>
      <c r="BT24" s="323"/>
      <c r="BU24" s="323"/>
      <c r="BV24" s="323"/>
      <c r="BW24" s="323"/>
      <c r="BX24" s="323"/>
      <c r="BY24" s="323"/>
      <c r="BZ24" s="323"/>
      <c r="CA24" s="323"/>
      <c r="CB24" s="323"/>
      <c r="CC24" s="323"/>
      <c r="CD24" s="323"/>
      <c r="CE24" s="323"/>
      <c r="CF24" s="323"/>
      <c r="CG24" s="323"/>
      <c r="CH24" s="323"/>
      <c r="CI24" s="323"/>
      <c r="CJ24" s="323"/>
      <c r="CK24" s="323"/>
      <c r="CL24" s="323"/>
      <c r="CM24" s="323"/>
      <c r="CN24" s="323"/>
      <c r="CO24" s="323"/>
      <c r="CP24" s="323"/>
      <c r="CQ24" s="323"/>
      <c r="CR24" s="323"/>
      <c r="CS24" s="323"/>
      <c r="CT24" s="323"/>
      <c r="CU24" s="323"/>
      <c r="CV24" s="323"/>
      <c r="CW24" s="323"/>
      <c r="CX24" s="323"/>
      <c r="CY24" s="323"/>
      <c r="CZ24" s="323"/>
      <c r="DA24" s="323"/>
      <c r="DB24" s="323"/>
      <c r="DC24" s="323"/>
      <c r="DD24" s="323"/>
      <c r="DE24" s="323"/>
      <c r="DF24" s="323"/>
      <c r="DG24" s="323"/>
      <c r="DH24" s="323"/>
      <c r="DI24" s="323"/>
      <c r="DJ24" s="323"/>
      <c r="DK24" s="323"/>
      <c r="DL24" s="323"/>
      <c r="DM24" s="323"/>
      <c r="DN24" s="323"/>
      <c r="DO24" s="323"/>
      <c r="DP24" s="323"/>
      <c r="DQ24" s="323"/>
      <c r="DR24" s="323"/>
      <c r="DS24" s="323"/>
      <c r="DT24" s="323"/>
      <c r="DU24" s="323"/>
      <c r="DV24" s="323"/>
      <c r="DW24" s="323"/>
      <c r="DX24" s="323"/>
      <c r="DY24" s="323"/>
      <c r="DZ24" s="323"/>
      <c r="EA24" s="323"/>
      <c r="EB24" s="323"/>
      <c r="EC24" s="323"/>
      <c r="ED24" s="323"/>
      <c r="EE24" s="323"/>
      <c r="EF24" s="323"/>
      <c r="EG24" s="323"/>
      <c r="EH24" s="323"/>
      <c r="EI24" s="323"/>
      <c r="EJ24" s="323"/>
      <c r="EK24" s="323"/>
      <c r="EL24" s="323"/>
      <c r="EM24" s="323"/>
      <c r="EN24" s="323"/>
      <c r="EO24" s="323"/>
      <c r="EP24" s="323"/>
      <c r="EQ24" s="323"/>
      <c r="ER24" s="323"/>
      <c r="ES24" s="323"/>
      <c r="ET24" s="323"/>
      <c r="EU24" s="323"/>
      <c r="EV24" s="323"/>
      <c r="EW24" s="323"/>
      <c r="EX24" s="323"/>
      <c r="EY24" s="323"/>
      <c r="EZ24" s="323"/>
      <c r="FA24" s="323"/>
      <c r="FB24" s="323"/>
      <c r="FC24" s="323"/>
      <c r="FD24" s="323"/>
      <c r="FE24" s="323"/>
      <c r="FF24" s="323"/>
      <c r="FG24" s="323"/>
      <c r="FH24" s="323"/>
      <c r="FI24" s="323"/>
      <c r="FJ24" s="323"/>
      <c r="FK24" s="323"/>
      <c r="FL24" s="323"/>
      <c r="FM24" s="323"/>
      <c r="FN24" s="323"/>
      <c r="FO24" s="323"/>
      <c r="FP24" s="323"/>
      <c r="FQ24" s="323"/>
      <c r="FR24" s="323"/>
      <c r="FS24" s="323"/>
      <c r="FT24" s="323"/>
      <c r="FU24" s="323"/>
      <c r="FV24" s="323"/>
      <c r="FW24" s="323"/>
      <c r="FX24" s="323"/>
      <c r="FY24" s="323"/>
      <c r="FZ24" s="323"/>
      <c r="GA24" s="323"/>
      <c r="GB24" s="323"/>
      <c r="GC24" s="323"/>
      <c r="GD24" s="323"/>
      <c r="GE24" s="323"/>
      <c r="GF24" s="323"/>
      <c r="GG24" s="323"/>
      <c r="GH24" s="323"/>
      <c r="GI24" s="323"/>
      <c r="GJ24" s="323"/>
      <c r="GK24" s="323"/>
      <c r="GL24" s="323"/>
      <c r="GM24" s="323"/>
      <c r="GN24" s="323"/>
      <c r="GO24" s="323"/>
      <c r="GP24" s="323"/>
      <c r="GQ24" s="323"/>
      <c r="GR24" s="323"/>
      <c r="GS24" s="323"/>
      <c r="GT24" s="323"/>
      <c r="GU24" s="323"/>
      <c r="GV24" s="323"/>
      <c r="GW24" s="323"/>
      <c r="GX24" s="323"/>
      <c r="GY24" s="323"/>
      <c r="GZ24" s="323"/>
      <c r="HA24" s="323"/>
      <c r="HB24" s="323"/>
      <c r="HC24" s="323"/>
      <c r="HD24" s="323"/>
      <c r="HE24" s="323"/>
      <c r="HF24" s="323"/>
      <c r="HG24" s="323"/>
      <c r="HH24" s="323"/>
      <c r="HI24" s="323"/>
      <c r="HJ24" s="323"/>
      <c r="HK24" s="323"/>
      <c r="HL24" s="323"/>
      <c r="HM24" s="323"/>
      <c r="HN24" s="323"/>
      <c r="HO24" s="323"/>
      <c r="HP24" s="323"/>
      <c r="HQ24" s="323"/>
      <c r="HR24" s="323"/>
      <c r="HS24" s="323"/>
      <c r="HT24" s="323"/>
      <c r="HU24" s="323"/>
      <c r="HV24" s="323"/>
      <c r="HW24" s="323"/>
      <c r="HX24" s="323"/>
      <c r="HY24" s="323"/>
      <c r="HZ24" s="323"/>
      <c r="IA24" s="323"/>
      <c r="IB24" s="323"/>
      <c r="IC24" s="323"/>
      <c r="ID24" s="323"/>
      <c r="IE24" s="323"/>
      <c r="IF24" s="323"/>
      <c r="IG24" s="323"/>
      <c r="IH24" s="323"/>
      <c r="II24" s="323"/>
      <c r="IJ24" s="323"/>
      <c r="IK24" s="323"/>
      <c r="IL24" s="323"/>
      <c r="IM24" s="323"/>
      <c r="IN24" s="323"/>
      <c r="IO24" s="323"/>
      <c r="IP24" s="323"/>
      <c r="IQ24" s="323"/>
      <c r="IR24" s="323"/>
      <c r="IS24" s="323"/>
      <c r="IT24" s="323"/>
    </row>
    <row r="25" spans="1:254" x14ac:dyDescent="0.2">
      <c r="A25" s="329">
        <v>2011</v>
      </c>
      <c r="B25" s="330">
        <v>605780</v>
      </c>
      <c r="C25" s="337" t="s">
        <v>284</v>
      </c>
      <c r="D25" s="330">
        <v>648864</v>
      </c>
      <c r="E25" s="337" t="s">
        <v>284</v>
      </c>
      <c r="F25" s="330">
        <v>525920</v>
      </c>
      <c r="G25" s="337" t="s">
        <v>284</v>
      </c>
      <c r="H25" s="330">
        <v>638183</v>
      </c>
      <c r="I25" s="337" t="s">
        <v>284</v>
      </c>
      <c r="J25" s="330">
        <v>2418747</v>
      </c>
      <c r="K25" s="337" t="s">
        <v>284</v>
      </c>
      <c r="L25" s="320"/>
      <c r="M25" s="320"/>
      <c r="N25" s="320"/>
      <c r="O25" s="320"/>
      <c r="P25" s="320"/>
      <c r="Q25" s="320"/>
      <c r="R25" s="320"/>
      <c r="S25" s="320"/>
      <c r="T25" s="320"/>
      <c r="U25" s="320"/>
      <c r="V25" s="320"/>
      <c r="W25" s="324"/>
      <c r="X25" s="319"/>
      <c r="Y25" s="319"/>
      <c r="Z25" s="319"/>
      <c r="AA25" s="320"/>
      <c r="AB25" s="320"/>
      <c r="AC25" s="320"/>
    </row>
    <row r="26" spans="1:254" x14ac:dyDescent="0.2">
      <c r="A26" s="329">
        <v>2012</v>
      </c>
      <c r="B26" s="330">
        <v>530520</v>
      </c>
      <c r="C26" s="337">
        <v>651559</v>
      </c>
      <c r="D26" s="330">
        <v>601217</v>
      </c>
      <c r="E26" s="337">
        <v>722683</v>
      </c>
      <c r="F26" s="330">
        <v>538283</v>
      </c>
      <c r="G26" s="337">
        <v>713242</v>
      </c>
      <c r="H26" s="330">
        <v>571347</v>
      </c>
      <c r="I26" s="337">
        <v>706709</v>
      </c>
      <c r="J26" s="330">
        <v>2241367</v>
      </c>
      <c r="K26" s="337">
        <v>2794193</v>
      </c>
      <c r="L26" s="320"/>
      <c r="M26" s="320"/>
      <c r="N26" s="320"/>
      <c r="O26" s="320"/>
      <c r="P26" s="320"/>
      <c r="Q26" s="320"/>
      <c r="R26" s="320"/>
      <c r="S26" s="320"/>
      <c r="T26" s="320"/>
      <c r="U26" s="320"/>
      <c r="V26" s="320"/>
      <c r="W26" s="324"/>
      <c r="X26" s="319"/>
      <c r="Y26" s="319"/>
      <c r="Z26" s="319"/>
      <c r="AA26" s="320"/>
      <c r="AB26" s="320"/>
      <c r="AC26" s="320"/>
    </row>
    <row r="27" spans="1:254" x14ac:dyDescent="0.2">
      <c r="A27" s="329">
        <v>2013</v>
      </c>
      <c r="B27" s="330">
        <v>550962</v>
      </c>
      <c r="C27" s="337">
        <v>676072</v>
      </c>
      <c r="D27" s="330">
        <v>597673</v>
      </c>
      <c r="E27" s="337">
        <v>746678</v>
      </c>
      <c r="F27" s="330">
        <v>519021</v>
      </c>
      <c r="G27" s="337">
        <v>732404</v>
      </c>
      <c r="H27" s="330">
        <v>564176</v>
      </c>
      <c r="I27" s="337">
        <v>675175</v>
      </c>
      <c r="J27" s="330">
        <v>2231833</v>
      </c>
      <c r="K27" s="337">
        <v>2830329</v>
      </c>
      <c r="L27" s="320"/>
      <c r="M27" s="320"/>
      <c r="N27" s="320"/>
      <c r="O27" s="320"/>
      <c r="P27" s="320"/>
      <c r="Q27" s="320"/>
      <c r="R27" s="320"/>
      <c r="S27" s="320"/>
      <c r="T27" s="320"/>
      <c r="U27" s="320"/>
      <c r="V27" s="320"/>
      <c r="W27" s="324"/>
      <c r="X27" s="319"/>
      <c r="Y27" s="319"/>
      <c r="Z27" s="319"/>
      <c r="AA27" s="320"/>
      <c r="AB27" s="320"/>
      <c r="AC27" s="320"/>
    </row>
    <row r="28" spans="1:254" x14ac:dyDescent="0.2">
      <c r="A28" s="329">
        <v>2014</v>
      </c>
      <c r="B28" s="331">
        <v>492577</v>
      </c>
      <c r="C28" s="337">
        <v>634262</v>
      </c>
      <c r="D28" s="331">
        <v>561562</v>
      </c>
      <c r="E28" s="337">
        <v>724041</v>
      </c>
      <c r="F28" s="331">
        <v>508836</v>
      </c>
      <c r="G28" s="337">
        <v>753186</v>
      </c>
      <c r="H28" s="331">
        <v>547257</v>
      </c>
      <c r="I28" s="337">
        <v>707009</v>
      </c>
      <c r="J28" s="330">
        <v>2110233</v>
      </c>
      <c r="K28" s="337">
        <v>2818499</v>
      </c>
      <c r="L28" s="320"/>
      <c r="M28" s="320"/>
      <c r="N28" s="320"/>
      <c r="O28" s="320"/>
      <c r="P28" s="320"/>
      <c r="Q28" s="320"/>
      <c r="R28" s="320"/>
      <c r="S28" s="320"/>
      <c r="T28" s="320"/>
      <c r="U28" s="320"/>
      <c r="V28" s="320"/>
      <c r="W28" s="324"/>
      <c r="X28" s="319"/>
      <c r="Y28" s="319"/>
      <c r="Z28" s="319"/>
      <c r="AA28" s="320"/>
      <c r="AB28" s="320"/>
      <c r="AC28" s="320"/>
    </row>
    <row r="29" spans="1:254" x14ac:dyDescent="0.2">
      <c r="A29" s="329">
        <v>2015</v>
      </c>
      <c r="B29" s="331" t="s">
        <v>284</v>
      </c>
      <c r="C29" s="330">
        <v>606106</v>
      </c>
      <c r="D29" s="331" t="s">
        <v>284</v>
      </c>
      <c r="E29" s="330">
        <v>768652</v>
      </c>
      <c r="F29" s="331" t="s">
        <v>284</v>
      </c>
      <c r="G29" s="330">
        <v>685238</v>
      </c>
      <c r="H29" s="331" t="s">
        <v>284</v>
      </c>
      <c r="I29" s="330">
        <v>739740</v>
      </c>
      <c r="J29" s="330" t="s">
        <v>284</v>
      </c>
      <c r="K29" s="330">
        <v>2799737</v>
      </c>
      <c r="L29" s="320"/>
      <c r="M29" s="320"/>
      <c r="N29" s="320"/>
      <c r="O29" s="320"/>
      <c r="P29" s="320"/>
      <c r="Q29" s="320"/>
      <c r="R29" s="320"/>
      <c r="S29" s="320"/>
      <c r="T29" s="320"/>
      <c r="U29" s="320"/>
      <c r="V29" s="320"/>
      <c r="W29" s="324"/>
      <c r="X29" s="319"/>
      <c r="Y29" s="319"/>
      <c r="Z29" s="319"/>
      <c r="AA29" s="320"/>
      <c r="AB29" s="320"/>
      <c r="AC29" s="320"/>
    </row>
    <row r="30" spans="1:254" x14ac:dyDescent="0.2">
      <c r="A30" s="329">
        <v>2016</v>
      </c>
      <c r="B30" s="331" t="s">
        <v>284</v>
      </c>
      <c r="C30" s="330">
        <v>658740</v>
      </c>
      <c r="D30" s="331" t="s">
        <v>284</v>
      </c>
      <c r="E30" s="330">
        <v>767538</v>
      </c>
      <c r="F30" s="331" t="s">
        <v>284</v>
      </c>
      <c r="G30" s="330">
        <v>684471</v>
      </c>
      <c r="H30" s="331" t="s">
        <v>284</v>
      </c>
      <c r="I30" s="330">
        <v>698932</v>
      </c>
      <c r="J30" s="330" t="s">
        <v>284</v>
      </c>
      <c r="K30" s="330">
        <v>2809680</v>
      </c>
      <c r="L30" s="320"/>
      <c r="M30" s="320"/>
      <c r="N30" s="320"/>
      <c r="O30" s="320"/>
      <c r="P30" s="320"/>
      <c r="Q30" s="320"/>
      <c r="R30" s="320"/>
      <c r="S30" s="320"/>
      <c r="T30" s="320"/>
      <c r="U30" s="320"/>
      <c r="V30" s="320"/>
      <c r="W30" s="324"/>
      <c r="X30" s="319"/>
      <c r="Y30" s="319"/>
      <c r="Z30" s="319"/>
      <c r="AA30" s="320"/>
      <c r="AB30" s="320"/>
      <c r="AC30" s="320"/>
    </row>
    <row r="31" spans="1:254" x14ac:dyDescent="0.2">
      <c r="A31" s="329">
        <v>2017</v>
      </c>
      <c r="B31" s="331" t="s">
        <v>284</v>
      </c>
      <c r="C31" s="330">
        <v>663242</v>
      </c>
      <c r="D31" s="331" t="s">
        <v>284</v>
      </c>
      <c r="E31" s="330">
        <v>806405</v>
      </c>
      <c r="F31" s="331" t="s">
        <v>284</v>
      </c>
      <c r="G31" s="330">
        <v>665191</v>
      </c>
      <c r="H31" s="331" t="s">
        <v>284</v>
      </c>
      <c r="I31" s="330">
        <v>707142</v>
      </c>
      <c r="J31" s="330" t="s">
        <v>284</v>
      </c>
      <c r="K31" s="330">
        <v>2841980</v>
      </c>
      <c r="L31" s="320"/>
      <c r="M31" s="320"/>
      <c r="N31" s="320"/>
      <c r="O31" s="320"/>
      <c r="P31" s="320"/>
      <c r="Q31" s="320"/>
      <c r="R31" s="320"/>
      <c r="S31" s="320"/>
      <c r="T31" s="320"/>
      <c r="U31" s="320"/>
      <c r="V31" s="320"/>
      <c r="W31" s="324"/>
      <c r="X31" s="319"/>
      <c r="Y31" s="319"/>
      <c r="Z31" s="319"/>
      <c r="AA31" s="320"/>
      <c r="AB31" s="320"/>
      <c r="AC31" s="320"/>
    </row>
    <row r="32" spans="1:254" x14ac:dyDescent="0.2">
      <c r="A32" s="329">
        <v>2018</v>
      </c>
      <c r="B32" s="331" t="s">
        <v>284</v>
      </c>
      <c r="C32" s="330">
        <v>733736</v>
      </c>
      <c r="D32" s="331" t="s">
        <v>284</v>
      </c>
      <c r="E32" s="330">
        <v>789370</v>
      </c>
      <c r="F32" s="331" t="s">
        <v>284</v>
      </c>
      <c r="G32" s="330">
        <v>691689</v>
      </c>
      <c r="H32" s="331" t="s">
        <v>284</v>
      </c>
      <c r="I32" s="330">
        <v>743114</v>
      </c>
      <c r="J32" s="330" t="s">
        <v>284</v>
      </c>
      <c r="K32" s="330">
        <v>2957908</v>
      </c>
      <c r="L32" s="320"/>
      <c r="M32" s="320"/>
      <c r="N32" s="320"/>
      <c r="O32" s="320"/>
      <c r="P32" s="320"/>
      <c r="Q32" s="320"/>
      <c r="R32" s="320"/>
      <c r="S32" s="320"/>
      <c r="T32" s="320"/>
      <c r="U32" s="320"/>
      <c r="V32" s="320"/>
      <c r="W32" s="324"/>
      <c r="X32" s="319"/>
      <c r="Y32" s="319"/>
      <c r="Z32" s="319"/>
      <c r="AA32" s="320"/>
      <c r="AB32" s="320"/>
      <c r="AC32" s="320"/>
    </row>
    <row r="33" spans="1:255" x14ac:dyDescent="0.2">
      <c r="A33" s="329">
        <v>2019</v>
      </c>
      <c r="B33" s="330" t="s">
        <v>284</v>
      </c>
      <c r="C33" s="330">
        <v>736140</v>
      </c>
      <c r="D33" s="330" t="s">
        <v>284</v>
      </c>
      <c r="E33" s="330">
        <v>745629</v>
      </c>
      <c r="F33" s="330" t="s">
        <v>284</v>
      </c>
      <c r="G33" s="330">
        <v>740242</v>
      </c>
      <c r="H33" s="330" t="s">
        <v>284</v>
      </c>
      <c r="I33" s="330">
        <v>722778</v>
      </c>
      <c r="J33" s="330" t="s">
        <v>284</v>
      </c>
      <c r="K33" s="330">
        <v>2944789</v>
      </c>
      <c r="L33" s="320"/>
      <c r="M33" s="320"/>
      <c r="N33" s="320"/>
      <c r="O33" s="320"/>
      <c r="P33" s="320"/>
      <c r="Q33" s="320"/>
      <c r="R33" s="320"/>
      <c r="S33" s="320"/>
      <c r="T33" s="320"/>
      <c r="U33" s="320"/>
      <c r="V33" s="320"/>
      <c r="W33" s="324"/>
      <c r="X33" s="319"/>
      <c r="Y33" s="319"/>
      <c r="Z33" s="319"/>
      <c r="AA33" s="320"/>
      <c r="AB33" s="320"/>
      <c r="AC33" s="320"/>
    </row>
    <row r="34" spans="1:255" s="339" customFormat="1" x14ac:dyDescent="0.2">
      <c r="A34" s="329">
        <v>2020</v>
      </c>
      <c r="B34" s="330" t="s">
        <v>284</v>
      </c>
      <c r="C34" s="330">
        <v>724105</v>
      </c>
      <c r="D34" s="330" t="s">
        <v>284</v>
      </c>
      <c r="E34" s="330">
        <v>784678</v>
      </c>
      <c r="F34" s="330" t="s">
        <v>284</v>
      </c>
      <c r="G34" s="330">
        <v>706372</v>
      </c>
      <c r="H34" s="330" t="s">
        <v>284</v>
      </c>
      <c r="I34" s="330">
        <v>733330</v>
      </c>
      <c r="J34" s="330" t="s">
        <v>284</v>
      </c>
      <c r="K34" s="330">
        <v>2948485</v>
      </c>
      <c r="L34" s="320"/>
      <c r="M34" s="320"/>
      <c r="N34" s="320"/>
      <c r="O34" s="320"/>
      <c r="P34" s="320"/>
      <c r="Q34" s="320"/>
      <c r="R34" s="320"/>
      <c r="S34" s="320"/>
      <c r="T34" s="320"/>
      <c r="U34" s="320"/>
      <c r="V34" s="320"/>
      <c r="W34" s="330"/>
      <c r="X34" s="338"/>
      <c r="Y34" s="338"/>
      <c r="Z34" s="338"/>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c r="CD34" s="320"/>
      <c r="CE34" s="320"/>
      <c r="CF34" s="320"/>
      <c r="CG34" s="320"/>
      <c r="CH34" s="320"/>
      <c r="CI34" s="320"/>
      <c r="CJ34" s="320"/>
      <c r="CK34" s="320"/>
      <c r="CL34" s="320"/>
      <c r="CM34" s="320"/>
      <c r="CN34" s="320"/>
      <c r="CO34" s="320"/>
      <c r="CP34" s="320"/>
      <c r="CQ34" s="320"/>
      <c r="CR34" s="320"/>
      <c r="CS34" s="320"/>
      <c r="CT34" s="320"/>
      <c r="CU34" s="320"/>
      <c r="CV34" s="320"/>
      <c r="CW34" s="320"/>
      <c r="CX34" s="320"/>
      <c r="CY34" s="320"/>
      <c r="CZ34" s="320"/>
      <c r="DA34" s="320"/>
      <c r="DB34" s="320"/>
      <c r="DC34" s="320"/>
      <c r="DD34" s="320"/>
      <c r="DE34" s="320"/>
      <c r="DF34" s="320"/>
      <c r="DG34" s="320"/>
      <c r="DH34" s="320"/>
      <c r="DI34" s="320"/>
      <c r="DJ34" s="320"/>
      <c r="DK34" s="320"/>
      <c r="DL34" s="320"/>
      <c r="DM34" s="320"/>
      <c r="DN34" s="320"/>
      <c r="DO34" s="320"/>
      <c r="DP34" s="320"/>
      <c r="DQ34" s="320"/>
      <c r="DR34" s="320"/>
      <c r="DS34" s="320"/>
      <c r="DT34" s="320"/>
      <c r="DU34" s="320"/>
      <c r="DV34" s="320"/>
      <c r="DW34" s="320"/>
      <c r="DX34" s="320"/>
      <c r="DY34" s="320"/>
      <c r="DZ34" s="320"/>
      <c r="EA34" s="320"/>
      <c r="EB34" s="320"/>
      <c r="EC34" s="320"/>
      <c r="ED34" s="320"/>
      <c r="EE34" s="320"/>
      <c r="EF34" s="320"/>
      <c r="EG34" s="320"/>
      <c r="EH34" s="320"/>
      <c r="EI34" s="320"/>
      <c r="EJ34" s="320"/>
      <c r="EK34" s="320"/>
      <c r="EL34" s="320"/>
      <c r="EM34" s="320"/>
      <c r="EN34" s="320"/>
      <c r="EO34" s="320"/>
      <c r="EP34" s="320"/>
      <c r="EQ34" s="320"/>
      <c r="ER34" s="320"/>
      <c r="ES34" s="320"/>
      <c r="ET34" s="320"/>
      <c r="EU34" s="320"/>
      <c r="EV34" s="320"/>
      <c r="EW34" s="320"/>
      <c r="EX34" s="320"/>
      <c r="EY34" s="320"/>
      <c r="EZ34" s="320"/>
      <c r="FA34" s="320"/>
      <c r="FB34" s="320"/>
      <c r="FC34" s="320"/>
      <c r="FD34" s="320"/>
      <c r="FE34" s="320"/>
      <c r="FF34" s="320"/>
      <c r="FG34" s="320"/>
      <c r="FH34" s="320"/>
      <c r="FI34" s="320"/>
      <c r="FJ34" s="320"/>
      <c r="FK34" s="320"/>
      <c r="FL34" s="320"/>
      <c r="FM34" s="320"/>
      <c r="FN34" s="320"/>
      <c r="FO34" s="320"/>
      <c r="FP34" s="320"/>
      <c r="FQ34" s="320"/>
      <c r="FR34" s="320"/>
      <c r="FS34" s="320"/>
      <c r="FT34" s="320"/>
      <c r="FU34" s="320"/>
      <c r="FV34" s="320"/>
      <c r="FW34" s="320"/>
      <c r="FX34" s="320"/>
      <c r="FY34" s="320"/>
      <c r="FZ34" s="320"/>
      <c r="GA34" s="320"/>
      <c r="GB34" s="320"/>
      <c r="GC34" s="320"/>
      <c r="GD34" s="320"/>
      <c r="GE34" s="320"/>
      <c r="GF34" s="320"/>
      <c r="GG34" s="320"/>
      <c r="GH34" s="320"/>
      <c r="GI34" s="320"/>
      <c r="GJ34" s="320"/>
      <c r="GK34" s="320"/>
      <c r="GL34" s="320"/>
      <c r="GM34" s="320"/>
      <c r="GN34" s="320"/>
      <c r="GO34" s="320"/>
      <c r="GP34" s="320"/>
      <c r="GQ34" s="320"/>
      <c r="GR34" s="320"/>
      <c r="GS34" s="320"/>
      <c r="GT34" s="320"/>
      <c r="GU34" s="320"/>
      <c r="GV34" s="320"/>
      <c r="GW34" s="320"/>
      <c r="GX34" s="320"/>
      <c r="GY34" s="320"/>
      <c r="GZ34" s="320"/>
      <c r="HA34" s="320"/>
      <c r="HB34" s="320"/>
      <c r="HC34" s="320"/>
      <c r="HD34" s="320"/>
      <c r="HE34" s="320"/>
      <c r="HF34" s="320"/>
      <c r="HG34" s="320"/>
      <c r="HH34" s="320"/>
      <c r="HI34" s="320"/>
      <c r="HJ34" s="320"/>
      <c r="HK34" s="320"/>
      <c r="HL34" s="320"/>
      <c r="HM34" s="320"/>
      <c r="HN34" s="320"/>
      <c r="HO34" s="320"/>
      <c r="HP34" s="320"/>
      <c r="HQ34" s="320"/>
      <c r="HR34" s="320"/>
      <c r="HS34" s="320"/>
      <c r="HT34" s="320"/>
      <c r="HU34" s="320"/>
      <c r="HV34" s="320"/>
      <c r="HW34" s="320"/>
      <c r="HX34" s="320"/>
      <c r="HY34" s="320"/>
      <c r="HZ34" s="320"/>
      <c r="IA34" s="320"/>
      <c r="IB34" s="320"/>
      <c r="IC34" s="320"/>
      <c r="ID34" s="320"/>
      <c r="IE34" s="320"/>
      <c r="IF34" s="320"/>
      <c r="IG34" s="320"/>
      <c r="IH34" s="320"/>
      <c r="II34" s="320"/>
      <c r="IJ34" s="320"/>
      <c r="IK34" s="320"/>
      <c r="IL34" s="320"/>
      <c r="IM34" s="320"/>
      <c r="IN34" s="320"/>
      <c r="IO34" s="320"/>
      <c r="IP34" s="320"/>
      <c r="IQ34" s="320"/>
      <c r="IR34" s="320"/>
      <c r="IS34" s="320"/>
      <c r="IT34" s="320"/>
    </row>
    <row r="35" spans="1:255" ht="13.5" thickBot="1" x14ac:dyDescent="0.25">
      <c r="A35" s="332">
        <v>2021</v>
      </c>
      <c r="B35" s="333" t="s">
        <v>284</v>
      </c>
      <c r="C35" s="333">
        <v>734149</v>
      </c>
      <c r="D35" s="333" t="s">
        <v>284</v>
      </c>
      <c r="E35" s="333">
        <v>807907</v>
      </c>
      <c r="F35" s="333" t="s">
        <v>284</v>
      </c>
      <c r="G35" s="333">
        <v>798679</v>
      </c>
      <c r="H35" s="333" t="s">
        <v>284</v>
      </c>
      <c r="I35" s="333">
        <v>814759</v>
      </c>
      <c r="J35" s="333" t="s">
        <v>284</v>
      </c>
      <c r="K35" s="333">
        <v>3155493</v>
      </c>
      <c r="L35" s="320"/>
      <c r="M35" s="320"/>
      <c r="N35" s="320"/>
      <c r="O35" s="320"/>
      <c r="P35" s="320"/>
      <c r="Q35" s="320"/>
      <c r="R35" s="320"/>
      <c r="S35" s="320"/>
      <c r="T35" s="320"/>
      <c r="U35" s="320"/>
      <c r="V35" s="320"/>
      <c r="W35" s="324"/>
      <c r="X35" s="319"/>
      <c r="Y35" s="319"/>
      <c r="Z35" s="319"/>
      <c r="AA35" s="320"/>
      <c r="AB35" s="320"/>
      <c r="AC35" s="320"/>
    </row>
    <row r="36" spans="1:255" x14ac:dyDescent="0.2">
      <c r="A36" s="306"/>
      <c r="B36" s="306"/>
      <c r="C36" s="306"/>
      <c r="D36" s="306"/>
      <c r="E36" s="306"/>
      <c r="F36" s="306"/>
      <c r="G36" s="306"/>
      <c r="H36" s="306"/>
      <c r="I36" s="306"/>
      <c r="J36" s="306"/>
      <c r="K36" s="306"/>
      <c r="L36" s="320"/>
      <c r="M36" s="320"/>
      <c r="N36" s="320"/>
      <c r="O36" s="320"/>
      <c r="P36" s="320"/>
      <c r="Q36" s="320"/>
      <c r="R36" s="320"/>
      <c r="S36" s="320"/>
      <c r="T36" s="320"/>
      <c r="U36" s="320"/>
      <c r="V36" s="320"/>
      <c r="W36" s="324"/>
      <c r="X36" s="319"/>
      <c r="Y36" s="319"/>
      <c r="Z36" s="319"/>
      <c r="AA36" s="320"/>
      <c r="AB36" s="320"/>
      <c r="AC36" s="320"/>
    </row>
    <row r="37" spans="1:255" ht="13.5" thickBot="1" x14ac:dyDescent="0.25">
      <c r="A37" s="332"/>
      <c r="B37" s="333"/>
      <c r="C37" s="333"/>
      <c r="D37" s="333"/>
      <c r="E37" s="333"/>
      <c r="F37" s="333"/>
      <c r="G37" s="333"/>
      <c r="H37" s="333"/>
      <c r="I37" s="333"/>
      <c r="J37" s="333"/>
      <c r="K37" s="333"/>
      <c r="L37" s="320"/>
      <c r="M37" s="320"/>
      <c r="N37" s="320"/>
      <c r="O37" s="320"/>
      <c r="P37" s="320"/>
      <c r="Q37" s="320"/>
      <c r="R37" s="320"/>
      <c r="S37" s="320"/>
      <c r="T37" s="320"/>
      <c r="U37" s="320"/>
      <c r="V37" s="320"/>
      <c r="W37" s="324"/>
      <c r="X37" s="319"/>
      <c r="Y37" s="319"/>
      <c r="Z37" s="319"/>
      <c r="AA37" s="320"/>
      <c r="AB37" s="320"/>
      <c r="AC37" s="320"/>
    </row>
    <row r="38" spans="1:255" x14ac:dyDescent="0.2">
      <c r="A38" s="556" t="s">
        <v>382</v>
      </c>
      <c r="B38" s="556"/>
      <c r="C38" s="556"/>
      <c r="D38" s="556"/>
      <c r="E38" s="556"/>
      <c r="F38" s="556"/>
      <c r="G38" s="556"/>
      <c r="H38" s="556"/>
      <c r="I38" s="556"/>
      <c r="J38" s="556"/>
      <c r="K38" s="556"/>
      <c r="L38" s="320"/>
      <c r="M38" s="320"/>
      <c r="N38" s="320"/>
      <c r="O38" s="320"/>
      <c r="P38" s="320"/>
      <c r="Q38" s="320"/>
      <c r="R38" s="320"/>
      <c r="S38" s="320"/>
      <c r="T38" s="320"/>
      <c r="U38" s="320"/>
      <c r="V38" s="320"/>
      <c r="W38" s="319"/>
      <c r="X38" s="319"/>
      <c r="Y38" s="319"/>
      <c r="Z38" s="319"/>
      <c r="AA38" s="320"/>
      <c r="AB38" s="320"/>
      <c r="AC38" s="320"/>
    </row>
    <row r="39" spans="1:255" x14ac:dyDescent="0.2">
      <c r="A39" s="335"/>
      <c r="B39" s="555" t="s">
        <v>367</v>
      </c>
      <c r="C39" s="555"/>
      <c r="D39" s="555" t="s">
        <v>368</v>
      </c>
      <c r="E39" s="555"/>
      <c r="F39" s="555" t="s">
        <v>369</v>
      </c>
      <c r="G39" s="555"/>
      <c r="H39" s="555" t="s">
        <v>370</v>
      </c>
      <c r="I39" s="555"/>
      <c r="J39" s="555" t="s">
        <v>371</v>
      </c>
      <c r="K39" s="555"/>
      <c r="L39" s="320"/>
      <c r="M39" s="320"/>
      <c r="N39" s="320"/>
      <c r="O39" s="320"/>
      <c r="P39" s="320"/>
      <c r="Q39" s="320"/>
      <c r="R39" s="320"/>
      <c r="S39" s="320"/>
      <c r="T39" s="320"/>
      <c r="U39" s="320"/>
      <c r="V39" s="320"/>
      <c r="W39" s="321"/>
      <c r="X39" s="321"/>
      <c r="Y39" s="321"/>
      <c r="Z39" s="321"/>
      <c r="AA39" s="322"/>
      <c r="AB39" s="322"/>
      <c r="AC39" s="322"/>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3"/>
      <c r="BR39" s="323"/>
      <c r="BS39" s="323"/>
      <c r="BT39" s="323"/>
      <c r="BU39" s="323"/>
      <c r="BV39" s="323"/>
      <c r="BW39" s="323"/>
      <c r="BX39" s="323"/>
      <c r="BY39" s="323"/>
      <c r="BZ39" s="323"/>
      <c r="CA39" s="323"/>
      <c r="CB39" s="323"/>
      <c r="CC39" s="323"/>
      <c r="CD39" s="323"/>
      <c r="CE39" s="323"/>
      <c r="CF39" s="323"/>
      <c r="CG39" s="323"/>
      <c r="CH39" s="323"/>
      <c r="CI39" s="323"/>
      <c r="CJ39" s="323"/>
      <c r="CK39" s="323"/>
      <c r="CL39" s="323"/>
      <c r="CM39" s="323"/>
      <c r="CN39" s="323"/>
      <c r="CO39" s="323"/>
      <c r="CP39" s="323"/>
      <c r="CQ39" s="323"/>
      <c r="CR39" s="323"/>
      <c r="CS39" s="323"/>
      <c r="CT39" s="323"/>
      <c r="CU39" s="323"/>
      <c r="CV39" s="323"/>
      <c r="CW39" s="323"/>
      <c r="CX39" s="323"/>
      <c r="CY39" s="323"/>
      <c r="CZ39" s="323"/>
      <c r="DA39" s="323"/>
      <c r="DB39" s="323"/>
      <c r="DC39" s="323"/>
      <c r="DD39" s="323"/>
      <c r="DE39" s="323"/>
      <c r="DF39" s="323"/>
      <c r="DG39" s="323"/>
      <c r="DH39" s="323"/>
      <c r="DI39" s="323"/>
      <c r="DJ39" s="323"/>
      <c r="DK39" s="323"/>
      <c r="DL39" s="323"/>
      <c r="DM39" s="323"/>
      <c r="DN39" s="323"/>
      <c r="DO39" s="323"/>
      <c r="DP39" s="323"/>
      <c r="DQ39" s="323"/>
      <c r="DR39" s="323"/>
      <c r="DS39" s="323"/>
      <c r="DT39" s="323"/>
      <c r="DU39" s="323"/>
      <c r="DV39" s="323"/>
      <c r="DW39" s="323"/>
      <c r="DX39" s="323"/>
      <c r="DY39" s="323"/>
      <c r="DZ39" s="323"/>
      <c r="EA39" s="323"/>
      <c r="EB39" s="323"/>
      <c r="EC39" s="323"/>
      <c r="ED39" s="323"/>
      <c r="EE39" s="323"/>
      <c r="EF39" s="323"/>
      <c r="EG39" s="323"/>
      <c r="EH39" s="323"/>
      <c r="EI39" s="323"/>
      <c r="EJ39" s="323"/>
      <c r="EK39" s="323"/>
      <c r="EL39" s="323"/>
      <c r="EM39" s="323"/>
      <c r="EN39" s="323"/>
      <c r="EO39" s="323"/>
      <c r="EP39" s="323"/>
      <c r="EQ39" s="323"/>
      <c r="ER39" s="323"/>
      <c r="ES39" s="323"/>
      <c r="ET39" s="323"/>
      <c r="EU39" s="323"/>
      <c r="EV39" s="323"/>
      <c r="EW39" s="323"/>
      <c r="EX39" s="323"/>
      <c r="EY39" s="323"/>
      <c r="EZ39" s="323"/>
      <c r="FA39" s="323"/>
      <c r="FB39" s="323"/>
      <c r="FC39" s="323"/>
      <c r="FD39" s="323"/>
      <c r="FE39" s="323"/>
      <c r="FF39" s="323"/>
      <c r="FG39" s="323"/>
      <c r="FH39" s="323"/>
      <c r="FI39" s="323"/>
      <c r="FJ39" s="323"/>
      <c r="FK39" s="323"/>
      <c r="FL39" s="323"/>
      <c r="FM39" s="323"/>
      <c r="FN39" s="323"/>
      <c r="FO39" s="323"/>
      <c r="FP39" s="323"/>
      <c r="FQ39" s="323"/>
      <c r="FR39" s="323"/>
      <c r="FS39" s="323"/>
      <c r="FT39" s="323"/>
      <c r="FU39" s="323"/>
      <c r="FV39" s="323"/>
      <c r="FW39" s="323"/>
      <c r="FX39" s="323"/>
      <c r="FY39" s="323"/>
      <c r="FZ39" s="323"/>
      <c r="GA39" s="323"/>
      <c r="GB39" s="323"/>
      <c r="GC39" s="323"/>
      <c r="GD39" s="323"/>
      <c r="GE39" s="323"/>
      <c r="GF39" s="323"/>
      <c r="GG39" s="323"/>
      <c r="GH39" s="323"/>
      <c r="GI39" s="323"/>
      <c r="GJ39" s="323"/>
      <c r="GK39" s="323"/>
      <c r="GL39" s="323"/>
      <c r="GM39" s="323"/>
      <c r="GN39" s="323"/>
      <c r="GO39" s="323"/>
      <c r="GP39" s="323"/>
      <c r="GQ39" s="323"/>
      <c r="GR39" s="323"/>
      <c r="GS39" s="323"/>
      <c r="GT39" s="323"/>
      <c r="GU39" s="323"/>
      <c r="GV39" s="323"/>
      <c r="GW39" s="323"/>
      <c r="GX39" s="323"/>
      <c r="GY39" s="323"/>
      <c r="GZ39" s="323"/>
      <c r="HA39" s="323"/>
      <c r="HB39" s="323"/>
      <c r="HC39" s="323"/>
      <c r="HD39" s="323"/>
      <c r="HE39" s="323"/>
      <c r="HF39" s="323"/>
      <c r="HG39" s="323"/>
      <c r="HH39" s="323"/>
      <c r="HI39" s="323"/>
      <c r="HJ39" s="323"/>
      <c r="HK39" s="323"/>
      <c r="HL39" s="323"/>
      <c r="HM39" s="323"/>
      <c r="HN39" s="323"/>
      <c r="HO39" s="323"/>
      <c r="HP39" s="323"/>
      <c r="HQ39" s="323"/>
      <c r="HR39" s="323"/>
      <c r="HS39" s="323"/>
      <c r="HT39" s="323"/>
      <c r="HU39" s="323"/>
      <c r="HV39" s="323"/>
      <c r="HW39" s="323"/>
      <c r="HX39" s="323"/>
      <c r="HY39" s="323"/>
      <c r="HZ39" s="323"/>
      <c r="IA39" s="323"/>
      <c r="IB39" s="323"/>
      <c r="IC39" s="323"/>
      <c r="ID39" s="323"/>
      <c r="IE39" s="323"/>
      <c r="IF39" s="323"/>
      <c r="IG39" s="323"/>
      <c r="IH39" s="323"/>
      <c r="II39" s="323"/>
      <c r="IJ39" s="323"/>
      <c r="IK39" s="323"/>
      <c r="IL39" s="323"/>
      <c r="IM39" s="323"/>
      <c r="IN39" s="323"/>
      <c r="IO39" s="323"/>
      <c r="IP39" s="323"/>
      <c r="IQ39" s="323"/>
      <c r="IR39" s="323"/>
      <c r="IS39" s="323"/>
      <c r="IT39" s="323"/>
    </row>
    <row r="40" spans="1:255" ht="13.5" thickBot="1" x14ac:dyDescent="0.25">
      <c r="A40" s="336"/>
      <c r="B40" s="334" t="s">
        <v>372</v>
      </c>
      <c r="C40" s="334" t="s">
        <v>373</v>
      </c>
      <c r="D40" s="334" t="s">
        <v>372</v>
      </c>
      <c r="E40" s="334" t="s">
        <v>373</v>
      </c>
      <c r="F40" s="334" t="s">
        <v>372</v>
      </c>
      <c r="G40" s="334" t="s">
        <v>373</v>
      </c>
      <c r="H40" s="334" t="s">
        <v>372</v>
      </c>
      <c r="I40" s="334" t="s">
        <v>373</v>
      </c>
      <c r="J40" s="334" t="s">
        <v>372</v>
      </c>
      <c r="K40" s="334" t="s">
        <v>373</v>
      </c>
      <c r="L40" s="320"/>
      <c r="M40" s="320"/>
      <c r="N40" s="320"/>
      <c r="O40" s="320"/>
      <c r="P40" s="320"/>
      <c r="Q40" s="320"/>
      <c r="R40" s="320"/>
      <c r="S40" s="320"/>
      <c r="T40" s="320"/>
      <c r="U40" s="320"/>
      <c r="V40" s="320"/>
      <c r="W40" s="321"/>
      <c r="X40" s="321"/>
      <c r="Y40" s="321"/>
      <c r="Z40" s="321"/>
      <c r="AA40" s="322"/>
      <c r="AB40" s="322"/>
      <c r="AC40" s="322"/>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3"/>
      <c r="BQ40" s="323"/>
      <c r="BR40" s="323"/>
      <c r="BS40" s="323"/>
      <c r="BT40" s="323"/>
      <c r="BU40" s="323"/>
      <c r="BV40" s="323"/>
      <c r="BW40" s="323"/>
      <c r="BX40" s="323"/>
      <c r="BY40" s="323"/>
      <c r="BZ40" s="323"/>
      <c r="CA40" s="323"/>
      <c r="CB40" s="323"/>
      <c r="CC40" s="323"/>
      <c r="CD40" s="323"/>
      <c r="CE40" s="323"/>
      <c r="CF40" s="323"/>
      <c r="CG40" s="323"/>
      <c r="CH40" s="323"/>
      <c r="CI40" s="323"/>
      <c r="CJ40" s="323"/>
      <c r="CK40" s="323"/>
      <c r="CL40" s="323"/>
      <c r="CM40" s="323"/>
      <c r="CN40" s="323"/>
      <c r="CO40" s="323"/>
      <c r="CP40" s="323"/>
      <c r="CQ40" s="323"/>
      <c r="CR40" s="323"/>
      <c r="CS40" s="323"/>
      <c r="CT40" s="323"/>
      <c r="CU40" s="323"/>
      <c r="CV40" s="323"/>
      <c r="CW40" s="323"/>
      <c r="CX40" s="323"/>
      <c r="CY40" s="323"/>
      <c r="CZ40" s="323"/>
      <c r="DA40" s="323"/>
      <c r="DB40" s="323"/>
      <c r="DC40" s="323"/>
      <c r="DD40" s="323"/>
      <c r="DE40" s="323"/>
      <c r="DF40" s="323"/>
      <c r="DG40" s="323"/>
      <c r="DH40" s="323"/>
      <c r="DI40" s="323"/>
      <c r="DJ40" s="323"/>
      <c r="DK40" s="323"/>
      <c r="DL40" s="323"/>
      <c r="DM40" s="323"/>
      <c r="DN40" s="323"/>
      <c r="DO40" s="323"/>
      <c r="DP40" s="323"/>
      <c r="DQ40" s="323"/>
      <c r="DR40" s="323"/>
      <c r="DS40" s="323"/>
      <c r="DT40" s="323"/>
      <c r="DU40" s="323"/>
      <c r="DV40" s="323"/>
      <c r="DW40" s="323"/>
      <c r="DX40" s="323"/>
      <c r="DY40" s="323"/>
      <c r="DZ40" s="323"/>
      <c r="EA40" s="323"/>
      <c r="EB40" s="323"/>
      <c r="EC40" s="323"/>
      <c r="ED40" s="323"/>
      <c r="EE40" s="323"/>
      <c r="EF40" s="323"/>
      <c r="EG40" s="323"/>
      <c r="EH40" s="323"/>
      <c r="EI40" s="323"/>
      <c r="EJ40" s="323"/>
      <c r="EK40" s="323"/>
      <c r="EL40" s="323"/>
      <c r="EM40" s="323"/>
      <c r="EN40" s="323"/>
      <c r="EO40" s="323"/>
      <c r="EP40" s="323"/>
      <c r="EQ40" s="323"/>
      <c r="ER40" s="323"/>
      <c r="ES40" s="323"/>
      <c r="ET40" s="323"/>
      <c r="EU40" s="323"/>
      <c r="EV40" s="323"/>
      <c r="EW40" s="323"/>
      <c r="EX40" s="323"/>
      <c r="EY40" s="323"/>
      <c r="EZ40" s="323"/>
      <c r="FA40" s="323"/>
      <c r="FB40" s="323"/>
      <c r="FC40" s="323"/>
      <c r="FD40" s="323"/>
      <c r="FE40" s="323"/>
      <c r="FF40" s="323"/>
      <c r="FG40" s="323"/>
      <c r="FH40" s="323"/>
      <c r="FI40" s="323"/>
      <c r="FJ40" s="323"/>
      <c r="FK40" s="323"/>
      <c r="FL40" s="323"/>
      <c r="FM40" s="323"/>
      <c r="FN40" s="323"/>
      <c r="FO40" s="323"/>
      <c r="FP40" s="323"/>
      <c r="FQ40" s="323"/>
      <c r="FR40" s="323"/>
      <c r="FS40" s="323"/>
      <c r="FT40" s="323"/>
      <c r="FU40" s="323"/>
      <c r="FV40" s="323"/>
      <c r="FW40" s="323"/>
      <c r="FX40" s="323"/>
      <c r="FY40" s="323"/>
      <c r="FZ40" s="323"/>
      <c r="GA40" s="323"/>
      <c r="GB40" s="323"/>
      <c r="GC40" s="323"/>
      <c r="GD40" s="323"/>
      <c r="GE40" s="323"/>
      <c r="GF40" s="323"/>
      <c r="GG40" s="323"/>
      <c r="GH40" s="323"/>
      <c r="GI40" s="323"/>
      <c r="GJ40" s="323"/>
      <c r="GK40" s="323"/>
      <c r="GL40" s="323"/>
      <c r="GM40" s="323"/>
      <c r="GN40" s="323"/>
      <c r="GO40" s="323"/>
      <c r="GP40" s="323"/>
      <c r="GQ40" s="323"/>
      <c r="GR40" s="323"/>
      <c r="GS40" s="323"/>
      <c r="GT40" s="323"/>
      <c r="GU40" s="323"/>
      <c r="GV40" s="323"/>
      <c r="GW40" s="323"/>
      <c r="GX40" s="323"/>
      <c r="GY40" s="323"/>
      <c r="GZ40" s="323"/>
      <c r="HA40" s="323"/>
      <c r="HB40" s="323"/>
      <c r="HC40" s="323"/>
      <c r="HD40" s="323"/>
      <c r="HE40" s="323"/>
      <c r="HF40" s="323"/>
      <c r="HG40" s="323"/>
      <c r="HH40" s="323"/>
      <c r="HI40" s="323"/>
      <c r="HJ40" s="323"/>
      <c r="HK40" s="323"/>
      <c r="HL40" s="323"/>
      <c r="HM40" s="323"/>
      <c r="HN40" s="323"/>
      <c r="HO40" s="323"/>
      <c r="HP40" s="323"/>
      <c r="HQ40" s="323"/>
      <c r="HR40" s="323"/>
      <c r="HS40" s="323"/>
      <c r="HT40" s="323"/>
      <c r="HU40" s="323"/>
      <c r="HV40" s="323"/>
      <c r="HW40" s="323"/>
      <c r="HX40" s="323"/>
      <c r="HY40" s="323"/>
      <c r="HZ40" s="323"/>
      <c r="IA40" s="323"/>
      <c r="IB40" s="323"/>
      <c r="IC40" s="323"/>
      <c r="ID40" s="323"/>
      <c r="IE40" s="323"/>
      <c r="IF40" s="323"/>
      <c r="IG40" s="323"/>
      <c r="IH40" s="323"/>
      <c r="II40" s="323"/>
      <c r="IJ40" s="323"/>
      <c r="IK40" s="323"/>
      <c r="IL40" s="323"/>
      <c r="IM40" s="323"/>
      <c r="IN40" s="323"/>
      <c r="IO40" s="323"/>
      <c r="IP40" s="323"/>
      <c r="IQ40" s="323"/>
      <c r="IR40" s="323"/>
      <c r="IS40" s="323"/>
      <c r="IT40" s="323"/>
    </row>
    <row r="41" spans="1:255" x14ac:dyDescent="0.2">
      <c r="A41" s="329">
        <v>2011</v>
      </c>
      <c r="B41" s="330">
        <v>78650</v>
      </c>
      <c r="C41" s="337" t="s">
        <v>284</v>
      </c>
      <c r="D41" s="330">
        <v>80409</v>
      </c>
      <c r="E41" s="337" t="s">
        <v>284</v>
      </c>
      <c r="F41" s="330">
        <v>82113</v>
      </c>
      <c r="G41" s="337" t="s">
        <v>284</v>
      </c>
      <c r="H41" s="330">
        <v>83875</v>
      </c>
      <c r="I41" s="337" t="s">
        <v>284</v>
      </c>
      <c r="J41" s="330">
        <v>325047</v>
      </c>
      <c r="K41" s="337" t="s">
        <v>284</v>
      </c>
      <c r="L41" s="328"/>
      <c r="M41" s="328"/>
      <c r="N41" s="328"/>
      <c r="O41" s="328"/>
      <c r="P41" s="328"/>
      <c r="Q41" s="328"/>
      <c r="R41" s="328"/>
      <c r="S41" s="328"/>
      <c r="T41" s="328"/>
      <c r="U41" s="328"/>
      <c r="V41" s="328"/>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6"/>
      <c r="BQ41" s="326"/>
      <c r="BR41" s="326"/>
      <c r="BS41" s="326"/>
      <c r="BT41" s="326"/>
      <c r="BU41" s="326"/>
      <c r="BV41" s="326"/>
      <c r="BW41" s="326"/>
      <c r="BX41" s="326"/>
      <c r="BY41" s="326"/>
      <c r="BZ41" s="326"/>
      <c r="CA41" s="326"/>
      <c r="CB41" s="326"/>
      <c r="CC41" s="326"/>
      <c r="CD41" s="326"/>
      <c r="CE41" s="326"/>
      <c r="CF41" s="326"/>
      <c r="CG41" s="326"/>
      <c r="CH41" s="326"/>
      <c r="CI41" s="326"/>
      <c r="CJ41" s="326"/>
      <c r="CK41" s="326"/>
      <c r="CL41" s="326"/>
      <c r="CM41" s="326"/>
      <c r="CN41" s="326"/>
      <c r="CO41" s="326"/>
      <c r="CP41" s="326"/>
      <c r="CQ41" s="326"/>
      <c r="CR41" s="326"/>
      <c r="CS41" s="326"/>
      <c r="CT41" s="326"/>
      <c r="CU41" s="326"/>
      <c r="CV41" s="326"/>
      <c r="CW41" s="326"/>
      <c r="CX41" s="326"/>
      <c r="CY41" s="326"/>
      <c r="CZ41" s="326"/>
      <c r="DA41" s="326"/>
      <c r="DB41" s="326"/>
      <c r="DC41" s="326"/>
      <c r="DD41" s="326"/>
      <c r="DE41" s="326"/>
      <c r="DF41" s="326"/>
      <c r="DG41" s="326"/>
      <c r="DH41" s="326"/>
      <c r="DI41" s="326"/>
      <c r="DJ41" s="326"/>
      <c r="DK41" s="326"/>
      <c r="DL41" s="326"/>
      <c r="DM41" s="326"/>
      <c r="DN41" s="326"/>
      <c r="DO41" s="326"/>
      <c r="DP41" s="326"/>
      <c r="DQ41" s="326"/>
      <c r="DR41" s="326"/>
      <c r="DS41" s="326"/>
      <c r="DT41" s="326"/>
      <c r="DU41" s="326"/>
      <c r="DV41" s="326"/>
      <c r="DW41" s="326"/>
      <c r="DX41" s="326"/>
      <c r="DY41" s="326"/>
      <c r="DZ41" s="326"/>
      <c r="EA41" s="326"/>
      <c r="EB41" s="326"/>
      <c r="EC41" s="326"/>
      <c r="ED41" s="326"/>
      <c r="EE41" s="326"/>
      <c r="EF41" s="326"/>
      <c r="EG41" s="326"/>
      <c r="EH41" s="326"/>
      <c r="EI41" s="326"/>
      <c r="EJ41" s="326"/>
      <c r="EK41" s="326"/>
      <c r="EL41" s="326"/>
      <c r="EM41" s="326"/>
      <c r="EN41" s="326"/>
      <c r="EO41" s="326"/>
      <c r="EP41" s="326"/>
      <c r="EQ41" s="326"/>
      <c r="ER41" s="326"/>
      <c r="ES41" s="326"/>
      <c r="ET41" s="326"/>
      <c r="EU41" s="326"/>
      <c r="EV41" s="326"/>
      <c r="EW41" s="326"/>
      <c r="EX41" s="326"/>
      <c r="EY41" s="326"/>
      <c r="EZ41" s="326"/>
      <c r="FA41" s="326"/>
      <c r="FB41" s="326"/>
      <c r="FC41" s="326"/>
      <c r="FD41" s="326"/>
      <c r="FE41" s="326"/>
      <c r="FF41" s="326"/>
      <c r="FG41" s="326"/>
      <c r="FH41" s="326"/>
      <c r="FI41" s="326"/>
      <c r="FJ41" s="326"/>
      <c r="FK41" s="326"/>
      <c r="FL41" s="326"/>
      <c r="FM41" s="326"/>
      <c r="FN41" s="326"/>
      <c r="FO41" s="326"/>
      <c r="FP41" s="326"/>
      <c r="FQ41" s="326"/>
      <c r="FR41" s="326"/>
      <c r="FS41" s="326"/>
      <c r="FT41" s="326"/>
      <c r="FU41" s="326"/>
      <c r="FV41" s="326"/>
      <c r="FW41" s="326"/>
      <c r="FX41" s="326"/>
      <c r="FY41" s="326"/>
      <c r="FZ41" s="326"/>
      <c r="GA41" s="326"/>
      <c r="GB41" s="326"/>
      <c r="GC41" s="326"/>
      <c r="GD41" s="326"/>
      <c r="GE41" s="326"/>
      <c r="GF41" s="326"/>
      <c r="GG41" s="326"/>
      <c r="GH41" s="326"/>
      <c r="GI41" s="326"/>
      <c r="GJ41" s="326"/>
      <c r="GK41" s="326"/>
      <c r="GL41" s="326"/>
      <c r="GM41" s="326"/>
      <c r="GN41" s="326"/>
      <c r="GO41" s="326"/>
      <c r="GP41" s="326"/>
      <c r="GQ41" s="326"/>
      <c r="GR41" s="326"/>
      <c r="GS41" s="326"/>
      <c r="GT41" s="326"/>
      <c r="GU41" s="326"/>
      <c r="GV41" s="326"/>
      <c r="GW41" s="326"/>
      <c r="GX41" s="326"/>
      <c r="GY41" s="326"/>
      <c r="GZ41" s="326"/>
      <c r="HA41" s="326"/>
      <c r="HB41" s="326"/>
      <c r="HC41" s="326"/>
      <c r="HD41" s="326"/>
      <c r="HE41" s="326"/>
      <c r="HF41" s="326"/>
      <c r="HG41" s="326"/>
      <c r="HH41" s="326"/>
      <c r="HI41" s="326"/>
      <c r="HJ41" s="326"/>
      <c r="HK41" s="326"/>
      <c r="HL41" s="326"/>
      <c r="HM41" s="326"/>
      <c r="HN41" s="326"/>
      <c r="HO41" s="326"/>
      <c r="HP41" s="326"/>
      <c r="HQ41" s="326"/>
      <c r="HR41" s="326"/>
      <c r="HS41" s="326"/>
      <c r="HT41" s="326"/>
      <c r="HU41" s="326"/>
      <c r="HV41" s="326"/>
      <c r="HW41" s="326"/>
      <c r="HX41" s="326"/>
      <c r="HY41" s="326"/>
      <c r="HZ41" s="326"/>
      <c r="IA41" s="326"/>
      <c r="IB41" s="326"/>
      <c r="IC41" s="326"/>
      <c r="ID41" s="326"/>
      <c r="IE41" s="326"/>
      <c r="IF41" s="326"/>
      <c r="IG41" s="326"/>
      <c r="IH41" s="326"/>
      <c r="II41" s="326"/>
      <c r="IJ41" s="326"/>
      <c r="IK41" s="326"/>
      <c r="IL41" s="326"/>
      <c r="IM41" s="326"/>
      <c r="IN41" s="326"/>
      <c r="IO41" s="326"/>
      <c r="IP41" s="326"/>
      <c r="IQ41" s="326"/>
      <c r="IR41" s="326"/>
      <c r="IS41" s="326"/>
      <c r="IT41" s="326"/>
    </row>
    <row r="42" spans="1:255" x14ac:dyDescent="0.2">
      <c r="A42" s="329">
        <v>2012</v>
      </c>
      <c r="B42" s="330">
        <v>69749</v>
      </c>
      <c r="C42" s="337">
        <v>89794</v>
      </c>
      <c r="D42" s="330">
        <v>78888</v>
      </c>
      <c r="E42" s="337">
        <v>95309</v>
      </c>
      <c r="F42" s="330">
        <v>68617</v>
      </c>
      <c r="G42" s="337">
        <v>94617</v>
      </c>
      <c r="H42" s="330">
        <v>72487</v>
      </c>
      <c r="I42" s="337">
        <v>95272</v>
      </c>
      <c r="J42" s="330">
        <v>289741</v>
      </c>
      <c r="K42" s="337">
        <v>374992</v>
      </c>
      <c r="L42" s="328"/>
      <c r="M42" s="328"/>
      <c r="N42" s="328"/>
      <c r="O42" s="328"/>
      <c r="P42" s="328"/>
      <c r="Q42" s="328"/>
      <c r="R42" s="328"/>
      <c r="S42" s="328"/>
      <c r="T42" s="328"/>
      <c r="U42" s="328"/>
      <c r="V42" s="328"/>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c r="CF42" s="326"/>
      <c r="CG42" s="326"/>
      <c r="CH42" s="326"/>
      <c r="CI42" s="326"/>
      <c r="CJ42" s="326"/>
      <c r="CK42" s="326"/>
      <c r="CL42" s="326"/>
      <c r="CM42" s="326"/>
      <c r="CN42" s="326"/>
      <c r="CO42" s="326"/>
      <c r="CP42" s="326"/>
      <c r="CQ42" s="326"/>
      <c r="CR42" s="326"/>
      <c r="CS42" s="326"/>
      <c r="CT42" s="326"/>
      <c r="CU42" s="326"/>
      <c r="CV42" s="326"/>
      <c r="CW42" s="326"/>
      <c r="CX42" s="326"/>
      <c r="CY42" s="326"/>
      <c r="CZ42" s="326"/>
      <c r="DA42" s="326"/>
      <c r="DB42" s="326"/>
      <c r="DC42" s="326"/>
      <c r="DD42" s="326"/>
      <c r="DE42" s="326"/>
      <c r="DF42" s="326"/>
      <c r="DG42" s="326"/>
      <c r="DH42" s="326"/>
      <c r="DI42" s="326"/>
      <c r="DJ42" s="326"/>
      <c r="DK42" s="326"/>
      <c r="DL42" s="326"/>
      <c r="DM42" s="326"/>
      <c r="DN42" s="326"/>
      <c r="DO42" s="326"/>
      <c r="DP42" s="326"/>
      <c r="DQ42" s="326"/>
      <c r="DR42" s="326"/>
      <c r="DS42" s="326"/>
      <c r="DT42" s="326"/>
      <c r="DU42" s="326"/>
      <c r="DV42" s="326"/>
      <c r="DW42" s="326"/>
      <c r="DX42" s="326"/>
      <c r="DY42" s="326"/>
      <c r="DZ42" s="326"/>
      <c r="EA42" s="326"/>
      <c r="EB42" s="326"/>
      <c r="EC42" s="326"/>
      <c r="ED42" s="326"/>
      <c r="EE42" s="326"/>
      <c r="EF42" s="326"/>
      <c r="EG42" s="326"/>
      <c r="EH42" s="326"/>
      <c r="EI42" s="326"/>
      <c r="EJ42" s="326"/>
      <c r="EK42" s="326"/>
      <c r="EL42" s="326"/>
      <c r="EM42" s="326"/>
      <c r="EN42" s="326"/>
      <c r="EO42" s="326"/>
      <c r="EP42" s="326"/>
      <c r="EQ42" s="326"/>
      <c r="ER42" s="326"/>
      <c r="ES42" s="326"/>
      <c r="ET42" s="326"/>
      <c r="EU42" s="326"/>
      <c r="EV42" s="326"/>
      <c r="EW42" s="326"/>
      <c r="EX42" s="326"/>
      <c r="EY42" s="326"/>
      <c r="EZ42" s="326"/>
      <c r="FA42" s="326"/>
      <c r="FB42" s="326"/>
      <c r="FC42" s="326"/>
      <c r="FD42" s="326"/>
      <c r="FE42" s="326"/>
      <c r="FF42" s="326"/>
      <c r="FG42" s="326"/>
      <c r="FH42" s="326"/>
      <c r="FI42" s="326"/>
      <c r="FJ42" s="326"/>
      <c r="FK42" s="326"/>
      <c r="FL42" s="326"/>
      <c r="FM42" s="326"/>
      <c r="FN42" s="326"/>
      <c r="FO42" s="326"/>
      <c r="FP42" s="326"/>
      <c r="FQ42" s="326"/>
      <c r="FR42" s="326"/>
      <c r="FS42" s="326"/>
      <c r="FT42" s="326"/>
      <c r="FU42" s="326"/>
      <c r="FV42" s="326"/>
      <c r="FW42" s="326"/>
      <c r="FX42" s="326"/>
      <c r="FY42" s="326"/>
      <c r="FZ42" s="326"/>
      <c r="GA42" s="326"/>
      <c r="GB42" s="326"/>
      <c r="GC42" s="326"/>
      <c r="GD42" s="326"/>
      <c r="GE42" s="326"/>
      <c r="GF42" s="326"/>
      <c r="GG42" s="326"/>
      <c r="GH42" s="326"/>
      <c r="GI42" s="326"/>
      <c r="GJ42" s="326"/>
      <c r="GK42" s="326"/>
      <c r="GL42" s="326"/>
      <c r="GM42" s="326"/>
      <c r="GN42" s="326"/>
      <c r="GO42" s="326"/>
      <c r="GP42" s="326"/>
      <c r="GQ42" s="326"/>
      <c r="GR42" s="326"/>
      <c r="GS42" s="326"/>
      <c r="GT42" s="326"/>
      <c r="GU42" s="326"/>
      <c r="GV42" s="326"/>
      <c r="GW42" s="326"/>
      <c r="GX42" s="326"/>
      <c r="GY42" s="326"/>
      <c r="GZ42" s="326"/>
      <c r="HA42" s="326"/>
      <c r="HB42" s="326"/>
      <c r="HC42" s="326"/>
      <c r="HD42" s="326"/>
      <c r="HE42" s="326"/>
      <c r="HF42" s="326"/>
      <c r="HG42" s="326"/>
      <c r="HH42" s="326"/>
      <c r="HI42" s="326"/>
      <c r="HJ42" s="326"/>
      <c r="HK42" s="326"/>
      <c r="HL42" s="326"/>
      <c r="HM42" s="326"/>
      <c r="HN42" s="326"/>
      <c r="HO42" s="326"/>
      <c r="HP42" s="326"/>
      <c r="HQ42" s="326"/>
      <c r="HR42" s="326"/>
      <c r="HS42" s="326"/>
      <c r="HT42" s="326"/>
      <c r="HU42" s="326"/>
      <c r="HV42" s="326"/>
      <c r="HW42" s="326"/>
      <c r="HX42" s="326"/>
      <c r="HY42" s="326"/>
      <c r="HZ42" s="326"/>
      <c r="IA42" s="326"/>
      <c r="IB42" s="326"/>
      <c r="IC42" s="326"/>
      <c r="ID42" s="326"/>
      <c r="IE42" s="326"/>
      <c r="IF42" s="326"/>
      <c r="IG42" s="326"/>
      <c r="IH42" s="326"/>
      <c r="II42" s="326"/>
      <c r="IJ42" s="326"/>
      <c r="IK42" s="326"/>
      <c r="IL42" s="326"/>
      <c r="IM42" s="326"/>
      <c r="IN42" s="326"/>
      <c r="IO42" s="326"/>
      <c r="IP42" s="326"/>
      <c r="IQ42" s="326"/>
      <c r="IR42" s="326"/>
      <c r="IS42" s="326"/>
      <c r="IT42" s="326"/>
    </row>
    <row r="43" spans="1:255" x14ac:dyDescent="0.2">
      <c r="A43" s="329">
        <v>2013</v>
      </c>
      <c r="B43" s="330">
        <v>67595</v>
      </c>
      <c r="C43" s="337">
        <v>84677</v>
      </c>
      <c r="D43" s="330">
        <v>69396</v>
      </c>
      <c r="E43" s="337">
        <v>88632</v>
      </c>
      <c r="F43" s="330">
        <v>67596</v>
      </c>
      <c r="G43" s="337">
        <v>100724</v>
      </c>
      <c r="H43" s="330">
        <v>71662</v>
      </c>
      <c r="I43" s="337">
        <v>89604</v>
      </c>
      <c r="J43" s="330">
        <v>276249</v>
      </c>
      <c r="K43" s="337">
        <v>363637</v>
      </c>
      <c r="L43" s="328"/>
      <c r="M43" s="328"/>
      <c r="N43" s="328"/>
      <c r="O43" s="328"/>
      <c r="P43" s="328"/>
      <c r="Q43" s="328"/>
      <c r="R43" s="328"/>
      <c r="S43" s="328"/>
      <c r="T43" s="328"/>
      <c r="U43" s="328"/>
      <c r="V43" s="328"/>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c r="BO43" s="326"/>
      <c r="BP43" s="326"/>
      <c r="BQ43" s="326"/>
      <c r="BR43" s="326"/>
      <c r="BS43" s="326"/>
      <c r="BT43" s="326"/>
      <c r="BU43" s="326"/>
      <c r="BV43" s="326"/>
      <c r="BW43" s="326"/>
      <c r="BX43" s="326"/>
      <c r="BY43" s="326"/>
      <c r="BZ43" s="326"/>
      <c r="CA43" s="326"/>
      <c r="CB43" s="326"/>
      <c r="CC43" s="326"/>
      <c r="CD43" s="326"/>
      <c r="CE43" s="326"/>
      <c r="CF43" s="326"/>
      <c r="CG43" s="326"/>
      <c r="CH43" s="326"/>
      <c r="CI43" s="326"/>
      <c r="CJ43" s="326"/>
      <c r="CK43" s="326"/>
      <c r="CL43" s="326"/>
      <c r="CM43" s="326"/>
      <c r="CN43" s="326"/>
      <c r="CO43" s="326"/>
      <c r="CP43" s="326"/>
      <c r="CQ43" s="326"/>
      <c r="CR43" s="326"/>
      <c r="CS43" s="326"/>
      <c r="CT43" s="326"/>
      <c r="CU43" s="326"/>
      <c r="CV43" s="326"/>
      <c r="CW43" s="326"/>
      <c r="CX43" s="326"/>
      <c r="CY43" s="326"/>
      <c r="CZ43" s="326"/>
      <c r="DA43" s="326"/>
      <c r="DB43" s="326"/>
      <c r="DC43" s="326"/>
      <c r="DD43" s="326"/>
      <c r="DE43" s="326"/>
      <c r="DF43" s="326"/>
      <c r="DG43" s="326"/>
      <c r="DH43" s="326"/>
      <c r="DI43" s="326"/>
      <c r="DJ43" s="326"/>
      <c r="DK43" s="326"/>
      <c r="DL43" s="326"/>
      <c r="DM43" s="326"/>
      <c r="DN43" s="326"/>
      <c r="DO43" s="326"/>
      <c r="DP43" s="326"/>
      <c r="DQ43" s="326"/>
      <c r="DR43" s="326"/>
      <c r="DS43" s="326"/>
      <c r="DT43" s="326"/>
      <c r="DU43" s="326"/>
      <c r="DV43" s="326"/>
      <c r="DW43" s="326"/>
      <c r="DX43" s="326"/>
      <c r="DY43" s="326"/>
      <c r="DZ43" s="326"/>
      <c r="EA43" s="326"/>
      <c r="EB43" s="326"/>
      <c r="EC43" s="326"/>
      <c r="ED43" s="326"/>
      <c r="EE43" s="326"/>
      <c r="EF43" s="326"/>
      <c r="EG43" s="326"/>
      <c r="EH43" s="326"/>
      <c r="EI43" s="326"/>
      <c r="EJ43" s="326"/>
      <c r="EK43" s="326"/>
      <c r="EL43" s="326"/>
      <c r="EM43" s="326"/>
      <c r="EN43" s="326"/>
      <c r="EO43" s="326"/>
      <c r="EP43" s="326"/>
      <c r="EQ43" s="326"/>
      <c r="ER43" s="326"/>
      <c r="ES43" s="326"/>
      <c r="ET43" s="326"/>
      <c r="EU43" s="326"/>
      <c r="EV43" s="326"/>
      <c r="EW43" s="326"/>
      <c r="EX43" s="326"/>
      <c r="EY43" s="326"/>
      <c r="EZ43" s="326"/>
      <c r="FA43" s="326"/>
      <c r="FB43" s="326"/>
      <c r="FC43" s="326"/>
      <c r="FD43" s="326"/>
      <c r="FE43" s="326"/>
      <c r="FF43" s="326"/>
      <c r="FG43" s="326"/>
      <c r="FH43" s="326"/>
      <c r="FI43" s="326"/>
      <c r="FJ43" s="326"/>
      <c r="FK43" s="326"/>
      <c r="FL43" s="326"/>
      <c r="FM43" s="326"/>
      <c r="FN43" s="326"/>
      <c r="FO43" s="326"/>
      <c r="FP43" s="326"/>
      <c r="FQ43" s="326"/>
      <c r="FR43" s="326"/>
      <c r="FS43" s="326"/>
      <c r="FT43" s="326"/>
      <c r="FU43" s="326"/>
      <c r="FV43" s="326"/>
      <c r="FW43" s="326"/>
      <c r="FX43" s="326"/>
      <c r="FY43" s="326"/>
      <c r="FZ43" s="326"/>
      <c r="GA43" s="326"/>
      <c r="GB43" s="326"/>
      <c r="GC43" s="326"/>
      <c r="GD43" s="326"/>
      <c r="GE43" s="326"/>
      <c r="GF43" s="326"/>
      <c r="GG43" s="326"/>
      <c r="GH43" s="326"/>
      <c r="GI43" s="326"/>
      <c r="GJ43" s="326"/>
      <c r="GK43" s="326"/>
      <c r="GL43" s="326"/>
      <c r="GM43" s="326"/>
      <c r="GN43" s="326"/>
      <c r="GO43" s="326"/>
      <c r="GP43" s="326"/>
      <c r="GQ43" s="326"/>
      <c r="GR43" s="326"/>
      <c r="GS43" s="326"/>
      <c r="GT43" s="326"/>
      <c r="GU43" s="326"/>
      <c r="GV43" s="326"/>
      <c r="GW43" s="326"/>
      <c r="GX43" s="326"/>
      <c r="GY43" s="326"/>
      <c r="GZ43" s="326"/>
      <c r="HA43" s="326"/>
      <c r="HB43" s="326"/>
      <c r="HC43" s="326"/>
      <c r="HD43" s="326"/>
      <c r="HE43" s="326"/>
      <c r="HF43" s="326"/>
      <c r="HG43" s="326"/>
      <c r="HH43" s="326"/>
      <c r="HI43" s="326"/>
      <c r="HJ43" s="326"/>
      <c r="HK43" s="326"/>
      <c r="HL43" s="326"/>
      <c r="HM43" s="326"/>
      <c r="HN43" s="326"/>
      <c r="HO43" s="326"/>
      <c r="HP43" s="326"/>
      <c r="HQ43" s="326"/>
      <c r="HR43" s="326"/>
      <c r="HS43" s="326"/>
      <c r="HT43" s="326"/>
      <c r="HU43" s="326"/>
      <c r="HV43" s="326"/>
      <c r="HW43" s="326"/>
      <c r="HX43" s="326"/>
      <c r="HY43" s="326"/>
      <c r="HZ43" s="326"/>
      <c r="IA43" s="326"/>
      <c r="IB43" s="326"/>
      <c r="IC43" s="326"/>
      <c r="ID43" s="326"/>
      <c r="IE43" s="326"/>
      <c r="IF43" s="326"/>
      <c r="IG43" s="326"/>
      <c r="IH43" s="326"/>
      <c r="II43" s="326"/>
      <c r="IJ43" s="326"/>
      <c r="IK43" s="326"/>
      <c r="IL43" s="326"/>
      <c r="IM43" s="326"/>
      <c r="IN43" s="326"/>
      <c r="IO43" s="326"/>
      <c r="IP43" s="326"/>
      <c r="IQ43" s="326"/>
      <c r="IR43" s="326"/>
      <c r="IS43" s="326"/>
      <c r="IT43" s="326"/>
    </row>
    <row r="44" spans="1:255" x14ac:dyDescent="0.2">
      <c r="A44" s="329">
        <v>2014</v>
      </c>
      <c r="B44" s="331">
        <v>61154</v>
      </c>
      <c r="C44" s="337">
        <v>81592</v>
      </c>
      <c r="D44" s="331">
        <v>75094</v>
      </c>
      <c r="E44" s="337">
        <v>101602</v>
      </c>
      <c r="F44" s="331">
        <v>64366</v>
      </c>
      <c r="G44" s="337">
        <v>102602</v>
      </c>
      <c r="H44" s="331">
        <v>67166</v>
      </c>
      <c r="I44" s="337">
        <v>89397</v>
      </c>
      <c r="J44" s="330">
        <v>267780</v>
      </c>
      <c r="K44" s="337">
        <v>375192</v>
      </c>
      <c r="L44" s="328"/>
      <c r="M44" s="328"/>
      <c r="N44" s="328"/>
      <c r="O44" s="328"/>
      <c r="P44" s="328"/>
      <c r="Q44" s="328"/>
      <c r="R44" s="328"/>
      <c r="S44" s="328"/>
      <c r="T44" s="328"/>
      <c r="U44" s="328"/>
      <c r="V44" s="328"/>
      <c r="W44" s="326"/>
      <c r="X44" s="326"/>
      <c r="Y44" s="326"/>
      <c r="Z44" s="326"/>
      <c r="AA44" s="326"/>
      <c r="AB44" s="326"/>
      <c r="AC44" s="326"/>
      <c r="AD44" s="326"/>
      <c r="AE44" s="326"/>
      <c r="AF44" s="326"/>
      <c r="AG44" s="326"/>
      <c r="AH44" s="326"/>
      <c r="AI44" s="326"/>
      <c r="AJ44" s="326"/>
      <c r="AK44" s="326"/>
      <c r="AL44" s="326"/>
      <c r="AM44" s="326"/>
      <c r="AN44" s="326"/>
      <c r="AO44" s="326"/>
      <c r="AP44" s="326"/>
      <c r="AQ44" s="326"/>
      <c r="AR44" s="326"/>
      <c r="AS44" s="326"/>
      <c r="AT44" s="326"/>
      <c r="AU44" s="326"/>
      <c r="AV44" s="326"/>
      <c r="AW44" s="326"/>
      <c r="AX44" s="326"/>
      <c r="AY44" s="326"/>
      <c r="AZ44" s="326"/>
      <c r="BA44" s="326"/>
      <c r="BB44" s="326"/>
      <c r="BC44" s="326"/>
      <c r="BD44" s="326"/>
      <c r="BE44" s="326"/>
      <c r="BF44" s="326"/>
      <c r="BG44" s="326"/>
      <c r="BH44" s="326"/>
      <c r="BI44" s="326"/>
      <c r="BJ44" s="326"/>
      <c r="BK44" s="326"/>
      <c r="BL44" s="326"/>
      <c r="BM44" s="326"/>
      <c r="BN44" s="326"/>
      <c r="BO44" s="326"/>
      <c r="BP44" s="326"/>
      <c r="BQ44" s="326"/>
      <c r="BR44" s="326"/>
      <c r="BS44" s="326"/>
      <c r="BT44" s="326"/>
      <c r="BU44" s="326"/>
      <c r="BV44" s="326"/>
      <c r="BW44" s="326"/>
      <c r="BX44" s="326"/>
      <c r="BY44" s="326"/>
      <c r="BZ44" s="326"/>
      <c r="CA44" s="326"/>
      <c r="CB44" s="326"/>
      <c r="CC44" s="326"/>
      <c r="CD44" s="326"/>
      <c r="CE44" s="326"/>
      <c r="CF44" s="326"/>
      <c r="CG44" s="326"/>
      <c r="CH44" s="326"/>
      <c r="CI44" s="326"/>
      <c r="CJ44" s="326"/>
      <c r="CK44" s="326"/>
      <c r="CL44" s="326"/>
      <c r="CM44" s="326"/>
      <c r="CN44" s="326"/>
      <c r="CO44" s="326"/>
      <c r="CP44" s="326"/>
      <c r="CQ44" s="326"/>
      <c r="CR44" s="326"/>
      <c r="CS44" s="326"/>
      <c r="CT44" s="326"/>
      <c r="CU44" s="326"/>
      <c r="CV44" s="326"/>
      <c r="CW44" s="326"/>
      <c r="CX44" s="326"/>
      <c r="CY44" s="326"/>
      <c r="CZ44" s="326"/>
      <c r="DA44" s="326"/>
      <c r="DB44" s="326"/>
      <c r="DC44" s="326"/>
      <c r="DD44" s="326"/>
      <c r="DE44" s="326"/>
      <c r="DF44" s="326"/>
      <c r="DG44" s="326"/>
      <c r="DH44" s="326"/>
      <c r="DI44" s="326"/>
      <c r="DJ44" s="326"/>
      <c r="DK44" s="326"/>
      <c r="DL44" s="326"/>
      <c r="DM44" s="326"/>
      <c r="DN44" s="326"/>
      <c r="DO44" s="326"/>
      <c r="DP44" s="326"/>
      <c r="DQ44" s="326"/>
      <c r="DR44" s="326"/>
      <c r="DS44" s="326"/>
      <c r="DT44" s="326"/>
      <c r="DU44" s="326"/>
      <c r="DV44" s="326"/>
      <c r="DW44" s="326"/>
      <c r="DX44" s="326"/>
      <c r="DY44" s="326"/>
      <c r="DZ44" s="326"/>
      <c r="EA44" s="326"/>
      <c r="EB44" s="326"/>
      <c r="EC44" s="326"/>
      <c r="ED44" s="326"/>
      <c r="EE44" s="326"/>
      <c r="EF44" s="326"/>
      <c r="EG44" s="326"/>
      <c r="EH44" s="326"/>
      <c r="EI44" s="326"/>
      <c r="EJ44" s="326"/>
      <c r="EK44" s="326"/>
      <c r="EL44" s="326"/>
      <c r="EM44" s="326"/>
      <c r="EN44" s="326"/>
      <c r="EO44" s="326"/>
      <c r="EP44" s="326"/>
      <c r="EQ44" s="326"/>
      <c r="ER44" s="326"/>
      <c r="ES44" s="326"/>
      <c r="ET44" s="326"/>
      <c r="EU44" s="326"/>
      <c r="EV44" s="326"/>
      <c r="EW44" s="326"/>
      <c r="EX44" s="326"/>
      <c r="EY44" s="326"/>
      <c r="EZ44" s="326"/>
      <c r="FA44" s="326"/>
      <c r="FB44" s="326"/>
      <c r="FC44" s="326"/>
      <c r="FD44" s="326"/>
      <c r="FE44" s="326"/>
      <c r="FF44" s="326"/>
      <c r="FG44" s="326"/>
      <c r="FH44" s="326"/>
      <c r="FI44" s="326"/>
      <c r="FJ44" s="326"/>
      <c r="FK44" s="326"/>
      <c r="FL44" s="326"/>
      <c r="FM44" s="326"/>
      <c r="FN44" s="326"/>
      <c r="FO44" s="326"/>
      <c r="FP44" s="326"/>
      <c r="FQ44" s="326"/>
      <c r="FR44" s="326"/>
      <c r="FS44" s="326"/>
      <c r="FT44" s="326"/>
      <c r="FU44" s="326"/>
      <c r="FV44" s="326"/>
      <c r="FW44" s="326"/>
      <c r="FX44" s="326"/>
      <c r="FY44" s="326"/>
      <c r="FZ44" s="326"/>
      <c r="GA44" s="326"/>
      <c r="GB44" s="326"/>
      <c r="GC44" s="326"/>
      <c r="GD44" s="326"/>
      <c r="GE44" s="326"/>
      <c r="GF44" s="326"/>
      <c r="GG44" s="326"/>
      <c r="GH44" s="326"/>
      <c r="GI44" s="326"/>
      <c r="GJ44" s="326"/>
      <c r="GK44" s="326"/>
      <c r="GL44" s="326"/>
      <c r="GM44" s="326"/>
      <c r="GN44" s="326"/>
      <c r="GO44" s="326"/>
      <c r="GP44" s="326"/>
      <c r="GQ44" s="326"/>
      <c r="GR44" s="326"/>
      <c r="GS44" s="326"/>
      <c r="GT44" s="326"/>
      <c r="GU44" s="326"/>
      <c r="GV44" s="326"/>
      <c r="GW44" s="326"/>
      <c r="GX44" s="326"/>
      <c r="GY44" s="326"/>
      <c r="GZ44" s="326"/>
      <c r="HA44" s="326"/>
      <c r="HB44" s="326"/>
      <c r="HC44" s="326"/>
      <c r="HD44" s="326"/>
      <c r="HE44" s="326"/>
      <c r="HF44" s="326"/>
      <c r="HG44" s="326"/>
      <c r="HH44" s="326"/>
      <c r="HI44" s="326"/>
      <c r="HJ44" s="326"/>
      <c r="HK44" s="326"/>
      <c r="HL44" s="326"/>
      <c r="HM44" s="326"/>
      <c r="HN44" s="326"/>
      <c r="HO44" s="326"/>
      <c r="HP44" s="326"/>
      <c r="HQ44" s="326"/>
      <c r="HR44" s="326"/>
      <c r="HS44" s="326"/>
      <c r="HT44" s="326"/>
      <c r="HU44" s="326"/>
      <c r="HV44" s="326"/>
      <c r="HW44" s="326"/>
      <c r="HX44" s="326"/>
      <c r="HY44" s="326"/>
      <c r="HZ44" s="326"/>
      <c r="IA44" s="326"/>
      <c r="IB44" s="326"/>
      <c r="IC44" s="326"/>
      <c r="ID44" s="326"/>
      <c r="IE44" s="326"/>
      <c r="IF44" s="326"/>
      <c r="IG44" s="326"/>
      <c r="IH44" s="326"/>
      <c r="II44" s="326"/>
      <c r="IJ44" s="326"/>
      <c r="IK44" s="326"/>
      <c r="IL44" s="326"/>
      <c r="IM44" s="326"/>
      <c r="IN44" s="326"/>
      <c r="IO44" s="326"/>
      <c r="IP44" s="326"/>
      <c r="IQ44" s="326"/>
      <c r="IR44" s="326"/>
      <c r="IS44" s="326"/>
      <c r="IT44" s="326"/>
    </row>
    <row r="45" spans="1:255" x14ac:dyDescent="0.2">
      <c r="A45" s="329">
        <v>2015</v>
      </c>
      <c r="B45" s="331" t="s">
        <v>284</v>
      </c>
      <c r="C45" s="330">
        <v>92002</v>
      </c>
      <c r="D45" s="331" t="s">
        <v>284</v>
      </c>
      <c r="E45" s="330">
        <v>106860</v>
      </c>
      <c r="F45" s="331" t="s">
        <v>284</v>
      </c>
      <c r="G45" s="330">
        <v>99724</v>
      </c>
      <c r="H45" s="331" t="s">
        <v>284</v>
      </c>
      <c r="I45" s="330">
        <v>118047</v>
      </c>
      <c r="J45" s="330" t="s">
        <v>284</v>
      </c>
      <c r="K45" s="330">
        <v>416633</v>
      </c>
      <c r="L45" s="328"/>
      <c r="M45" s="328"/>
      <c r="N45" s="328"/>
      <c r="O45" s="328"/>
      <c r="P45" s="328"/>
      <c r="Q45" s="328"/>
      <c r="R45" s="328"/>
      <c r="S45" s="328"/>
      <c r="T45" s="328"/>
      <c r="U45" s="328"/>
      <c r="V45" s="328"/>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c r="BO45" s="326"/>
      <c r="BP45" s="326"/>
      <c r="BQ45" s="326"/>
      <c r="BR45" s="326"/>
      <c r="BS45" s="326"/>
      <c r="BT45" s="326"/>
      <c r="BU45" s="326"/>
      <c r="BV45" s="326"/>
      <c r="BW45" s="326"/>
      <c r="BX45" s="326"/>
      <c r="BY45" s="326"/>
      <c r="BZ45" s="326"/>
      <c r="CA45" s="326"/>
      <c r="CB45" s="326"/>
      <c r="CC45" s="326"/>
      <c r="CD45" s="326"/>
      <c r="CE45" s="326"/>
      <c r="CF45" s="326"/>
      <c r="CG45" s="326"/>
      <c r="CH45" s="326"/>
      <c r="CI45" s="326"/>
      <c r="CJ45" s="326"/>
      <c r="CK45" s="326"/>
      <c r="CL45" s="326"/>
      <c r="CM45" s="326"/>
      <c r="CN45" s="326"/>
      <c r="CO45" s="326"/>
      <c r="CP45" s="326"/>
      <c r="CQ45" s="326"/>
      <c r="CR45" s="326"/>
      <c r="CS45" s="326"/>
      <c r="CT45" s="326"/>
      <c r="CU45" s="326"/>
      <c r="CV45" s="326"/>
      <c r="CW45" s="326"/>
      <c r="CX45" s="326"/>
      <c r="CY45" s="326"/>
      <c r="CZ45" s="326"/>
      <c r="DA45" s="326"/>
      <c r="DB45" s="326"/>
      <c r="DC45" s="326"/>
      <c r="DD45" s="326"/>
      <c r="DE45" s="326"/>
      <c r="DF45" s="326"/>
      <c r="DG45" s="326"/>
      <c r="DH45" s="326"/>
      <c r="DI45" s="326"/>
      <c r="DJ45" s="326"/>
      <c r="DK45" s="326"/>
      <c r="DL45" s="326"/>
      <c r="DM45" s="326"/>
      <c r="DN45" s="326"/>
      <c r="DO45" s="326"/>
      <c r="DP45" s="326"/>
      <c r="DQ45" s="326"/>
      <c r="DR45" s="326"/>
      <c r="DS45" s="326"/>
      <c r="DT45" s="326"/>
      <c r="DU45" s="326"/>
      <c r="DV45" s="326"/>
      <c r="DW45" s="326"/>
      <c r="DX45" s="326"/>
      <c r="DY45" s="326"/>
      <c r="DZ45" s="326"/>
      <c r="EA45" s="326"/>
      <c r="EB45" s="326"/>
      <c r="EC45" s="326"/>
      <c r="ED45" s="326"/>
      <c r="EE45" s="326"/>
      <c r="EF45" s="326"/>
      <c r="EG45" s="326"/>
      <c r="EH45" s="326"/>
      <c r="EI45" s="326"/>
      <c r="EJ45" s="326"/>
      <c r="EK45" s="326"/>
      <c r="EL45" s="326"/>
      <c r="EM45" s="326"/>
      <c r="EN45" s="326"/>
      <c r="EO45" s="326"/>
      <c r="EP45" s="326"/>
      <c r="EQ45" s="326"/>
      <c r="ER45" s="326"/>
      <c r="ES45" s="326"/>
      <c r="ET45" s="326"/>
      <c r="EU45" s="326"/>
      <c r="EV45" s="326"/>
      <c r="EW45" s="326"/>
      <c r="EX45" s="326"/>
      <c r="EY45" s="326"/>
      <c r="EZ45" s="326"/>
      <c r="FA45" s="326"/>
      <c r="FB45" s="326"/>
      <c r="FC45" s="326"/>
      <c r="FD45" s="326"/>
      <c r="FE45" s="326"/>
      <c r="FF45" s="326"/>
      <c r="FG45" s="326"/>
      <c r="FH45" s="326"/>
      <c r="FI45" s="326"/>
      <c r="FJ45" s="326"/>
      <c r="FK45" s="326"/>
      <c r="FL45" s="326"/>
      <c r="FM45" s="326"/>
      <c r="FN45" s="326"/>
      <c r="FO45" s="326"/>
      <c r="FP45" s="326"/>
      <c r="FQ45" s="326"/>
      <c r="FR45" s="326"/>
      <c r="FS45" s="326"/>
      <c r="FT45" s="326"/>
      <c r="FU45" s="326"/>
      <c r="FV45" s="326"/>
      <c r="FW45" s="326"/>
      <c r="FX45" s="326"/>
      <c r="FY45" s="326"/>
      <c r="FZ45" s="326"/>
      <c r="GA45" s="326"/>
      <c r="GB45" s="326"/>
      <c r="GC45" s="326"/>
      <c r="GD45" s="326"/>
      <c r="GE45" s="326"/>
      <c r="GF45" s="326"/>
      <c r="GG45" s="326"/>
      <c r="GH45" s="326"/>
      <c r="GI45" s="326"/>
      <c r="GJ45" s="326"/>
      <c r="GK45" s="326"/>
      <c r="GL45" s="326"/>
      <c r="GM45" s="326"/>
      <c r="GN45" s="326"/>
      <c r="GO45" s="326"/>
      <c r="GP45" s="326"/>
      <c r="GQ45" s="326"/>
      <c r="GR45" s="326"/>
      <c r="GS45" s="326"/>
      <c r="GT45" s="326"/>
      <c r="GU45" s="326"/>
      <c r="GV45" s="326"/>
      <c r="GW45" s="326"/>
      <c r="GX45" s="326"/>
      <c r="GY45" s="326"/>
      <c r="GZ45" s="326"/>
      <c r="HA45" s="326"/>
      <c r="HB45" s="326"/>
      <c r="HC45" s="326"/>
      <c r="HD45" s="326"/>
      <c r="HE45" s="326"/>
      <c r="HF45" s="326"/>
      <c r="HG45" s="326"/>
      <c r="HH45" s="326"/>
      <c r="HI45" s="326"/>
      <c r="HJ45" s="326"/>
      <c r="HK45" s="326"/>
      <c r="HL45" s="326"/>
      <c r="HM45" s="326"/>
      <c r="HN45" s="326"/>
      <c r="HO45" s="326"/>
      <c r="HP45" s="326"/>
      <c r="HQ45" s="326"/>
      <c r="HR45" s="326"/>
      <c r="HS45" s="326"/>
      <c r="HT45" s="326"/>
      <c r="HU45" s="326"/>
      <c r="HV45" s="326"/>
      <c r="HW45" s="326"/>
      <c r="HX45" s="326"/>
      <c r="HY45" s="326"/>
      <c r="HZ45" s="326"/>
      <c r="IA45" s="326"/>
      <c r="IB45" s="326"/>
      <c r="IC45" s="326"/>
      <c r="ID45" s="326"/>
      <c r="IE45" s="326"/>
      <c r="IF45" s="326"/>
      <c r="IG45" s="326"/>
      <c r="IH45" s="326"/>
      <c r="II45" s="326"/>
      <c r="IJ45" s="326"/>
      <c r="IK45" s="326"/>
      <c r="IL45" s="326"/>
      <c r="IM45" s="326"/>
      <c r="IN45" s="326"/>
      <c r="IO45" s="326"/>
      <c r="IP45" s="326"/>
      <c r="IQ45" s="326"/>
      <c r="IR45" s="326"/>
      <c r="IS45" s="326"/>
      <c r="IT45" s="326"/>
    </row>
    <row r="46" spans="1:255" x14ac:dyDescent="0.2">
      <c r="A46" s="329">
        <v>2016</v>
      </c>
      <c r="B46" s="331" t="s">
        <v>284</v>
      </c>
      <c r="C46" s="330">
        <v>105135</v>
      </c>
      <c r="D46" s="331" t="s">
        <v>284</v>
      </c>
      <c r="E46" s="330">
        <v>121988</v>
      </c>
      <c r="F46" s="331" t="s">
        <v>284</v>
      </c>
      <c r="G46" s="330">
        <v>91151</v>
      </c>
      <c r="H46" s="331" t="s">
        <v>284</v>
      </c>
      <c r="I46" s="330">
        <v>108621</v>
      </c>
      <c r="J46" s="330" t="s">
        <v>284</v>
      </c>
      <c r="K46" s="330">
        <v>426895</v>
      </c>
      <c r="L46" s="328"/>
      <c r="M46" s="328"/>
      <c r="N46" s="328"/>
      <c r="O46" s="328"/>
      <c r="P46" s="328"/>
      <c r="Q46" s="328"/>
      <c r="R46" s="328"/>
      <c r="S46" s="328"/>
      <c r="T46" s="328"/>
      <c r="U46" s="328"/>
      <c r="V46" s="328"/>
      <c r="W46" s="326"/>
      <c r="X46" s="326"/>
      <c r="Y46" s="326"/>
      <c r="Z46" s="326"/>
      <c r="AA46" s="326"/>
      <c r="AB46" s="326"/>
      <c r="AC46" s="326"/>
      <c r="AD46" s="326"/>
      <c r="AE46" s="326"/>
      <c r="AF46" s="326"/>
      <c r="AG46" s="326"/>
      <c r="AH46" s="326"/>
      <c r="AI46" s="326"/>
      <c r="AJ46" s="326"/>
      <c r="AK46" s="326"/>
      <c r="AL46" s="326"/>
      <c r="AM46" s="326"/>
      <c r="AN46" s="326"/>
      <c r="AO46" s="326"/>
      <c r="AP46" s="326"/>
      <c r="AQ46" s="326"/>
      <c r="AR46" s="326"/>
      <c r="AS46" s="326"/>
      <c r="AT46" s="326"/>
      <c r="AU46" s="326"/>
      <c r="AV46" s="326"/>
      <c r="AW46" s="326"/>
      <c r="AX46" s="326"/>
      <c r="AY46" s="326"/>
      <c r="AZ46" s="326"/>
      <c r="BA46" s="326"/>
      <c r="BB46" s="326"/>
      <c r="BC46" s="326"/>
      <c r="BD46" s="326"/>
      <c r="BE46" s="326"/>
      <c r="BF46" s="326"/>
      <c r="BG46" s="326"/>
      <c r="BH46" s="326"/>
      <c r="BI46" s="326"/>
      <c r="BJ46" s="326"/>
      <c r="BK46" s="326"/>
      <c r="BL46" s="326"/>
      <c r="BM46" s="326"/>
      <c r="BN46" s="326"/>
      <c r="BO46" s="326"/>
      <c r="BP46" s="326"/>
      <c r="BQ46" s="326"/>
      <c r="BR46" s="326"/>
      <c r="BS46" s="326"/>
      <c r="BT46" s="326"/>
      <c r="BU46" s="326"/>
      <c r="BV46" s="326"/>
      <c r="BW46" s="326"/>
      <c r="BX46" s="326"/>
      <c r="BY46" s="326"/>
      <c r="BZ46" s="326"/>
      <c r="CA46" s="326"/>
      <c r="CB46" s="326"/>
      <c r="CC46" s="326"/>
      <c r="CD46" s="326"/>
      <c r="CE46" s="326"/>
      <c r="CF46" s="326"/>
      <c r="CG46" s="326"/>
      <c r="CH46" s="326"/>
      <c r="CI46" s="326"/>
      <c r="CJ46" s="326"/>
      <c r="CK46" s="326"/>
      <c r="CL46" s="326"/>
      <c r="CM46" s="326"/>
      <c r="CN46" s="326"/>
      <c r="CO46" s="326"/>
      <c r="CP46" s="326"/>
      <c r="CQ46" s="326"/>
      <c r="CR46" s="326"/>
      <c r="CS46" s="326"/>
      <c r="CT46" s="326"/>
      <c r="CU46" s="326"/>
      <c r="CV46" s="326"/>
      <c r="CW46" s="326"/>
      <c r="CX46" s="326"/>
      <c r="CY46" s="326"/>
      <c r="CZ46" s="326"/>
      <c r="DA46" s="326"/>
      <c r="DB46" s="326"/>
      <c r="DC46" s="326"/>
      <c r="DD46" s="326"/>
      <c r="DE46" s="326"/>
      <c r="DF46" s="326"/>
      <c r="DG46" s="326"/>
      <c r="DH46" s="326"/>
      <c r="DI46" s="326"/>
      <c r="DJ46" s="326"/>
      <c r="DK46" s="326"/>
      <c r="DL46" s="326"/>
      <c r="DM46" s="326"/>
      <c r="DN46" s="326"/>
      <c r="DO46" s="326"/>
      <c r="DP46" s="326"/>
      <c r="DQ46" s="326"/>
      <c r="DR46" s="326"/>
      <c r="DS46" s="326"/>
      <c r="DT46" s="326"/>
      <c r="DU46" s="326"/>
      <c r="DV46" s="326"/>
      <c r="DW46" s="326"/>
      <c r="DX46" s="326"/>
      <c r="DY46" s="326"/>
      <c r="DZ46" s="326"/>
      <c r="EA46" s="326"/>
      <c r="EB46" s="326"/>
      <c r="EC46" s="326"/>
      <c r="ED46" s="326"/>
      <c r="EE46" s="326"/>
      <c r="EF46" s="326"/>
      <c r="EG46" s="326"/>
      <c r="EH46" s="326"/>
      <c r="EI46" s="326"/>
      <c r="EJ46" s="326"/>
      <c r="EK46" s="326"/>
      <c r="EL46" s="326"/>
      <c r="EM46" s="326"/>
      <c r="EN46" s="326"/>
      <c r="EO46" s="326"/>
      <c r="EP46" s="326"/>
      <c r="EQ46" s="326"/>
      <c r="ER46" s="326"/>
      <c r="ES46" s="326"/>
      <c r="ET46" s="326"/>
      <c r="EU46" s="326"/>
      <c r="EV46" s="326"/>
      <c r="EW46" s="326"/>
      <c r="EX46" s="326"/>
      <c r="EY46" s="326"/>
      <c r="EZ46" s="326"/>
      <c r="FA46" s="326"/>
      <c r="FB46" s="326"/>
      <c r="FC46" s="326"/>
      <c r="FD46" s="326"/>
      <c r="FE46" s="326"/>
      <c r="FF46" s="326"/>
      <c r="FG46" s="326"/>
      <c r="FH46" s="326"/>
      <c r="FI46" s="326"/>
      <c r="FJ46" s="326"/>
      <c r="FK46" s="326"/>
      <c r="FL46" s="326"/>
      <c r="FM46" s="326"/>
      <c r="FN46" s="326"/>
      <c r="FO46" s="326"/>
      <c r="FP46" s="326"/>
      <c r="FQ46" s="326"/>
      <c r="FR46" s="326"/>
      <c r="FS46" s="326"/>
      <c r="FT46" s="326"/>
      <c r="FU46" s="326"/>
      <c r="FV46" s="326"/>
      <c r="FW46" s="326"/>
      <c r="FX46" s="326"/>
      <c r="FY46" s="326"/>
      <c r="FZ46" s="326"/>
      <c r="GA46" s="326"/>
      <c r="GB46" s="326"/>
      <c r="GC46" s="326"/>
      <c r="GD46" s="326"/>
      <c r="GE46" s="326"/>
      <c r="GF46" s="326"/>
      <c r="GG46" s="326"/>
      <c r="GH46" s="326"/>
      <c r="GI46" s="326"/>
      <c r="GJ46" s="326"/>
      <c r="GK46" s="326"/>
      <c r="GL46" s="326"/>
      <c r="GM46" s="326"/>
      <c r="GN46" s="326"/>
      <c r="GO46" s="326"/>
      <c r="GP46" s="326"/>
      <c r="GQ46" s="326"/>
      <c r="GR46" s="326"/>
      <c r="GS46" s="326"/>
      <c r="GT46" s="326"/>
      <c r="GU46" s="326"/>
      <c r="GV46" s="326"/>
      <c r="GW46" s="326"/>
      <c r="GX46" s="326"/>
      <c r="GY46" s="326"/>
      <c r="GZ46" s="326"/>
      <c r="HA46" s="326"/>
      <c r="HB46" s="326"/>
      <c r="HC46" s="326"/>
      <c r="HD46" s="326"/>
      <c r="HE46" s="326"/>
      <c r="HF46" s="326"/>
      <c r="HG46" s="326"/>
      <c r="HH46" s="326"/>
      <c r="HI46" s="326"/>
      <c r="HJ46" s="326"/>
      <c r="HK46" s="326"/>
      <c r="HL46" s="326"/>
      <c r="HM46" s="326"/>
      <c r="HN46" s="326"/>
      <c r="HO46" s="326"/>
      <c r="HP46" s="326"/>
      <c r="HQ46" s="326"/>
      <c r="HR46" s="326"/>
      <c r="HS46" s="326"/>
      <c r="HT46" s="326"/>
      <c r="HU46" s="326"/>
      <c r="HV46" s="326"/>
      <c r="HW46" s="326"/>
      <c r="HX46" s="326"/>
      <c r="HY46" s="326"/>
      <c r="HZ46" s="326"/>
      <c r="IA46" s="326"/>
      <c r="IB46" s="326"/>
      <c r="IC46" s="326"/>
      <c r="ID46" s="326"/>
      <c r="IE46" s="326"/>
      <c r="IF46" s="326"/>
      <c r="IG46" s="326"/>
      <c r="IH46" s="326"/>
      <c r="II46" s="326"/>
      <c r="IJ46" s="326"/>
      <c r="IK46" s="326"/>
      <c r="IL46" s="326"/>
      <c r="IM46" s="326"/>
      <c r="IN46" s="326"/>
      <c r="IO46" s="326"/>
      <c r="IP46" s="326"/>
      <c r="IQ46" s="326"/>
      <c r="IR46" s="326"/>
      <c r="IS46" s="326"/>
      <c r="IT46" s="326"/>
    </row>
    <row r="47" spans="1:255" x14ac:dyDescent="0.2">
      <c r="A47" s="329">
        <v>2017</v>
      </c>
      <c r="B47" s="331" t="s">
        <v>284</v>
      </c>
      <c r="C47" s="330">
        <v>105989</v>
      </c>
      <c r="D47" s="331" t="s">
        <v>284</v>
      </c>
      <c r="E47" s="330">
        <v>124571</v>
      </c>
      <c r="F47" s="331" t="s">
        <v>284</v>
      </c>
      <c r="G47" s="330">
        <v>102018</v>
      </c>
      <c r="H47" s="331" t="s">
        <v>284</v>
      </c>
      <c r="I47" s="330">
        <v>116812</v>
      </c>
      <c r="J47" s="330" t="s">
        <v>284</v>
      </c>
      <c r="K47" s="330">
        <v>449390</v>
      </c>
      <c r="L47" s="328"/>
      <c r="M47" s="328"/>
      <c r="N47" s="328"/>
      <c r="O47" s="328"/>
      <c r="P47" s="328"/>
      <c r="Q47" s="328"/>
      <c r="R47" s="328"/>
      <c r="S47" s="328"/>
      <c r="T47" s="328"/>
      <c r="U47" s="328"/>
      <c r="V47" s="328"/>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326"/>
      <c r="BU47" s="326"/>
      <c r="BV47" s="326"/>
      <c r="BW47" s="326"/>
      <c r="BX47" s="326"/>
      <c r="BY47" s="326"/>
      <c r="BZ47" s="326"/>
      <c r="CA47" s="326"/>
      <c r="CB47" s="326"/>
      <c r="CC47" s="326"/>
      <c r="CD47" s="326"/>
      <c r="CE47" s="326"/>
      <c r="CF47" s="326"/>
      <c r="CG47" s="326"/>
      <c r="CH47" s="326"/>
      <c r="CI47" s="326"/>
      <c r="CJ47" s="326"/>
      <c r="CK47" s="326"/>
      <c r="CL47" s="326"/>
      <c r="CM47" s="326"/>
      <c r="CN47" s="326"/>
      <c r="CO47" s="326"/>
      <c r="CP47" s="326"/>
      <c r="CQ47" s="326"/>
      <c r="CR47" s="326"/>
      <c r="CS47" s="326"/>
      <c r="CT47" s="326"/>
      <c r="CU47" s="326"/>
      <c r="CV47" s="326"/>
      <c r="CW47" s="326"/>
      <c r="CX47" s="326"/>
      <c r="CY47" s="326"/>
      <c r="CZ47" s="326"/>
      <c r="DA47" s="326"/>
      <c r="DB47" s="326"/>
      <c r="DC47" s="326"/>
      <c r="DD47" s="326"/>
      <c r="DE47" s="326"/>
      <c r="DF47" s="326"/>
      <c r="DG47" s="326"/>
      <c r="DH47" s="326"/>
      <c r="DI47" s="326"/>
      <c r="DJ47" s="326"/>
      <c r="DK47" s="326"/>
      <c r="DL47" s="326"/>
      <c r="DM47" s="326"/>
      <c r="DN47" s="326"/>
      <c r="DO47" s="326"/>
      <c r="DP47" s="326"/>
      <c r="DQ47" s="326"/>
      <c r="DR47" s="326"/>
      <c r="DS47" s="326"/>
      <c r="DT47" s="326"/>
      <c r="DU47" s="326"/>
      <c r="DV47" s="326"/>
      <c r="DW47" s="326"/>
      <c r="DX47" s="326"/>
      <c r="DY47" s="326"/>
      <c r="DZ47" s="326"/>
      <c r="EA47" s="326"/>
      <c r="EB47" s="326"/>
      <c r="EC47" s="326"/>
      <c r="ED47" s="326"/>
      <c r="EE47" s="326"/>
      <c r="EF47" s="326"/>
      <c r="EG47" s="326"/>
      <c r="EH47" s="326"/>
      <c r="EI47" s="326"/>
      <c r="EJ47" s="326"/>
      <c r="EK47" s="326"/>
      <c r="EL47" s="326"/>
      <c r="EM47" s="326"/>
      <c r="EN47" s="326"/>
      <c r="EO47" s="326"/>
      <c r="EP47" s="326"/>
      <c r="EQ47" s="326"/>
      <c r="ER47" s="326"/>
      <c r="ES47" s="326"/>
      <c r="ET47" s="326"/>
      <c r="EU47" s="326"/>
      <c r="EV47" s="326"/>
      <c r="EW47" s="326"/>
      <c r="EX47" s="326"/>
      <c r="EY47" s="326"/>
      <c r="EZ47" s="326"/>
      <c r="FA47" s="326"/>
      <c r="FB47" s="326"/>
      <c r="FC47" s="326"/>
      <c r="FD47" s="326"/>
      <c r="FE47" s="326"/>
      <c r="FF47" s="326"/>
      <c r="FG47" s="326"/>
      <c r="FH47" s="326"/>
      <c r="FI47" s="326"/>
      <c r="FJ47" s="326"/>
      <c r="FK47" s="326"/>
      <c r="FL47" s="326"/>
      <c r="FM47" s="326"/>
      <c r="FN47" s="326"/>
      <c r="FO47" s="326"/>
      <c r="FP47" s="326"/>
      <c r="FQ47" s="326"/>
      <c r="FR47" s="326"/>
      <c r="FS47" s="326"/>
      <c r="FT47" s="326"/>
      <c r="FU47" s="326"/>
      <c r="FV47" s="326"/>
      <c r="FW47" s="326"/>
      <c r="FX47" s="326"/>
      <c r="FY47" s="326"/>
      <c r="FZ47" s="326"/>
      <c r="GA47" s="326"/>
      <c r="GB47" s="326"/>
      <c r="GC47" s="326"/>
      <c r="GD47" s="326"/>
      <c r="GE47" s="326"/>
      <c r="GF47" s="326"/>
      <c r="GG47" s="326"/>
      <c r="GH47" s="326"/>
      <c r="GI47" s="326"/>
      <c r="GJ47" s="326"/>
      <c r="GK47" s="326"/>
      <c r="GL47" s="326"/>
      <c r="GM47" s="326"/>
      <c r="GN47" s="326"/>
      <c r="GO47" s="326"/>
      <c r="GP47" s="326"/>
      <c r="GQ47" s="326"/>
      <c r="GR47" s="326"/>
      <c r="GS47" s="326"/>
      <c r="GT47" s="326"/>
      <c r="GU47" s="326"/>
      <c r="GV47" s="326"/>
      <c r="GW47" s="326"/>
      <c r="GX47" s="326"/>
      <c r="GY47" s="326"/>
      <c r="GZ47" s="326"/>
      <c r="HA47" s="326"/>
      <c r="HB47" s="326"/>
      <c r="HC47" s="326"/>
      <c r="HD47" s="326"/>
      <c r="HE47" s="326"/>
      <c r="HF47" s="326"/>
      <c r="HG47" s="326"/>
      <c r="HH47" s="326"/>
      <c r="HI47" s="326"/>
      <c r="HJ47" s="326"/>
      <c r="HK47" s="326"/>
      <c r="HL47" s="326"/>
      <c r="HM47" s="326"/>
      <c r="HN47" s="326"/>
      <c r="HO47" s="326"/>
      <c r="HP47" s="326"/>
      <c r="HQ47" s="326"/>
      <c r="HR47" s="326"/>
      <c r="HS47" s="326"/>
      <c r="HT47" s="326"/>
      <c r="HU47" s="326"/>
      <c r="HV47" s="326"/>
      <c r="HW47" s="326"/>
      <c r="HX47" s="326"/>
      <c r="HY47" s="326"/>
      <c r="HZ47" s="326"/>
      <c r="IA47" s="326"/>
      <c r="IB47" s="326"/>
      <c r="IC47" s="326"/>
      <c r="ID47" s="326"/>
      <c r="IE47" s="326"/>
      <c r="IF47" s="326"/>
      <c r="IG47" s="326"/>
      <c r="IH47" s="326"/>
      <c r="II47" s="326"/>
      <c r="IJ47" s="326"/>
      <c r="IK47" s="326"/>
      <c r="IL47" s="326"/>
      <c r="IM47" s="326"/>
      <c r="IN47" s="326"/>
      <c r="IO47" s="326"/>
      <c r="IP47" s="326"/>
      <c r="IQ47" s="326"/>
      <c r="IR47" s="326"/>
      <c r="IS47" s="326"/>
      <c r="IT47" s="326"/>
      <c r="IU47" s="326"/>
    </row>
    <row r="48" spans="1:255" x14ac:dyDescent="0.2">
      <c r="A48" s="329">
        <v>2018</v>
      </c>
      <c r="B48" s="331" t="s">
        <v>284</v>
      </c>
      <c r="C48" s="330">
        <v>120157</v>
      </c>
      <c r="D48" s="331" t="s">
        <v>284</v>
      </c>
      <c r="E48" s="330">
        <v>122241</v>
      </c>
      <c r="F48" s="331" t="s">
        <v>284</v>
      </c>
      <c r="G48" s="330">
        <v>112090</v>
      </c>
      <c r="H48" s="331" t="s">
        <v>284</v>
      </c>
      <c r="I48" s="330">
        <v>120719</v>
      </c>
      <c r="J48" s="330" t="s">
        <v>284</v>
      </c>
      <c r="K48" s="330">
        <v>475207</v>
      </c>
      <c r="L48" s="328"/>
      <c r="M48" s="328"/>
      <c r="N48" s="328"/>
      <c r="O48" s="328"/>
      <c r="P48" s="328"/>
      <c r="Q48" s="328"/>
      <c r="R48" s="328"/>
      <c r="S48" s="328"/>
      <c r="T48" s="328"/>
      <c r="U48" s="328"/>
      <c r="V48" s="328"/>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6"/>
      <c r="BX48" s="326"/>
      <c r="BY48" s="326"/>
      <c r="BZ48" s="326"/>
      <c r="CA48" s="326"/>
      <c r="CB48" s="326"/>
      <c r="CC48" s="326"/>
      <c r="CD48" s="326"/>
      <c r="CE48" s="326"/>
      <c r="CF48" s="326"/>
      <c r="CG48" s="326"/>
      <c r="CH48" s="326"/>
      <c r="CI48" s="326"/>
      <c r="CJ48" s="326"/>
      <c r="CK48" s="326"/>
      <c r="CL48" s="326"/>
      <c r="CM48" s="326"/>
      <c r="CN48" s="326"/>
      <c r="CO48" s="326"/>
      <c r="CP48" s="326"/>
      <c r="CQ48" s="326"/>
      <c r="CR48" s="326"/>
      <c r="CS48" s="326"/>
      <c r="CT48" s="326"/>
      <c r="CU48" s="326"/>
      <c r="CV48" s="326"/>
      <c r="CW48" s="326"/>
      <c r="CX48" s="326"/>
      <c r="CY48" s="326"/>
      <c r="CZ48" s="326"/>
      <c r="DA48" s="326"/>
      <c r="DB48" s="326"/>
      <c r="DC48" s="326"/>
      <c r="DD48" s="326"/>
      <c r="DE48" s="326"/>
      <c r="DF48" s="326"/>
      <c r="DG48" s="326"/>
      <c r="DH48" s="326"/>
      <c r="DI48" s="326"/>
      <c r="DJ48" s="326"/>
      <c r="DK48" s="326"/>
      <c r="DL48" s="326"/>
      <c r="DM48" s="326"/>
      <c r="DN48" s="326"/>
      <c r="DO48" s="326"/>
      <c r="DP48" s="326"/>
      <c r="DQ48" s="326"/>
      <c r="DR48" s="326"/>
      <c r="DS48" s="326"/>
      <c r="DT48" s="326"/>
      <c r="DU48" s="326"/>
      <c r="DV48" s="326"/>
      <c r="DW48" s="326"/>
      <c r="DX48" s="326"/>
      <c r="DY48" s="326"/>
      <c r="DZ48" s="326"/>
      <c r="EA48" s="326"/>
      <c r="EB48" s="326"/>
      <c r="EC48" s="326"/>
      <c r="ED48" s="326"/>
      <c r="EE48" s="326"/>
      <c r="EF48" s="326"/>
      <c r="EG48" s="326"/>
      <c r="EH48" s="326"/>
      <c r="EI48" s="326"/>
      <c r="EJ48" s="326"/>
      <c r="EK48" s="326"/>
      <c r="EL48" s="326"/>
      <c r="EM48" s="326"/>
      <c r="EN48" s="326"/>
      <c r="EO48" s="326"/>
      <c r="EP48" s="326"/>
      <c r="EQ48" s="326"/>
      <c r="ER48" s="326"/>
      <c r="ES48" s="326"/>
      <c r="ET48" s="326"/>
      <c r="EU48" s="326"/>
      <c r="EV48" s="326"/>
      <c r="EW48" s="326"/>
      <c r="EX48" s="326"/>
      <c r="EY48" s="326"/>
      <c r="EZ48" s="326"/>
      <c r="FA48" s="326"/>
      <c r="FB48" s="326"/>
      <c r="FC48" s="326"/>
      <c r="FD48" s="326"/>
      <c r="FE48" s="326"/>
      <c r="FF48" s="326"/>
      <c r="FG48" s="326"/>
      <c r="FH48" s="326"/>
      <c r="FI48" s="326"/>
      <c r="FJ48" s="326"/>
      <c r="FK48" s="326"/>
      <c r="FL48" s="326"/>
      <c r="FM48" s="326"/>
      <c r="FN48" s="326"/>
      <c r="FO48" s="326"/>
      <c r="FP48" s="326"/>
      <c r="FQ48" s="326"/>
      <c r="FR48" s="326"/>
      <c r="FS48" s="326"/>
      <c r="FT48" s="326"/>
      <c r="FU48" s="326"/>
      <c r="FV48" s="326"/>
      <c r="FW48" s="326"/>
      <c r="FX48" s="326"/>
      <c r="FY48" s="326"/>
      <c r="FZ48" s="326"/>
      <c r="GA48" s="326"/>
      <c r="GB48" s="326"/>
      <c r="GC48" s="326"/>
      <c r="GD48" s="326"/>
      <c r="GE48" s="326"/>
      <c r="GF48" s="326"/>
      <c r="GG48" s="326"/>
      <c r="GH48" s="326"/>
      <c r="GI48" s="326"/>
      <c r="GJ48" s="326"/>
      <c r="GK48" s="326"/>
      <c r="GL48" s="326"/>
      <c r="GM48" s="326"/>
      <c r="GN48" s="326"/>
      <c r="GO48" s="326"/>
      <c r="GP48" s="326"/>
      <c r="GQ48" s="326"/>
      <c r="GR48" s="326"/>
      <c r="GS48" s="326"/>
      <c r="GT48" s="326"/>
      <c r="GU48" s="326"/>
      <c r="GV48" s="326"/>
      <c r="GW48" s="326"/>
      <c r="GX48" s="326"/>
      <c r="GY48" s="326"/>
      <c r="GZ48" s="326"/>
      <c r="HA48" s="326"/>
      <c r="HB48" s="326"/>
      <c r="HC48" s="326"/>
      <c r="HD48" s="326"/>
      <c r="HE48" s="326"/>
      <c r="HF48" s="326"/>
      <c r="HG48" s="326"/>
      <c r="HH48" s="326"/>
      <c r="HI48" s="326"/>
      <c r="HJ48" s="326"/>
      <c r="HK48" s="326"/>
      <c r="HL48" s="326"/>
      <c r="HM48" s="326"/>
      <c r="HN48" s="326"/>
      <c r="HO48" s="326"/>
      <c r="HP48" s="326"/>
      <c r="HQ48" s="326"/>
      <c r="HR48" s="326"/>
      <c r="HS48" s="326"/>
      <c r="HT48" s="326"/>
      <c r="HU48" s="326"/>
      <c r="HV48" s="326"/>
      <c r="HW48" s="326"/>
      <c r="HX48" s="326"/>
      <c r="HY48" s="326"/>
      <c r="HZ48" s="326"/>
      <c r="IA48" s="326"/>
      <c r="IB48" s="326"/>
      <c r="IC48" s="326"/>
      <c r="ID48" s="326"/>
      <c r="IE48" s="326"/>
      <c r="IF48" s="326"/>
      <c r="IG48" s="326"/>
      <c r="IH48" s="326"/>
      <c r="II48" s="326"/>
      <c r="IJ48" s="326"/>
      <c r="IK48" s="326"/>
      <c r="IL48" s="326"/>
      <c r="IM48" s="326"/>
      <c r="IN48" s="326"/>
      <c r="IO48" s="326"/>
      <c r="IP48" s="326"/>
      <c r="IQ48" s="326"/>
      <c r="IR48" s="326"/>
      <c r="IS48" s="326"/>
      <c r="IT48" s="326"/>
      <c r="IU48" s="326"/>
    </row>
    <row r="49" spans="1:255" x14ac:dyDescent="0.2">
      <c r="A49" s="329">
        <v>2019</v>
      </c>
      <c r="B49" s="330" t="s">
        <v>284</v>
      </c>
      <c r="C49" s="330">
        <v>109487</v>
      </c>
      <c r="D49" s="330" t="s">
        <v>284</v>
      </c>
      <c r="E49" s="330">
        <v>119746</v>
      </c>
      <c r="F49" s="330" t="s">
        <v>284</v>
      </c>
      <c r="G49" s="330">
        <v>111529</v>
      </c>
      <c r="H49" s="330" t="s">
        <v>284</v>
      </c>
      <c r="I49" s="330">
        <v>103431</v>
      </c>
      <c r="J49" s="330" t="s">
        <v>284</v>
      </c>
      <c r="K49" s="330">
        <v>444192</v>
      </c>
      <c r="L49" s="328"/>
      <c r="M49" s="328"/>
      <c r="N49" s="328"/>
      <c r="O49" s="328"/>
      <c r="P49" s="328"/>
      <c r="Q49" s="328"/>
      <c r="R49" s="328"/>
      <c r="S49" s="328"/>
      <c r="T49" s="328"/>
      <c r="U49" s="328"/>
      <c r="V49" s="328"/>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6"/>
      <c r="BQ49" s="326"/>
      <c r="BR49" s="326"/>
      <c r="BS49" s="326"/>
      <c r="BT49" s="326"/>
      <c r="BU49" s="326"/>
      <c r="BV49" s="326"/>
      <c r="BW49" s="326"/>
      <c r="BX49" s="326"/>
      <c r="BY49" s="326"/>
      <c r="BZ49" s="326"/>
      <c r="CA49" s="326"/>
      <c r="CB49" s="326"/>
      <c r="CC49" s="326"/>
      <c r="CD49" s="326"/>
      <c r="CE49" s="326"/>
      <c r="CF49" s="326"/>
      <c r="CG49" s="326"/>
      <c r="CH49" s="326"/>
      <c r="CI49" s="326"/>
      <c r="CJ49" s="326"/>
      <c r="CK49" s="326"/>
      <c r="CL49" s="326"/>
      <c r="CM49" s="326"/>
      <c r="CN49" s="326"/>
      <c r="CO49" s="326"/>
      <c r="CP49" s="326"/>
      <c r="CQ49" s="326"/>
      <c r="CR49" s="326"/>
      <c r="CS49" s="326"/>
      <c r="CT49" s="326"/>
      <c r="CU49" s="326"/>
      <c r="CV49" s="326"/>
      <c r="CW49" s="326"/>
      <c r="CX49" s="326"/>
      <c r="CY49" s="326"/>
      <c r="CZ49" s="326"/>
      <c r="DA49" s="326"/>
      <c r="DB49" s="326"/>
      <c r="DC49" s="326"/>
      <c r="DD49" s="326"/>
      <c r="DE49" s="326"/>
      <c r="DF49" s="326"/>
      <c r="DG49" s="326"/>
      <c r="DH49" s="326"/>
      <c r="DI49" s="326"/>
      <c r="DJ49" s="326"/>
      <c r="DK49" s="326"/>
      <c r="DL49" s="326"/>
      <c r="DM49" s="326"/>
      <c r="DN49" s="326"/>
      <c r="DO49" s="326"/>
      <c r="DP49" s="326"/>
      <c r="DQ49" s="326"/>
      <c r="DR49" s="326"/>
      <c r="DS49" s="326"/>
      <c r="DT49" s="326"/>
      <c r="DU49" s="326"/>
      <c r="DV49" s="326"/>
      <c r="DW49" s="326"/>
      <c r="DX49" s="326"/>
      <c r="DY49" s="326"/>
      <c r="DZ49" s="326"/>
      <c r="EA49" s="326"/>
      <c r="EB49" s="326"/>
      <c r="EC49" s="326"/>
      <c r="ED49" s="326"/>
      <c r="EE49" s="326"/>
      <c r="EF49" s="326"/>
      <c r="EG49" s="326"/>
      <c r="EH49" s="326"/>
      <c r="EI49" s="326"/>
      <c r="EJ49" s="326"/>
      <c r="EK49" s="326"/>
      <c r="EL49" s="326"/>
      <c r="EM49" s="326"/>
      <c r="EN49" s="326"/>
      <c r="EO49" s="326"/>
      <c r="EP49" s="326"/>
      <c r="EQ49" s="326"/>
      <c r="ER49" s="326"/>
      <c r="ES49" s="326"/>
      <c r="ET49" s="326"/>
      <c r="EU49" s="326"/>
      <c r="EV49" s="326"/>
      <c r="EW49" s="326"/>
      <c r="EX49" s="326"/>
      <c r="EY49" s="326"/>
      <c r="EZ49" s="326"/>
      <c r="FA49" s="326"/>
      <c r="FB49" s="326"/>
      <c r="FC49" s="326"/>
      <c r="FD49" s="326"/>
      <c r="FE49" s="326"/>
      <c r="FF49" s="326"/>
      <c r="FG49" s="326"/>
      <c r="FH49" s="326"/>
      <c r="FI49" s="326"/>
      <c r="FJ49" s="326"/>
      <c r="FK49" s="326"/>
      <c r="FL49" s="326"/>
      <c r="FM49" s="326"/>
      <c r="FN49" s="326"/>
      <c r="FO49" s="326"/>
      <c r="FP49" s="326"/>
      <c r="FQ49" s="326"/>
      <c r="FR49" s="326"/>
      <c r="FS49" s="326"/>
      <c r="FT49" s="326"/>
      <c r="FU49" s="326"/>
      <c r="FV49" s="326"/>
      <c r="FW49" s="326"/>
      <c r="FX49" s="326"/>
      <c r="FY49" s="326"/>
      <c r="FZ49" s="326"/>
      <c r="GA49" s="326"/>
      <c r="GB49" s="326"/>
      <c r="GC49" s="326"/>
      <c r="GD49" s="326"/>
      <c r="GE49" s="326"/>
      <c r="GF49" s="326"/>
      <c r="GG49" s="326"/>
      <c r="GH49" s="326"/>
      <c r="GI49" s="326"/>
      <c r="GJ49" s="326"/>
      <c r="GK49" s="326"/>
      <c r="GL49" s="326"/>
      <c r="GM49" s="326"/>
      <c r="GN49" s="326"/>
      <c r="GO49" s="326"/>
      <c r="GP49" s="326"/>
      <c r="GQ49" s="326"/>
      <c r="GR49" s="326"/>
      <c r="GS49" s="326"/>
      <c r="GT49" s="326"/>
      <c r="GU49" s="326"/>
      <c r="GV49" s="326"/>
      <c r="GW49" s="326"/>
      <c r="GX49" s="326"/>
      <c r="GY49" s="326"/>
      <c r="GZ49" s="326"/>
      <c r="HA49" s="326"/>
      <c r="HB49" s="326"/>
      <c r="HC49" s="326"/>
      <c r="HD49" s="326"/>
      <c r="HE49" s="326"/>
      <c r="HF49" s="326"/>
      <c r="HG49" s="326"/>
      <c r="HH49" s="326"/>
      <c r="HI49" s="326"/>
      <c r="HJ49" s="326"/>
      <c r="HK49" s="326"/>
      <c r="HL49" s="326"/>
      <c r="HM49" s="326"/>
      <c r="HN49" s="326"/>
      <c r="HO49" s="326"/>
      <c r="HP49" s="326"/>
      <c r="HQ49" s="326"/>
      <c r="HR49" s="326"/>
      <c r="HS49" s="326"/>
      <c r="HT49" s="326"/>
      <c r="HU49" s="326"/>
      <c r="HV49" s="326"/>
      <c r="HW49" s="326"/>
      <c r="HX49" s="326"/>
      <c r="HY49" s="326"/>
      <c r="HZ49" s="326"/>
      <c r="IA49" s="326"/>
      <c r="IB49" s="326"/>
      <c r="IC49" s="326"/>
      <c r="ID49" s="326"/>
      <c r="IE49" s="326"/>
      <c r="IF49" s="326"/>
      <c r="IG49" s="326"/>
      <c r="IH49" s="326"/>
      <c r="II49" s="326"/>
      <c r="IJ49" s="326"/>
      <c r="IK49" s="326"/>
      <c r="IL49" s="326"/>
      <c r="IM49" s="326"/>
      <c r="IN49" s="326"/>
      <c r="IO49" s="326"/>
      <c r="IP49" s="326"/>
      <c r="IQ49" s="326"/>
      <c r="IR49" s="326"/>
      <c r="IS49" s="326"/>
      <c r="IT49" s="326"/>
      <c r="IU49" s="326"/>
    </row>
    <row r="50" spans="1:255" s="339" customFormat="1" x14ac:dyDescent="0.2">
      <c r="A50" s="329">
        <v>2020</v>
      </c>
      <c r="B50" s="330" t="s">
        <v>284</v>
      </c>
      <c r="C50" s="330">
        <v>112821</v>
      </c>
      <c r="D50" s="330" t="s">
        <v>284</v>
      </c>
      <c r="E50" s="330">
        <v>126404</v>
      </c>
      <c r="F50" s="330" t="s">
        <v>284</v>
      </c>
      <c r="G50" s="330">
        <v>105333</v>
      </c>
      <c r="H50" s="330" t="s">
        <v>284</v>
      </c>
      <c r="I50" s="330">
        <v>125534</v>
      </c>
      <c r="J50" s="330" t="s">
        <v>284</v>
      </c>
      <c r="K50" s="330">
        <v>470092</v>
      </c>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D50" s="328"/>
      <c r="CE50" s="328"/>
      <c r="CF50" s="328"/>
      <c r="CG50" s="328"/>
      <c r="CH50" s="328"/>
      <c r="CI50" s="328"/>
      <c r="CJ50" s="328"/>
      <c r="CK50" s="328"/>
      <c r="CL50" s="328"/>
      <c r="CM50" s="328"/>
      <c r="CN50" s="328"/>
      <c r="CO50" s="328"/>
      <c r="CP50" s="328"/>
      <c r="CQ50" s="328"/>
      <c r="CR50" s="328"/>
      <c r="CS50" s="328"/>
      <c r="CT50" s="328"/>
      <c r="CU50" s="328"/>
      <c r="CV50" s="328"/>
      <c r="CW50" s="328"/>
      <c r="CX50" s="328"/>
      <c r="CY50" s="328"/>
      <c r="CZ50" s="328"/>
      <c r="DA50" s="328"/>
      <c r="DB50" s="328"/>
      <c r="DC50" s="328"/>
      <c r="DD50" s="328"/>
      <c r="DE50" s="328"/>
      <c r="DF50" s="328"/>
      <c r="DG50" s="328"/>
      <c r="DH50" s="328"/>
      <c r="DI50" s="328"/>
      <c r="DJ50" s="328"/>
      <c r="DK50" s="328"/>
      <c r="DL50" s="328"/>
      <c r="DM50" s="328"/>
      <c r="DN50" s="328"/>
      <c r="DO50" s="328"/>
      <c r="DP50" s="328"/>
      <c r="DQ50" s="328"/>
      <c r="DR50" s="328"/>
      <c r="DS50" s="328"/>
      <c r="DT50" s="328"/>
      <c r="DU50" s="328"/>
      <c r="DV50" s="328"/>
      <c r="DW50" s="328"/>
      <c r="DX50" s="328"/>
      <c r="DY50" s="328"/>
      <c r="DZ50" s="328"/>
      <c r="EA50" s="328"/>
      <c r="EB50" s="328"/>
      <c r="EC50" s="328"/>
      <c r="ED50" s="328"/>
      <c r="EE50" s="328"/>
      <c r="EF50" s="328"/>
      <c r="EG50" s="328"/>
      <c r="EH50" s="328"/>
      <c r="EI50" s="328"/>
      <c r="EJ50" s="328"/>
      <c r="EK50" s="328"/>
      <c r="EL50" s="328"/>
      <c r="EM50" s="328"/>
      <c r="EN50" s="328"/>
      <c r="EO50" s="328"/>
      <c r="EP50" s="328"/>
      <c r="EQ50" s="328"/>
      <c r="ER50" s="328"/>
      <c r="ES50" s="328"/>
      <c r="ET50" s="328"/>
      <c r="EU50" s="328"/>
      <c r="EV50" s="328"/>
      <c r="EW50" s="328"/>
      <c r="EX50" s="328"/>
      <c r="EY50" s="328"/>
      <c r="EZ50" s="328"/>
      <c r="FA50" s="328"/>
      <c r="FB50" s="328"/>
      <c r="FC50" s="328"/>
      <c r="FD50" s="328"/>
      <c r="FE50" s="328"/>
      <c r="FF50" s="328"/>
      <c r="FG50" s="328"/>
      <c r="FH50" s="328"/>
      <c r="FI50" s="328"/>
      <c r="FJ50" s="328"/>
      <c r="FK50" s="328"/>
      <c r="FL50" s="328"/>
      <c r="FM50" s="328"/>
      <c r="FN50" s="328"/>
      <c r="FO50" s="328"/>
      <c r="FP50" s="328"/>
      <c r="FQ50" s="328"/>
      <c r="FR50" s="328"/>
      <c r="FS50" s="328"/>
      <c r="FT50" s="328"/>
      <c r="FU50" s="328"/>
      <c r="FV50" s="328"/>
      <c r="FW50" s="328"/>
      <c r="FX50" s="328"/>
      <c r="FY50" s="328"/>
      <c r="FZ50" s="328"/>
      <c r="GA50" s="328"/>
      <c r="GB50" s="328"/>
      <c r="GC50" s="328"/>
      <c r="GD50" s="328"/>
      <c r="GE50" s="328"/>
      <c r="GF50" s="328"/>
      <c r="GG50" s="328"/>
      <c r="GH50" s="328"/>
      <c r="GI50" s="328"/>
      <c r="GJ50" s="328"/>
      <c r="GK50" s="328"/>
      <c r="GL50" s="328"/>
      <c r="GM50" s="328"/>
      <c r="GN50" s="328"/>
      <c r="GO50" s="328"/>
      <c r="GP50" s="328"/>
      <c r="GQ50" s="328"/>
      <c r="GR50" s="328"/>
      <c r="GS50" s="328"/>
      <c r="GT50" s="328"/>
      <c r="GU50" s="328"/>
      <c r="GV50" s="328"/>
      <c r="GW50" s="328"/>
      <c r="GX50" s="328"/>
      <c r="GY50" s="328"/>
      <c r="GZ50" s="328"/>
      <c r="HA50" s="328"/>
      <c r="HB50" s="328"/>
      <c r="HC50" s="328"/>
      <c r="HD50" s="328"/>
      <c r="HE50" s="328"/>
      <c r="HF50" s="328"/>
      <c r="HG50" s="328"/>
      <c r="HH50" s="328"/>
      <c r="HI50" s="328"/>
      <c r="HJ50" s="328"/>
      <c r="HK50" s="328"/>
      <c r="HL50" s="328"/>
      <c r="HM50" s="328"/>
      <c r="HN50" s="328"/>
      <c r="HO50" s="328"/>
      <c r="HP50" s="328"/>
      <c r="HQ50" s="328"/>
      <c r="HR50" s="328"/>
      <c r="HS50" s="328"/>
      <c r="HT50" s="328"/>
      <c r="HU50" s="328"/>
      <c r="HV50" s="328"/>
      <c r="HW50" s="328"/>
      <c r="HX50" s="328"/>
      <c r="HY50" s="328"/>
      <c r="HZ50" s="328"/>
      <c r="IA50" s="328"/>
      <c r="IB50" s="328"/>
      <c r="IC50" s="328"/>
      <c r="ID50" s="328"/>
      <c r="IE50" s="328"/>
      <c r="IF50" s="328"/>
      <c r="IG50" s="328"/>
      <c r="IH50" s="328"/>
      <c r="II50" s="328"/>
      <c r="IJ50" s="328"/>
      <c r="IK50" s="328"/>
      <c r="IL50" s="328"/>
      <c r="IM50" s="328"/>
      <c r="IN50" s="328"/>
      <c r="IO50" s="328"/>
      <c r="IP50" s="328"/>
      <c r="IQ50" s="328"/>
      <c r="IR50" s="328"/>
      <c r="IS50" s="328"/>
      <c r="IT50" s="328"/>
      <c r="IU50" s="328"/>
    </row>
    <row r="51" spans="1:255" ht="13.5" thickBot="1" x14ac:dyDescent="0.25">
      <c r="A51" s="332">
        <v>2021</v>
      </c>
      <c r="B51" s="333" t="s">
        <v>284</v>
      </c>
      <c r="C51" s="333">
        <v>107897</v>
      </c>
      <c r="D51" s="333" t="s">
        <v>284</v>
      </c>
      <c r="E51" s="333">
        <v>124496</v>
      </c>
      <c r="F51" s="333" t="s">
        <v>284</v>
      </c>
      <c r="G51" s="333">
        <v>131147</v>
      </c>
      <c r="H51" s="333" t="s">
        <v>284</v>
      </c>
      <c r="I51" s="333">
        <v>123423</v>
      </c>
      <c r="J51" s="333" t="s">
        <v>284</v>
      </c>
      <c r="K51" s="333">
        <v>486963</v>
      </c>
      <c r="L51" s="328"/>
      <c r="M51" s="328"/>
      <c r="N51" s="328"/>
      <c r="O51" s="328"/>
      <c r="P51" s="328"/>
      <c r="Q51" s="328"/>
      <c r="R51" s="328"/>
      <c r="S51" s="328"/>
      <c r="T51" s="328"/>
      <c r="U51" s="328"/>
      <c r="V51" s="328"/>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c r="BO51" s="326"/>
      <c r="BP51" s="326"/>
      <c r="BQ51" s="326"/>
      <c r="BR51" s="326"/>
      <c r="BS51" s="326"/>
      <c r="BT51" s="326"/>
      <c r="BU51" s="326"/>
      <c r="BV51" s="326"/>
      <c r="BW51" s="326"/>
      <c r="BX51" s="326"/>
      <c r="BY51" s="326"/>
      <c r="BZ51" s="326"/>
      <c r="CA51" s="326"/>
      <c r="CB51" s="326"/>
      <c r="CC51" s="326"/>
      <c r="CD51" s="326"/>
      <c r="CE51" s="326"/>
      <c r="CF51" s="326"/>
      <c r="CG51" s="326"/>
      <c r="CH51" s="326"/>
      <c r="CI51" s="326"/>
      <c r="CJ51" s="326"/>
      <c r="CK51" s="326"/>
      <c r="CL51" s="326"/>
      <c r="CM51" s="326"/>
      <c r="CN51" s="326"/>
      <c r="CO51" s="326"/>
      <c r="CP51" s="326"/>
      <c r="CQ51" s="326"/>
      <c r="CR51" s="326"/>
      <c r="CS51" s="326"/>
      <c r="CT51" s="326"/>
      <c r="CU51" s="326"/>
      <c r="CV51" s="326"/>
      <c r="CW51" s="326"/>
      <c r="CX51" s="326"/>
      <c r="CY51" s="326"/>
      <c r="CZ51" s="326"/>
      <c r="DA51" s="326"/>
      <c r="DB51" s="326"/>
      <c r="DC51" s="326"/>
      <c r="DD51" s="326"/>
      <c r="DE51" s="326"/>
      <c r="DF51" s="326"/>
      <c r="DG51" s="326"/>
      <c r="DH51" s="326"/>
      <c r="DI51" s="326"/>
      <c r="DJ51" s="326"/>
      <c r="DK51" s="326"/>
      <c r="DL51" s="326"/>
      <c r="DM51" s="326"/>
      <c r="DN51" s="326"/>
      <c r="DO51" s="326"/>
      <c r="DP51" s="326"/>
      <c r="DQ51" s="326"/>
      <c r="DR51" s="326"/>
      <c r="DS51" s="326"/>
      <c r="DT51" s="326"/>
      <c r="DU51" s="326"/>
      <c r="DV51" s="326"/>
      <c r="DW51" s="326"/>
      <c r="DX51" s="326"/>
      <c r="DY51" s="326"/>
      <c r="DZ51" s="326"/>
      <c r="EA51" s="326"/>
      <c r="EB51" s="326"/>
      <c r="EC51" s="326"/>
      <c r="ED51" s="326"/>
      <c r="EE51" s="326"/>
      <c r="EF51" s="326"/>
      <c r="EG51" s="326"/>
      <c r="EH51" s="326"/>
      <c r="EI51" s="326"/>
      <c r="EJ51" s="326"/>
      <c r="EK51" s="326"/>
      <c r="EL51" s="326"/>
      <c r="EM51" s="326"/>
      <c r="EN51" s="326"/>
      <c r="EO51" s="326"/>
      <c r="EP51" s="326"/>
      <c r="EQ51" s="326"/>
      <c r="ER51" s="326"/>
      <c r="ES51" s="326"/>
      <c r="ET51" s="326"/>
      <c r="EU51" s="326"/>
      <c r="EV51" s="326"/>
      <c r="EW51" s="326"/>
      <c r="EX51" s="326"/>
      <c r="EY51" s="326"/>
      <c r="EZ51" s="326"/>
      <c r="FA51" s="326"/>
      <c r="FB51" s="326"/>
      <c r="FC51" s="326"/>
      <c r="FD51" s="326"/>
      <c r="FE51" s="326"/>
      <c r="FF51" s="326"/>
      <c r="FG51" s="326"/>
      <c r="FH51" s="326"/>
      <c r="FI51" s="326"/>
      <c r="FJ51" s="326"/>
      <c r="FK51" s="326"/>
      <c r="FL51" s="326"/>
      <c r="FM51" s="326"/>
      <c r="FN51" s="326"/>
      <c r="FO51" s="326"/>
      <c r="FP51" s="326"/>
      <c r="FQ51" s="326"/>
      <c r="FR51" s="326"/>
      <c r="FS51" s="326"/>
      <c r="FT51" s="326"/>
      <c r="FU51" s="326"/>
      <c r="FV51" s="326"/>
      <c r="FW51" s="326"/>
      <c r="FX51" s="326"/>
      <c r="FY51" s="326"/>
      <c r="FZ51" s="326"/>
      <c r="GA51" s="326"/>
      <c r="GB51" s="326"/>
      <c r="GC51" s="326"/>
      <c r="GD51" s="326"/>
      <c r="GE51" s="326"/>
      <c r="GF51" s="326"/>
      <c r="GG51" s="326"/>
      <c r="GH51" s="326"/>
      <c r="GI51" s="326"/>
      <c r="GJ51" s="326"/>
      <c r="GK51" s="326"/>
      <c r="GL51" s="326"/>
      <c r="GM51" s="326"/>
      <c r="GN51" s="326"/>
      <c r="GO51" s="326"/>
      <c r="GP51" s="326"/>
      <c r="GQ51" s="326"/>
      <c r="GR51" s="326"/>
      <c r="GS51" s="326"/>
      <c r="GT51" s="326"/>
      <c r="GU51" s="326"/>
      <c r="GV51" s="326"/>
      <c r="GW51" s="326"/>
      <c r="GX51" s="326"/>
      <c r="GY51" s="326"/>
      <c r="GZ51" s="326"/>
      <c r="HA51" s="326"/>
      <c r="HB51" s="326"/>
      <c r="HC51" s="326"/>
      <c r="HD51" s="326"/>
      <c r="HE51" s="326"/>
      <c r="HF51" s="326"/>
      <c r="HG51" s="326"/>
      <c r="HH51" s="326"/>
      <c r="HI51" s="326"/>
      <c r="HJ51" s="326"/>
      <c r="HK51" s="326"/>
      <c r="HL51" s="326"/>
      <c r="HM51" s="326"/>
      <c r="HN51" s="326"/>
      <c r="HO51" s="326"/>
      <c r="HP51" s="326"/>
      <c r="HQ51" s="326"/>
      <c r="HR51" s="326"/>
      <c r="HS51" s="326"/>
      <c r="HT51" s="326"/>
      <c r="HU51" s="326"/>
      <c r="HV51" s="326"/>
      <c r="HW51" s="326"/>
      <c r="HX51" s="326"/>
      <c r="HY51" s="326"/>
      <c r="HZ51" s="326"/>
      <c r="IA51" s="326"/>
      <c r="IB51" s="326"/>
      <c r="IC51" s="326"/>
      <c r="ID51" s="326"/>
      <c r="IE51" s="326"/>
      <c r="IF51" s="326"/>
      <c r="IG51" s="326"/>
      <c r="IH51" s="326"/>
      <c r="II51" s="326"/>
      <c r="IJ51" s="326"/>
      <c r="IK51" s="326"/>
      <c r="IL51" s="326"/>
      <c r="IM51" s="326"/>
      <c r="IN51" s="326"/>
      <c r="IO51" s="326"/>
      <c r="IP51" s="326"/>
      <c r="IQ51" s="326"/>
      <c r="IR51" s="326"/>
      <c r="IS51" s="326"/>
      <c r="IT51" s="326"/>
      <c r="IU51" s="326"/>
    </row>
    <row r="52" spans="1:255" x14ac:dyDescent="0.2">
      <c r="L52" s="328"/>
      <c r="M52" s="328"/>
      <c r="N52" s="328"/>
      <c r="O52" s="328"/>
      <c r="P52" s="328"/>
      <c r="Q52" s="328"/>
      <c r="R52" s="328"/>
      <c r="S52" s="328"/>
      <c r="T52" s="328"/>
      <c r="U52" s="328"/>
      <c r="V52" s="328"/>
      <c r="W52" s="326"/>
      <c r="X52" s="326"/>
      <c r="Y52" s="326"/>
      <c r="Z52" s="326"/>
      <c r="AA52" s="326"/>
      <c r="AB52" s="326"/>
      <c r="AC52" s="326"/>
      <c r="AD52" s="326"/>
      <c r="AE52" s="326"/>
      <c r="AF52" s="326"/>
      <c r="AG52" s="326"/>
      <c r="AH52" s="326"/>
      <c r="AI52" s="326"/>
      <c r="AJ52" s="326"/>
      <c r="AK52" s="326"/>
      <c r="AL52" s="326"/>
      <c r="AM52" s="326"/>
      <c r="AN52" s="326"/>
      <c r="AO52" s="326"/>
      <c r="AP52" s="326"/>
      <c r="AQ52" s="326"/>
      <c r="AR52" s="326"/>
      <c r="AS52" s="326"/>
      <c r="AT52" s="326"/>
      <c r="AU52" s="326"/>
      <c r="AV52" s="326"/>
      <c r="AW52" s="326"/>
      <c r="AX52" s="326"/>
      <c r="AY52" s="326"/>
      <c r="AZ52" s="326"/>
      <c r="BA52" s="326"/>
      <c r="BB52" s="326"/>
      <c r="BC52" s="326"/>
      <c r="BD52" s="326"/>
      <c r="BE52" s="326"/>
      <c r="BF52" s="326"/>
      <c r="BG52" s="326"/>
      <c r="BH52" s="326"/>
      <c r="BI52" s="326"/>
      <c r="BJ52" s="326"/>
      <c r="BK52" s="326"/>
      <c r="BL52" s="326"/>
      <c r="BM52" s="326"/>
      <c r="BN52" s="326"/>
      <c r="BO52" s="326"/>
      <c r="BP52" s="326"/>
      <c r="BQ52" s="326"/>
      <c r="BR52" s="326"/>
      <c r="BS52" s="326"/>
      <c r="BT52" s="326"/>
      <c r="BU52" s="326"/>
      <c r="BV52" s="326"/>
      <c r="BW52" s="326"/>
      <c r="BX52" s="326"/>
      <c r="BY52" s="326"/>
      <c r="BZ52" s="326"/>
      <c r="CA52" s="326"/>
      <c r="CB52" s="326"/>
      <c r="CC52" s="326"/>
      <c r="CD52" s="326"/>
      <c r="CE52" s="326"/>
      <c r="CF52" s="326"/>
      <c r="CG52" s="326"/>
      <c r="CH52" s="326"/>
      <c r="CI52" s="326"/>
      <c r="CJ52" s="326"/>
      <c r="CK52" s="326"/>
      <c r="CL52" s="326"/>
      <c r="CM52" s="326"/>
      <c r="CN52" s="326"/>
      <c r="CO52" s="326"/>
      <c r="CP52" s="326"/>
      <c r="CQ52" s="326"/>
      <c r="CR52" s="326"/>
      <c r="CS52" s="326"/>
      <c r="CT52" s="326"/>
      <c r="CU52" s="326"/>
      <c r="CV52" s="326"/>
      <c r="CW52" s="326"/>
      <c r="CX52" s="326"/>
      <c r="CY52" s="326"/>
      <c r="CZ52" s="326"/>
      <c r="DA52" s="326"/>
      <c r="DB52" s="326"/>
      <c r="DC52" s="326"/>
      <c r="DD52" s="326"/>
      <c r="DE52" s="326"/>
      <c r="DF52" s="326"/>
      <c r="DG52" s="326"/>
      <c r="DH52" s="326"/>
      <c r="DI52" s="326"/>
      <c r="DJ52" s="326"/>
      <c r="DK52" s="326"/>
      <c r="DL52" s="326"/>
      <c r="DM52" s="326"/>
      <c r="DN52" s="326"/>
      <c r="DO52" s="326"/>
      <c r="DP52" s="326"/>
      <c r="DQ52" s="326"/>
      <c r="DR52" s="326"/>
      <c r="DS52" s="326"/>
      <c r="DT52" s="326"/>
      <c r="DU52" s="326"/>
      <c r="DV52" s="326"/>
      <c r="DW52" s="326"/>
      <c r="DX52" s="326"/>
      <c r="DY52" s="326"/>
      <c r="DZ52" s="326"/>
      <c r="EA52" s="326"/>
      <c r="EB52" s="326"/>
      <c r="EC52" s="326"/>
      <c r="ED52" s="326"/>
      <c r="EE52" s="326"/>
      <c r="EF52" s="326"/>
      <c r="EG52" s="326"/>
      <c r="EH52" s="326"/>
      <c r="EI52" s="326"/>
      <c r="EJ52" s="326"/>
      <c r="EK52" s="326"/>
      <c r="EL52" s="326"/>
      <c r="EM52" s="326"/>
      <c r="EN52" s="326"/>
      <c r="EO52" s="326"/>
      <c r="EP52" s="326"/>
      <c r="EQ52" s="326"/>
      <c r="ER52" s="326"/>
      <c r="ES52" s="326"/>
      <c r="ET52" s="326"/>
      <c r="EU52" s="326"/>
      <c r="EV52" s="326"/>
      <c r="EW52" s="326"/>
      <c r="EX52" s="326"/>
      <c r="EY52" s="326"/>
      <c r="EZ52" s="326"/>
      <c r="FA52" s="326"/>
      <c r="FB52" s="326"/>
      <c r="FC52" s="326"/>
      <c r="FD52" s="326"/>
      <c r="FE52" s="326"/>
      <c r="FF52" s="326"/>
      <c r="FG52" s="326"/>
      <c r="FH52" s="326"/>
      <c r="FI52" s="326"/>
      <c r="FJ52" s="326"/>
      <c r="FK52" s="326"/>
      <c r="FL52" s="326"/>
      <c r="FM52" s="326"/>
      <c r="FN52" s="326"/>
      <c r="FO52" s="326"/>
      <c r="FP52" s="326"/>
      <c r="FQ52" s="326"/>
      <c r="FR52" s="326"/>
      <c r="FS52" s="326"/>
      <c r="FT52" s="326"/>
      <c r="FU52" s="326"/>
      <c r="FV52" s="326"/>
      <c r="FW52" s="326"/>
      <c r="FX52" s="326"/>
      <c r="FY52" s="326"/>
      <c r="FZ52" s="326"/>
      <c r="GA52" s="326"/>
      <c r="GB52" s="326"/>
      <c r="GC52" s="326"/>
      <c r="GD52" s="326"/>
      <c r="GE52" s="326"/>
      <c r="GF52" s="326"/>
      <c r="GG52" s="326"/>
      <c r="GH52" s="326"/>
      <c r="GI52" s="326"/>
      <c r="GJ52" s="326"/>
      <c r="GK52" s="326"/>
      <c r="GL52" s="326"/>
      <c r="GM52" s="326"/>
      <c r="GN52" s="326"/>
      <c r="GO52" s="326"/>
      <c r="GP52" s="326"/>
      <c r="GQ52" s="326"/>
      <c r="GR52" s="326"/>
      <c r="GS52" s="326"/>
      <c r="GT52" s="326"/>
      <c r="GU52" s="326"/>
      <c r="GV52" s="326"/>
      <c r="GW52" s="326"/>
      <c r="GX52" s="326"/>
      <c r="GY52" s="326"/>
      <c r="GZ52" s="326"/>
      <c r="HA52" s="326"/>
      <c r="HB52" s="326"/>
      <c r="HC52" s="326"/>
      <c r="HD52" s="326"/>
      <c r="HE52" s="326"/>
      <c r="HF52" s="326"/>
      <c r="HG52" s="326"/>
      <c r="HH52" s="326"/>
      <c r="HI52" s="326"/>
      <c r="HJ52" s="326"/>
      <c r="HK52" s="326"/>
      <c r="HL52" s="326"/>
      <c r="HM52" s="326"/>
      <c r="HN52" s="326"/>
      <c r="HO52" s="326"/>
      <c r="HP52" s="326"/>
      <c r="HQ52" s="326"/>
      <c r="HR52" s="326"/>
      <c r="HS52" s="326"/>
      <c r="HT52" s="326"/>
      <c r="HU52" s="326"/>
      <c r="HV52" s="326"/>
      <c r="HW52" s="326"/>
      <c r="HX52" s="326"/>
      <c r="HY52" s="326"/>
      <c r="HZ52" s="326"/>
      <c r="IA52" s="326"/>
      <c r="IB52" s="326"/>
      <c r="IC52" s="326"/>
      <c r="ID52" s="326"/>
      <c r="IE52" s="326"/>
      <c r="IF52" s="326"/>
      <c r="IG52" s="326"/>
      <c r="IH52" s="326"/>
      <c r="II52" s="326"/>
      <c r="IJ52" s="326"/>
      <c r="IK52" s="326"/>
      <c r="IL52" s="326"/>
      <c r="IM52" s="326"/>
      <c r="IN52" s="326"/>
      <c r="IO52" s="326"/>
      <c r="IP52" s="326"/>
      <c r="IQ52" s="326"/>
      <c r="IR52" s="326"/>
      <c r="IS52" s="326"/>
      <c r="IT52" s="326"/>
      <c r="IU52" s="326"/>
    </row>
    <row r="53" spans="1:255" ht="13.5" thickBot="1" x14ac:dyDescent="0.25">
      <c r="A53" s="332"/>
      <c r="B53" s="333"/>
      <c r="C53" s="333"/>
      <c r="D53" s="333"/>
      <c r="E53" s="333"/>
      <c r="F53" s="333"/>
      <c r="G53" s="333"/>
      <c r="H53" s="333"/>
      <c r="I53" s="333"/>
      <c r="J53" s="333"/>
      <c r="K53" s="333"/>
      <c r="L53" s="328"/>
      <c r="M53" s="328"/>
      <c r="N53" s="328"/>
      <c r="O53" s="328"/>
      <c r="P53" s="328"/>
      <c r="Q53" s="328"/>
      <c r="R53" s="328"/>
      <c r="S53" s="328"/>
      <c r="T53" s="328"/>
      <c r="U53" s="328"/>
      <c r="V53" s="328"/>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c r="BO53" s="326"/>
      <c r="BP53" s="326"/>
      <c r="BQ53" s="326"/>
      <c r="BR53" s="326"/>
      <c r="BS53" s="326"/>
      <c r="BT53" s="326"/>
      <c r="BU53" s="326"/>
      <c r="BV53" s="326"/>
      <c r="BW53" s="326"/>
      <c r="BX53" s="326"/>
      <c r="BY53" s="326"/>
      <c r="BZ53" s="326"/>
      <c r="CA53" s="326"/>
      <c r="CB53" s="326"/>
      <c r="CC53" s="326"/>
      <c r="CD53" s="326"/>
      <c r="CE53" s="326"/>
      <c r="CF53" s="326"/>
      <c r="CG53" s="326"/>
      <c r="CH53" s="326"/>
      <c r="CI53" s="326"/>
      <c r="CJ53" s="326"/>
      <c r="CK53" s="326"/>
      <c r="CL53" s="326"/>
      <c r="CM53" s="326"/>
      <c r="CN53" s="326"/>
      <c r="CO53" s="326"/>
      <c r="CP53" s="326"/>
      <c r="CQ53" s="326"/>
      <c r="CR53" s="326"/>
      <c r="CS53" s="326"/>
      <c r="CT53" s="326"/>
      <c r="CU53" s="326"/>
      <c r="CV53" s="326"/>
      <c r="CW53" s="326"/>
      <c r="CX53" s="326"/>
      <c r="CY53" s="326"/>
      <c r="CZ53" s="326"/>
      <c r="DA53" s="326"/>
      <c r="DB53" s="326"/>
      <c r="DC53" s="326"/>
      <c r="DD53" s="326"/>
      <c r="DE53" s="326"/>
      <c r="DF53" s="326"/>
      <c r="DG53" s="326"/>
      <c r="DH53" s="326"/>
      <c r="DI53" s="326"/>
      <c r="DJ53" s="326"/>
      <c r="DK53" s="326"/>
      <c r="DL53" s="326"/>
      <c r="DM53" s="326"/>
      <c r="DN53" s="326"/>
      <c r="DO53" s="326"/>
      <c r="DP53" s="326"/>
      <c r="DQ53" s="326"/>
      <c r="DR53" s="326"/>
      <c r="DS53" s="326"/>
      <c r="DT53" s="326"/>
      <c r="DU53" s="326"/>
      <c r="DV53" s="326"/>
      <c r="DW53" s="326"/>
      <c r="DX53" s="326"/>
      <c r="DY53" s="326"/>
      <c r="DZ53" s="326"/>
      <c r="EA53" s="326"/>
      <c r="EB53" s="326"/>
      <c r="EC53" s="326"/>
      <c r="ED53" s="326"/>
      <c r="EE53" s="326"/>
      <c r="EF53" s="326"/>
      <c r="EG53" s="326"/>
      <c r="EH53" s="326"/>
      <c r="EI53" s="326"/>
      <c r="EJ53" s="326"/>
      <c r="EK53" s="326"/>
      <c r="EL53" s="326"/>
      <c r="EM53" s="326"/>
      <c r="EN53" s="326"/>
      <c r="EO53" s="326"/>
      <c r="EP53" s="326"/>
      <c r="EQ53" s="326"/>
      <c r="ER53" s="326"/>
      <c r="ES53" s="326"/>
      <c r="ET53" s="326"/>
      <c r="EU53" s="326"/>
      <c r="EV53" s="326"/>
      <c r="EW53" s="326"/>
      <c r="EX53" s="326"/>
      <c r="EY53" s="326"/>
      <c r="EZ53" s="326"/>
      <c r="FA53" s="326"/>
      <c r="FB53" s="326"/>
      <c r="FC53" s="326"/>
      <c r="FD53" s="326"/>
      <c r="FE53" s="326"/>
      <c r="FF53" s="326"/>
      <c r="FG53" s="326"/>
      <c r="FH53" s="326"/>
      <c r="FI53" s="326"/>
      <c r="FJ53" s="326"/>
      <c r="FK53" s="326"/>
      <c r="FL53" s="326"/>
      <c r="FM53" s="326"/>
      <c r="FN53" s="326"/>
      <c r="FO53" s="326"/>
      <c r="FP53" s="326"/>
      <c r="FQ53" s="326"/>
      <c r="FR53" s="326"/>
      <c r="FS53" s="326"/>
      <c r="FT53" s="326"/>
      <c r="FU53" s="326"/>
      <c r="FV53" s="326"/>
      <c r="FW53" s="326"/>
      <c r="FX53" s="326"/>
      <c r="FY53" s="326"/>
      <c r="FZ53" s="326"/>
      <c r="GA53" s="326"/>
      <c r="GB53" s="326"/>
      <c r="GC53" s="326"/>
      <c r="GD53" s="326"/>
      <c r="GE53" s="326"/>
      <c r="GF53" s="326"/>
      <c r="GG53" s="326"/>
      <c r="GH53" s="326"/>
      <c r="GI53" s="326"/>
      <c r="GJ53" s="326"/>
      <c r="GK53" s="326"/>
      <c r="GL53" s="326"/>
      <c r="GM53" s="326"/>
      <c r="GN53" s="326"/>
      <c r="GO53" s="326"/>
      <c r="GP53" s="326"/>
      <c r="GQ53" s="326"/>
      <c r="GR53" s="326"/>
      <c r="GS53" s="326"/>
      <c r="GT53" s="326"/>
      <c r="GU53" s="326"/>
      <c r="GV53" s="326"/>
      <c r="GW53" s="326"/>
      <c r="GX53" s="326"/>
      <c r="GY53" s="326"/>
      <c r="GZ53" s="326"/>
      <c r="HA53" s="326"/>
      <c r="HB53" s="326"/>
      <c r="HC53" s="326"/>
      <c r="HD53" s="326"/>
      <c r="HE53" s="326"/>
      <c r="HF53" s="326"/>
      <c r="HG53" s="326"/>
      <c r="HH53" s="326"/>
      <c r="HI53" s="326"/>
      <c r="HJ53" s="326"/>
      <c r="HK53" s="326"/>
      <c r="HL53" s="326"/>
      <c r="HM53" s="326"/>
      <c r="HN53" s="326"/>
      <c r="HO53" s="326"/>
      <c r="HP53" s="326"/>
      <c r="HQ53" s="326"/>
      <c r="HR53" s="326"/>
      <c r="HS53" s="326"/>
      <c r="HT53" s="326"/>
      <c r="HU53" s="326"/>
      <c r="HV53" s="326"/>
      <c r="HW53" s="326"/>
      <c r="HX53" s="326"/>
      <c r="HY53" s="326"/>
      <c r="HZ53" s="326"/>
      <c r="IA53" s="326"/>
      <c r="IB53" s="326"/>
      <c r="IC53" s="326"/>
      <c r="ID53" s="326"/>
      <c r="IE53" s="326"/>
      <c r="IF53" s="326"/>
      <c r="IG53" s="326"/>
      <c r="IH53" s="326"/>
      <c r="II53" s="326"/>
      <c r="IJ53" s="326"/>
      <c r="IK53" s="326"/>
      <c r="IL53" s="326"/>
      <c r="IM53" s="326"/>
      <c r="IN53" s="326"/>
      <c r="IO53" s="326"/>
      <c r="IP53" s="326"/>
      <c r="IQ53" s="326"/>
      <c r="IR53" s="326"/>
      <c r="IS53" s="326"/>
      <c r="IT53" s="326"/>
      <c r="IU53" s="326"/>
    </row>
    <row r="54" spans="1:255" x14ac:dyDescent="0.2">
      <c r="A54" s="556" t="s">
        <v>383</v>
      </c>
      <c r="B54" s="556"/>
      <c r="C54" s="556"/>
      <c r="D54" s="556"/>
      <c r="E54" s="556"/>
      <c r="F54" s="556"/>
      <c r="G54" s="556"/>
      <c r="H54" s="556"/>
      <c r="I54" s="556"/>
      <c r="J54" s="556"/>
      <c r="K54" s="556"/>
      <c r="L54" s="320"/>
      <c r="M54" s="320"/>
      <c r="N54" s="320"/>
      <c r="O54" s="320"/>
      <c r="P54" s="320"/>
      <c r="Q54" s="320"/>
      <c r="R54" s="320"/>
      <c r="S54" s="320"/>
      <c r="T54" s="320"/>
      <c r="U54" s="320"/>
      <c r="V54" s="320"/>
      <c r="W54" s="319"/>
      <c r="X54" s="319"/>
      <c r="Y54" s="319"/>
      <c r="Z54" s="319"/>
      <c r="AA54" s="320"/>
      <c r="AB54" s="320"/>
      <c r="AC54" s="320"/>
    </row>
    <row r="55" spans="1:255" x14ac:dyDescent="0.2">
      <c r="A55" s="335"/>
      <c r="B55" s="555" t="s">
        <v>367</v>
      </c>
      <c r="C55" s="555"/>
      <c r="D55" s="555" t="s">
        <v>368</v>
      </c>
      <c r="E55" s="555"/>
      <c r="F55" s="555" t="s">
        <v>369</v>
      </c>
      <c r="G55" s="555"/>
      <c r="H55" s="555" t="s">
        <v>370</v>
      </c>
      <c r="I55" s="555"/>
      <c r="J55" s="555" t="s">
        <v>371</v>
      </c>
      <c r="K55" s="555"/>
      <c r="L55" s="320"/>
      <c r="M55" s="320"/>
      <c r="N55" s="320"/>
      <c r="O55" s="320"/>
      <c r="P55" s="320"/>
      <c r="Q55" s="320"/>
      <c r="R55" s="320"/>
      <c r="S55" s="320"/>
      <c r="T55" s="320"/>
      <c r="U55" s="320"/>
      <c r="V55" s="320"/>
      <c r="W55" s="321"/>
      <c r="X55" s="321"/>
      <c r="Y55" s="321"/>
      <c r="Z55" s="321"/>
      <c r="AA55" s="322"/>
      <c r="AB55" s="322"/>
      <c r="AC55" s="322"/>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323"/>
      <c r="AZ55" s="323"/>
      <c r="BA55" s="323"/>
      <c r="BB55" s="323"/>
      <c r="BC55" s="323"/>
      <c r="BD55" s="323"/>
      <c r="BE55" s="323"/>
      <c r="BF55" s="323"/>
      <c r="BG55" s="323"/>
      <c r="BH55" s="323"/>
      <c r="BI55" s="323"/>
      <c r="BJ55" s="323"/>
      <c r="BK55" s="323"/>
      <c r="BL55" s="323"/>
      <c r="BM55" s="323"/>
      <c r="BN55" s="323"/>
      <c r="BO55" s="323"/>
      <c r="BP55" s="323"/>
      <c r="BQ55" s="323"/>
      <c r="BR55" s="323"/>
      <c r="BS55" s="323"/>
      <c r="BT55" s="323"/>
      <c r="BU55" s="323"/>
      <c r="BV55" s="323"/>
      <c r="BW55" s="323"/>
      <c r="BX55" s="323"/>
      <c r="BY55" s="323"/>
      <c r="BZ55" s="323"/>
      <c r="CA55" s="323"/>
      <c r="CB55" s="323"/>
      <c r="CC55" s="323"/>
      <c r="CD55" s="323"/>
      <c r="CE55" s="323"/>
      <c r="CF55" s="323"/>
      <c r="CG55" s="323"/>
      <c r="CH55" s="323"/>
      <c r="CI55" s="323"/>
      <c r="CJ55" s="323"/>
      <c r="CK55" s="323"/>
      <c r="CL55" s="323"/>
      <c r="CM55" s="323"/>
      <c r="CN55" s="323"/>
      <c r="CO55" s="323"/>
      <c r="CP55" s="323"/>
      <c r="CQ55" s="323"/>
      <c r="CR55" s="323"/>
      <c r="CS55" s="323"/>
      <c r="CT55" s="323"/>
      <c r="CU55" s="323"/>
      <c r="CV55" s="323"/>
      <c r="CW55" s="323"/>
      <c r="CX55" s="323"/>
      <c r="CY55" s="323"/>
      <c r="CZ55" s="323"/>
      <c r="DA55" s="323"/>
      <c r="DB55" s="323"/>
      <c r="DC55" s="323"/>
      <c r="DD55" s="323"/>
      <c r="DE55" s="323"/>
      <c r="DF55" s="323"/>
      <c r="DG55" s="323"/>
      <c r="DH55" s="323"/>
      <c r="DI55" s="323"/>
      <c r="DJ55" s="323"/>
      <c r="DK55" s="323"/>
      <c r="DL55" s="323"/>
      <c r="DM55" s="323"/>
      <c r="DN55" s="323"/>
      <c r="DO55" s="323"/>
      <c r="DP55" s="323"/>
      <c r="DQ55" s="323"/>
      <c r="DR55" s="323"/>
      <c r="DS55" s="323"/>
      <c r="DT55" s="323"/>
      <c r="DU55" s="323"/>
      <c r="DV55" s="323"/>
      <c r="DW55" s="323"/>
      <c r="DX55" s="323"/>
      <c r="DY55" s="323"/>
      <c r="DZ55" s="323"/>
      <c r="EA55" s="323"/>
      <c r="EB55" s="323"/>
      <c r="EC55" s="323"/>
      <c r="ED55" s="323"/>
      <c r="EE55" s="323"/>
      <c r="EF55" s="323"/>
      <c r="EG55" s="323"/>
      <c r="EH55" s="323"/>
      <c r="EI55" s="323"/>
      <c r="EJ55" s="323"/>
      <c r="EK55" s="323"/>
      <c r="EL55" s="323"/>
      <c r="EM55" s="323"/>
      <c r="EN55" s="323"/>
      <c r="EO55" s="323"/>
      <c r="EP55" s="323"/>
      <c r="EQ55" s="323"/>
      <c r="ER55" s="323"/>
      <c r="ES55" s="323"/>
      <c r="ET55" s="323"/>
      <c r="EU55" s="323"/>
      <c r="EV55" s="323"/>
      <c r="EW55" s="323"/>
      <c r="EX55" s="323"/>
      <c r="EY55" s="323"/>
      <c r="EZ55" s="323"/>
      <c r="FA55" s="323"/>
      <c r="FB55" s="323"/>
      <c r="FC55" s="323"/>
      <c r="FD55" s="323"/>
      <c r="FE55" s="323"/>
      <c r="FF55" s="323"/>
      <c r="FG55" s="323"/>
      <c r="FH55" s="323"/>
      <c r="FI55" s="323"/>
      <c r="FJ55" s="323"/>
      <c r="FK55" s="323"/>
      <c r="FL55" s="323"/>
      <c r="FM55" s="323"/>
      <c r="FN55" s="323"/>
      <c r="FO55" s="323"/>
      <c r="FP55" s="323"/>
      <c r="FQ55" s="323"/>
      <c r="FR55" s="323"/>
      <c r="FS55" s="323"/>
      <c r="FT55" s="323"/>
      <c r="FU55" s="323"/>
      <c r="FV55" s="323"/>
      <c r="FW55" s="323"/>
      <c r="FX55" s="323"/>
      <c r="FY55" s="323"/>
      <c r="FZ55" s="323"/>
      <c r="GA55" s="323"/>
      <c r="GB55" s="323"/>
      <c r="GC55" s="323"/>
      <c r="GD55" s="323"/>
      <c r="GE55" s="323"/>
      <c r="GF55" s="323"/>
      <c r="GG55" s="323"/>
      <c r="GH55" s="323"/>
      <c r="GI55" s="323"/>
      <c r="GJ55" s="323"/>
      <c r="GK55" s="323"/>
      <c r="GL55" s="323"/>
      <c r="GM55" s="323"/>
      <c r="GN55" s="323"/>
      <c r="GO55" s="323"/>
      <c r="GP55" s="323"/>
      <c r="GQ55" s="323"/>
      <c r="GR55" s="323"/>
      <c r="GS55" s="323"/>
      <c r="GT55" s="323"/>
      <c r="GU55" s="323"/>
      <c r="GV55" s="323"/>
      <c r="GW55" s="323"/>
      <c r="GX55" s="323"/>
      <c r="GY55" s="323"/>
      <c r="GZ55" s="323"/>
      <c r="HA55" s="323"/>
      <c r="HB55" s="323"/>
      <c r="HC55" s="323"/>
      <c r="HD55" s="323"/>
      <c r="HE55" s="323"/>
      <c r="HF55" s="323"/>
      <c r="HG55" s="323"/>
      <c r="HH55" s="323"/>
      <c r="HI55" s="323"/>
      <c r="HJ55" s="323"/>
      <c r="HK55" s="323"/>
      <c r="HL55" s="323"/>
      <c r="HM55" s="323"/>
      <c r="HN55" s="323"/>
      <c r="HO55" s="323"/>
      <c r="HP55" s="323"/>
      <c r="HQ55" s="323"/>
      <c r="HR55" s="323"/>
      <c r="HS55" s="323"/>
      <c r="HT55" s="323"/>
      <c r="HU55" s="323"/>
      <c r="HV55" s="323"/>
      <c r="HW55" s="323"/>
      <c r="HX55" s="323"/>
      <c r="HY55" s="323"/>
      <c r="HZ55" s="323"/>
      <c r="IA55" s="323"/>
      <c r="IB55" s="323"/>
      <c r="IC55" s="323"/>
      <c r="ID55" s="323"/>
      <c r="IE55" s="323"/>
      <c r="IF55" s="323"/>
      <c r="IG55" s="323"/>
      <c r="IH55" s="323"/>
      <c r="II55" s="323"/>
      <c r="IJ55" s="323"/>
      <c r="IK55" s="323"/>
      <c r="IL55" s="323"/>
      <c r="IM55" s="323"/>
      <c r="IN55" s="323"/>
      <c r="IO55" s="323"/>
      <c r="IP55" s="323"/>
      <c r="IQ55" s="323"/>
      <c r="IR55" s="323"/>
      <c r="IS55" s="323"/>
      <c r="IT55" s="323"/>
    </row>
    <row r="56" spans="1:255" ht="13.5" thickBot="1" x14ac:dyDescent="0.25">
      <c r="A56" s="336"/>
      <c r="B56" s="334" t="s">
        <v>372</v>
      </c>
      <c r="C56" s="334" t="s">
        <v>373</v>
      </c>
      <c r="D56" s="334" t="s">
        <v>372</v>
      </c>
      <c r="E56" s="334" t="s">
        <v>373</v>
      </c>
      <c r="F56" s="334" t="s">
        <v>372</v>
      </c>
      <c r="G56" s="334" t="s">
        <v>373</v>
      </c>
      <c r="H56" s="334" t="s">
        <v>372</v>
      </c>
      <c r="I56" s="334" t="s">
        <v>373</v>
      </c>
      <c r="J56" s="334" t="s">
        <v>372</v>
      </c>
      <c r="K56" s="334" t="s">
        <v>373</v>
      </c>
      <c r="L56" s="320"/>
      <c r="M56" s="320"/>
      <c r="N56" s="320"/>
      <c r="O56" s="320"/>
      <c r="P56" s="320"/>
      <c r="Q56" s="320"/>
      <c r="R56" s="320"/>
      <c r="S56" s="320"/>
      <c r="T56" s="320"/>
      <c r="U56" s="320"/>
      <c r="V56" s="320"/>
      <c r="W56" s="321"/>
      <c r="X56" s="321"/>
      <c r="Y56" s="321"/>
      <c r="Z56" s="321"/>
      <c r="AA56" s="322"/>
      <c r="AB56" s="322"/>
      <c r="AC56" s="322"/>
      <c r="AD56" s="323"/>
      <c r="AE56" s="323"/>
      <c r="AF56" s="323"/>
      <c r="AG56" s="323"/>
      <c r="AH56" s="323"/>
      <c r="AI56" s="323"/>
      <c r="AJ56" s="323"/>
      <c r="AK56" s="323"/>
      <c r="AL56" s="323"/>
      <c r="AM56" s="323"/>
      <c r="AN56" s="323"/>
      <c r="AO56" s="323"/>
      <c r="AP56" s="323"/>
      <c r="AQ56" s="323"/>
      <c r="AR56" s="323"/>
      <c r="AS56" s="323"/>
      <c r="AT56" s="323"/>
      <c r="AU56" s="323"/>
      <c r="AV56" s="323"/>
      <c r="AW56" s="323"/>
      <c r="AX56" s="323"/>
      <c r="AY56" s="323"/>
      <c r="AZ56" s="323"/>
      <c r="BA56" s="323"/>
      <c r="BB56" s="323"/>
      <c r="BC56" s="323"/>
      <c r="BD56" s="323"/>
      <c r="BE56" s="323"/>
      <c r="BF56" s="323"/>
      <c r="BG56" s="323"/>
      <c r="BH56" s="323"/>
      <c r="BI56" s="323"/>
      <c r="BJ56" s="323"/>
      <c r="BK56" s="323"/>
      <c r="BL56" s="323"/>
      <c r="BM56" s="323"/>
      <c r="BN56" s="323"/>
      <c r="BO56" s="323"/>
      <c r="BP56" s="323"/>
      <c r="BQ56" s="323"/>
      <c r="BR56" s="323"/>
      <c r="BS56" s="323"/>
      <c r="BT56" s="323"/>
      <c r="BU56" s="323"/>
      <c r="BV56" s="323"/>
      <c r="BW56" s="323"/>
      <c r="BX56" s="323"/>
      <c r="BY56" s="323"/>
      <c r="BZ56" s="323"/>
      <c r="CA56" s="323"/>
      <c r="CB56" s="323"/>
      <c r="CC56" s="323"/>
      <c r="CD56" s="323"/>
      <c r="CE56" s="323"/>
      <c r="CF56" s="323"/>
      <c r="CG56" s="323"/>
      <c r="CH56" s="323"/>
      <c r="CI56" s="323"/>
      <c r="CJ56" s="323"/>
      <c r="CK56" s="323"/>
      <c r="CL56" s="323"/>
      <c r="CM56" s="323"/>
      <c r="CN56" s="323"/>
      <c r="CO56" s="323"/>
      <c r="CP56" s="323"/>
      <c r="CQ56" s="323"/>
      <c r="CR56" s="323"/>
      <c r="CS56" s="323"/>
      <c r="CT56" s="323"/>
      <c r="CU56" s="323"/>
      <c r="CV56" s="323"/>
      <c r="CW56" s="323"/>
      <c r="CX56" s="323"/>
      <c r="CY56" s="323"/>
      <c r="CZ56" s="323"/>
      <c r="DA56" s="323"/>
      <c r="DB56" s="323"/>
      <c r="DC56" s="323"/>
      <c r="DD56" s="323"/>
      <c r="DE56" s="323"/>
      <c r="DF56" s="323"/>
      <c r="DG56" s="323"/>
      <c r="DH56" s="323"/>
      <c r="DI56" s="323"/>
      <c r="DJ56" s="323"/>
      <c r="DK56" s="323"/>
      <c r="DL56" s="323"/>
      <c r="DM56" s="323"/>
      <c r="DN56" s="323"/>
      <c r="DO56" s="323"/>
      <c r="DP56" s="323"/>
      <c r="DQ56" s="323"/>
      <c r="DR56" s="323"/>
      <c r="DS56" s="323"/>
      <c r="DT56" s="323"/>
      <c r="DU56" s="323"/>
      <c r="DV56" s="323"/>
      <c r="DW56" s="323"/>
      <c r="DX56" s="323"/>
      <c r="DY56" s="323"/>
      <c r="DZ56" s="323"/>
      <c r="EA56" s="323"/>
      <c r="EB56" s="323"/>
      <c r="EC56" s="323"/>
      <c r="ED56" s="323"/>
      <c r="EE56" s="323"/>
      <c r="EF56" s="323"/>
      <c r="EG56" s="323"/>
      <c r="EH56" s="323"/>
      <c r="EI56" s="323"/>
      <c r="EJ56" s="323"/>
      <c r="EK56" s="323"/>
      <c r="EL56" s="323"/>
      <c r="EM56" s="323"/>
      <c r="EN56" s="323"/>
      <c r="EO56" s="323"/>
      <c r="EP56" s="323"/>
      <c r="EQ56" s="323"/>
      <c r="ER56" s="323"/>
      <c r="ES56" s="323"/>
      <c r="ET56" s="323"/>
      <c r="EU56" s="323"/>
      <c r="EV56" s="323"/>
      <c r="EW56" s="323"/>
      <c r="EX56" s="323"/>
      <c r="EY56" s="323"/>
      <c r="EZ56" s="323"/>
      <c r="FA56" s="323"/>
      <c r="FB56" s="323"/>
      <c r="FC56" s="323"/>
      <c r="FD56" s="323"/>
      <c r="FE56" s="323"/>
      <c r="FF56" s="323"/>
      <c r="FG56" s="323"/>
      <c r="FH56" s="323"/>
      <c r="FI56" s="323"/>
      <c r="FJ56" s="323"/>
      <c r="FK56" s="323"/>
      <c r="FL56" s="323"/>
      <c r="FM56" s="323"/>
      <c r="FN56" s="323"/>
      <c r="FO56" s="323"/>
      <c r="FP56" s="323"/>
      <c r="FQ56" s="323"/>
      <c r="FR56" s="323"/>
      <c r="FS56" s="323"/>
      <c r="FT56" s="323"/>
      <c r="FU56" s="323"/>
      <c r="FV56" s="323"/>
      <c r="FW56" s="323"/>
      <c r="FX56" s="323"/>
      <c r="FY56" s="323"/>
      <c r="FZ56" s="323"/>
      <c r="GA56" s="323"/>
      <c r="GB56" s="323"/>
      <c r="GC56" s="323"/>
      <c r="GD56" s="323"/>
      <c r="GE56" s="323"/>
      <c r="GF56" s="323"/>
      <c r="GG56" s="323"/>
      <c r="GH56" s="323"/>
      <c r="GI56" s="323"/>
      <c r="GJ56" s="323"/>
      <c r="GK56" s="323"/>
      <c r="GL56" s="323"/>
      <c r="GM56" s="323"/>
      <c r="GN56" s="323"/>
      <c r="GO56" s="323"/>
      <c r="GP56" s="323"/>
      <c r="GQ56" s="323"/>
      <c r="GR56" s="323"/>
      <c r="GS56" s="323"/>
      <c r="GT56" s="323"/>
      <c r="GU56" s="323"/>
      <c r="GV56" s="323"/>
      <c r="GW56" s="323"/>
      <c r="GX56" s="323"/>
      <c r="GY56" s="323"/>
      <c r="GZ56" s="323"/>
      <c r="HA56" s="323"/>
      <c r="HB56" s="323"/>
      <c r="HC56" s="323"/>
      <c r="HD56" s="323"/>
      <c r="HE56" s="323"/>
      <c r="HF56" s="323"/>
      <c r="HG56" s="323"/>
      <c r="HH56" s="323"/>
      <c r="HI56" s="323"/>
      <c r="HJ56" s="323"/>
      <c r="HK56" s="323"/>
      <c r="HL56" s="323"/>
      <c r="HM56" s="323"/>
      <c r="HN56" s="323"/>
      <c r="HO56" s="323"/>
      <c r="HP56" s="323"/>
      <c r="HQ56" s="323"/>
      <c r="HR56" s="323"/>
      <c r="HS56" s="323"/>
      <c r="HT56" s="323"/>
      <c r="HU56" s="323"/>
      <c r="HV56" s="323"/>
      <c r="HW56" s="323"/>
      <c r="HX56" s="323"/>
      <c r="HY56" s="323"/>
      <c r="HZ56" s="323"/>
      <c r="IA56" s="323"/>
      <c r="IB56" s="323"/>
      <c r="IC56" s="323"/>
      <c r="ID56" s="323"/>
      <c r="IE56" s="323"/>
      <c r="IF56" s="323"/>
      <c r="IG56" s="323"/>
      <c r="IH56" s="323"/>
      <c r="II56" s="323"/>
      <c r="IJ56" s="323"/>
      <c r="IK56" s="323"/>
      <c r="IL56" s="323"/>
      <c r="IM56" s="323"/>
      <c r="IN56" s="323"/>
      <c r="IO56" s="323"/>
      <c r="IP56" s="323"/>
      <c r="IQ56" s="323"/>
      <c r="IR56" s="323"/>
      <c r="IS56" s="323"/>
      <c r="IT56" s="323"/>
    </row>
    <row r="57" spans="1:255" x14ac:dyDescent="0.2">
      <c r="A57" s="329">
        <v>2011</v>
      </c>
      <c r="B57" s="330">
        <v>8621</v>
      </c>
      <c r="C57" s="337" t="s">
        <v>284</v>
      </c>
      <c r="D57" s="330">
        <v>8875</v>
      </c>
      <c r="E57" s="337" t="s">
        <v>284</v>
      </c>
      <c r="F57" s="330">
        <v>7403</v>
      </c>
      <c r="G57" s="337" t="s">
        <v>284</v>
      </c>
      <c r="H57" s="330">
        <v>8518</v>
      </c>
      <c r="I57" s="337" t="s">
        <v>284</v>
      </c>
      <c r="J57" s="330">
        <v>33417</v>
      </c>
      <c r="K57" s="337" t="s">
        <v>284</v>
      </c>
      <c r="L57" s="320"/>
      <c r="M57" s="320"/>
      <c r="N57" s="320"/>
      <c r="O57" s="320"/>
      <c r="P57" s="320"/>
      <c r="Q57" s="320"/>
      <c r="R57" s="320"/>
      <c r="S57" s="320"/>
      <c r="T57" s="320"/>
      <c r="U57" s="320"/>
      <c r="V57" s="320"/>
      <c r="IU57" s="316"/>
    </row>
    <row r="58" spans="1:255" x14ac:dyDescent="0.2">
      <c r="A58" s="329">
        <v>2012</v>
      </c>
      <c r="B58" s="330">
        <v>7148</v>
      </c>
      <c r="C58" s="337">
        <v>8689</v>
      </c>
      <c r="D58" s="330">
        <v>7985</v>
      </c>
      <c r="E58" s="337">
        <v>9462</v>
      </c>
      <c r="F58" s="330">
        <v>7318</v>
      </c>
      <c r="G58" s="337">
        <v>9591</v>
      </c>
      <c r="H58" s="330">
        <v>7915</v>
      </c>
      <c r="I58" s="337">
        <v>9563</v>
      </c>
      <c r="J58" s="330">
        <v>30367</v>
      </c>
      <c r="K58" s="337">
        <v>37305</v>
      </c>
      <c r="L58" s="320"/>
      <c r="M58" s="320"/>
      <c r="N58" s="320"/>
      <c r="O58" s="320"/>
      <c r="P58" s="320"/>
      <c r="Q58" s="320"/>
      <c r="R58" s="320"/>
      <c r="S58" s="320"/>
      <c r="T58" s="320"/>
      <c r="U58" s="320"/>
      <c r="V58" s="320"/>
      <c r="IU58" s="316"/>
    </row>
    <row r="59" spans="1:255" x14ac:dyDescent="0.2">
      <c r="A59" s="329">
        <v>2013</v>
      </c>
      <c r="B59" s="330">
        <v>7650</v>
      </c>
      <c r="C59" s="337">
        <v>9321</v>
      </c>
      <c r="D59" s="330">
        <v>7855</v>
      </c>
      <c r="E59" s="337">
        <v>9712</v>
      </c>
      <c r="F59" s="330">
        <v>7255</v>
      </c>
      <c r="G59" s="337">
        <v>10258</v>
      </c>
      <c r="H59" s="330">
        <v>7948</v>
      </c>
      <c r="I59" s="337">
        <v>9338</v>
      </c>
      <c r="J59" s="330">
        <v>30708</v>
      </c>
      <c r="K59" s="337">
        <v>38629</v>
      </c>
      <c r="L59" s="320"/>
      <c r="M59" s="320"/>
      <c r="N59" s="320"/>
      <c r="O59" s="320"/>
      <c r="P59" s="320"/>
      <c r="Q59" s="320"/>
      <c r="R59" s="320"/>
      <c r="S59" s="320"/>
      <c r="T59" s="320"/>
      <c r="U59" s="320"/>
      <c r="V59" s="320"/>
      <c r="IU59" s="316"/>
    </row>
    <row r="60" spans="1:255" x14ac:dyDescent="0.2">
      <c r="A60" s="329">
        <v>2014</v>
      </c>
      <c r="B60" s="331">
        <v>6644</v>
      </c>
      <c r="C60" s="337">
        <v>8539</v>
      </c>
      <c r="D60" s="331">
        <v>7848</v>
      </c>
      <c r="E60" s="337">
        <v>9910</v>
      </c>
      <c r="F60" s="331">
        <v>7626</v>
      </c>
      <c r="G60" s="337">
        <v>11097</v>
      </c>
      <c r="H60" s="331">
        <v>7430</v>
      </c>
      <c r="I60" s="337">
        <v>9261</v>
      </c>
      <c r="J60" s="330">
        <v>29548</v>
      </c>
      <c r="K60" s="337">
        <v>38808</v>
      </c>
      <c r="L60" s="320"/>
      <c r="M60" s="320"/>
      <c r="N60" s="320"/>
      <c r="O60" s="320"/>
      <c r="P60" s="320"/>
      <c r="Q60" s="320"/>
      <c r="R60" s="320"/>
      <c r="S60" s="320"/>
      <c r="T60" s="320"/>
      <c r="U60" s="320"/>
      <c r="V60" s="320"/>
      <c r="IU60" s="316"/>
    </row>
    <row r="61" spans="1:255" x14ac:dyDescent="0.2">
      <c r="A61" s="329">
        <v>2015</v>
      </c>
      <c r="B61" s="331" t="s">
        <v>284</v>
      </c>
      <c r="C61" s="330">
        <v>8563</v>
      </c>
      <c r="D61" s="331" t="s">
        <v>284</v>
      </c>
      <c r="E61" s="330">
        <v>10288</v>
      </c>
      <c r="F61" s="331" t="s">
        <v>284</v>
      </c>
      <c r="G61" s="330">
        <v>9179</v>
      </c>
      <c r="H61" s="331" t="s">
        <v>284</v>
      </c>
      <c r="I61" s="330">
        <v>10073</v>
      </c>
      <c r="J61" s="330" t="s">
        <v>284</v>
      </c>
      <c r="K61" s="330">
        <v>38102</v>
      </c>
      <c r="L61" s="320"/>
      <c r="M61" s="320"/>
      <c r="N61" s="320"/>
      <c r="O61" s="320"/>
      <c r="P61" s="320"/>
      <c r="Q61" s="320"/>
      <c r="R61" s="320"/>
      <c r="S61" s="320"/>
      <c r="T61" s="320"/>
      <c r="U61" s="320"/>
      <c r="V61" s="320"/>
      <c r="IU61" s="316"/>
    </row>
    <row r="62" spans="1:255" x14ac:dyDescent="0.2">
      <c r="A62" s="329">
        <v>2016</v>
      </c>
      <c r="B62" s="331" t="s">
        <v>284</v>
      </c>
      <c r="C62" s="330">
        <v>9196</v>
      </c>
      <c r="D62" s="331" t="s">
        <v>284</v>
      </c>
      <c r="E62" s="330">
        <v>10830</v>
      </c>
      <c r="F62" s="331" t="s">
        <v>284</v>
      </c>
      <c r="G62" s="330">
        <v>9104</v>
      </c>
      <c r="H62" s="331" t="s">
        <v>284</v>
      </c>
      <c r="I62" s="330">
        <v>10143</v>
      </c>
      <c r="J62" s="330" t="s">
        <v>284</v>
      </c>
      <c r="K62" s="330">
        <v>39273</v>
      </c>
      <c r="L62" s="320"/>
      <c r="M62" s="320"/>
      <c r="N62" s="320"/>
      <c r="O62" s="320"/>
      <c r="P62" s="320"/>
      <c r="Q62" s="320"/>
      <c r="R62" s="320"/>
      <c r="S62" s="320"/>
      <c r="T62" s="320"/>
      <c r="U62" s="320"/>
      <c r="V62" s="320"/>
      <c r="IU62" s="316"/>
    </row>
    <row r="63" spans="1:255" x14ac:dyDescent="0.2">
      <c r="A63" s="329">
        <v>2017</v>
      </c>
      <c r="B63" s="331" t="s">
        <v>284</v>
      </c>
      <c r="C63" s="330">
        <v>9198</v>
      </c>
      <c r="D63" s="331" t="s">
        <v>284</v>
      </c>
      <c r="E63" s="330">
        <v>11357</v>
      </c>
      <c r="F63" s="331" t="s">
        <v>284</v>
      </c>
      <c r="G63" s="330">
        <v>8539</v>
      </c>
      <c r="H63" s="331" t="s">
        <v>284</v>
      </c>
      <c r="I63" s="330">
        <v>9460</v>
      </c>
      <c r="J63" s="330" t="s">
        <v>284</v>
      </c>
      <c r="K63" s="330">
        <v>38553</v>
      </c>
      <c r="L63" s="320"/>
      <c r="M63" s="320"/>
      <c r="N63" s="320"/>
      <c r="O63" s="320"/>
      <c r="P63" s="320"/>
      <c r="Q63" s="320"/>
      <c r="R63" s="320"/>
      <c r="S63" s="320"/>
      <c r="T63" s="320"/>
      <c r="U63" s="320"/>
      <c r="V63" s="320"/>
      <c r="IU63" s="316"/>
    </row>
    <row r="64" spans="1:255" x14ac:dyDescent="0.2">
      <c r="A64" s="329">
        <v>2018</v>
      </c>
      <c r="B64" s="331" t="s">
        <v>284</v>
      </c>
      <c r="C64" s="330">
        <v>9419</v>
      </c>
      <c r="D64" s="331" t="s">
        <v>284</v>
      </c>
      <c r="E64" s="330">
        <v>11048</v>
      </c>
      <c r="F64" s="331" t="s">
        <v>284</v>
      </c>
      <c r="G64" s="330">
        <v>9543</v>
      </c>
      <c r="H64" s="331" t="s">
        <v>284</v>
      </c>
      <c r="I64" s="330">
        <v>10649</v>
      </c>
      <c r="J64" s="330" t="s">
        <v>284</v>
      </c>
      <c r="K64" s="330">
        <v>40658</v>
      </c>
      <c r="L64" s="320"/>
      <c r="M64" s="320"/>
      <c r="N64" s="320"/>
      <c r="O64" s="320"/>
      <c r="P64" s="320"/>
      <c r="Q64" s="320"/>
      <c r="R64" s="320"/>
      <c r="S64" s="320"/>
      <c r="T64" s="320"/>
      <c r="U64" s="320"/>
      <c r="V64" s="320"/>
      <c r="IU64" s="316"/>
    </row>
    <row r="65" spans="1:255" x14ac:dyDescent="0.2">
      <c r="A65" s="329">
        <v>2019</v>
      </c>
      <c r="B65" s="330" t="s">
        <v>284</v>
      </c>
      <c r="C65" s="330">
        <v>10479</v>
      </c>
      <c r="D65" s="330" t="s">
        <v>284</v>
      </c>
      <c r="E65" s="330">
        <v>10449</v>
      </c>
      <c r="F65" s="330" t="s">
        <v>284</v>
      </c>
      <c r="G65" s="330">
        <v>10251</v>
      </c>
      <c r="H65" s="330" t="s">
        <v>284</v>
      </c>
      <c r="I65" s="330">
        <v>8929</v>
      </c>
      <c r="J65" s="330" t="s">
        <v>284</v>
      </c>
      <c r="K65" s="330">
        <v>40108</v>
      </c>
      <c r="L65" s="320"/>
      <c r="M65" s="320"/>
      <c r="N65" s="320"/>
      <c r="O65" s="320"/>
      <c r="P65" s="320"/>
      <c r="Q65" s="320"/>
      <c r="R65" s="320"/>
      <c r="S65" s="320"/>
      <c r="T65" s="320"/>
      <c r="U65" s="320"/>
      <c r="V65" s="320"/>
      <c r="IU65" s="316"/>
    </row>
    <row r="66" spans="1:255" s="339" customFormat="1" x14ac:dyDescent="0.2">
      <c r="A66" s="329">
        <v>2020</v>
      </c>
      <c r="B66" s="330" t="s">
        <v>284</v>
      </c>
      <c r="C66" s="330">
        <v>10005</v>
      </c>
      <c r="D66" s="330" t="s">
        <v>284</v>
      </c>
      <c r="E66" s="330">
        <v>10726</v>
      </c>
      <c r="F66" s="330" t="s">
        <v>284</v>
      </c>
      <c r="G66" s="330">
        <v>9314</v>
      </c>
      <c r="H66" s="330" t="s">
        <v>284</v>
      </c>
      <c r="I66" s="330">
        <v>10666</v>
      </c>
      <c r="J66" s="330" t="s">
        <v>284</v>
      </c>
      <c r="K66" s="330">
        <v>40710</v>
      </c>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0"/>
      <c r="BB66" s="320"/>
      <c r="BC66" s="320"/>
      <c r="BD66" s="320"/>
      <c r="BE66" s="320"/>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0"/>
      <c r="CU66" s="320"/>
      <c r="CV66" s="320"/>
      <c r="CW66" s="320"/>
      <c r="CX66" s="320"/>
      <c r="CY66" s="320"/>
      <c r="CZ66" s="320"/>
      <c r="DA66" s="320"/>
      <c r="DB66" s="320"/>
      <c r="DC66" s="320"/>
      <c r="DD66" s="320"/>
      <c r="DE66" s="320"/>
      <c r="DF66" s="320"/>
      <c r="DG66" s="320"/>
      <c r="DH66" s="320"/>
      <c r="DI66" s="320"/>
      <c r="DJ66" s="320"/>
      <c r="DK66" s="320"/>
      <c r="DL66" s="320"/>
      <c r="DM66" s="320"/>
      <c r="DN66" s="320"/>
      <c r="DO66" s="320"/>
      <c r="DP66" s="320"/>
      <c r="DQ66" s="320"/>
      <c r="DR66" s="320"/>
      <c r="DS66" s="320"/>
      <c r="DT66" s="320"/>
      <c r="DU66" s="320"/>
      <c r="DV66" s="320"/>
      <c r="DW66" s="320"/>
      <c r="DX66" s="320"/>
      <c r="DY66" s="320"/>
      <c r="DZ66" s="320"/>
      <c r="EA66" s="320"/>
      <c r="EB66" s="320"/>
      <c r="EC66" s="320"/>
      <c r="ED66" s="320"/>
      <c r="EE66" s="320"/>
      <c r="EF66" s="320"/>
      <c r="EG66" s="320"/>
      <c r="EH66" s="320"/>
      <c r="EI66" s="320"/>
      <c r="EJ66" s="320"/>
      <c r="EK66" s="320"/>
      <c r="EL66" s="320"/>
      <c r="EM66" s="320"/>
      <c r="EN66" s="320"/>
      <c r="EO66" s="320"/>
      <c r="EP66" s="320"/>
      <c r="EQ66" s="320"/>
      <c r="ER66" s="320"/>
      <c r="ES66" s="320"/>
      <c r="ET66" s="320"/>
      <c r="EU66" s="320"/>
      <c r="EV66" s="320"/>
      <c r="EW66" s="320"/>
      <c r="EX66" s="320"/>
      <c r="EY66" s="320"/>
      <c r="EZ66" s="320"/>
      <c r="FA66" s="320"/>
      <c r="FB66" s="320"/>
      <c r="FC66" s="320"/>
      <c r="FD66" s="320"/>
      <c r="FE66" s="320"/>
      <c r="FF66" s="320"/>
      <c r="FG66" s="320"/>
      <c r="FH66" s="320"/>
      <c r="FI66" s="320"/>
      <c r="FJ66" s="320"/>
      <c r="FK66" s="320"/>
      <c r="FL66" s="320"/>
      <c r="FM66" s="320"/>
      <c r="FN66" s="320"/>
      <c r="FO66" s="320"/>
      <c r="FP66" s="320"/>
      <c r="FQ66" s="320"/>
      <c r="FR66" s="320"/>
      <c r="FS66" s="320"/>
      <c r="FT66" s="320"/>
      <c r="FU66" s="320"/>
      <c r="FV66" s="320"/>
      <c r="FW66" s="320"/>
      <c r="FX66" s="320"/>
      <c r="FY66" s="320"/>
      <c r="FZ66" s="320"/>
      <c r="GA66" s="320"/>
      <c r="GB66" s="320"/>
      <c r="GC66" s="320"/>
      <c r="GD66" s="320"/>
      <c r="GE66" s="320"/>
      <c r="GF66" s="320"/>
      <c r="GG66" s="320"/>
      <c r="GH66" s="320"/>
      <c r="GI66" s="320"/>
      <c r="GJ66" s="320"/>
      <c r="GK66" s="320"/>
      <c r="GL66" s="320"/>
      <c r="GM66" s="320"/>
      <c r="GN66" s="320"/>
      <c r="GO66" s="320"/>
      <c r="GP66" s="320"/>
      <c r="GQ66" s="320"/>
      <c r="GR66" s="320"/>
      <c r="GS66" s="320"/>
      <c r="GT66" s="320"/>
      <c r="GU66" s="320"/>
      <c r="GV66" s="320"/>
      <c r="GW66" s="320"/>
      <c r="GX66" s="320"/>
      <c r="GY66" s="320"/>
      <c r="GZ66" s="320"/>
      <c r="HA66" s="320"/>
      <c r="HB66" s="320"/>
      <c r="HC66" s="320"/>
      <c r="HD66" s="320"/>
      <c r="HE66" s="320"/>
      <c r="HF66" s="320"/>
      <c r="HG66" s="320"/>
      <c r="HH66" s="320"/>
      <c r="HI66" s="320"/>
      <c r="HJ66" s="320"/>
      <c r="HK66" s="320"/>
      <c r="HL66" s="320"/>
      <c r="HM66" s="320"/>
      <c r="HN66" s="320"/>
      <c r="HO66" s="320"/>
      <c r="HP66" s="320"/>
      <c r="HQ66" s="320"/>
      <c r="HR66" s="320"/>
      <c r="HS66" s="320"/>
      <c r="HT66" s="320"/>
      <c r="HU66" s="320"/>
      <c r="HV66" s="320"/>
      <c r="HW66" s="320"/>
      <c r="HX66" s="320"/>
      <c r="HY66" s="320"/>
      <c r="HZ66" s="320"/>
      <c r="IA66" s="320"/>
      <c r="IB66" s="320"/>
      <c r="IC66" s="320"/>
      <c r="ID66" s="320"/>
      <c r="IE66" s="320"/>
      <c r="IF66" s="320"/>
      <c r="IG66" s="320"/>
      <c r="IH66" s="320"/>
      <c r="II66" s="320"/>
      <c r="IJ66" s="320"/>
      <c r="IK66" s="320"/>
      <c r="IL66" s="320"/>
      <c r="IM66" s="320"/>
      <c r="IN66" s="320"/>
      <c r="IO66" s="320"/>
      <c r="IP66" s="320"/>
      <c r="IQ66" s="320"/>
      <c r="IR66" s="320"/>
      <c r="IS66" s="320"/>
      <c r="IT66" s="320"/>
      <c r="IU66" s="320"/>
    </row>
    <row r="67" spans="1:255" s="339" customFormat="1" ht="13.5" thickBot="1" x14ac:dyDescent="0.25">
      <c r="A67" s="329">
        <v>2021</v>
      </c>
      <c r="B67" s="339" t="s">
        <v>284</v>
      </c>
      <c r="C67" s="330">
        <v>10377</v>
      </c>
      <c r="D67" s="330" t="s">
        <v>284</v>
      </c>
      <c r="E67" s="330">
        <v>11192</v>
      </c>
      <c r="F67" s="330" t="s">
        <v>284</v>
      </c>
      <c r="G67" s="330">
        <v>11919</v>
      </c>
      <c r="H67" s="330" t="s">
        <v>284</v>
      </c>
      <c r="I67" s="330">
        <v>11286</v>
      </c>
      <c r="J67" s="330" t="s">
        <v>284</v>
      </c>
      <c r="K67" s="330">
        <v>44773</v>
      </c>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0"/>
      <c r="BD67" s="320"/>
      <c r="BE67" s="320"/>
      <c r="BF67" s="320"/>
      <c r="BG67" s="320"/>
      <c r="BH67" s="320"/>
      <c r="BI67" s="320"/>
      <c r="BJ67" s="320"/>
      <c r="BK67" s="320"/>
      <c r="BL67" s="320"/>
      <c r="BM67" s="320"/>
      <c r="BN67" s="320"/>
      <c r="BO67" s="320"/>
      <c r="BP67" s="320"/>
      <c r="BQ67" s="320"/>
      <c r="BR67" s="320"/>
      <c r="BS67" s="320"/>
      <c r="BT67" s="320"/>
      <c r="BU67" s="320"/>
      <c r="BV67" s="320"/>
      <c r="BW67" s="320"/>
      <c r="BX67" s="320"/>
      <c r="BY67" s="320"/>
      <c r="BZ67" s="320"/>
      <c r="CA67" s="320"/>
      <c r="CB67" s="320"/>
      <c r="CC67" s="320"/>
      <c r="CD67" s="320"/>
      <c r="CE67" s="320"/>
      <c r="CF67" s="320"/>
      <c r="CG67" s="320"/>
      <c r="CH67" s="320"/>
      <c r="CI67" s="320"/>
      <c r="CJ67" s="320"/>
      <c r="CK67" s="320"/>
      <c r="CL67" s="320"/>
      <c r="CM67" s="320"/>
      <c r="CN67" s="320"/>
      <c r="CO67" s="320"/>
      <c r="CP67" s="320"/>
      <c r="CQ67" s="320"/>
      <c r="CR67" s="320"/>
      <c r="CS67" s="320"/>
      <c r="CT67" s="320"/>
      <c r="CU67" s="320"/>
      <c r="CV67" s="320"/>
      <c r="CW67" s="320"/>
      <c r="CX67" s="320"/>
      <c r="CY67" s="320"/>
      <c r="CZ67" s="320"/>
      <c r="DA67" s="320"/>
      <c r="DB67" s="320"/>
      <c r="DC67" s="320"/>
      <c r="DD67" s="320"/>
      <c r="DE67" s="320"/>
      <c r="DF67" s="320"/>
      <c r="DG67" s="320"/>
      <c r="DH67" s="320"/>
      <c r="DI67" s="320"/>
      <c r="DJ67" s="320"/>
      <c r="DK67" s="320"/>
      <c r="DL67" s="320"/>
      <c r="DM67" s="320"/>
      <c r="DN67" s="320"/>
      <c r="DO67" s="320"/>
      <c r="DP67" s="320"/>
      <c r="DQ67" s="320"/>
      <c r="DR67" s="320"/>
      <c r="DS67" s="320"/>
      <c r="DT67" s="320"/>
      <c r="DU67" s="320"/>
      <c r="DV67" s="320"/>
      <c r="DW67" s="320"/>
      <c r="DX67" s="320"/>
      <c r="DY67" s="320"/>
      <c r="DZ67" s="320"/>
      <c r="EA67" s="320"/>
      <c r="EB67" s="320"/>
      <c r="EC67" s="320"/>
      <c r="ED67" s="320"/>
      <c r="EE67" s="320"/>
      <c r="EF67" s="320"/>
      <c r="EG67" s="320"/>
      <c r="EH67" s="320"/>
      <c r="EI67" s="320"/>
      <c r="EJ67" s="320"/>
      <c r="EK67" s="320"/>
      <c r="EL67" s="320"/>
      <c r="EM67" s="320"/>
      <c r="EN67" s="320"/>
      <c r="EO67" s="320"/>
      <c r="EP67" s="320"/>
      <c r="EQ67" s="320"/>
      <c r="ER67" s="320"/>
      <c r="ES67" s="320"/>
      <c r="ET67" s="320"/>
      <c r="EU67" s="320"/>
      <c r="EV67" s="320"/>
      <c r="EW67" s="320"/>
      <c r="EX67" s="320"/>
      <c r="EY67" s="320"/>
      <c r="EZ67" s="320"/>
      <c r="FA67" s="320"/>
      <c r="FB67" s="320"/>
      <c r="FC67" s="320"/>
      <c r="FD67" s="320"/>
      <c r="FE67" s="320"/>
      <c r="FF67" s="320"/>
      <c r="FG67" s="320"/>
      <c r="FH67" s="320"/>
      <c r="FI67" s="320"/>
      <c r="FJ67" s="320"/>
      <c r="FK67" s="320"/>
      <c r="FL67" s="320"/>
      <c r="FM67" s="320"/>
      <c r="FN67" s="320"/>
      <c r="FO67" s="320"/>
      <c r="FP67" s="320"/>
      <c r="FQ67" s="320"/>
      <c r="FR67" s="320"/>
      <c r="FS67" s="320"/>
      <c r="FT67" s="320"/>
      <c r="FU67" s="320"/>
      <c r="FV67" s="320"/>
      <c r="FW67" s="320"/>
      <c r="FX67" s="320"/>
      <c r="FY67" s="320"/>
      <c r="FZ67" s="320"/>
      <c r="GA67" s="320"/>
      <c r="GB67" s="320"/>
      <c r="GC67" s="320"/>
      <c r="GD67" s="320"/>
      <c r="GE67" s="320"/>
      <c r="GF67" s="320"/>
      <c r="GG67" s="320"/>
      <c r="GH67" s="320"/>
      <c r="GI67" s="320"/>
      <c r="GJ67" s="320"/>
      <c r="GK67" s="320"/>
      <c r="GL67" s="320"/>
      <c r="GM67" s="320"/>
      <c r="GN67" s="320"/>
      <c r="GO67" s="320"/>
      <c r="GP67" s="320"/>
      <c r="GQ67" s="320"/>
      <c r="GR67" s="320"/>
      <c r="GS67" s="320"/>
      <c r="GT67" s="320"/>
      <c r="GU67" s="320"/>
      <c r="GV67" s="320"/>
      <c r="GW67" s="320"/>
      <c r="GX67" s="320"/>
      <c r="GY67" s="320"/>
      <c r="GZ67" s="320"/>
      <c r="HA67" s="320"/>
      <c r="HB67" s="320"/>
      <c r="HC67" s="320"/>
      <c r="HD67" s="320"/>
      <c r="HE67" s="320"/>
      <c r="HF67" s="320"/>
      <c r="HG67" s="320"/>
      <c r="HH67" s="320"/>
      <c r="HI67" s="320"/>
      <c r="HJ67" s="320"/>
      <c r="HK67" s="320"/>
      <c r="HL67" s="320"/>
      <c r="HM67" s="320"/>
      <c r="HN67" s="320"/>
      <c r="HO67" s="320"/>
      <c r="HP67" s="320"/>
      <c r="HQ67" s="320"/>
      <c r="HR67" s="320"/>
      <c r="HS67" s="320"/>
      <c r="HT67" s="320"/>
      <c r="HU67" s="320"/>
      <c r="HV67" s="320"/>
      <c r="HW67" s="320"/>
      <c r="HX67" s="320"/>
      <c r="HY67" s="320"/>
      <c r="HZ67" s="320"/>
      <c r="IA67" s="320"/>
      <c r="IB67" s="320"/>
      <c r="IC67" s="320"/>
      <c r="ID67" s="320"/>
      <c r="IE67" s="320"/>
      <c r="IF67" s="320"/>
      <c r="IG67" s="320"/>
      <c r="IH67" s="320"/>
      <c r="II67" s="320"/>
      <c r="IJ67" s="320"/>
      <c r="IK67" s="320"/>
      <c r="IL67" s="320"/>
      <c r="IM67" s="320"/>
      <c r="IN67" s="320"/>
      <c r="IO67" s="320"/>
      <c r="IP67" s="320"/>
      <c r="IQ67" s="320"/>
      <c r="IR67" s="320"/>
      <c r="IS67" s="320"/>
      <c r="IT67" s="320"/>
      <c r="IU67" s="320"/>
    </row>
    <row r="68" spans="1:255" s="339" customFormat="1" ht="12" customHeight="1" x14ac:dyDescent="0.2">
      <c r="A68" s="559" t="s">
        <v>440</v>
      </c>
      <c r="B68" s="559"/>
      <c r="C68" s="559"/>
      <c r="D68" s="559"/>
      <c r="E68" s="559"/>
      <c r="F68" s="559"/>
      <c r="G68" s="559"/>
      <c r="H68" s="559"/>
      <c r="I68" s="559"/>
      <c r="J68" s="559"/>
      <c r="K68" s="559"/>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20"/>
      <c r="BB68" s="320"/>
      <c r="BC68" s="320"/>
      <c r="BD68" s="320"/>
      <c r="BE68" s="320"/>
      <c r="BF68" s="320"/>
      <c r="BG68" s="320"/>
      <c r="BH68" s="320"/>
      <c r="BI68" s="320"/>
      <c r="BJ68" s="320"/>
      <c r="BK68" s="320"/>
      <c r="BL68" s="320"/>
      <c r="BM68" s="320"/>
      <c r="BN68" s="320"/>
      <c r="BO68" s="320"/>
      <c r="BP68" s="320"/>
      <c r="BQ68" s="320"/>
      <c r="BR68" s="320"/>
      <c r="BS68" s="320"/>
      <c r="BT68" s="320"/>
      <c r="BU68" s="320"/>
      <c r="BV68" s="320"/>
      <c r="BW68" s="320"/>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0"/>
      <c r="CU68" s="320"/>
      <c r="CV68" s="320"/>
      <c r="CW68" s="320"/>
      <c r="CX68" s="320"/>
      <c r="CY68" s="320"/>
      <c r="CZ68" s="320"/>
      <c r="DA68" s="320"/>
      <c r="DB68" s="320"/>
      <c r="DC68" s="320"/>
      <c r="DD68" s="320"/>
      <c r="DE68" s="320"/>
      <c r="DF68" s="320"/>
      <c r="DG68" s="320"/>
      <c r="DH68" s="320"/>
      <c r="DI68" s="320"/>
      <c r="DJ68" s="320"/>
      <c r="DK68" s="320"/>
      <c r="DL68" s="320"/>
      <c r="DM68" s="320"/>
      <c r="DN68" s="320"/>
      <c r="DO68" s="320"/>
      <c r="DP68" s="320"/>
      <c r="DQ68" s="320"/>
      <c r="DR68" s="320"/>
      <c r="DS68" s="320"/>
      <c r="DT68" s="320"/>
      <c r="DU68" s="320"/>
      <c r="DV68" s="320"/>
      <c r="DW68" s="320"/>
      <c r="DX68" s="320"/>
      <c r="DY68" s="320"/>
      <c r="DZ68" s="320"/>
      <c r="EA68" s="320"/>
      <c r="EB68" s="320"/>
      <c r="EC68" s="320"/>
      <c r="ED68" s="320"/>
      <c r="EE68" s="320"/>
      <c r="EF68" s="320"/>
      <c r="EG68" s="320"/>
      <c r="EH68" s="320"/>
      <c r="EI68" s="320"/>
      <c r="EJ68" s="320"/>
      <c r="EK68" s="320"/>
      <c r="EL68" s="320"/>
      <c r="EM68" s="320"/>
      <c r="EN68" s="320"/>
      <c r="EO68" s="320"/>
      <c r="EP68" s="320"/>
      <c r="EQ68" s="320"/>
      <c r="ER68" s="320"/>
      <c r="ES68" s="320"/>
      <c r="ET68" s="320"/>
      <c r="EU68" s="320"/>
      <c r="EV68" s="320"/>
      <c r="EW68" s="320"/>
      <c r="EX68" s="320"/>
      <c r="EY68" s="320"/>
      <c r="EZ68" s="320"/>
      <c r="FA68" s="320"/>
      <c r="FB68" s="320"/>
      <c r="FC68" s="320"/>
      <c r="FD68" s="320"/>
      <c r="FE68" s="320"/>
      <c r="FF68" s="320"/>
      <c r="FG68" s="320"/>
      <c r="FH68" s="320"/>
      <c r="FI68" s="320"/>
      <c r="FJ68" s="320"/>
      <c r="FK68" s="320"/>
      <c r="FL68" s="320"/>
      <c r="FM68" s="320"/>
      <c r="FN68" s="320"/>
      <c r="FO68" s="320"/>
      <c r="FP68" s="320"/>
      <c r="FQ68" s="320"/>
      <c r="FR68" s="320"/>
      <c r="FS68" s="320"/>
      <c r="FT68" s="320"/>
      <c r="FU68" s="320"/>
      <c r="FV68" s="320"/>
      <c r="FW68" s="320"/>
      <c r="FX68" s="320"/>
      <c r="FY68" s="320"/>
      <c r="FZ68" s="320"/>
      <c r="GA68" s="320"/>
      <c r="GB68" s="320"/>
      <c r="GC68" s="320"/>
      <c r="GD68" s="320"/>
      <c r="GE68" s="320"/>
      <c r="GF68" s="320"/>
      <c r="GG68" s="320"/>
      <c r="GH68" s="320"/>
      <c r="GI68" s="320"/>
      <c r="GJ68" s="320"/>
      <c r="GK68" s="320"/>
      <c r="GL68" s="320"/>
      <c r="GM68" s="320"/>
      <c r="GN68" s="320"/>
      <c r="GO68" s="320"/>
      <c r="GP68" s="320"/>
      <c r="GQ68" s="320"/>
      <c r="GR68" s="320"/>
      <c r="GS68" s="320"/>
      <c r="GT68" s="320"/>
      <c r="GU68" s="320"/>
      <c r="GV68" s="320"/>
      <c r="GW68" s="320"/>
      <c r="GX68" s="320"/>
      <c r="GY68" s="320"/>
      <c r="GZ68" s="320"/>
      <c r="HA68" s="320"/>
      <c r="HB68" s="320"/>
      <c r="HC68" s="320"/>
      <c r="HD68" s="320"/>
      <c r="HE68" s="320"/>
      <c r="HF68" s="320"/>
      <c r="HG68" s="320"/>
      <c r="HH68" s="320"/>
      <c r="HI68" s="320"/>
      <c r="HJ68" s="320"/>
      <c r="HK68" s="320"/>
      <c r="HL68" s="320"/>
      <c r="HM68" s="320"/>
      <c r="HN68" s="320"/>
      <c r="HO68" s="320"/>
      <c r="HP68" s="320"/>
      <c r="HQ68" s="320"/>
      <c r="HR68" s="320"/>
      <c r="HS68" s="320"/>
      <c r="HT68" s="320"/>
      <c r="HU68" s="320"/>
      <c r="HV68" s="320"/>
      <c r="HW68" s="320"/>
      <c r="HX68" s="320"/>
      <c r="HY68" s="320"/>
      <c r="HZ68" s="320"/>
      <c r="IA68" s="320"/>
      <c r="IB68" s="320"/>
      <c r="IC68" s="320"/>
      <c r="ID68" s="320"/>
      <c r="IE68" s="320"/>
      <c r="IF68" s="320"/>
      <c r="IG68" s="320"/>
      <c r="IH68" s="320"/>
      <c r="II68" s="320"/>
      <c r="IJ68" s="320"/>
      <c r="IK68" s="320"/>
      <c r="IL68" s="320"/>
      <c r="IM68" s="320"/>
      <c r="IN68" s="320"/>
      <c r="IO68" s="320"/>
      <c r="IP68" s="320"/>
      <c r="IQ68" s="320"/>
      <c r="IR68" s="320"/>
      <c r="IS68" s="320"/>
      <c r="IT68" s="320"/>
    </row>
    <row r="69" spans="1:255" s="339" customFormat="1" ht="12" customHeight="1" x14ac:dyDescent="0.2">
      <c r="A69" s="554"/>
      <c r="B69" s="554"/>
      <c r="C69" s="554"/>
      <c r="D69" s="554"/>
      <c r="E69" s="554"/>
      <c r="F69" s="554"/>
      <c r="G69" s="554"/>
      <c r="H69" s="554"/>
      <c r="I69" s="554"/>
      <c r="J69" s="554"/>
      <c r="K69" s="554"/>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20"/>
      <c r="BB69" s="320"/>
      <c r="BC69" s="320"/>
      <c r="BD69" s="320"/>
      <c r="BE69" s="320"/>
      <c r="BF69" s="320"/>
      <c r="BG69" s="320"/>
      <c r="BH69" s="320"/>
      <c r="BI69" s="320"/>
      <c r="BJ69" s="320"/>
      <c r="BK69" s="320"/>
      <c r="BL69" s="320"/>
      <c r="BM69" s="320"/>
      <c r="BN69" s="320"/>
      <c r="BO69" s="320"/>
      <c r="BP69" s="320"/>
      <c r="BQ69" s="320"/>
      <c r="BR69" s="320"/>
      <c r="BS69" s="320"/>
      <c r="BT69" s="320"/>
      <c r="BU69" s="320"/>
      <c r="BV69" s="320"/>
      <c r="BW69" s="320"/>
      <c r="BX69" s="320"/>
      <c r="BY69" s="320"/>
      <c r="BZ69" s="320"/>
      <c r="CA69" s="320"/>
      <c r="CB69" s="320"/>
      <c r="CC69" s="320"/>
      <c r="CD69" s="320"/>
      <c r="CE69" s="320"/>
      <c r="CF69" s="320"/>
      <c r="CG69" s="320"/>
      <c r="CH69" s="320"/>
      <c r="CI69" s="320"/>
      <c r="CJ69" s="320"/>
      <c r="CK69" s="320"/>
      <c r="CL69" s="320"/>
      <c r="CM69" s="320"/>
      <c r="CN69" s="320"/>
      <c r="CO69" s="320"/>
      <c r="CP69" s="320"/>
      <c r="CQ69" s="320"/>
      <c r="CR69" s="320"/>
      <c r="CS69" s="320"/>
      <c r="CT69" s="320"/>
      <c r="CU69" s="320"/>
      <c r="CV69" s="320"/>
      <c r="CW69" s="320"/>
      <c r="CX69" s="320"/>
      <c r="CY69" s="320"/>
      <c r="CZ69" s="320"/>
      <c r="DA69" s="320"/>
      <c r="DB69" s="320"/>
      <c r="DC69" s="320"/>
      <c r="DD69" s="320"/>
      <c r="DE69" s="320"/>
      <c r="DF69" s="320"/>
      <c r="DG69" s="320"/>
      <c r="DH69" s="320"/>
      <c r="DI69" s="320"/>
      <c r="DJ69" s="320"/>
      <c r="DK69" s="320"/>
      <c r="DL69" s="320"/>
      <c r="DM69" s="320"/>
      <c r="DN69" s="320"/>
      <c r="DO69" s="320"/>
      <c r="DP69" s="320"/>
      <c r="DQ69" s="320"/>
      <c r="DR69" s="320"/>
      <c r="DS69" s="320"/>
      <c r="DT69" s="320"/>
      <c r="DU69" s="320"/>
      <c r="DV69" s="320"/>
      <c r="DW69" s="320"/>
      <c r="DX69" s="320"/>
      <c r="DY69" s="320"/>
      <c r="DZ69" s="320"/>
      <c r="EA69" s="320"/>
      <c r="EB69" s="320"/>
      <c r="EC69" s="320"/>
      <c r="ED69" s="320"/>
      <c r="EE69" s="320"/>
      <c r="EF69" s="320"/>
      <c r="EG69" s="320"/>
      <c r="EH69" s="320"/>
      <c r="EI69" s="320"/>
      <c r="EJ69" s="320"/>
      <c r="EK69" s="320"/>
      <c r="EL69" s="320"/>
      <c r="EM69" s="320"/>
      <c r="EN69" s="320"/>
      <c r="EO69" s="320"/>
      <c r="EP69" s="320"/>
      <c r="EQ69" s="320"/>
      <c r="ER69" s="320"/>
      <c r="ES69" s="320"/>
      <c r="ET69" s="320"/>
      <c r="EU69" s="320"/>
      <c r="EV69" s="320"/>
      <c r="EW69" s="320"/>
      <c r="EX69" s="320"/>
      <c r="EY69" s="320"/>
      <c r="EZ69" s="320"/>
      <c r="FA69" s="320"/>
      <c r="FB69" s="320"/>
      <c r="FC69" s="320"/>
      <c r="FD69" s="320"/>
      <c r="FE69" s="320"/>
      <c r="FF69" s="320"/>
      <c r="FG69" s="320"/>
      <c r="FH69" s="320"/>
      <c r="FI69" s="320"/>
      <c r="FJ69" s="320"/>
      <c r="FK69" s="320"/>
      <c r="FL69" s="320"/>
      <c r="FM69" s="320"/>
      <c r="FN69" s="320"/>
      <c r="FO69" s="320"/>
      <c r="FP69" s="320"/>
      <c r="FQ69" s="320"/>
      <c r="FR69" s="320"/>
      <c r="FS69" s="320"/>
      <c r="FT69" s="320"/>
      <c r="FU69" s="320"/>
      <c r="FV69" s="320"/>
      <c r="FW69" s="320"/>
      <c r="FX69" s="320"/>
      <c r="FY69" s="320"/>
      <c r="FZ69" s="320"/>
      <c r="GA69" s="320"/>
      <c r="GB69" s="320"/>
      <c r="GC69" s="320"/>
      <c r="GD69" s="320"/>
      <c r="GE69" s="320"/>
      <c r="GF69" s="320"/>
      <c r="GG69" s="320"/>
      <c r="GH69" s="320"/>
      <c r="GI69" s="320"/>
      <c r="GJ69" s="320"/>
      <c r="GK69" s="320"/>
      <c r="GL69" s="320"/>
      <c r="GM69" s="320"/>
      <c r="GN69" s="320"/>
      <c r="GO69" s="320"/>
      <c r="GP69" s="320"/>
      <c r="GQ69" s="320"/>
      <c r="GR69" s="320"/>
      <c r="GS69" s="320"/>
      <c r="GT69" s="320"/>
      <c r="GU69" s="320"/>
      <c r="GV69" s="320"/>
      <c r="GW69" s="320"/>
      <c r="GX69" s="320"/>
      <c r="GY69" s="320"/>
      <c r="GZ69" s="320"/>
      <c r="HA69" s="320"/>
      <c r="HB69" s="320"/>
      <c r="HC69" s="320"/>
      <c r="HD69" s="320"/>
      <c r="HE69" s="320"/>
      <c r="HF69" s="320"/>
      <c r="HG69" s="320"/>
      <c r="HH69" s="320"/>
      <c r="HI69" s="320"/>
      <c r="HJ69" s="320"/>
      <c r="HK69" s="320"/>
      <c r="HL69" s="320"/>
      <c r="HM69" s="320"/>
      <c r="HN69" s="320"/>
      <c r="HO69" s="320"/>
      <c r="HP69" s="320"/>
      <c r="HQ69" s="320"/>
      <c r="HR69" s="320"/>
      <c r="HS69" s="320"/>
      <c r="HT69" s="320"/>
      <c r="HU69" s="320"/>
      <c r="HV69" s="320"/>
      <c r="HW69" s="320"/>
      <c r="HX69" s="320"/>
      <c r="HY69" s="320"/>
      <c r="HZ69" s="320"/>
      <c r="IA69" s="320"/>
      <c r="IB69" s="320"/>
      <c r="IC69" s="320"/>
      <c r="ID69" s="320"/>
      <c r="IE69" s="320"/>
      <c r="IF69" s="320"/>
      <c r="IG69" s="320"/>
      <c r="IH69" s="320"/>
      <c r="II69" s="320"/>
      <c r="IJ69" s="320"/>
      <c r="IK69" s="320"/>
      <c r="IL69" s="320"/>
      <c r="IM69" s="320"/>
      <c r="IN69" s="320"/>
      <c r="IO69" s="320"/>
      <c r="IP69" s="320"/>
      <c r="IQ69" s="320"/>
      <c r="IR69" s="320"/>
      <c r="IS69" s="320"/>
      <c r="IT69" s="320"/>
    </row>
    <row r="70" spans="1:255" ht="12" customHeight="1" x14ac:dyDescent="0.2">
      <c r="A70" s="554"/>
      <c r="B70" s="554"/>
      <c r="C70" s="554"/>
      <c r="D70" s="554"/>
      <c r="E70" s="554"/>
      <c r="F70" s="554"/>
      <c r="G70" s="554"/>
      <c r="H70" s="554"/>
      <c r="I70" s="554"/>
      <c r="J70" s="554"/>
      <c r="K70" s="554"/>
    </row>
    <row r="71" spans="1:255" ht="12" customHeight="1" x14ac:dyDescent="0.2">
      <c r="A71" s="554"/>
      <c r="B71" s="554"/>
      <c r="C71" s="554"/>
      <c r="D71" s="554"/>
      <c r="E71" s="554"/>
      <c r="F71" s="554"/>
      <c r="G71" s="554"/>
      <c r="H71" s="554"/>
      <c r="I71" s="554"/>
      <c r="J71" s="554"/>
      <c r="K71" s="554"/>
    </row>
    <row r="72" spans="1:255" x14ac:dyDescent="0.2">
      <c r="A72" s="326"/>
      <c r="B72" s="326"/>
      <c r="C72" s="326"/>
      <c r="D72" s="326"/>
      <c r="E72" s="326"/>
      <c r="F72" s="326"/>
      <c r="G72" s="326"/>
      <c r="H72" s="326"/>
      <c r="I72" s="326"/>
      <c r="J72" s="326"/>
      <c r="K72" s="326"/>
    </row>
    <row r="73" spans="1:255" x14ac:dyDescent="0.2">
      <c r="A73" s="326"/>
      <c r="B73" s="326"/>
      <c r="C73" s="326"/>
      <c r="D73" s="326"/>
      <c r="E73" s="326"/>
      <c r="F73" s="326"/>
      <c r="G73" s="326"/>
      <c r="H73" s="326"/>
      <c r="I73" s="326"/>
      <c r="J73" s="326"/>
      <c r="K73" s="326"/>
    </row>
    <row r="74" spans="1:255" x14ac:dyDescent="0.2">
      <c r="A74" s="326"/>
      <c r="B74" s="326"/>
      <c r="C74" s="326"/>
      <c r="D74" s="326"/>
      <c r="E74" s="326"/>
      <c r="F74" s="326"/>
      <c r="G74" s="326"/>
      <c r="H74" s="326"/>
      <c r="I74" s="326"/>
      <c r="J74" s="326"/>
      <c r="K74" s="326"/>
    </row>
    <row r="75" spans="1:255" x14ac:dyDescent="0.2">
      <c r="A75" s="326"/>
      <c r="B75" s="326"/>
      <c r="C75" s="326"/>
      <c r="D75" s="326"/>
      <c r="E75" s="326"/>
      <c r="F75" s="326"/>
      <c r="G75" s="326"/>
      <c r="H75" s="326"/>
      <c r="I75" s="326"/>
      <c r="J75" s="326"/>
      <c r="K75" s="326"/>
    </row>
    <row r="76" spans="1:255" x14ac:dyDescent="0.2">
      <c r="A76" s="326"/>
      <c r="B76" s="326"/>
      <c r="C76" s="326"/>
      <c r="D76" s="326"/>
      <c r="E76" s="326"/>
      <c r="F76" s="326"/>
      <c r="G76" s="326"/>
      <c r="H76" s="326"/>
      <c r="I76" s="326"/>
      <c r="J76" s="326"/>
      <c r="K76" s="326"/>
    </row>
    <row r="77" spans="1:255" x14ac:dyDescent="0.2">
      <c r="A77" s="326"/>
      <c r="B77" s="326"/>
      <c r="C77" s="326"/>
      <c r="D77" s="326"/>
      <c r="E77" s="326"/>
      <c r="F77" s="326"/>
      <c r="G77" s="326"/>
      <c r="H77" s="326"/>
      <c r="I77" s="326"/>
      <c r="J77" s="326"/>
      <c r="K77" s="326"/>
    </row>
    <row r="78" spans="1:255" x14ac:dyDescent="0.2">
      <c r="A78" s="326"/>
      <c r="B78" s="326"/>
      <c r="C78" s="326"/>
      <c r="D78" s="326"/>
      <c r="E78" s="326"/>
      <c r="F78" s="326"/>
      <c r="G78" s="326"/>
      <c r="H78" s="326"/>
      <c r="I78" s="326"/>
      <c r="J78" s="326"/>
      <c r="K78" s="326"/>
    </row>
    <row r="79" spans="1:255" x14ac:dyDescent="0.2">
      <c r="A79" s="326"/>
      <c r="B79" s="326"/>
      <c r="C79" s="326"/>
      <c r="D79" s="326"/>
      <c r="E79" s="326"/>
      <c r="F79" s="326"/>
      <c r="G79" s="326"/>
      <c r="H79" s="326"/>
      <c r="I79" s="326"/>
      <c r="J79" s="326"/>
      <c r="K79" s="326"/>
    </row>
    <row r="80" spans="1:255" x14ac:dyDescent="0.2">
      <c r="A80" s="326"/>
      <c r="B80" s="326"/>
      <c r="C80" s="326"/>
      <c r="D80" s="326"/>
      <c r="E80" s="326"/>
      <c r="F80" s="326"/>
      <c r="G80" s="326"/>
      <c r="H80" s="326"/>
      <c r="I80" s="326"/>
      <c r="J80" s="326"/>
      <c r="K80" s="326"/>
    </row>
    <row r="81" spans="1:11" x14ac:dyDescent="0.2">
      <c r="A81" s="326"/>
      <c r="B81" s="326"/>
      <c r="C81" s="326"/>
      <c r="D81" s="326"/>
      <c r="E81" s="326"/>
      <c r="F81" s="326"/>
      <c r="G81" s="326"/>
      <c r="H81" s="326"/>
      <c r="I81" s="326"/>
      <c r="J81" s="326"/>
      <c r="K81" s="326"/>
    </row>
    <row r="82" spans="1:11" x14ac:dyDescent="0.2">
      <c r="A82" s="326"/>
      <c r="B82" s="326"/>
      <c r="C82" s="326"/>
      <c r="D82" s="326"/>
      <c r="E82" s="326"/>
      <c r="F82" s="326"/>
      <c r="G82" s="326"/>
      <c r="H82" s="326"/>
      <c r="I82" s="326"/>
      <c r="J82" s="326"/>
      <c r="K82" s="326"/>
    </row>
    <row r="83" spans="1:11" x14ac:dyDescent="0.2">
      <c r="A83" s="326"/>
      <c r="B83" s="326"/>
      <c r="C83" s="326"/>
      <c r="D83" s="326"/>
      <c r="E83" s="326"/>
      <c r="F83" s="326"/>
      <c r="G83" s="326"/>
      <c r="H83" s="326"/>
      <c r="I83" s="326"/>
      <c r="J83" s="326"/>
      <c r="K83" s="326"/>
    </row>
    <row r="84" spans="1:11" x14ac:dyDescent="0.2">
      <c r="A84" s="326"/>
      <c r="B84" s="326"/>
      <c r="C84" s="326"/>
      <c r="D84" s="326"/>
      <c r="E84" s="326"/>
      <c r="F84" s="326"/>
      <c r="G84" s="326"/>
      <c r="H84" s="326"/>
      <c r="I84" s="326"/>
      <c r="J84" s="326"/>
      <c r="K84" s="326"/>
    </row>
    <row r="85" spans="1:11" x14ac:dyDescent="0.2">
      <c r="A85" s="326"/>
      <c r="B85" s="326"/>
      <c r="C85" s="326"/>
      <c r="D85" s="326"/>
      <c r="E85" s="326"/>
      <c r="F85" s="326"/>
      <c r="G85" s="326"/>
      <c r="H85" s="326"/>
      <c r="I85" s="326"/>
      <c r="J85" s="326"/>
      <c r="K85" s="326"/>
    </row>
    <row r="86" spans="1:11" x14ac:dyDescent="0.2">
      <c r="B86" s="326"/>
      <c r="C86" s="326"/>
      <c r="D86" s="326"/>
      <c r="E86" s="326"/>
      <c r="F86" s="326"/>
      <c r="G86" s="326"/>
      <c r="H86" s="326"/>
      <c r="I86" s="326"/>
      <c r="J86" s="326"/>
      <c r="K86" s="326"/>
    </row>
  </sheetData>
  <mergeCells count="28">
    <mergeCell ref="H23:I23"/>
    <mergeCell ref="J7:K7"/>
    <mergeCell ref="B39:C39"/>
    <mergeCell ref="A22:K22"/>
    <mergeCell ref="J23:K23"/>
    <mergeCell ref="F39:G39"/>
    <mergeCell ref="D39:E39"/>
    <mergeCell ref="D55:E55"/>
    <mergeCell ref="F55:G55"/>
    <mergeCell ref="B23:C23"/>
    <mergeCell ref="D23:E23"/>
    <mergeCell ref="F23:G23"/>
    <mergeCell ref="N2:X3"/>
    <mergeCell ref="A2:K2"/>
    <mergeCell ref="A4:K4"/>
    <mergeCell ref="A68:K71"/>
    <mergeCell ref="A6:K6"/>
    <mergeCell ref="A38:K38"/>
    <mergeCell ref="B7:C7"/>
    <mergeCell ref="D7:E7"/>
    <mergeCell ref="F7:G7"/>
    <mergeCell ref="H7:I7"/>
    <mergeCell ref="H55:I55"/>
    <mergeCell ref="J55:K55"/>
    <mergeCell ref="H39:I39"/>
    <mergeCell ref="J39:K39"/>
    <mergeCell ref="A54:K54"/>
    <mergeCell ref="B55:C55"/>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31">
    <pageSetUpPr fitToPage="1"/>
  </sheetPr>
  <dimension ref="A2:IG86"/>
  <sheetViews>
    <sheetView zoomScaleNormal="100" workbookViewId="0"/>
  </sheetViews>
  <sheetFormatPr defaultRowHeight="12.75" x14ac:dyDescent="0.2"/>
  <cols>
    <col min="1" max="1" width="4.28515625" style="316" customWidth="1"/>
    <col min="2" max="9" width="7.5703125" style="316" customWidth="1"/>
    <col min="10" max="10" width="7.7109375" style="316" customWidth="1"/>
    <col min="11" max="11" width="9" style="316" customWidth="1"/>
    <col min="12" max="13" width="7.7109375" style="316" customWidth="1"/>
    <col min="14" max="14" width="5.5703125" style="316" bestFit="1" customWidth="1"/>
    <col min="15" max="15" width="9" style="316" bestFit="1" customWidth="1"/>
    <col min="16" max="18" width="9.42578125" style="316" bestFit="1" customWidth="1"/>
    <col min="19" max="19" width="9.42578125" style="316" customWidth="1"/>
    <col min="20" max="20" width="9" style="316" customWidth="1"/>
    <col min="21" max="240" width="9.140625" style="316"/>
    <col min="241" max="16384" width="9.140625" style="306"/>
  </cols>
  <sheetData>
    <row r="2" spans="1:240" ht="26.25" customHeight="1" x14ac:dyDescent="0.2">
      <c r="A2" s="557" t="s">
        <v>471</v>
      </c>
      <c r="B2" s="557"/>
      <c r="C2" s="557"/>
      <c r="D2" s="557"/>
      <c r="E2" s="557"/>
      <c r="F2" s="557"/>
      <c r="G2" s="557"/>
      <c r="H2" s="557"/>
      <c r="I2" s="557"/>
      <c r="J2" s="557"/>
      <c r="K2" s="557"/>
    </row>
    <row r="3" spans="1:240" x14ac:dyDescent="0.2">
      <c r="A3" s="345" t="s">
        <v>572</v>
      </c>
      <c r="B3" s="343"/>
      <c r="C3" s="343"/>
      <c r="D3" s="343"/>
      <c r="E3" s="343"/>
      <c r="F3" s="343"/>
      <c r="G3" s="343"/>
      <c r="H3" s="343"/>
      <c r="I3" s="343"/>
      <c r="J3" s="343"/>
      <c r="K3" s="343"/>
    </row>
    <row r="4" spans="1:240" ht="26.25" customHeight="1" x14ac:dyDescent="0.2">
      <c r="A4" s="558" t="s">
        <v>431</v>
      </c>
      <c r="B4" s="558"/>
      <c r="C4" s="558"/>
      <c r="D4" s="558"/>
      <c r="E4" s="558"/>
      <c r="F4" s="558"/>
      <c r="G4" s="558"/>
      <c r="H4" s="558"/>
      <c r="I4" s="558"/>
      <c r="J4" s="558"/>
      <c r="K4" s="558"/>
    </row>
    <row r="5" spans="1:240" ht="15" customHeight="1" thickBot="1" x14ac:dyDescent="0.25">
      <c r="A5" s="346" t="s">
        <v>573</v>
      </c>
      <c r="B5" s="344"/>
      <c r="C5" s="344"/>
      <c r="D5" s="344"/>
      <c r="E5" s="344"/>
      <c r="F5" s="344"/>
      <c r="G5" s="344"/>
      <c r="H5" s="344"/>
      <c r="I5" s="344"/>
      <c r="J5" s="344"/>
      <c r="K5" s="344"/>
    </row>
    <row r="6" spans="1:240" x14ac:dyDescent="0.2">
      <c r="A6" s="556" t="s">
        <v>384</v>
      </c>
      <c r="B6" s="556"/>
      <c r="C6" s="556"/>
      <c r="D6" s="556"/>
      <c r="E6" s="556"/>
      <c r="F6" s="556"/>
      <c r="G6" s="556"/>
      <c r="H6" s="556"/>
      <c r="I6" s="556"/>
      <c r="J6" s="556"/>
      <c r="K6" s="556"/>
      <c r="L6" s="320"/>
      <c r="M6" s="320"/>
      <c r="N6" s="320"/>
      <c r="O6" s="320"/>
    </row>
    <row r="7" spans="1:240" x14ac:dyDescent="0.2">
      <c r="A7" s="335"/>
      <c r="B7" s="555" t="s">
        <v>367</v>
      </c>
      <c r="C7" s="555"/>
      <c r="D7" s="555" t="s">
        <v>368</v>
      </c>
      <c r="E7" s="555"/>
      <c r="F7" s="555" t="s">
        <v>369</v>
      </c>
      <c r="G7" s="555"/>
      <c r="H7" s="555" t="s">
        <v>370</v>
      </c>
      <c r="I7" s="555"/>
      <c r="J7" s="555" t="s">
        <v>371</v>
      </c>
      <c r="K7" s="555"/>
      <c r="L7" s="320"/>
      <c r="M7" s="320"/>
      <c r="N7" s="322"/>
      <c r="O7" s="322"/>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c r="BN7" s="323"/>
      <c r="BO7" s="323"/>
      <c r="BP7" s="323"/>
      <c r="BQ7" s="323"/>
      <c r="BR7" s="323"/>
      <c r="BS7" s="323"/>
      <c r="BT7" s="323"/>
      <c r="BU7" s="323"/>
      <c r="BV7" s="323"/>
      <c r="BW7" s="323"/>
      <c r="BX7" s="323"/>
      <c r="BY7" s="323"/>
      <c r="BZ7" s="323"/>
      <c r="CA7" s="323"/>
      <c r="CB7" s="323"/>
      <c r="CC7" s="323"/>
      <c r="CD7" s="323"/>
      <c r="CE7" s="323"/>
      <c r="CF7" s="323"/>
      <c r="CG7" s="323"/>
      <c r="CH7" s="323"/>
      <c r="CI7" s="323"/>
      <c r="CJ7" s="323"/>
      <c r="CK7" s="323"/>
      <c r="CL7" s="323"/>
      <c r="CM7" s="323"/>
      <c r="CN7" s="323"/>
      <c r="CO7" s="323"/>
      <c r="CP7" s="323"/>
      <c r="CQ7" s="323"/>
      <c r="CR7" s="323"/>
      <c r="CS7" s="323"/>
      <c r="CT7" s="323"/>
      <c r="CU7" s="323"/>
      <c r="CV7" s="323"/>
      <c r="CW7" s="323"/>
      <c r="CX7" s="323"/>
      <c r="CY7" s="323"/>
      <c r="CZ7" s="323"/>
      <c r="DA7" s="323"/>
      <c r="DB7" s="323"/>
      <c r="DC7" s="323"/>
      <c r="DD7" s="323"/>
      <c r="DE7" s="323"/>
      <c r="DF7" s="323"/>
      <c r="DG7" s="323"/>
      <c r="DH7" s="323"/>
      <c r="DI7" s="323"/>
      <c r="DJ7" s="323"/>
      <c r="DK7" s="323"/>
      <c r="DL7" s="323"/>
      <c r="DM7" s="323"/>
      <c r="DN7" s="323"/>
      <c r="DO7" s="323"/>
      <c r="DP7" s="323"/>
      <c r="DQ7" s="323"/>
      <c r="DR7" s="323"/>
      <c r="DS7" s="323"/>
      <c r="DT7" s="323"/>
      <c r="DU7" s="323"/>
      <c r="DV7" s="323"/>
      <c r="DW7" s="323"/>
      <c r="DX7" s="323"/>
      <c r="DY7" s="323"/>
      <c r="DZ7" s="323"/>
      <c r="EA7" s="323"/>
      <c r="EB7" s="323"/>
      <c r="EC7" s="323"/>
      <c r="ED7" s="323"/>
      <c r="EE7" s="323"/>
      <c r="EF7" s="323"/>
      <c r="EG7" s="323"/>
      <c r="EH7" s="323"/>
      <c r="EI7" s="323"/>
      <c r="EJ7" s="323"/>
      <c r="EK7" s="323"/>
      <c r="EL7" s="323"/>
      <c r="EM7" s="323"/>
      <c r="EN7" s="323"/>
      <c r="EO7" s="323"/>
      <c r="EP7" s="323"/>
      <c r="EQ7" s="323"/>
      <c r="ER7" s="323"/>
      <c r="ES7" s="323"/>
      <c r="ET7" s="323"/>
      <c r="EU7" s="323"/>
      <c r="EV7" s="323"/>
      <c r="EW7" s="323"/>
      <c r="EX7" s="323"/>
      <c r="EY7" s="323"/>
      <c r="EZ7" s="323"/>
      <c r="FA7" s="323"/>
      <c r="FB7" s="323"/>
      <c r="FC7" s="323"/>
      <c r="FD7" s="323"/>
      <c r="FE7" s="323"/>
      <c r="FF7" s="323"/>
      <c r="FG7" s="323"/>
      <c r="FH7" s="323"/>
      <c r="FI7" s="323"/>
      <c r="FJ7" s="323"/>
      <c r="FK7" s="323"/>
      <c r="FL7" s="323"/>
      <c r="FM7" s="323"/>
      <c r="FN7" s="323"/>
      <c r="FO7" s="323"/>
      <c r="FP7" s="323"/>
      <c r="FQ7" s="323"/>
      <c r="FR7" s="323"/>
      <c r="FS7" s="323"/>
      <c r="FT7" s="323"/>
      <c r="FU7" s="323"/>
      <c r="FV7" s="323"/>
      <c r="FW7" s="323"/>
      <c r="FX7" s="323"/>
      <c r="FY7" s="323"/>
      <c r="FZ7" s="323"/>
      <c r="GA7" s="323"/>
      <c r="GB7" s="323"/>
      <c r="GC7" s="323"/>
      <c r="GD7" s="323"/>
      <c r="GE7" s="323"/>
      <c r="GF7" s="323"/>
      <c r="GG7" s="323"/>
      <c r="GH7" s="323"/>
      <c r="GI7" s="323"/>
      <c r="GJ7" s="323"/>
      <c r="GK7" s="323"/>
      <c r="GL7" s="323"/>
      <c r="GM7" s="323"/>
      <c r="GN7" s="323"/>
      <c r="GO7" s="323"/>
      <c r="GP7" s="323"/>
      <c r="GQ7" s="323"/>
      <c r="GR7" s="323"/>
      <c r="GS7" s="323"/>
      <c r="GT7" s="323"/>
      <c r="GU7" s="323"/>
      <c r="GV7" s="323"/>
      <c r="GW7" s="323"/>
      <c r="GX7" s="323"/>
      <c r="GY7" s="323"/>
      <c r="GZ7" s="323"/>
      <c r="HA7" s="323"/>
      <c r="HB7" s="323"/>
      <c r="HC7" s="323"/>
      <c r="HD7" s="323"/>
      <c r="HE7" s="323"/>
      <c r="HF7" s="323"/>
      <c r="HG7" s="323"/>
      <c r="HH7" s="323"/>
      <c r="HI7" s="323"/>
      <c r="HJ7" s="323"/>
      <c r="HK7" s="323"/>
      <c r="HL7" s="323"/>
      <c r="HM7" s="323"/>
      <c r="HN7" s="323"/>
      <c r="HO7" s="323"/>
      <c r="HP7" s="323"/>
      <c r="HQ7" s="323"/>
      <c r="HR7" s="323"/>
      <c r="HS7" s="323"/>
      <c r="HT7" s="323"/>
      <c r="HU7" s="323"/>
      <c r="HV7" s="323"/>
      <c r="HW7" s="323"/>
      <c r="HX7" s="323"/>
      <c r="HY7" s="323"/>
      <c r="HZ7" s="323"/>
      <c r="IA7" s="323"/>
      <c r="IB7" s="323"/>
      <c r="IC7" s="323"/>
      <c r="ID7" s="323"/>
      <c r="IE7" s="323"/>
      <c r="IF7" s="323"/>
    </row>
    <row r="8" spans="1:240" ht="13.5" thickBot="1" x14ac:dyDescent="0.25">
      <c r="A8" s="336"/>
      <c r="B8" s="334" t="s">
        <v>372</v>
      </c>
      <c r="C8" s="334" t="s">
        <v>373</v>
      </c>
      <c r="D8" s="334" t="s">
        <v>372</v>
      </c>
      <c r="E8" s="334" t="s">
        <v>373</v>
      </c>
      <c r="F8" s="334" t="s">
        <v>372</v>
      </c>
      <c r="G8" s="334" t="s">
        <v>373</v>
      </c>
      <c r="H8" s="334" t="s">
        <v>372</v>
      </c>
      <c r="I8" s="334" t="s">
        <v>373</v>
      </c>
      <c r="J8" s="334" t="s">
        <v>372</v>
      </c>
      <c r="K8" s="334" t="s">
        <v>373</v>
      </c>
      <c r="L8" s="320"/>
      <c r="M8" s="320"/>
      <c r="N8" s="322"/>
      <c r="O8" s="322"/>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B8" s="323"/>
      <c r="BC8" s="323"/>
      <c r="BD8" s="323"/>
      <c r="BE8" s="323"/>
      <c r="BF8" s="323"/>
      <c r="BG8" s="323"/>
      <c r="BH8" s="323"/>
      <c r="BI8" s="323"/>
      <c r="BJ8" s="323"/>
      <c r="BK8" s="323"/>
      <c r="BL8" s="323"/>
      <c r="BM8" s="323"/>
      <c r="BN8" s="323"/>
      <c r="BO8" s="323"/>
      <c r="BP8" s="323"/>
      <c r="BQ8" s="323"/>
      <c r="BR8" s="323"/>
      <c r="BS8" s="323"/>
      <c r="BT8" s="323"/>
      <c r="BU8" s="323"/>
      <c r="BV8" s="323"/>
      <c r="BW8" s="323"/>
      <c r="BX8" s="323"/>
      <c r="BY8" s="323"/>
      <c r="BZ8" s="323"/>
      <c r="CA8" s="323"/>
      <c r="CB8" s="323"/>
      <c r="CC8" s="323"/>
      <c r="CD8" s="323"/>
      <c r="CE8" s="323"/>
      <c r="CF8" s="323"/>
      <c r="CG8" s="323"/>
      <c r="CH8" s="323"/>
      <c r="CI8" s="323"/>
      <c r="CJ8" s="323"/>
      <c r="CK8" s="323"/>
      <c r="CL8" s="323"/>
      <c r="CM8" s="323"/>
      <c r="CN8" s="323"/>
      <c r="CO8" s="323"/>
      <c r="CP8" s="323"/>
      <c r="CQ8" s="323"/>
      <c r="CR8" s="323"/>
      <c r="CS8" s="323"/>
      <c r="CT8" s="323"/>
      <c r="CU8" s="323"/>
      <c r="CV8" s="323"/>
      <c r="CW8" s="323"/>
      <c r="CX8" s="323"/>
      <c r="CY8" s="323"/>
      <c r="CZ8" s="323"/>
      <c r="DA8" s="323"/>
      <c r="DB8" s="323"/>
      <c r="DC8" s="323"/>
      <c r="DD8" s="323"/>
      <c r="DE8" s="323"/>
      <c r="DF8" s="323"/>
      <c r="DG8" s="323"/>
      <c r="DH8" s="323"/>
      <c r="DI8" s="323"/>
      <c r="DJ8" s="323"/>
      <c r="DK8" s="323"/>
      <c r="DL8" s="323"/>
      <c r="DM8" s="323"/>
      <c r="DN8" s="323"/>
      <c r="DO8" s="323"/>
      <c r="DP8" s="323"/>
      <c r="DQ8" s="323"/>
      <c r="DR8" s="323"/>
      <c r="DS8" s="323"/>
      <c r="DT8" s="323"/>
      <c r="DU8" s="323"/>
      <c r="DV8" s="323"/>
      <c r="DW8" s="323"/>
      <c r="DX8" s="323"/>
      <c r="DY8" s="323"/>
      <c r="DZ8" s="323"/>
      <c r="EA8" s="323"/>
      <c r="EB8" s="323"/>
      <c r="EC8" s="323"/>
      <c r="ED8" s="323"/>
      <c r="EE8" s="323"/>
      <c r="EF8" s="323"/>
      <c r="EG8" s="323"/>
      <c r="EH8" s="323"/>
      <c r="EI8" s="323"/>
      <c r="EJ8" s="323"/>
      <c r="EK8" s="323"/>
      <c r="EL8" s="323"/>
      <c r="EM8" s="323"/>
      <c r="EN8" s="323"/>
      <c r="EO8" s="323"/>
      <c r="EP8" s="323"/>
      <c r="EQ8" s="323"/>
      <c r="ER8" s="323"/>
      <c r="ES8" s="323"/>
      <c r="ET8" s="323"/>
      <c r="EU8" s="323"/>
      <c r="EV8" s="323"/>
      <c r="EW8" s="323"/>
      <c r="EX8" s="323"/>
      <c r="EY8" s="323"/>
      <c r="EZ8" s="323"/>
      <c r="FA8" s="323"/>
      <c r="FB8" s="323"/>
      <c r="FC8" s="323"/>
      <c r="FD8" s="323"/>
      <c r="FE8" s="323"/>
      <c r="FF8" s="323"/>
      <c r="FG8" s="323"/>
      <c r="FH8" s="323"/>
      <c r="FI8" s="323"/>
      <c r="FJ8" s="323"/>
      <c r="FK8" s="323"/>
      <c r="FL8" s="323"/>
      <c r="FM8" s="323"/>
      <c r="FN8" s="323"/>
      <c r="FO8" s="323"/>
      <c r="FP8" s="323"/>
      <c r="FQ8" s="323"/>
      <c r="FR8" s="323"/>
      <c r="FS8" s="323"/>
      <c r="FT8" s="323"/>
      <c r="FU8" s="323"/>
      <c r="FV8" s="323"/>
      <c r="FW8" s="323"/>
      <c r="FX8" s="323"/>
      <c r="FY8" s="323"/>
      <c r="FZ8" s="323"/>
      <c r="GA8" s="323"/>
      <c r="GB8" s="323"/>
      <c r="GC8" s="323"/>
      <c r="GD8" s="323"/>
      <c r="GE8" s="323"/>
      <c r="GF8" s="323"/>
      <c r="GG8" s="323"/>
      <c r="GH8" s="323"/>
      <c r="GI8" s="323"/>
      <c r="GJ8" s="323"/>
      <c r="GK8" s="323"/>
      <c r="GL8" s="323"/>
      <c r="GM8" s="323"/>
      <c r="GN8" s="323"/>
      <c r="GO8" s="323"/>
      <c r="GP8" s="323"/>
      <c r="GQ8" s="323"/>
      <c r="GR8" s="323"/>
      <c r="GS8" s="323"/>
      <c r="GT8" s="323"/>
      <c r="GU8" s="323"/>
      <c r="GV8" s="323"/>
      <c r="GW8" s="323"/>
      <c r="GX8" s="323"/>
      <c r="GY8" s="323"/>
      <c r="GZ8" s="323"/>
      <c r="HA8" s="323"/>
      <c r="HB8" s="323"/>
      <c r="HC8" s="323"/>
      <c r="HD8" s="323"/>
      <c r="HE8" s="323"/>
      <c r="HF8" s="323"/>
      <c r="HG8" s="323"/>
      <c r="HH8" s="323"/>
      <c r="HI8" s="323"/>
      <c r="HJ8" s="323"/>
      <c r="HK8" s="323"/>
      <c r="HL8" s="323"/>
      <c r="HM8" s="323"/>
      <c r="HN8" s="323"/>
      <c r="HO8" s="323"/>
      <c r="HP8" s="323"/>
      <c r="HQ8" s="323"/>
      <c r="HR8" s="323"/>
      <c r="HS8" s="323"/>
      <c r="HT8" s="323"/>
      <c r="HU8" s="323"/>
      <c r="HV8" s="323"/>
      <c r="HW8" s="323"/>
      <c r="HX8" s="323"/>
      <c r="HY8" s="323"/>
      <c r="HZ8" s="323"/>
      <c r="IA8" s="323"/>
      <c r="IB8" s="323"/>
      <c r="IC8" s="323"/>
      <c r="ID8" s="323"/>
      <c r="IE8" s="323"/>
      <c r="IF8" s="323"/>
    </row>
    <row r="9" spans="1:240" x14ac:dyDescent="0.2">
      <c r="A9" s="329">
        <v>2011</v>
      </c>
      <c r="B9" s="330">
        <v>152</v>
      </c>
      <c r="C9" s="337" t="s">
        <v>284</v>
      </c>
      <c r="D9" s="330">
        <v>123</v>
      </c>
      <c r="E9" s="337" t="s">
        <v>284</v>
      </c>
      <c r="F9" s="330">
        <v>91</v>
      </c>
      <c r="G9" s="337" t="s">
        <v>284</v>
      </c>
      <c r="H9" s="330">
        <v>121</v>
      </c>
      <c r="I9" s="337" t="s">
        <v>284</v>
      </c>
      <c r="J9" s="330">
        <v>486</v>
      </c>
      <c r="K9" s="337" t="s">
        <v>284</v>
      </c>
      <c r="L9" s="320"/>
      <c r="M9" s="320"/>
      <c r="N9" s="320"/>
      <c r="O9" s="320"/>
    </row>
    <row r="10" spans="1:240" x14ac:dyDescent="0.2">
      <c r="A10" s="329">
        <v>2012</v>
      </c>
      <c r="B10" s="330">
        <v>124</v>
      </c>
      <c r="C10" s="337">
        <v>142</v>
      </c>
      <c r="D10" s="330">
        <v>104</v>
      </c>
      <c r="E10" s="337">
        <v>126</v>
      </c>
      <c r="F10" s="330">
        <v>102</v>
      </c>
      <c r="G10" s="337">
        <v>133</v>
      </c>
      <c r="H10" s="330">
        <v>81</v>
      </c>
      <c r="I10" s="337">
        <v>101</v>
      </c>
      <c r="J10" s="330">
        <v>412</v>
      </c>
      <c r="K10" s="337">
        <v>502</v>
      </c>
      <c r="L10" s="320"/>
      <c r="M10" s="320"/>
      <c r="N10" s="320"/>
      <c r="O10" s="320"/>
    </row>
    <row r="11" spans="1:240" x14ac:dyDescent="0.2">
      <c r="A11" s="329">
        <v>2013</v>
      </c>
      <c r="B11" s="330">
        <v>107</v>
      </c>
      <c r="C11" s="337">
        <v>133</v>
      </c>
      <c r="D11" s="330">
        <v>117</v>
      </c>
      <c r="E11" s="337">
        <v>144</v>
      </c>
      <c r="F11" s="330">
        <v>76</v>
      </c>
      <c r="G11" s="337">
        <v>103</v>
      </c>
      <c r="H11" s="330">
        <v>86</v>
      </c>
      <c r="I11" s="337">
        <v>106</v>
      </c>
      <c r="J11" s="330">
        <v>386</v>
      </c>
      <c r="K11" s="337">
        <v>486</v>
      </c>
      <c r="L11" s="320"/>
      <c r="M11" s="320"/>
      <c r="N11" s="320"/>
      <c r="O11" s="320"/>
    </row>
    <row r="12" spans="1:240" x14ac:dyDescent="0.2">
      <c r="A12" s="329">
        <v>2014</v>
      </c>
      <c r="B12" s="331">
        <v>92</v>
      </c>
      <c r="C12" s="337">
        <v>115</v>
      </c>
      <c r="D12" s="331">
        <v>90</v>
      </c>
      <c r="E12" s="337">
        <v>111</v>
      </c>
      <c r="F12" s="331">
        <v>88</v>
      </c>
      <c r="G12" s="337">
        <v>131</v>
      </c>
      <c r="H12" s="331">
        <v>87</v>
      </c>
      <c r="I12" s="337">
        <v>114</v>
      </c>
      <c r="J12" s="330">
        <v>356</v>
      </c>
      <c r="K12" s="337">
        <v>471</v>
      </c>
      <c r="L12" s="320"/>
      <c r="M12" s="320"/>
      <c r="N12" s="320"/>
      <c r="O12" s="320"/>
    </row>
    <row r="13" spans="1:240" x14ac:dyDescent="0.2">
      <c r="A13" s="329">
        <v>2015</v>
      </c>
      <c r="B13" s="331" t="s">
        <v>284</v>
      </c>
      <c r="C13" s="330">
        <v>169</v>
      </c>
      <c r="D13" s="331" t="s">
        <v>284</v>
      </c>
      <c r="E13" s="330">
        <v>124</v>
      </c>
      <c r="F13" s="331" t="s">
        <v>284</v>
      </c>
      <c r="G13" s="330">
        <v>108</v>
      </c>
      <c r="H13" s="331" t="s">
        <v>284</v>
      </c>
      <c r="I13" s="330">
        <v>99</v>
      </c>
      <c r="J13" s="330" t="s">
        <v>284</v>
      </c>
      <c r="K13" s="330">
        <v>500</v>
      </c>
      <c r="L13" s="320"/>
      <c r="M13" s="320"/>
      <c r="N13" s="320"/>
      <c r="O13" s="320"/>
    </row>
    <row r="14" spans="1:240" x14ac:dyDescent="0.2">
      <c r="A14" s="329">
        <v>2016</v>
      </c>
      <c r="B14" s="331" t="s">
        <v>284</v>
      </c>
      <c r="C14" s="330">
        <v>115</v>
      </c>
      <c r="D14" s="331" t="s">
        <v>284</v>
      </c>
      <c r="E14" s="330">
        <v>136</v>
      </c>
      <c r="F14" s="331" t="s">
        <v>284</v>
      </c>
      <c r="G14" s="330">
        <v>146</v>
      </c>
      <c r="H14" s="331" t="s">
        <v>284</v>
      </c>
      <c r="I14" s="330">
        <v>82</v>
      </c>
      <c r="J14" s="330" t="s">
        <v>284</v>
      </c>
      <c r="K14" s="330">
        <v>479</v>
      </c>
      <c r="L14" s="320"/>
      <c r="M14" s="320"/>
      <c r="N14" s="320"/>
      <c r="O14" s="320"/>
    </row>
    <row r="15" spans="1:240" x14ac:dyDescent="0.2">
      <c r="A15" s="329">
        <v>2017</v>
      </c>
      <c r="B15" s="331" t="s">
        <v>284</v>
      </c>
      <c r="C15" s="330">
        <v>125</v>
      </c>
      <c r="D15" s="331" t="s">
        <v>284</v>
      </c>
      <c r="E15" s="330">
        <v>108</v>
      </c>
      <c r="F15" s="331" t="s">
        <v>284</v>
      </c>
      <c r="G15" s="330">
        <v>125</v>
      </c>
      <c r="H15" s="331" t="s">
        <v>284</v>
      </c>
      <c r="I15" s="330">
        <v>133</v>
      </c>
      <c r="J15" s="330" t="s">
        <v>284</v>
      </c>
      <c r="K15" s="330">
        <v>491</v>
      </c>
      <c r="L15" s="320"/>
      <c r="M15" s="320"/>
      <c r="N15" s="320"/>
      <c r="O15" s="320"/>
    </row>
    <row r="16" spans="1:240" x14ac:dyDescent="0.2">
      <c r="A16" s="329">
        <v>2018</v>
      </c>
      <c r="B16" s="331" t="s">
        <v>284</v>
      </c>
      <c r="C16" s="330">
        <v>101</v>
      </c>
      <c r="D16" s="331" t="s">
        <v>284</v>
      </c>
      <c r="E16" s="330">
        <v>97</v>
      </c>
      <c r="F16" s="331" t="s">
        <v>284</v>
      </c>
      <c r="G16" s="330">
        <v>98</v>
      </c>
      <c r="H16" s="331" t="s">
        <v>284</v>
      </c>
      <c r="I16" s="330">
        <v>147</v>
      </c>
      <c r="J16" s="330" t="s">
        <v>284</v>
      </c>
      <c r="K16" s="330">
        <v>444</v>
      </c>
      <c r="L16" s="320"/>
      <c r="M16" s="320"/>
      <c r="N16" s="320"/>
      <c r="O16" s="320"/>
    </row>
    <row r="17" spans="1:240" x14ac:dyDescent="0.2">
      <c r="A17" s="329">
        <v>2019</v>
      </c>
      <c r="B17" s="330" t="s">
        <v>284</v>
      </c>
      <c r="C17" s="330">
        <v>85</v>
      </c>
      <c r="D17" s="330" t="s">
        <v>284</v>
      </c>
      <c r="E17" s="330">
        <v>90</v>
      </c>
      <c r="F17" s="330" t="s">
        <v>284</v>
      </c>
      <c r="G17" s="330">
        <v>95</v>
      </c>
      <c r="H17" s="330" t="s">
        <v>284</v>
      </c>
      <c r="I17" s="330">
        <v>133</v>
      </c>
      <c r="J17" s="330" t="s">
        <v>284</v>
      </c>
      <c r="K17" s="330">
        <v>403</v>
      </c>
      <c r="L17" s="320"/>
      <c r="M17" s="320"/>
      <c r="N17" s="320"/>
      <c r="O17" s="320"/>
    </row>
    <row r="18" spans="1:240" s="339" customFormat="1" x14ac:dyDescent="0.2">
      <c r="A18" s="329">
        <v>2020</v>
      </c>
      <c r="B18" s="330" t="s">
        <v>284</v>
      </c>
      <c r="C18" s="330">
        <v>130</v>
      </c>
      <c r="D18" s="330" t="s">
        <v>284</v>
      </c>
      <c r="E18" s="330">
        <v>96</v>
      </c>
      <c r="F18" s="330" t="s">
        <v>284</v>
      </c>
      <c r="G18" s="330">
        <v>84</v>
      </c>
      <c r="H18" s="330" t="s">
        <v>284</v>
      </c>
      <c r="I18" s="330">
        <v>70</v>
      </c>
      <c r="J18" s="330" t="s">
        <v>284</v>
      </c>
      <c r="K18" s="330">
        <v>381</v>
      </c>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c r="CD18" s="320"/>
      <c r="CE18" s="320"/>
      <c r="CF18" s="320"/>
      <c r="CG18" s="320"/>
      <c r="CH18" s="320"/>
      <c r="CI18" s="320"/>
      <c r="CJ18" s="320"/>
      <c r="CK18" s="320"/>
      <c r="CL18" s="320"/>
      <c r="CM18" s="320"/>
      <c r="CN18" s="320"/>
      <c r="CO18" s="320"/>
      <c r="CP18" s="320"/>
      <c r="CQ18" s="320"/>
      <c r="CR18" s="320"/>
      <c r="CS18" s="320"/>
      <c r="CT18" s="320"/>
      <c r="CU18" s="320"/>
      <c r="CV18" s="320"/>
      <c r="CW18" s="320"/>
      <c r="CX18" s="320"/>
      <c r="CY18" s="320"/>
      <c r="CZ18" s="320"/>
      <c r="DA18" s="320"/>
      <c r="DB18" s="320"/>
      <c r="DC18" s="320"/>
      <c r="DD18" s="320"/>
      <c r="DE18" s="320"/>
      <c r="DF18" s="320"/>
      <c r="DG18" s="320"/>
      <c r="DH18" s="320"/>
      <c r="DI18" s="320"/>
      <c r="DJ18" s="320"/>
      <c r="DK18" s="320"/>
      <c r="DL18" s="320"/>
      <c r="DM18" s="320"/>
      <c r="DN18" s="320"/>
      <c r="DO18" s="320"/>
      <c r="DP18" s="320"/>
      <c r="DQ18" s="320"/>
      <c r="DR18" s="320"/>
      <c r="DS18" s="320"/>
      <c r="DT18" s="320"/>
      <c r="DU18" s="320"/>
      <c r="DV18" s="320"/>
      <c r="DW18" s="320"/>
      <c r="DX18" s="320"/>
      <c r="DY18" s="320"/>
      <c r="DZ18" s="320"/>
      <c r="EA18" s="320"/>
      <c r="EB18" s="320"/>
      <c r="EC18" s="320"/>
      <c r="ED18" s="320"/>
      <c r="EE18" s="320"/>
      <c r="EF18" s="320"/>
      <c r="EG18" s="320"/>
      <c r="EH18" s="320"/>
      <c r="EI18" s="320"/>
      <c r="EJ18" s="320"/>
      <c r="EK18" s="320"/>
      <c r="EL18" s="320"/>
      <c r="EM18" s="320"/>
      <c r="EN18" s="320"/>
      <c r="EO18" s="320"/>
      <c r="EP18" s="320"/>
      <c r="EQ18" s="320"/>
      <c r="ER18" s="320"/>
      <c r="ES18" s="320"/>
      <c r="ET18" s="320"/>
      <c r="EU18" s="320"/>
      <c r="EV18" s="320"/>
      <c r="EW18" s="320"/>
      <c r="EX18" s="320"/>
      <c r="EY18" s="320"/>
      <c r="EZ18" s="320"/>
      <c r="FA18" s="320"/>
      <c r="FB18" s="320"/>
      <c r="FC18" s="320"/>
      <c r="FD18" s="320"/>
      <c r="FE18" s="320"/>
      <c r="FF18" s="320"/>
      <c r="FG18" s="320"/>
      <c r="FH18" s="320"/>
      <c r="FI18" s="320"/>
      <c r="FJ18" s="320"/>
      <c r="FK18" s="320"/>
      <c r="FL18" s="320"/>
      <c r="FM18" s="320"/>
      <c r="FN18" s="320"/>
      <c r="FO18" s="320"/>
      <c r="FP18" s="320"/>
      <c r="FQ18" s="320"/>
      <c r="FR18" s="320"/>
      <c r="FS18" s="320"/>
      <c r="FT18" s="320"/>
      <c r="FU18" s="320"/>
      <c r="FV18" s="320"/>
      <c r="FW18" s="320"/>
      <c r="FX18" s="320"/>
      <c r="FY18" s="320"/>
      <c r="FZ18" s="320"/>
      <c r="GA18" s="320"/>
      <c r="GB18" s="320"/>
      <c r="GC18" s="320"/>
      <c r="GD18" s="320"/>
      <c r="GE18" s="320"/>
      <c r="GF18" s="320"/>
      <c r="GG18" s="320"/>
      <c r="GH18" s="320"/>
      <c r="GI18" s="320"/>
      <c r="GJ18" s="320"/>
      <c r="GK18" s="320"/>
      <c r="GL18" s="320"/>
      <c r="GM18" s="320"/>
      <c r="GN18" s="320"/>
      <c r="GO18" s="320"/>
      <c r="GP18" s="320"/>
      <c r="GQ18" s="320"/>
      <c r="GR18" s="320"/>
      <c r="GS18" s="320"/>
      <c r="GT18" s="320"/>
      <c r="GU18" s="320"/>
      <c r="GV18" s="320"/>
      <c r="GW18" s="320"/>
      <c r="GX18" s="320"/>
      <c r="GY18" s="320"/>
      <c r="GZ18" s="320"/>
      <c r="HA18" s="320"/>
      <c r="HB18" s="320"/>
      <c r="HC18" s="320"/>
      <c r="HD18" s="320"/>
      <c r="HE18" s="320"/>
      <c r="HF18" s="320"/>
      <c r="HG18" s="320"/>
      <c r="HH18" s="320"/>
      <c r="HI18" s="320"/>
      <c r="HJ18" s="320"/>
      <c r="HK18" s="320"/>
      <c r="HL18" s="320"/>
      <c r="HM18" s="320"/>
      <c r="HN18" s="320"/>
      <c r="HO18" s="320"/>
      <c r="HP18" s="320"/>
      <c r="HQ18" s="320"/>
      <c r="HR18" s="320"/>
      <c r="HS18" s="320"/>
      <c r="HT18" s="320"/>
      <c r="HU18" s="320"/>
      <c r="HV18" s="320"/>
      <c r="HW18" s="320"/>
      <c r="HX18" s="320"/>
      <c r="HY18" s="320"/>
      <c r="HZ18" s="320"/>
      <c r="IA18" s="320"/>
      <c r="IB18" s="320"/>
      <c r="IC18" s="320"/>
      <c r="ID18" s="320"/>
      <c r="IE18" s="320"/>
      <c r="IF18" s="320"/>
    </row>
    <row r="19" spans="1:240" ht="13.5" thickBot="1" x14ac:dyDescent="0.25">
      <c r="A19" s="332">
        <v>2021</v>
      </c>
      <c r="B19" s="333" t="s">
        <v>284</v>
      </c>
      <c r="C19" s="333">
        <v>106</v>
      </c>
      <c r="D19" s="333" t="s">
        <v>284</v>
      </c>
      <c r="E19" s="333">
        <v>105</v>
      </c>
      <c r="F19" s="333" t="s">
        <v>284</v>
      </c>
      <c r="G19" s="333">
        <v>128</v>
      </c>
      <c r="H19" s="333" t="s">
        <v>284</v>
      </c>
      <c r="I19" s="333">
        <v>114</v>
      </c>
      <c r="J19" s="333" t="s">
        <v>284</v>
      </c>
      <c r="K19" s="333">
        <v>453</v>
      </c>
      <c r="L19" s="320"/>
      <c r="M19" s="320"/>
      <c r="N19" s="320"/>
      <c r="O19" s="320"/>
    </row>
    <row r="20" spans="1:240" x14ac:dyDescent="0.2">
      <c r="L20" s="320"/>
      <c r="M20" s="320"/>
      <c r="N20" s="320"/>
      <c r="O20" s="320"/>
    </row>
    <row r="21" spans="1:240" ht="13.5" thickBot="1" x14ac:dyDescent="0.25">
      <c r="A21" s="332"/>
      <c r="B21" s="333"/>
      <c r="C21" s="333"/>
      <c r="D21" s="333"/>
      <c r="E21" s="333"/>
      <c r="F21" s="333"/>
      <c r="G21" s="333"/>
      <c r="H21" s="333"/>
      <c r="I21" s="333"/>
      <c r="J21" s="333"/>
      <c r="K21" s="333"/>
      <c r="L21" s="320"/>
      <c r="M21" s="320"/>
      <c r="N21" s="320"/>
      <c r="O21" s="320"/>
    </row>
    <row r="22" spans="1:240" x14ac:dyDescent="0.2">
      <c r="A22" s="556" t="s">
        <v>385</v>
      </c>
      <c r="B22" s="556"/>
      <c r="C22" s="556"/>
      <c r="D22" s="556"/>
      <c r="E22" s="556"/>
      <c r="F22" s="556"/>
      <c r="G22" s="556"/>
      <c r="H22" s="556"/>
      <c r="I22" s="556"/>
      <c r="J22" s="556"/>
      <c r="K22" s="556"/>
      <c r="L22" s="320"/>
      <c r="M22" s="320"/>
      <c r="N22" s="320"/>
      <c r="O22" s="320"/>
    </row>
    <row r="23" spans="1:240" x14ac:dyDescent="0.2">
      <c r="A23" s="335"/>
      <c r="B23" s="555" t="s">
        <v>367</v>
      </c>
      <c r="C23" s="555"/>
      <c r="D23" s="555" t="s">
        <v>368</v>
      </c>
      <c r="E23" s="555"/>
      <c r="F23" s="555" t="s">
        <v>369</v>
      </c>
      <c r="G23" s="555"/>
      <c r="H23" s="555" t="s">
        <v>370</v>
      </c>
      <c r="I23" s="555"/>
      <c r="J23" s="555" t="s">
        <v>371</v>
      </c>
      <c r="K23" s="555"/>
      <c r="L23" s="320"/>
      <c r="M23" s="320"/>
      <c r="N23" s="322"/>
      <c r="O23" s="322"/>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3"/>
      <c r="BW23" s="323"/>
      <c r="BX23" s="323"/>
      <c r="BY23" s="323"/>
      <c r="BZ23" s="323"/>
      <c r="CA23" s="323"/>
      <c r="CB23" s="323"/>
      <c r="CC23" s="323"/>
      <c r="CD23" s="323"/>
      <c r="CE23" s="323"/>
      <c r="CF23" s="323"/>
      <c r="CG23" s="323"/>
      <c r="CH23" s="323"/>
      <c r="CI23" s="323"/>
      <c r="CJ23" s="323"/>
      <c r="CK23" s="323"/>
      <c r="CL23" s="323"/>
      <c r="CM23" s="323"/>
      <c r="CN23" s="323"/>
      <c r="CO23" s="323"/>
      <c r="CP23" s="323"/>
      <c r="CQ23" s="323"/>
      <c r="CR23" s="323"/>
      <c r="CS23" s="323"/>
      <c r="CT23" s="323"/>
      <c r="CU23" s="323"/>
      <c r="CV23" s="323"/>
      <c r="CW23" s="323"/>
      <c r="CX23" s="323"/>
      <c r="CY23" s="323"/>
      <c r="CZ23" s="323"/>
      <c r="DA23" s="323"/>
      <c r="DB23" s="323"/>
      <c r="DC23" s="323"/>
      <c r="DD23" s="323"/>
      <c r="DE23" s="323"/>
      <c r="DF23" s="323"/>
      <c r="DG23" s="323"/>
      <c r="DH23" s="323"/>
      <c r="DI23" s="323"/>
      <c r="DJ23" s="323"/>
      <c r="DK23" s="323"/>
      <c r="DL23" s="323"/>
      <c r="DM23" s="323"/>
      <c r="DN23" s="323"/>
      <c r="DO23" s="323"/>
      <c r="DP23" s="323"/>
      <c r="DQ23" s="323"/>
      <c r="DR23" s="323"/>
      <c r="DS23" s="323"/>
      <c r="DT23" s="323"/>
      <c r="DU23" s="323"/>
      <c r="DV23" s="323"/>
      <c r="DW23" s="323"/>
      <c r="DX23" s="323"/>
      <c r="DY23" s="323"/>
      <c r="DZ23" s="323"/>
      <c r="EA23" s="323"/>
      <c r="EB23" s="323"/>
      <c r="EC23" s="323"/>
      <c r="ED23" s="323"/>
      <c r="EE23" s="323"/>
      <c r="EF23" s="323"/>
      <c r="EG23" s="323"/>
      <c r="EH23" s="323"/>
      <c r="EI23" s="323"/>
      <c r="EJ23" s="323"/>
      <c r="EK23" s="323"/>
      <c r="EL23" s="323"/>
      <c r="EM23" s="323"/>
      <c r="EN23" s="323"/>
      <c r="EO23" s="323"/>
      <c r="EP23" s="323"/>
      <c r="EQ23" s="323"/>
      <c r="ER23" s="323"/>
      <c r="ES23" s="323"/>
      <c r="ET23" s="323"/>
      <c r="EU23" s="323"/>
      <c r="EV23" s="323"/>
      <c r="EW23" s="323"/>
      <c r="EX23" s="323"/>
      <c r="EY23" s="323"/>
      <c r="EZ23" s="323"/>
      <c r="FA23" s="323"/>
      <c r="FB23" s="323"/>
      <c r="FC23" s="323"/>
      <c r="FD23" s="323"/>
      <c r="FE23" s="323"/>
      <c r="FF23" s="323"/>
      <c r="FG23" s="323"/>
      <c r="FH23" s="323"/>
      <c r="FI23" s="323"/>
      <c r="FJ23" s="323"/>
      <c r="FK23" s="323"/>
      <c r="FL23" s="323"/>
      <c r="FM23" s="323"/>
      <c r="FN23" s="323"/>
      <c r="FO23" s="323"/>
      <c r="FP23" s="323"/>
      <c r="FQ23" s="323"/>
      <c r="FR23" s="323"/>
      <c r="FS23" s="323"/>
      <c r="FT23" s="323"/>
      <c r="FU23" s="323"/>
      <c r="FV23" s="323"/>
      <c r="FW23" s="323"/>
      <c r="FX23" s="323"/>
      <c r="FY23" s="323"/>
      <c r="FZ23" s="323"/>
      <c r="GA23" s="323"/>
      <c r="GB23" s="323"/>
      <c r="GC23" s="323"/>
      <c r="GD23" s="323"/>
      <c r="GE23" s="323"/>
      <c r="GF23" s="323"/>
      <c r="GG23" s="323"/>
      <c r="GH23" s="323"/>
      <c r="GI23" s="323"/>
      <c r="GJ23" s="323"/>
      <c r="GK23" s="323"/>
      <c r="GL23" s="323"/>
      <c r="GM23" s="323"/>
      <c r="GN23" s="323"/>
      <c r="GO23" s="323"/>
      <c r="GP23" s="323"/>
      <c r="GQ23" s="323"/>
      <c r="GR23" s="323"/>
      <c r="GS23" s="323"/>
      <c r="GT23" s="323"/>
      <c r="GU23" s="323"/>
      <c r="GV23" s="323"/>
      <c r="GW23" s="323"/>
      <c r="GX23" s="323"/>
      <c r="GY23" s="323"/>
      <c r="GZ23" s="323"/>
      <c r="HA23" s="323"/>
      <c r="HB23" s="323"/>
      <c r="HC23" s="323"/>
      <c r="HD23" s="323"/>
      <c r="HE23" s="323"/>
      <c r="HF23" s="323"/>
      <c r="HG23" s="323"/>
      <c r="HH23" s="323"/>
      <c r="HI23" s="323"/>
      <c r="HJ23" s="323"/>
      <c r="HK23" s="323"/>
      <c r="HL23" s="323"/>
      <c r="HM23" s="323"/>
      <c r="HN23" s="323"/>
      <c r="HO23" s="323"/>
      <c r="HP23" s="323"/>
      <c r="HQ23" s="323"/>
      <c r="HR23" s="323"/>
      <c r="HS23" s="323"/>
      <c r="HT23" s="323"/>
      <c r="HU23" s="323"/>
      <c r="HV23" s="323"/>
      <c r="HW23" s="323"/>
      <c r="HX23" s="323"/>
      <c r="HY23" s="323"/>
      <c r="HZ23" s="323"/>
      <c r="IA23" s="323"/>
      <c r="IB23" s="323"/>
      <c r="IC23" s="323"/>
      <c r="ID23" s="323"/>
      <c r="IE23" s="323"/>
      <c r="IF23" s="323"/>
    </row>
    <row r="24" spans="1:240" ht="13.5" thickBot="1" x14ac:dyDescent="0.25">
      <c r="A24" s="336"/>
      <c r="B24" s="334" t="s">
        <v>372</v>
      </c>
      <c r="C24" s="334" t="s">
        <v>373</v>
      </c>
      <c r="D24" s="334" t="s">
        <v>372</v>
      </c>
      <c r="E24" s="334" t="s">
        <v>373</v>
      </c>
      <c r="F24" s="334" t="s">
        <v>372</v>
      </c>
      <c r="G24" s="334" t="s">
        <v>373</v>
      </c>
      <c r="H24" s="334" t="s">
        <v>372</v>
      </c>
      <c r="I24" s="334" t="s">
        <v>373</v>
      </c>
      <c r="J24" s="334" t="s">
        <v>372</v>
      </c>
      <c r="K24" s="334" t="s">
        <v>373</v>
      </c>
      <c r="L24" s="320"/>
      <c r="M24" s="320"/>
      <c r="N24" s="322"/>
      <c r="O24" s="322"/>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3"/>
      <c r="AP24" s="323"/>
      <c r="AQ24" s="323"/>
      <c r="AR24" s="323"/>
      <c r="AS24" s="323"/>
      <c r="AT24" s="323"/>
      <c r="AU24" s="323"/>
      <c r="AV24" s="323"/>
      <c r="AW24" s="323"/>
      <c r="AX24" s="323"/>
      <c r="AY24" s="323"/>
      <c r="AZ24" s="323"/>
      <c r="BA24" s="323"/>
      <c r="BB24" s="323"/>
      <c r="BC24" s="323"/>
      <c r="BD24" s="323"/>
      <c r="BE24" s="323"/>
      <c r="BF24" s="323"/>
      <c r="BG24" s="323"/>
      <c r="BH24" s="323"/>
      <c r="BI24" s="323"/>
      <c r="BJ24" s="323"/>
      <c r="BK24" s="323"/>
      <c r="BL24" s="323"/>
      <c r="BM24" s="323"/>
      <c r="BN24" s="323"/>
      <c r="BO24" s="323"/>
      <c r="BP24" s="323"/>
      <c r="BQ24" s="323"/>
      <c r="BR24" s="323"/>
      <c r="BS24" s="323"/>
      <c r="BT24" s="323"/>
      <c r="BU24" s="323"/>
      <c r="BV24" s="323"/>
      <c r="BW24" s="323"/>
      <c r="BX24" s="323"/>
      <c r="BY24" s="323"/>
      <c r="BZ24" s="323"/>
      <c r="CA24" s="323"/>
      <c r="CB24" s="323"/>
      <c r="CC24" s="323"/>
      <c r="CD24" s="323"/>
      <c r="CE24" s="323"/>
      <c r="CF24" s="323"/>
      <c r="CG24" s="323"/>
      <c r="CH24" s="323"/>
      <c r="CI24" s="323"/>
      <c r="CJ24" s="323"/>
      <c r="CK24" s="323"/>
      <c r="CL24" s="323"/>
      <c r="CM24" s="323"/>
      <c r="CN24" s="323"/>
      <c r="CO24" s="323"/>
      <c r="CP24" s="323"/>
      <c r="CQ24" s="323"/>
      <c r="CR24" s="323"/>
      <c r="CS24" s="323"/>
      <c r="CT24" s="323"/>
      <c r="CU24" s="323"/>
      <c r="CV24" s="323"/>
      <c r="CW24" s="323"/>
      <c r="CX24" s="323"/>
      <c r="CY24" s="323"/>
      <c r="CZ24" s="323"/>
      <c r="DA24" s="323"/>
      <c r="DB24" s="323"/>
      <c r="DC24" s="323"/>
      <c r="DD24" s="323"/>
      <c r="DE24" s="323"/>
      <c r="DF24" s="323"/>
      <c r="DG24" s="323"/>
      <c r="DH24" s="323"/>
      <c r="DI24" s="323"/>
      <c r="DJ24" s="323"/>
      <c r="DK24" s="323"/>
      <c r="DL24" s="323"/>
      <c r="DM24" s="323"/>
      <c r="DN24" s="323"/>
      <c r="DO24" s="323"/>
      <c r="DP24" s="323"/>
      <c r="DQ24" s="323"/>
      <c r="DR24" s="323"/>
      <c r="DS24" s="323"/>
      <c r="DT24" s="323"/>
      <c r="DU24" s="323"/>
      <c r="DV24" s="323"/>
      <c r="DW24" s="323"/>
      <c r="DX24" s="323"/>
      <c r="DY24" s="323"/>
      <c r="DZ24" s="323"/>
      <c r="EA24" s="323"/>
      <c r="EB24" s="323"/>
      <c r="EC24" s="323"/>
      <c r="ED24" s="323"/>
      <c r="EE24" s="323"/>
      <c r="EF24" s="323"/>
      <c r="EG24" s="323"/>
      <c r="EH24" s="323"/>
      <c r="EI24" s="323"/>
      <c r="EJ24" s="323"/>
      <c r="EK24" s="323"/>
      <c r="EL24" s="323"/>
      <c r="EM24" s="323"/>
      <c r="EN24" s="323"/>
      <c r="EO24" s="323"/>
      <c r="EP24" s="323"/>
      <c r="EQ24" s="323"/>
      <c r="ER24" s="323"/>
      <c r="ES24" s="323"/>
      <c r="ET24" s="323"/>
      <c r="EU24" s="323"/>
      <c r="EV24" s="323"/>
      <c r="EW24" s="323"/>
      <c r="EX24" s="323"/>
      <c r="EY24" s="323"/>
      <c r="EZ24" s="323"/>
      <c r="FA24" s="323"/>
      <c r="FB24" s="323"/>
      <c r="FC24" s="323"/>
      <c r="FD24" s="323"/>
      <c r="FE24" s="323"/>
      <c r="FF24" s="323"/>
      <c r="FG24" s="323"/>
      <c r="FH24" s="323"/>
      <c r="FI24" s="323"/>
      <c r="FJ24" s="323"/>
      <c r="FK24" s="323"/>
      <c r="FL24" s="323"/>
      <c r="FM24" s="323"/>
      <c r="FN24" s="323"/>
      <c r="FO24" s="323"/>
      <c r="FP24" s="323"/>
      <c r="FQ24" s="323"/>
      <c r="FR24" s="323"/>
      <c r="FS24" s="323"/>
      <c r="FT24" s="323"/>
      <c r="FU24" s="323"/>
      <c r="FV24" s="323"/>
      <c r="FW24" s="323"/>
      <c r="FX24" s="323"/>
      <c r="FY24" s="323"/>
      <c r="FZ24" s="323"/>
      <c r="GA24" s="323"/>
      <c r="GB24" s="323"/>
      <c r="GC24" s="323"/>
      <c r="GD24" s="323"/>
      <c r="GE24" s="323"/>
      <c r="GF24" s="323"/>
      <c r="GG24" s="323"/>
      <c r="GH24" s="323"/>
      <c r="GI24" s="323"/>
      <c r="GJ24" s="323"/>
      <c r="GK24" s="323"/>
      <c r="GL24" s="323"/>
      <c r="GM24" s="323"/>
      <c r="GN24" s="323"/>
      <c r="GO24" s="323"/>
      <c r="GP24" s="323"/>
      <c r="GQ24" s="323"/>
      <c r="GR24" s="323"/>
      <c r="GS24" s="323"/>
      <c r="GT24" s="323"/>
      <c r="GU24" s="323"/>
      <c r="GV24" s="323"/>
      <c r="GW24" s="323"/>
      <c r="GX24" s="323"/>
      <c r="GY24" s="323"/>
      <c r="GZ24" s="323"/>
      <c r="HA24" s="323"/>
      <c r="HB24" s="323"/>
      <c r="HC24" s="323"/>
      <c r="HD24" s="323"/>
      <c r="HE24" s="323"/>
      <c r="HF24" s="323"/>
      <c r="HG24" s="323"/>
      <c r="HH24" s="323"/>
      <c r="HI24" s="323"/>
      <c r="HJ24" s="323"/>
      <c r="HK24" s="323"/>
      <c r="HL24" s="323"/>
      <c r="HM24" s="323"/>
      <c r="HN24" s="323"/>
      <c r="HO24" s="323"/>
      <c r="HP24" s="323"/>
      <c r="HQ24" s="323"/>
      <c r="HR24" s="323"/>
      <c r="HS24" s="323"/>
      <c r="HT24" s="323"/>
      <c r="HU24" s="323"/>
      <c r="HV24" s="323"/>
      <c r="HW24" s="323"/>
      <c r="HX24" s="323"/>
      <c r="HY24" s="323"/>
      <c r="HZ24" s="323"/>
      <c r="IA24" s="323"/>
      <c r="IB24" s="323"/>
      <c r="IC24" s="323"/>
      <c r="ID24" s="323"/>
      <c r="IE24" s="323"/>
      <c r="IF24" s="323"/>
    </row>
    <row r="25" spans="1:240" x14ac:dyDescent="0.2">
      <c r="A25" s="329">
        <v>2011</v>
      </c>
      <c r="B25" s="330">
        <v>68859</v>
      </c>
      <c r="C25" s="337" t="s">
        <v>284</v>
      </c>
      <c r="D25" s="330">
        <v>63179</v>
      </c>
      <c r="E25" s="337" t="s">
        <v>284</v>
      </c>
      <c r="F25" s="330">
        <v>55062</v>
      </c>
      <c r="G25" s="337" t="s">
        <v>284</v>
      </c>
      <c r="H25" s="330">
        <v>63263</v>
      </c>
      <c r="I25" s="337" t="s">
        <v>284</v>
      </c>
      <c r="J25" s="330">
        <v>250363</v>
      </c>
      <c r="K25" s="337" t="s">
        <v>284</v>
      </c>
      <c r="L25" s="320"/>
      <c r="M25" s="320"/>
      <c r="N25" s="320"/>
      <c r="O25" s="320"/>
    </row>
    <row r="26" spans="1:240" x14ac:dyDescent="0.2">
      <c r="A26" s="329">
        <v>2012</v>
      </c>
      <c r="B26" s="330">
        <v>61449</v>
      </c>
      <c r="C26" s="337">
        <v>69136</v>
      </c>
      <c r="D26" s="330">
        <v>56331</v>
      </c>
      <c r="E26" s="337">
        <v>67195</v>
      </c>
      <c r="F26" s="330">
        <v>43348</v>
      </c>
      <c r="G26" s="337">
        <v>56779</v>
      </c>
      <c r="H26" s="330">
        <v>42657</v>
      </c>
      <c r="I26" s="337">
        <v>51742</v>
      </c>
      <c r="J26" s="330">
        <v>203785</v>
      </c>
      <c r="K26" s="337">
        <v>244853</v>
      </c>
      <c r="L26" s="320"/>
      <c r="M26" s="320"/>
      <c r="N26" s="320"/>
      <c r="O26" s="320"/>
    </row>
    <row r="27" spans="1:240" x14ac:dyDescent="0.2">
      <c r="A27" s="329">
        <v>2013</v>
      </c>
      <c r="B27" s="330">
        <v>50370</v>
      </c>
      <c r="C27" s="337">
        <v>60662</v>
      </c>
      <c r="D27" s="330">
        <v>51896</v>
      </c>
      <c r="E27" s="337">
        <v>62486</v>
      </c>
      <c r="F27" s="330">
        <v>39901</v>
      </c>
      <c r="G27" s="337">
        <v>53539</v>
      </c>
      <c r="H27" s="330">
        <v>43711</v>
      </c>
      <c r="I27" s="337">
        <v>53011</v>
      </c>
      <c r="J27" s="330">
        <v>185878</v>
      </c>
      <c r="K27" s="337">
        <v>229698</v>
      </c>
      <c r="L27" s="320"/>
      <c r="M27" s="320"/>
      <c r="N27" s="320"/>
      <c r="O27" s="320"/>
    </row>
    <row r="28" spans="1:240" x14ac:dyDescent="0.2">
      <c r="A28" s="329">
        <v>2014</v>
      </c>
      <c r="B28" s="331">
        <v>40504</v>
      </c>
      <c r="C28" s="337">
        <v>50124</v>
      </c>
      <c r="D28" s="331">
        <v>46710</v>
      </c>
      <c r="E28" s="337">
        <v>57022</v>
      </c>
      <c r="F28" s="331">
        <v>40766</v>
      </c>
      <c r="G28" s="337">
        <v>58649</v>
      </c>
      <c r="H28" s="331">
        <v>37838</v>
      </c>
      <c r="I28" s="337">
        <v>47140</v>
      </c>
      <c r="J28" s="330">
        <v>165818</v>
      </c>
      <c r="K28" s="337">
        <v>212934</v>
      </c>
      <c r="L28" s="320"/>
      <c r="M28" s="320"/>
      <c r="N28" s="320"/>
      <c r="O28" s="320"/>
    </row>
    <row r="29" spans="1:240" x14ac:dyDescent="0.2">
      <c r="A29" s="329">
        <v>2015</v>
      </c>
      <c r="B29" s="331" t="s">
        <v>284</v>
      </c>
      <c r="C29" s="330">
        <v>68091</v>
      </c>
      <c r="D29" s="331" t="s">
        <v>284</v>
      </c>
      <c r="E29" s="330">
        <v>64628</v>
      </c>
      <c r="F29" s="331" t="s">
        <v>284</v>
      </c>
      <c r="G29" s="330">
        <v>61460</v>
      </c>
      <c r="H29" s="331" t="s">
        <v>284</v>
      </c>
      <c r="I29" s="330">
        <v>49236</v>
      </c>
      <c r="J29" s="330" t="s">
        <v>284</v>
      </c>
      <c r="K29" s="330">
        <v>243415</v>
      </c>
      <c r="L29" s="320"/>
      <c r="M29" s="320"/>
      <c r="N29" s="320"/>
      <c r="O29" s="320"/>
    </row>
    <row r="30" spans="1:240" x14ac:dyDescent="0.2">
      <c r="A30" s="329">
        <v>2016</v>
      </c>
      <c r="B30" s="331" t="s">
        <v>284</v>
      </c>
      <c r="C30" s="330">
        <v>59431</v>
      </c>
      <c r="D30" s="331" t="s">
        <v>284</v>
      </c>
      <c r="E30" s="330">
        <v>61298</v>
      </c>
      <c r="F30" s="331" t="s">
        <v>284</v>
      </c>
      <c r="G30" s="330">
        <v>64595</v>
      </c>
      <c r="H30" s="331" t="s">
        <v>284</v>
      </c>
      <c r="I30" s="330">
        <v>37220</v>
      </c>
      <c r="J30" s="330" t="s">
        <v>284</v>
      </c>
      <c r="K30" s="330">
        <v>222545</v>
      </c>
      <c r="L30" s="320"/>
      <c r="M30" s="320"/>
      <c r="N30" s="320"/>
      <c r="O30" s="320"/>
    </row>
    <row r="31" spans="1:240" x14ac:dyDescent="0.2">
      <c r="A31" s="329">
        <v>2017</v>
      </c>
      <c r="B31" s="331" t="s">
        <v>284</v>
      </c>
      <c r="C31" s="330">
        <v>59731</v>
      </c>
      <c r="D31" s="331" t="s">
        <v>284</v>
      </c>
      <c r="E31" s="330">
        <v>50544</v>
      </c>
      <c r="F31" s="331" t="s">
        <v>284</v>
      </c>
      <c r="G31" s="330">
        <v>51997</v>
      </c>
      <c r="H31" s="331" t="s">
        <v>284</v>
      </c>
      <c r="I31" s="330">
        <v>66842</v>
      </c>
      <c r="J31" s="330" t="s">
        <v>284</v>
      </c>
      <c r="K31" s="330">
        <v>229114</v>
      </c>
      <c r="L31" s="320"/>
      <c r="M31" s="320"/>
      <c r="N31" s="320"/>
      <c r="O31" s="320"/>
    </row>
    <row r="32" spans="1:240" x14ac:dyDescent="0.2">
      <c r="A32" s="329">
        <v>2018</v>
      </c>
      <c r="B32" s="331" t="s">
        <v>284</v>
      </c>
      <c r="C32" s="330">
        <v>45687</v>
      </c>
      <c r="D32" s="331" t="s">
        <v>284</v>
      </c>
      <c r="E32" s="330">
        <v>46210</v>
      </c>
      <c r="F32" s="331" t="s">
        <v>284</v>
      </c>
      <c r="G32" s="330">
        <v>45645</v>
      </c>
      <c r="H32" s="331" t="s">
        <v>284</v>
      </c>
      <c r="I32" s="330">
        <v>44419</v>
      </c>
      <c r="J32" s="330" t="s">
        <v>284</v>
      </c>
      <c r="K32" s="330">
        <v>181961</v>
      </c>
      <c r="L32" s="320"/>
      <c r="M32" s="320"/>
      <c r="N32" s="320"/>
      <c r="O32" s="320"/>
    </row>
    <row r="33" spans="1:241" x14ac:dyDescent="0.2">
      <c r="A33" s="329">
        <v>2019</v>
      </c>
      <c r="B33" s="330" t="s">
        <v>284</v>
      </c>
      <c r="C33" s="330">
        <v>41714</v>
      </c>
      <c r="D33" s="330" t="s">
        <v>284</v>
      </c>
      <c r="E33" s="330">
        <v>34717</v>
      </c>
      <c r="F33" s="330" t="s">
        <v>284</v>
      </c>
      <c r="G33" s="330">
        <v>39465</v>
      </c>
      <c r="H33" s="330" t="s">
        <v>284</v>
      </c>
      <c r="I33" s="330">
        <v>59888</v>
      </c>
      <c r="J33" s="330" t="s">
        <v>284</v>
      </c>
      <c r="K33" s="330">
        <v>175785</v>
      </c>
      <c r="L33" s="320"/>
      <c r="M33" s="320"/>
      <c r="N33" s="320"/>
      <c r="O33" s="320"/>
    </row>
    <row r="34" spans="1:241" s="339" customFormat="1" x14ac:dyDescent="0.2">
      <c r="A34" s="329">
        <v>2020</v>
      </c>
      <c r="B34" s="330" t="s">
        <v>284</v>
      </c>
      <c r="C34" s="330">
        <v>46286</v>
      </c>
      <c r="D34" s="330" t="s">
        <v>284</v>
      </c>
      <c r="E34" s="330">
        <v>40451</v>
      </c>
      <c r="F34" s="330" t="s">
        <v>284</v>
      </c>
      <c r="G34" s="330">
        <v>44633</v>
      </c>
      <c r="H34" s="330" t="s">
        <v>284</v>
      </c>
      <c r="I34" s="330">
        <v>36061</v>
      </c>
      <c r="J34" s="330" t="s">
        <v>284</v>
      </c>
      <c r="K34" s="330">
        <v>167431</v>
      </c>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c r="CD34" s="320"/>
      <c r="CE34" s="320"/>
      <c r="CF34" s="320"/>
      <c r="CG34" s="320"/>
      <c r="CH34" s="320"/>
      <c r="CI34" s="320"/>
      <c r="CJ34" s="320"/>
      <c r="CK34" s="320"/>
      <c r="CL34" s="320"/>
      <c r="CM34" s="320"/>
      <c r="CN34" s="320"/>
      <c r="CO34" s="320"/>
      <c r="CP34" s="320"/>
      <c r="CQ34" s="320"/>
      <c r="CR34" s="320"/>
      <c r="CS34" s="320"/>
      <c r="CT34" s="320"/>
      <c r="CU34" s="320"/>
      <c r="CV34" s="320"/>
      <c r="CW34" s="320"/>
      <c r="CX34" s="320"/>
      <c r="CY34" s="320"/>
      <c r="CZ34" s="320"/>
      <c r="DA34" s="320"/>
      <c r="DB34" s="320"/>
      <c r="DC34" s="320"/>
      <c r="DD34" s="320"/>
      <c r="DE34" s="320"/>
      <c r="DF34" s="320"/>
      <c r="DG34" s="320"/>
      <c r="DH34" s="320"/>
      <c r="DI34" s="320"/>
      <c r="DJ34" s="320"/>
      <c r="DK34" s="320"/>
      <c r="DL34" s="320"/>
      <c r="DM34" s="320"/>
      <c r="DN34" s="320"/>
      <c r="DO34" s="320"/>
      <c r="DP34" s="320"/>
      <c r="DQ34" s="320"/>
      <c r="DR34" s="320"/>
      <c r="DS34" s="320"/>
      <c r="DT34" s="320"/>
      <c r="DU34" s="320"/>
      <c r="DV34" s="320"/>
      <c r="DW34" s="320"/>
      <c r="DX34" s="320"/>
      <c r="DY34" s="320"/>
      <c r="DZ34" s="320"/>
      <c r="EA34" s="320"/>
      <c r="EB34" s="320"/>
      <c r="EC34" s="320"/>
      <c r="ED34" s="320"/>
      <c r="EE34" s="320"/>
      <c r="EF34" s="320"/>
      <c r="EG34" s="320"/>
      <c r="EH34" s="320"/>
      <c r="EI34" s="320"/>
      <c r="EJ34" s="320"/>
      <c r="EK34" s="320"/>
      <c r="EL34" s="320"/>
      <c r="EM34" s="320"/>
      <c r="EN34" s="320"/>
      <c r="EO34" s="320"/>
      <c r="EP34" s="320"/>
      <c r="EQ34" s="320"/>
      <c r="ER34" s="320"/>
      <c r="ES34" s="320"/>
      <c r="ET34" s="320"/>
      <c r="EU34" s="320"/>
      <c r="EV34" s="320"/>
      <c r="EW34" s="320"/>
      <c r="EX34" s="320"/>
      <c r="EY34" s="320"/>
      <c r="EZ34" s="320"/>
      <c r="FA34" s="320"/>
      <c r="FB34" s="320"/>
      <c r="FC34" s="320"/>
      <c r="FD34" s="320"/>
      <c r="FE34" s="320"/>
      <c r="FF34" s="320"/>
      <c r="FG34" s="320"/>
      <c r="FH34" s="320"/>
      <c r="FI34" s="320"/>
      <c r="FJ34" s="320"/>
      <c r="FK34" s="320"/>
      <c r="FL34" s="320"/>
      <c r="FM34" s="320"/>
      <c r="FN34" s="320"/>
      <c r="FO34" s="320"/>
      <c r="FP34" s="320"/>
      <c r="FQ34" s="320"/>
      <c r="FR34" s="320"/>
      <c r="FS34" s="320"/>
      <c r="FT34" s="320"/>
      <c r="FU34" s="320"/>
      <c r="FV34" s="320"/>
      <c r="FW34" s="320"/>
      <c r="FX34" s="320"/>
      <c r="FY34" s="320"/>
      <c r="FZ34" s="320"/>
      <c r="GA34" s="320"/>
      <c r="GB34" s="320"/>
      <c r="GC34" s="320"/>
      <c r="GD34" s="320"/>
      <c r="GE34" s="320"/>
      <c r="GF34" s="320"/>
      <c r="GG34" s="320"/>
      <c r="GH34" s="320"/>
      <c r="GI34" s="320"/>
      <c r="GJ34" s="320"/>
      <c r="GK34" s="320"/>
      <c r="GL34" s="320"/>
      <c r="GM34" s="320"/>
      <c r="GN34" s="320"/>
      <c r="GO34" s="320"/>
      <c r="GP34" s="320"/>
      <c r="GQ34" s="320"/>
      <c r="GR34" s="320"/>
      <c r="GS34" s="320"/>
      <c r="GT34" s="320"/>
      <c r="GU34" s="320"/>
      <c r="GV34" s="320"/>
      <c r="GW34" s="320"/>
      <c r="GX34" s="320"/>
      <c r="GY34" s="320"/>
      <c r="GZ34" s="320"/>
      <c r="HA34" s="320"/>
      <c r="HB34" s="320"/>
      <c r="HC34" s="320"/>
      <c r="HD34" s="320"/>
      <c r="HE34" s="320"/>
      <c r="HF34" s="320"/>
      <c r="HG34" s="320"/>
      <c r="HH34" s="320"/>
      <c r="HI34" s="320"/>
      <c r="HJ34" s="320"/>
      <c r="HK34" s="320"/>
      <c r="HL34" s="320"/>
      <c r="HM34" s="320"/>
      <c r="HN34" s="320"/>
      <c r="HO34" s="320"/>
      <c r="HP34" s="320"/>
      <c r="HQ34" s="320"/>
      <c r="HR34" s="320"/>
      <c r="HS34" s="320"/>
      <c r="HT34" s="320"/>
      <c r="HU34" s="320"/>
      <c r="HV34" s="320"/>
      <c r="HW34" s="320"/>
      <c r="HX34" s="320"/>
      <c r="HY34" s="320"/>
      <c r="HZ34" s="320"/>
      <c r="IA34" s="320"/>
      <c r="IB34" s="320"/>
      <c r="IC34" s="320"/>
      <c r="ID34" s="320"/>
      <c r="IE34" s="320"/>
      <c r="IF34" s="320"/>
    </row>
    <row r="35" spans="1:241" ht="13.5" thickBot="1" x14ac:dyDescent="0.25">
      <c r="A35" s="332">
        <v>2021</v>
      </c>
      <c r="B35" s="333" t="s">
        <v>284</v>
      </c>
      <c r="C35" s="333">
        <v>45590</v>
      </c>
      <c r="D35" s="333" t="s">
        <v>284</v>
      </c>
      <c r="E35" s="333">
        <v>47156</v>
      </c>
      <c r="F35" s="333" t="s">
        <v>284</v>
      </c>
      <c r="G35" s="333">
        <v>55134</v>
      </c>
      <c r="H35" s="333" t="s">
        <v>284</v>
      </c>
      <c r="I35" s="333">
        <v>49729</v>
      </c>
      <c r="J35" s="333" t="s">
        <v>284</v>
      </c>
      <c r="K35" s="333">
        <v>197608</v>
      </c>
      <c r="L35" s="320"/>
      <c r="M35" s="320"/>
      <c r="N35" s="320"/>
      <c r="O35" s="320"/>
    </row>
    <row r="36" spans="1:241" x14ac:dyDescent="0.2">
      <c r="A36" s="306"/>
      <c r="B36" s="306"/>
      <c r="C36" s="306"/>
      <c r="D36" s="306"/>
      <c r="E36" s="306"/>
      <c r="F36" s="306"/>
      <c r="G36" s="306"/>
      <c r="H36" s="306"/>
      <c r="I36" s="306"/>
      <c r="J36" s="306"/>
      <c r="K36" s="306"/>
      <c r="L36" s="320"/>
      <c r="M36" s="320"/>
      <c r="N36" s="320"/>
      <c r="O36" s="320"/>
    </row>
    <row r="37" spans="1:241" ht="13.5" thickBot="1" x14ac:dyDescent="0.25">
      <c r="A37" s="332"/>
      <c r="B37" s="333"/>
      <c r="C37" s="333"/>
      <c r="D37" s="333"/>
      <c r="E37" s="333"/>
      <c r="F37" s="333"/>
      <c r="G37" s="333"/>
      <c r="H37" s="333"/>
      <c r="I37" s="333"/>
      <c r="J37" s="333"/>
      <c r="K37" s="333"/>
      <c r="L37" s="320"/>
      <c r="M37" s="320"/>
      <c r="N37" s="320"/>
      <c r="O37" s="320"/>
    </row>
    <row r="38" spans="1:241" x14ac:dyDescent="0.2">
      <c r="A38" s="556" t="s">
        <v>386</v>
      </c>
      <c r="B38" s="556"/>
      <c r="C38" s="556"/>
      <c r="D38" s="556"/>
      <c r="E38" s="556"/>
      <c r="F38" s="556"/>
      <c r="G38" s="556"/>
      <c r="H38" s="556"/>
      <c r="I38" s="556"/>
      <c r="J38" s="556"/>
      <c r="K38" s="556"/>
      <c r="L38" s="320"/>
      <c r="M38" s="320"/>
      <c r="N38" s="320"/>
      <c r="O38" s="320"/>
    </row>
    <row r="39" spans="1:241" x14ac:dyDescent="0.2">
      <c r="A39" s="335"/>
      <c r="B39" s="555" t="s">
        <v>367</v>
      </c>
      <c r="C39" s="555"/>
      <c r="D39" s="555" t="s">
        <v>368</v>
      </c>
      <c r="E39" s="555"/>
      <c r="F39" s="555" t="s">
        <v>369</v>
      </c>
      <c r="G39" s="555"/>
      <c r="H39" s="555" t="s">
        <v>370</v>
      </c>
      <c r="I39" s="555"/>
      <c r="J39" s="555" t="s">
        <v>371</v>
      </c>
      <c r="K39" s="555"/>
      <c r="L39" s="320"/>
      <c r="M39" s="320"/>
      <c r="N39" s="322"/>
      <c r="O39" s="322"/>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3"/>
      <c r="BR39" s="323"/>
      <c r="BS39" s="323"/>
      <c r="BT39" s="323"/>
      <c r="BU39" s="323"/>
      <c r="BV39" s="323"/>
      <c r="BW39" s="323"/>
      <c r="BX39" s="323"/>
      <c r="BY39" s="323"/>
      <c r="BZ39" s="323"/>
      <c r="CA39" s="323"/>
      <c r="CB39" s="323"/>
      <c r="CC39" s="323"/>
      <c r="CD39" s="323"/>
      <c r="CE39" s="323"/>
      <c r="CF39" s="323"/>
      <c r="CG39" s="323"/>
      <c r="CH39" s="323"/>
      <c r="CI39" s="323"/>
      <c r="CJ39" s="323"/>
      <c r="CK39" s="323"/>
      <c r="CL39" s="323"/>
      <c r="CM39" s="323"/>
      <c r="CN39" s="323"/>
      <c r="CO39" s="323"/>
      <c r="CP39" s="323"/>
      <c r="CQ39" s="323"/>
      <c r="CR39" s="323"/>
      <c r="CS39" s="323"/>
      <c r="CT39" s="323"/>
      <c r="CU39" s="323"/>
      <c r="CV39" s="323"/>
      <c r="CW39" s="323"/>
      <c r="CX39" s="323"/>
      <c r="CY39" s="323"/>
      <c r="CZ39" s="323"/>
      <c r="DA39" s="323"/>
      <c r="DB39" s="323"/>
      <c r="DC39" s="323"/>
      <c r="DD39" s="323"/>
      <c r="DE39" s="323"/>
      <c r="DF39" s="323"/>
      <c r="DG39" s="323"/>
      <c r="DH39" s="323"/>
      <c r="DI39" s="323"/>
      <c r="DJ39" s="323"/>
      <c r="DK39" s="323"/>
      <c r="DL39" s="323"/>
      <c r="DM39" s="323"/>
      <c r="DN39" s="323"/>
      <c r="DO39" s="323"/>
      <c r="DP39" s="323"/>
      <c r="DQ39" s="323"/>
      <c r="DR39" s="323"/>
      <c r="DS39" s="323"/>
      <c r="DT39" s="323"/>
      <c r="DU39" s="323"/>
      <c r="DV39" s="323"/>
      <c r="DW39" s="323"/>
      <c r="DX39" s="323"/>
      <c r="DY39" s="323"/>
      <c r="DZ39" s="323"/>
      <c r="EA39" s="323"/>
      <c r="EB39" s="323"/>
      <c r="EC39" s="323"/>
      <c r="ED39" s="323"/>
      <c r="EE39" s="323"/>
      <c r="EF39" s="323"/>
      <c r="EG39" s="323"/>
      <c r="EH39" s="323"/>
      <c r="EI39" s="323"/>
      <c r="EJ39" s="323"/>
      <c r="EK39" s="323"/>
      <c r="EL39" s="323"/>
      <c r="EM39" s="323"/>
      <c r="EN39" s="323"/>
      <c r="EO39" s="323"/>
      <c r="EP39" s="323"/>
      <c r="EQ39" s="323"/>
      <c r="ER39" s="323"/>
      <c r="ES39" s="323"/>
      <c r="ET39" s="323"/>
      <c r="EU39" s="323"/>
      <c r="EV39" s="323"/>
      <c r="EW39" s="323"/>
      <c r="EX39" s="323"/>
      <c r="EY39" s="323"/>
      <c r="EZ39" s="323"/>
      <c r="FA39" s="323"/>
      <c r="FB39" s="323"/>
      <c r="FC39" s="323"/>
      <c r="FD39" s="323"/>
      <c r="FE39" s="323"/>
      <c r="FF39" s="323"/>
      <c r="FG39" s="323"/>
      <c r="FH39" s="323"/>
      <c r="FI39" s="323"/>
      <c r="FJ39" s="323"/>
      <c r="FK39" s="323"/>
      <c r="FL39" s="323"/>
      <c r="FM39" s="323"/>
      <c r="FN39" s="323"/>
      <c r="FO39" s="323"/>
      <c r="FP39" s="323"/>
      <c r="FQ39" s="323"/>
      <c r="FR39" s="323"/>
      <c r="FS39" s="323"/>
      <c r="FT39" s="323"/>
      <c r="FU39" s="323"/>
      <c r="FV39" s="323"/>
      <c r="FW39" s="323"/>
      <c r="FX39" s="323"/>
      <c r="FY39" s="323"/>
      <c r="FZ39" s="323"/>
      <c r="GA39" s="323"/>
      <c r="GB39" s="323"/>
      <c r="GC39" s="323"/>
      <c r="GD39" s="323"/>
      <c r="GE39" s="323"/>
      <c r="GF39" s="323"/>
      <c r="GG39" s="323"/>
      <c r="GH39" s="323"/>
      <c r="GI39" s="323"/>
      <c r="GJ39" s="323"/>
      <c r="GK39" s="323"/>
      <c r="GL39" s="323"/>
      <c r="GM39" s="323"/>
      <c r="GN39" s="323"/>
      <c r="GO39" s="323"/>
      <c r="GP39" s="323"/>
      <c r="GQ39" s="323"/>
      <c r="GR39" s="323"/>
      <c r="GS39" s="323"/>
      <c r="GT39" s="323"/>
      <c r="GU39" s="323"/>
      <c r="GV39" s="323"/>
      <c r="GW39" s="323"/>
      <c r="GX39" s="323"/>
      <c r="GY39" s="323"/>
      <c r="GZ39" s="323"/>
      <c r="HA39" s="323"/>
      <c r="HB39" s="323"/>
      <c r="HC39" s="323"/>
      <c r="HD39" s="323"/>
      <c r="HE39" s="323"/>
      <c r="HF39" s="323"/>
      <c r="HG39" s="323"/>
      <c r="HH39" s="323"/>
      <c r="HI39" s="323"/>
      <c r="HJ39" s="323"/>
      <c r="HK39" s="323"/>
      <c r="HL39" s="323"/>
      <c r="HM39" s="323"/>
      <c r="HN39" s="323"/>
      <c r="HO39" s="323"/>
      <c r="HP39" s="323"/>
      <c r="HQ39" s="323"/>
      <c r="HR39" s="323"/>
      <c r="HS39" s="323"/>
      <c r="HT39" s="323"/>
      <c r="HU39" s="323"/>
      <c r="HV39" s="323"/>
      <c r="HW39" s="323"/>
      <c r="HX39" s="323"/>
      <c r="HY39" s="323"/>
      <c r="HZ39" s="323"/>
      <c r="IA39" s="323"/>
      <c r="IB39" s="323"/>
      <c r="IC39" s="323"/>
      <c r="ID39" s="323"/>
      <c r="IE39" s="323"/>
      <c r="IF39" s="323"/>
    </row>
    <row r="40" spans="1:241" ht="13.5" thickBot="1" x14ac:dyDescent="0.25">
      <c r="A40" s="336"/>
      <c r="B40" s="334" t="s">
        <v>372</v>
      </c>
      <c r="C40" s="334" t="s">
        <v>373</v>
      </c>
      <c r="D40" s="334" t="s">
        <v>372</v>
      </c>
      <c r="E40" s="334" t="s">
        <v>373</v>
      </c>
      <c r="F40" s="334" t="s">
        <v>372</v>
      </c>
      <c r="G40" s="334" t="s">
        <v>373</v>
      </c>
      <c r="H40" s="334" t="s">
        <v>372</v>
      </c>
      <c r="I40" s="334" t="s">
        <v>373</v>
      </c>
      <c r="J40" s="334" t="s">
        <v>372</v>
      </c>
      <c r="K40" s="334" t="s">
        <v>373</v>
      </c>
      <c r="L40" s="320"/>
      <c r="M40" s="320"/>
      <c r="N40" s="322"/>
      <c r="O40" s="322"/>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3"/>
      <c r="BQ40" s="323"/>
      <c r="BR40" s="323"/>
      <c r="BS40" s="323"/>
      <c r="BT40" s="323"/>
      <c r="BU40" s="323"/>
      <c r="BV40" s="323"/>
      <c r="BW40" s="323"/>
      <c r="BX40" s="323"/>
      <c r="BY40" s="323"/>
      <c r="BZ40" s="323"/>
      <c r="CA40" s="323"/>
      <c r="CB40" s="323"/>
      <c r="CC40" s="323"/>
      <c r="CD40" s="323"/>
      <c r="CE40" s="323"/>
      <c r="CF40" s="323"/>
      <c r="CG40" s="323"/>
      <c r="CH40" s="323"/>
      <c r="CI40" s="323"/>
      <c r="CJ40" s="323"/>
      <c r="CK40" s="323"/>
      <c r="CL40" s="323"/>
      <c r="CM40" s="323"/>
      <c r="CN40" s="323"/>
      <c r="CO40" s="323"/>
      <c r="CP40" s="323"/>
      <c r="CQ40" s="323"/>
      <c r="CR40" s="323"/>
      <c r="CS40" s="323"/>
      <c r="CT40" s="323"/>
      <c r="CU40" s="323"/>
      <c r="CV40" s="323"/>
      <c r="CW40" s="323"/>
      <c r="CX40" s="323"/>
      <c r="CY40" s="323"/>
      <c r="CZ40" s="323"/>
      <c r="DA40" s="323"/>
      <c r="DB40" s="323"/>
      <c r="DC40" s="323"/>
      <c r="DD40" s="323"/>
      <c r="DE40" s="323"/>
      <c r="DF40" s="323"/>
      <c r="DG40" s="323"/>
      <c r="DH40" s="323"/>
      <c r="DI40" s="323"/>
      <c r="DJ40" s="323"/>
      <c r="DK40" s="323"/>
      <c r="DL40" s="323"/>
      <c r="DM40" s="323"/>
      <c r="DN40" s="323"/>
      <c r="DO40" s="323"/>
      <c r="DP40" s="323"/>
      <c r="DQ40" s="323"/>
      <c r="DR40" s="323"/>
      <c r="DS40" s="323"/>
      <c r="DT40" s="323"/>
      <c r="DU40" s="323"/>
      <c r="DV40" s="323"/>
      <c r="DW40" s="323"/>
      <c r="DX40" s="323"/>
      <c r="DY40" s="323"/>
      <c r="DZ40" s="323"/>
      <c r="EA40" s="323"/>
      <c r="EB40" s="323"/>
      <c r="EC40" s="323"/>
      <c r="ED40" s="323"/>
      <c r="EE40" s="323"/>
      <c r="EF40" s="323"/>
      <c r="EG40" s="323"/>
      <c r="EH40" s="323"/>
      <c r="EI40" s="323"/>
      <c r="EJ40" s="323"/>
      <c r="EK40" s="323"/>
      <c r="EL40" s="323"/>
      <c r="EM40" s="323"/>
      <c r="EN40" s="323"/>
      <c r="EO40" s="323"/>
      <c r="EP40" s="323"/>
      <c r="EQ40" s="323"/>
      <c r="ER40" s="323"/>
      <c r="ES40" s="323"/>
      <c r="ET40" s="323"/>
      <c r="EU40" s="323"/>
      <c r="EV40" s="323"/>
      <c r="EW40" s="323"/>
      <c r="EX40" s="323"/>
      <c r="EY40" s="323"/>
      <c r="EZ40" s="323"/>
      <c r="FA40" s="323"/>
      <c r="FB40" s="323"/>
      <c r="FC40" s="323"/>
      <c r="FD40" s="323"/>
      <c r="FE40" s="323"/>
      <c r="FF40" s="323"/>
      <c r="FG40" s="323"/>
      <c r="FH40" s="323"/>
      <c r="FI40" s="323"/>
      <c r="FJ40" s="323"/>
      <c r="FK40" s="323"/>
      <c r="FL40" s="323"/>
      <c r="FM40" s="323"/>
      <c r="FN40" s="323"/>
      <c r="FO40" s="323"/>
      <c r="FP40" s="323"/>
      <c r="FQ40" s="323"/>
      <c r="FR40" s="323"/>
      <c r="FS40" s="323"/>
      <c r="FT40" s="323"/>
      <c r="FU40" s="323"/>
      <c r="FV40" s="323"/>
      <c r="FW40" s="323"/>
      <c r="FX40" s="323"/>
      <c r="FY40" s="323"/>
      <c r="FZ40" s="323"/>
      <c r="GA40" s="323"/>
      <c r="GB40" s="323"/>
      <c r="GC40" s="323"/>
      <c r="GD40" s="323"/>
      <c r="GE40" s="323"/>
      <c r="GF40" s="323"/>
      <c r="GG40" s="323"/>
      <c r="GH40" s="323"/>
      <c r="GI40" s="323"/>
      <c r="GJ40" s="323"/>
      <c r="GK40" s="323"/>
      <c r="GL40" s="323"/>
      <c r="GM40" s="323"/>
      <c r="GN40" s="323"/>
      <c r="GO40" s="323"/>
      <c r="GP40" s="323"/>
      <c r="GQ40" s="323"/>
      <c r="GR40" s="323"/>
      <c r="GS40" s="323"/>
      <c r="GT40" s="323"/>
      <c r="GU40" s="323"/>
      <c r="GV40" s="323"/>
      <c r="GW40" s="323"/>
      <c r="GX40" s="323"/>
      <c r="GY40" s="323"/>
      <c r="GZ40" s="323"/>
      <c r="HA40" s="323"/>
      <c r="HB40" s="323"/>
      <c r="HC40" s="323"/>
      <c r="HD40" s="323"/>
      <c r="HE40" s="323"/>
      <c r="HF40" s="323"/>
      <c r="HG40" s="323"/>
      <c r="HH40" s="323"/>
      <c r="HI40" s="323"/>
      <c r="HJ40" s="323"/>
      <c r="HK40" s="323"/>
      <c r="HL40" s="323"/>
      <c r="HM40" s="323"/>
      <c r="HN40" s="323"/>
      <c r="HO40" s="323"/>
      <c r="HP40" s="323"/>
      <c r="HQ40" s="323"/>
      <c r="HR40" s="323"/>
      <c r="HS40" s="323"/>
      <c r="HT40" s="323"/>
      <c r="HU40" s="323"/>
      <c r="HV40" s="323"/>
      <c r="HW40" s="323"/>
      <c r="HX40" s="323"/>
      <c r="HY40" s="323"/>
      <c r="HZ40" s="323"/>
      <c r="IA40" s="323"/>
      <c r="IB40" s="323"/>
      <c r="IC40" s="323"/>
      <c r="ID40" s="323"/>
      <c r="IE40" s="323"/>
      <c r="IF40" s="323"/>
    </row>
    <row r="41" spans="1:241" x14ac:dyDescent="0.2">
      <c r="A41" s="329">
        <v>2011</v>
      </c>
      <c r="B41" s="330">
        <v>1870</v>
      </c>
      <c r="C41" s="337" t="s">
        <v>284</v>
      </c>
      <c r="D41" s="330">
        <v>1649</v>
      </c>
      <c r="E41" s="337" t="s">
        <v>284</v>
      </c>
      <c r="F41" s="330">
        <v>919</v>
      </c>
      <c r="G41" s="337" t="s">
        <v>284</v>
      </c>
      <c r="H41" s="330">
        <v>1497</v>
      </c>
      <c r="I41" s="337" t="s">
        <v>284</v>
      </c>
      <c r="J41" s="330">
        <v>5934</v>
      </c>
      <c r="K41" s="337" t="s">
        <v>284</v>
      </c>
      <c r="L41" s="328"/>
      <c r="M41" s="328"/>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6"/>
      <c r="BQ41" s="326"/>
      <c r="BR41" s="326"/>
      <c r="BS41" s="326"/>
      <c r="BT41" s="326"/>
      <c r="BU41" s="326"/>
      <c r="BV41" s="326"/>
      <c r="BW41" s="326"/>
      <c r="BX41" s="326"/>
      <c r="BY41" s="326"/>
      <c r="BZ41" s="326"/>
      <c r="CA41" s="326"/>
      <c r="CB41" s="326"/>
      <c r="CC41" s="326"/>
      <c r="CD41" s="326"/>
      <c r="CE41" s="326"/>
      <c r="CF41" s="326"/>
      <c r="CG41" s="326"/>
      <c r="CH41" s="326"/>
      <c r="CI41" s="326"/>
      <c r="CJ41" s="326"/>
      <c r="CK41" s="326"/>
      <c r="CL41" s="326"/>
      <c r="CM41" s="326"/>
      <c r="CN41" s="326"/>
      <c r="CO41" s="326"/>
      <c r="CP41" s="326"/>
      <c r="CQ41" s="326"/>
      <c r="CR41" s="326"/>
      <c r="CS41" s="326"/>
      <c r="CT41" s="326"/>
      <c r="CU41" s="326"/>
      <c r="CV41" s="326"/>
      <c r="CW41" s="326"/>
      <c r="CX41" s="326"/>
      <c r="CY41" s="326"/>
      <c r="CZ41" s="326"/>
      <c r="DA41" s="326"/>
      <c r="DB41" s="326"/>
      <c r="DC41" s="326"/>
      <c r="DD41" s="326"/>
      <c r="DE41" s="326"/>
      <c r="DF41" s="326"/>
      <c r="DG41" s="326"/>
      <c r="DH41" s="326"/>
      <c r="DI41" s="326"/>
      <c r="DJ41" s="326"/>
      <c r="DK41" s="326"/>
      <c r="DL41" s="326"/>
      <c r="DM41" s="326"/>
      <c r="DN41" s="326"/>
      <c r="DO41" s="326"/>
      <c r="DP41" s="326"/>
      <c r="DQ41" s="326"/>
      <c r="DR41" s="326"/>
      <c r="DS41" s="326"/>
      <c r="DT41" s="326"/>
      <c r="DU41" s="326"/>
      <c r="DV41" s="326"/>
      <c r="DW41" s="326"/>
      <c r="DX41" s="326"/>
      <c r="DY41" s="326"/>
      <c r="DZ41" s="326"/>
      <c r="EA41" s="326"/>
      <c r="EB41" s="326"/>
      <c r="EC41" s="326"/>
      <c r="ED41" s="326"/>
      <c r="EE41" s="326"/>
      <c r="EF41" s="326"/>
      <c r="EG41" s="326"/>
      <c r="EH41" s="326"/>
      <c r="EI41" s="326"/>
      <c r="EJ41" s="326"/>
      <c r="EK41" s="326"/>
      <c r="EL41" s="326"/>
      <c r="EM41" s="326"/>
      <c r="EN41" s="326"/>
      <c r="EO41" s="326"/>
      <c r="EP41" s="326"/>
      <c r="EQ41" s="326"/>
      <c r="ER41" s="326"/>
      <c r="ES41" s="326"/>
      <c r="ET41" s="326"/>
      <c r="EU41" s="326"/>
      <c r="EV41" s="326"/>
      <c r="EW41" s="326"/>
      <c r="EX41" s="326"/>
      <c r="EY41" s="326"/>
      <c r="EZ41" s="326"/>
      <c r="FA41" s="326"/>
      <c r="FB41" s="326"/>
      <c r="FC41" s="326"/>
      <c r="FD41" s="326"/>
      <c r="FE41" s="326"/>
      <c r="FF41" s="326"/>
      <c r="FG41" s="326"/>
      <c r="FH41" s="326"/>
      <c r="FI41" s="326"/>
      <c r="FJ41" s="326"/>
      <c r="FK41" s="326"/>
      <c r="FL41" s="326"/>
      <c r="FM41" s="326"/>
      <c r="FN41" s="326"/>
      <c r="FO41" s="326"/>
      <c r="FP41" s="326"/>
      <c r="FQ41" s="326"/>
      <c r="FR41" s="326"/>
      <c r="FS41" s="326"/>
      <c r="FT41" s="326"/>
      <c r="FU41" s="326"/>
      <c r="FV41" s="326"/>
      <c r="FW41" s="326"/>
      <c r="FX41" s="326"/>
      <c r="FY41" s="326"/>
      <c r="FZ41" s="326"/>
      <c r="GA41" s="326"/>
      <c r="GB41" s="326"/>
      <c r="GC41" s="326"/>
      <c r="GD41" s="326"/>
      <c r="GE41" s="326"/>
      <c r="GF41" s="326"/>
      <c r="GG41" s="326"/>
      <c r="GH41" s="326"/>
      <c r="GI41" s="326"/>
      <c r="GJ41" s="326"/>
      <c r="GK41" s="326"/>
      <c r="GL41" s="326"/>
      <c r="GM41" s="326"/>
      <c r="GN41" s="326"/>
      <c r="GO41" s="326"/>
      <c r="GP41" s="326"/>
      <c r="GQ41" s="326"/>
      <c r="GR41" s="326"/>
      <c r="GS41" s="326"/>
      <c r="GT41" s="326"/>
      <c r="GU41" s="326"/>
      <c r="GV41" s="326"/>
      <c r="GW41" s="326"/>
      <c r="GX41" s="326"/>
      <c r="GY41" s="326"/>
      <c r="GZ41" s="326"/>
      <c r="HA41" s="326"/>
      <c r="HB41" s="326"/>
      <c r="HC41" s="326"/>
      <c r="HD41" s="326"/>
      <c r="HE41" s="326"/>
      <c r="HF41" s="326"/>
      <c r="HG41" s="326"/>
      <c r="HH41" s="326"/>
      <c r="HI41" s="326"/>
      <c r="HJ41" s="326"/>
      <c r="HK41" s="326"/>
      <c r="HL41" s="326"/>
      <c r="HM41" s="326"/>
      <c r="HN41" s="326"/>
      <c r="HO41" s="326"/>
      <c r="HP41" s="326"/>
      <c r="HQ41" s="326"/>
      <c r="HR41" s="326"/>
      <c r="HS41" s="326"/>
      <c r="HT41" s="326"/>
      <c r="HU41" s="326"/>
      <c r="HV41" s="326"/>
      <c r="HW41" s="326"/>
      <c r="HX41" s="326"/>
      <c r="HY41" s="326"/>
      <c r="HZ41" s="326"/>
      <c r="IA41" s="326"/>
      <c r="IB41" s="326"/>
      <c r="IC41" s="326"/>
      <c r="ID41" s="326"/>
      <c r="IE41" s="326"/>
      <c r="IF41" s="326"/>
    </row>
    <row r="42" spans="1:241" x14ac:dyDescent="0.2">
      <c r="A42" s="329">
        <v>2012</v>
      </c>
      <c r="B42" s="330">
        <v>1749</v>
      </c>
      <c r="C42" s="337">
        <v>1978</v>
      </c>
      <c r="D42" s="330">
        <v>1270</v>
      </c>
      <c r="E42" s="337">
        <v>1552</v>
      </c>
      <c r="F42" s="330">
        <v>1147</v>
      </c>
      <c r="G42" s="337">
        <v>1515</v>
      </c>
      <c r="H42" s="330">
        <v>1018</v>
      </c>
      <c r="I42" s="337">
        <v>1257</v>
      </c>
      <c r="J42" s="330">
        <v>5184</v>
      </c>
      <c r="K42" s="337">
        <v>6303</v>
      </c>
      <c r="L42" s="328"/>
      <c r="M42" s="328"/>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c r="BR42" s="326"/>
      <c r="BS42" s="326"/>
      <c r="BT42" s="326"/>
      <c r="BU42" s="326"/>
      <c r="BV42" s="326"/>
      <c r="BW42" s="326"/>
      <c r="BX42" s="326"/>
      <c r="BY42" s="326"/>
      <c r="BZ42" s="326"/>
      <c r="CA42" s="326"/>
      <c r="CB42" s="326"/>
      <c r="CC42" s="326"/>
      <c r="CD42" s="326"/>
      <c r="CE42" s="326"/>
      <c r="CF42" s="326"/>
      <c r="CG42" s="326"/>
      <c r="CH42" s="326"/>
      <c r="CI42" s="326"/>
      <c r="CJ42" s="326"/>
      <c r="CK42" s="326"/>
      <c r="CL42" s="326"/>
      <c r="CM42" s="326"/>
      <c r="CN42" s="326"/>
      <c r="CO42" s="326"/>
      <c r="CP42" s="326"/>
      <c r="CQ42" s="326"/>
      <c r="CR42" s="326"/>
      <c r="CS42" s="326"/>
      <c r="CT42" s="326"/>
      <c r="CU42" s="326"/>
      <c r="CV42" s="326"/>
      <c r="CW42" s="326"/>
      <c r="CX42" s="326"/>
      <c r="CY42" s="326"/>
      <c r="CZ42" s="326"/>
      <c r="DA42" s="326"/>
      <c r="DB42" s="326"/>
      <c r="DC42" s="326"/>
      <c r="DD42" s="326"/>
      <c r="DE42" s="326"/>
      <c r="DF42" s="326"/>
      <c r="DG42" s="326"/>
      <c r="DH42" s="326"/>
      <c r="DI42" s="326"/>
      <c r="DJ42" s="326"/>
      <c r="DK42" s="326"/>
      <c r="DL42" s="326"/>
      <c r="DM42" s="326"/>
      <c r="DN42" s="326"/>
      <c r="DO42" s="326"/>
      <c r="DP42" s="326"/>
      <c r="DQ42" s="326"/>
      <c r="DR42" s="326"/>
      <c r="DS42" s="326"/>
      <c r="DT42" s="326"/>
      <c r="DU42" s="326"/>
      <c r="DV42" s="326"/>
      <c r="DW42" s="326"/>
      <c r="DX42" s="326"/>
      <c r="DY42" s="326"/>
      <c r="DZ42" s="326"/>
      <c r="EA42" s="326"/>
      <c r="EB42" s="326"/>
      <c r="EC42" s="326"/>
      <c r="ED42" s="326"/>
      <c r="EE42" s="326"/>
      <c r="EF42" s="326"/>
      <c r="EG42" s="326"/>
      <c r="EH42" s="326"/>
      <c r="EI42" s="326"/>
      <c r="EJ42" s="326"/>
      <c r="EK42" s="326"/>
      <c r="EL42" s="326"/>
      <c r="EM42" s="326"/>
      <c r="EN42" s="326"/>
      <c r="EO42" s="326"/>
      <c r="EP42" s="326"/>
      <c r="EQ42" s="326"/>
      <c r="ER42" s="326"/>
      <c r="ES42" s="326"/>
      <c r="ET42" s="326"/>
      <c r="EU42" s="326"/>
      <c r="EV42" s="326"/>
      <c r="EW42" s="326"/>
      <c r="EX42" s="326"/>
      <c r="EY42" s="326"/>
      <c r="EZ42" s="326"/>
      <c r="FA42" s="326"/>
      <c r="FB42" s="326"/>
      <c r="FC42" s="326"/>
      <c r="FD42" s="326"/>
      <c r="FE42" s="326"/>
      <c r="FF42" s="326"/>
      <c r="FG42" s="326"/>
      <c r="FH42" s="326"/>
      <c r="FI42" s="326"/>
      <c r="FJ42" s="326"/>
      <c r="FK42" s="326"/>
      <c r="FL42" s="326"/>
      <c r="FM42" s="326"/>
      <c r="FN42" s="326"/>
      <c r="FO42" s="326"/>
      <c r="FP42" s="326"/>
      <c r="FQ42" s="326"/>
      <c r="FR42" s="326"/>
      <c r="FS42" s="326"/>
      <c r="FT42" s="326"/>
      <c r="FU42" s="326"/>
      <c r="FV42" s="326"/>
      <c r="FW42" s="326"/>
      <c r="FX42" s="326"/>
      <c r="FY42" s="326"/>
      <c r="FZ42" s="326"/>
      <c r="GA42" s="326"/>
      <c r="GB42" s="326"/>
      <c r="GC42" s="326"/>
      <c r="GD42" s="326"/>
      <c r="GE42" s="326"/>
      <c r="GF42" s="326"/>
      <c r="GG42" s="326"/>
      <c r="GH42" s="326"/>
      <c r="GI42" s="326"/>
      <c r="GJ42" s="326"/>
      <c r="GK42" s="326"/>
      <c r="GL42" s="326"/>
      <c r="GM42" s="326"/>
      <c r="GN42" s="326"/>
      <c r="GO42" s="326"/>
      <c r="GP42" s="326"/>
      <c r="GQ42" s="326"/>
      <c r="GR42" s="326"/>
      <c r="GS42" s="326"/>
      <c r="GT42" s="326"/>
      <c r="GU42" s="326"/>
      <c r="GV42" s="326"/>
      <c r="GW42" s="326"/>
      <c r="GX42" s="326"/>
      <c r="GY42" s="326"/>
      <c r="GZ42" s="326"/>
      <c r="HA42" s="326"/>
      <c r="HB42" s="326"/>
      <c r="HC42" s="326"/>
      <c r="HD42" s="326"/>
      <c r="HE42" s="326"/>
      <c r="HF42" s="326"/>
      <c r="HG42" s="326"/>
      <c r="HH42" s="326"/>
      <c r="HI42" s="326"/>
      <c r="HJ42" s="326"/>
      <c r="HK42" s="326"/>
      <c r="HL42" s="326"/>
      <c r="HM42" s="326"/>
      <c r="HN42" s="326"/>
      <c r="HO42" s="326"/>
      <c r="HP42" s="326"/>
      <c r="HQ42" s="326"/>
      <c r="HR42" s="326"/>
      <c r="HS42" s="326"/>
      <c r="HT42" s="326"/>
      <c r="HU42" s="326"/>
      <c r="HV42" s="326"/>
      <c r="HW42" s="326"/>
      <c r="HX42" s="326"/>
      <c r="HY42" s="326"/>
      <c r="HZ42" s="326"/>
      <c r="IA42" s="326"/>
      <c r="IB42" s="326"/>
      <c r="IC42" s="326"/>
      <c r="ID42" s="326"/>
      <c r="IE42" s="326"/>
      <c r="IF42" s="326"/>
    </row>
    <row r="43" spans="1:241" x14ac:dyDescent="0.2">
      <c r="A43" s="329">
        <v>2013</v>
      </c>
      <c r="B43" s="330">
        <v>1364</v>
      </c>
      <c r="C43" s="337">
        <v>1666</v>
      </c>
      <c r="D43" s="330">
        <v>1461</v>
      </c>
      <c r="E43" s="337">
        <v>1774</v>
      </c>
      <c r="F43" s="330">
        <v>1003</v>
      </c>
      <c r="G43" s="337">
        <v>1351</v>
      </c>
      <c r="H43" s="330">
        <v>1053</v>
      </c>
      <c r="I43" s="337">
        <v>1292</v>
      </c>
      <c r="J43" s="330">
        <v>4881</v>
      </c>
      <c r="K43" s="337">
        <v>6084</v>
      </c>
      <c r="L43" s="328"/>
      <c r="M43" s="328"/>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c r="BO43" s="326"/>
      <c r="BP43" s="326"/>
      <c r="BQ43" s="326"/>
      <c r="BR43" s="326"/>
      <c r="BS43" s="326"/>
      <c r="BT43" s="326"/>
      <c r="BU43" s="326"/>
      <c r="BV43" s="326"/>
      <c r="BW43" s="326"/>
      <c r="BX43" s="326"/>
      <c r="BY43" s="326"/>
      <c r="BZ43" s="326"/>
      <c r="CA43" s="326"/>
      <c r="CB43" s="326"/>
      <c r="CC43" s="326"/>
      <c r="CD43" s="326"/>
      <c r="CE43" s="326"/>
      <c r="CF43" s="326"/>
      <c r="CG43" s="326"/>
      <c r="CH43" s="326"/>
      <c r="CI43" s="326"/>
      <c r="CJ43" s="326"/>
      <c r="CK43" s="326"/>
      <c r="CL43" s="326"/>
      <c r="CM43" s="326"/>
      <c r="CN43" s="326"/>
      <c r="CO43" s="326"/>
      <c r="CP43" s="326"/>
      <c r="CQ43" s="326"/>
      <c r="CR43" s="326"/>
      <c r="CS43" s="326"/>
      <c r="CT43" s="326"/>
      <c r="CU43" s="326"/>
      <c r="CV43" s="326"/>
      <c r="CW43" s="326"/>
      <c r="CX43" s="326"/>
      <c r="CY43" s="326"/>
      <c r="CZ43" s="326"/>
      <c r="DA43" s="326"/>
      <c r="DB43" s="326"/>
      <c r="DC43" s="326"/>
      <c r="DD43" s="326"/>
      <c r="DE43" s="326"/>
      <c r="DF43" s="326"/>
      <c r="DG43" s="326"/>
      <c r="DH43" s="326"/>
      <c r="DI43" s="326"/>
      <c r="DJ43" s="326"/>
      <c r="DK43" s="326"/>
      <c r="DL43" s="326"/>
      <c r="DM43" s="326"/>
      <c r="DN43" s="326"/>
      <c r="DO43" s="326"/>
      <c r="DP43" s="326"/>
      <c r="DQ43" s="326"/>
      <c r="DR43" s="326"/>
      <c r="DS43" s="326"/>
      <c r="DT43" s="326"/>
      <c r="DU43" s="326"/>
      <c r="DV43" s="326"/>
      <c r="DW43" s="326"/>
      <c r="DX43" s="326"/>
      <c r="DY43" s="326"/>
      <c r="DZ43" s="326"/>
      <c r="EA43" s="326"/>
      <c r="EB43" s="326"/>
      <c r="EC43" s="326"/>
      <c r="ED43" s="326"/>
      <c r="EE43" s="326"/>
      <c r="EF43" s="326"/>
      <c r="EG43" s="326"/>
      <c r="EH43" s="326"/>
      <c r="EI43" s="326"/>
      <c r="EJ43" s="326"/>
      <c r="EK43" s="326"/>
      <c r="EL43" s="326"/>
      <c r="EM43" s="326"/>
      <c r="EN43" s="326"/>
      <c r="EO43" s="326"/>
      <c r="EP43" s="326"/>
      <c r="EQ43" s="326"/>
      <c r="ER43" s="326"/>
      <c r="ES43" s="326"/>
      <c r="ET43" s="326"/>
      <c r="EU43" s="326"/>
      <c r="EV43" s="326"/>
      <c r="EW43" s="326"/>
      <c r="EX43" s="326"/>
      <c r="EY43" s="326"/>
      <c r="EZ43" s="326"/>
      <c r="FA43" s="326"/>
      <c r="FB43" s="326"/>
      <c r="FC43" s="326"/>
      <c r="FD43" s="326"/>
      <c r="FE43" s="326"/>
      <c r="FF43" s="326"/>
      <c r="FG43" s="326"/>
      <c r="FH43" s="326"/>
      <c r="FI43" s="326"/>
      <c r="FJ43" s="326"/>
      <c r="FK43" s="326"/>
      <c r="FL43" s="326"/>
      <c r="FM43" s="326"/>
      <c r="FN43" s="326"/>
      <c r="FO43" s="326"/>
      <c r="FP43" s="326"/>
      <c r="FQ43" s="326"/>
      <c r="FR43" s="326"/>
      <c r="FS43" s="326"/>
      <c r="FT43" s="326"/>
      <c r="FU43" s="326"/>
      <c r="FV43" s="326"/>
      <c r="FW43" s="326"/>
      <c r="FX43" s="326"/>
      <c r="FY43" s="326"/>
      <c r="FZ43" s="326"/>
      <c r="GA43" s="326"/>
      <c r="GB43" s="326"/>
      <c r="GC43" s="326"/>
      <c r="GD43" s="326"/>
      <c r="GE43" s="326"/>
      <c r="GF43" s="326"/>
      <c r="GG43" s="326"/>
      <c r="GH43" s="326"/>
      <c r="GI43" s="326"/>
      <c r="GJ43" s="326"/>
      <c r="GK43" s="326"/>
      <c r="GL43" s="326"/>
      <c r="GM43" s="326"/>
      <c r="GN43" s="326"/>
      <c r="GO43" s="326"/>
      <c r="GP43" s="326"/>
      <c r="GQ43" s="326"/>
      <c r="GR43" s="326"/>
      <c r="GS43" s="326"/>
      <c r="GT43" s="326"/>
      <c r="GU43" s="326"/>
      <c r="GV43" s="326"/>
      <c r="GW43" s="326"/>
      <c r="GX43" s="326"/>
      <c r="GY43" s="326"/>
      <c r="GZ43" s="326"/>
      <c r="HA43" s="326"/>
      <c r="HB43" s="326"/>
      <c r="HC43" s="326"/>
      <c r="HD43" s="326"/>
      <c r="HE43" s="326"/>
      <c r="HF43" s="326"/>
      <c r="HG43" s="326"/>
      <c r="HH43" s="326"/>
      <c r="HI43" s="326"/>
      <c r="HJ43" s="326"/>
      <c r="HK43" s="326"/>
      <c r="HL43" s="326"/>
      <c r="HM43" s="326"/>
      <c r="HN43" s="326"/>
      <c r="HO43" s="326"/>
      <c r="HP43" s="326"/>
      <c r="HQ43" s="326"/>
      <c r="HR43" s="326"/>
      <c r="HS43" s="326"/>
      <c r="HT43" s="326"/>
      <c r="HU43" s="326"/>
      <c r="HV43" s="326"/>
      <c r="HW43" s="326"/>
      <c r="HX43" s="326"/>
      <c r="HY43" s="326"/>
      <c r="HZ43" s="326"/>
      <c r="IA43" s="326"/>
      <c r="IB43" s="326"/>
      <c r="IC43" s="326"/>
      <c r="ID43" s="326"/>
      <c r="IE43" s="326"/>
      <c r="IF43" s="326"/>
    </row>
    <row r="44" spans="1:241" x14ac:dyDescent="0.2">
      <c r="A44" s="329">
        <v>2014</v>
      </c>
      <c r="B44" s="331">
        <v>1152</v>
      </c>
      <c r="C44" s="337">
        <v>1435</v>
      </c>
      <c r="D44" s="331">
        <v>1216</v>
      </c>
      <c r="E44" s="337">
        <v>1509</v>
      </c>
      <c r="F44" s="331">
        <v>1132</v>
      </c>
      <c r="G44" s="337">
        <v>1712</v>
      </c>
      <c r="H44" s="331">
        <v>1031</v>
      </c>
      <c r="I44" s="337">
        <v>1352</v>
      </c>
      <c r="J44" s="330">
        <v>4531</v>
      </c>
      <c r="K44" s="337">
        <v>6007</v>
      </c>
      <c r="L44" s="328"/>
      <c r="M44" s="328"/>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c r="AM44" s="326"/>
      <c r="AN44" s="326"/>
      <c r="AO44" s="326"/>
      <c r="AP44" s="326"/>
      <c r="AQ44" s="326"/>
      <c r="AR44" s="326"/>
      <c r="AS44" s="326"/>
      <c r="AT44" s="326"/>
      <c r="AU44" s="326"/>
      <c r="AV44" s="326"/>
      <c r="AW44" s="326"/>
      <c r="AX44" s="326"/>
      <c r="AY44" s="326"/>
      <c r="AZ44" s="326"/>
      <c r="BA44" s="326"/>
      <c r="BB44" s="326"/>
      <c r="BC44" s="326"/>
      <c r="BD44" s="326"/>
      <c r="BE44" s="326"/>
      <c r="BF44" s="326"/>
      <c r="BG44" s="326"/>
      <c r="BH44" s="326"/>
      <c r="BI44" s="326"/>
      <c r="BJ44" s="326"/>
      <c r="BK44" s="326"/>
      <c r="BL44" s="326"/>
      <c r="BM44" s="326"/>
      <c r="BN44" s="326"/>
      <c r="BO44" s="326"/>
      <c r="BP44" s="326"/>
      <c r="BQ44" s="326"/>
      <c r="BR44" s="326"/>
      <c r="BS44" s="326"/>
      <c r="BT44" s="326"/>
      <c r="BU44" s="326"/>
      <c r="BV44" s="326"/>
      <c r="BW44" s="326"/>
      <c r="BX44" s="326"/>
      <c r="BY44" s="326"/>
      <c r="BZ44" s="326"/>
      <c r="CA44" s="326"/>
      <c r="CB44" s="326"/>
      <c r="CC44" s="326"/>
      <c r="CD44" s="326"/>
      <c r="CE44" s="326"/>
      <c r="CF44" s="326"/>
      <c r="CG44" s="326"/>
      <c r="CH44" s="326"/>
      <c r="CI44" s="326"/>
      <c r="CJ44" s="326"/>
      <c r="CK44" s="326"/>
      <c r="CL44" s="326"/>
      <c r="CM44" s="326"/>
      <c r="CN44" s="326"/>
      <c r="CO44" s="326"/>
      <c r="CP44" s="326"/>
      <c r="CQ44" s="326"/>
      <c r="CR44" s="326"/>
      <c r="CS44" s="326"/>
      <c r="CT44" s="326"/>
      <c r="CU44" s="326"/>
      <c r="CV44" s="326"/>
      <c r="CW44" s="326"/>
      <c r="CX44" s="326"/>
      <c r="CY44" s="326"/>
      <c r="CZ44" s="326"/>
      <c r="DA44" s="326"/>
      <c r="DB44" s="326"/>
      <c r="DC44" s="326"/>
      <c r="DD44" s="326"/>
      <c r="DE44" s="326"/>
      <c r="DF44" s="326"/>
      <c r="DG44" s="326"/>
      <c r="DH44" s="326"/>
      <c r="DI44" s="326"/>
      <c r="DJ44" s="326"/>
      <c r="DK44" s="326"/>
      <c r="DL44" s="326"/>
      <c r="DM44" s="326"/>
      <c r="DN44" s="326"/>
      <c r="DO44" s="326"/>
      <c r="DP44" s="326"/>
      <c r="DQ44" s="326"/>
      <c r="DR44" s="326"/>
      <c r="DS44" s="326"/>
      <c r="DT44" s="326"/>
      <c r="DU44" s="326"/>
      <c r="DV44" s="326"/>
      <c r="DW44" s="326"/>
      <c r="DX44" s="326"/>
      <c r="DY44" s="326"/>
      <c r="DZ44" s="326"/>
      <c r="EA44" s="326"/>
      <c r="EB44" s="326"/>
      <c r="EC44" s="326"/>
      <c r="ED44" s="326"/>
      <c r="EE44" s="326"/>
      <c r="EF44" s="326"/>
      <c r="EG44" s="326"/>
      <c r="EH44" s="326"/>
      <c r="EI44" s="326"/>
      <c r="EJ44" s="326"/>
      <c r="EK44" s="326"/>
      <c r="EL44" s="326"/>
      <c r="EM44" s="326"/>
      <c r="EN44" s="326"/>
      <c r="EO44" s="326"/>
      <c r="EP44" s="326"/>
      <c r="EQ44" s="326"/>
      <c r="ER44" s="326"/>
      <c r="ES44" s="326"/>
      <c r="ET44" s="326"/>
      <c r="EU44" s="326"/>
      <c r="EV44" s="326"/>
      <c r="EW44" s="326"/>
      <c r="EX44" s="326"/>
      <c r="EY44" s="326"/>
      <c r="EZ44" s="326"/>
      <c r="FA44" s="326"/>
      <c r="FB44" s="326"/>
      <c r="FC44" s="326"/>
      <c r="FD44" s="326"/>
      <c r="FE44" s="326"/>
      <c r="FF44" s="326"/>
      <c r="FG44" s="326"/>
      <c r="FH44" s="326"/>
      <c r="FI44" s="326"/>
      <c r="FJ44" s="326"/>
      <c r="FK44" s="326"/>
      <c r="FL44" s="326"/>
      <c r="FM44" s="326"/>
      <c r="FN44" s="326"/>
      <c r="FO44" s="326"/>
      <c r="FP44" s="326"/>
      <c r="FQ44" s="326"/>
      <c r="FR44" s="326"/>
      <c r="FS44" s="326"/>
      <c r="FT44" s="326"/>
      <c r="FU44" s="326"/>
      <c r="FV44" s="326"/>
      <c r="FW44" s="326"/>
      <c r="FX44" s="326"/>
      <c r="FY44" s="326"/>
      <c r="FZ44" s="326"/>
      <c r="GA44" s="326"/>
      <c r="GB44" s="326"/>
      <c r="GC44" s="326"/>
      <c r="GD44" s="326"/>
      <c r="GE44" s="326"/>
      <c r="GF44" s="326"/>
      <c r="GG44" s="326"/>
      <c r="GH44" s="326"/>
      <c r="GI44" s="326"/>
      <c r="GJ44" s="326"/>
      <c r="GK44" s="326"/>
      <c r="GL44" s="326"/>
      <c r="GM44" s="326"/>
      <c r="GN44" s="326"/>
      <c r="GO44" s="326"/>
      <c r="GP44" s="326"/>
      <c r="GQ44" s="326"/>
      <c r="GR44" s="326"/>
      <c r="GS44" s="326"/>
      <c r="GT44" s="326"/>
      <c r="GU44" s="326"/>
      <c r="GV44" s="326"/>
      <c r="GW44" s="326"/>
      <c r="GX44" s="326"/>
      <c r="GY44" s="326"/>
      <c r="GZ44" s="326"/>
      <c r="HA44" s="326"/>
      <c r="HB44" s="326"/>
      <c r="HC44" s="326"/>
      <c r="HD44" s="326"/>
      <c r="HE44" s="326"/>
      <c r="HF44" s="326"/>
      <c r="HG44" s="326"/>
      <c r="HH44" s="326"/>
      <c r="HI44" s="326"/>
      <c r="HJ44" s="326"/>
      <c r="HK44" s="326"/>
      <c r="HL44" s="326"/>
      <c r="HM44" s="326"/>
      <c r="HN44" s="326"/>
      <c r="HO44" s="326"/>
      <c r="HP44" s="326"/>
      <c r="HQ44" s="326"/>
      <c r="HR44" s="326"/>
      <c r="HS44" s="326"/>
      <c r="HT44" s="326"/>
      <c r="HU44" s="326"/>
      <c r="HV44" s="326"/>
      <c r="HW44" s="326"/>
      <c r="HX44" s="326"/>
      <c r="HY44" s="326"/>
      <c r="HZ44" s="326"/>
      <c r="IA44" s="326"/>
      <c r="IB44" s="326"/>
      <c r="IC44" s="326"/>
      <c r="ID44" s="326"/>
      <c r="IE44" s="326"/>
      <c r="IF44" s="326"/>
    </row>
    <row r="45" spans="1:241" x14ac:dyDescent="0.2">
      <c r="A45" s="329">
        <v>2015</v>
      </c>
      <c r="B45" s="331" t="s">
        <v>284</v>
      </c>
      <c r="C45" s="330">
        <v>2047</v>
      </c>
      <c r="D45" s="331" t="s">
        <v>284</v>
      </c>
      <c r="E45" s="330">
        <v>1742</v>
      </c>
      <c r="F45" s="331" t="s">
        <v>284</v>
      </c>
      <c r="G45" s="330">
        <v>1255</v>
      </c>
      <c r="H45" s="331" t="s">
        <v>284</v>
      </c>
      <c r="I45" s="330">
        <v>1187</v>
      </c>
      <c r="J45" s="330" t="s">
        <v>284</v>
      </c>
      <c r="K45" s="330">
        <v>6231</v>
      </c>
      <c r="L45" s="328"/>
      <c r="M45" s="328"/>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c r="BO45" s="326"/>
      <c r="BP45" s="326"/>
      <c r="BQ45" s="326"/>
      <c r="BR45" s="326"/>
      <c r="BS45" s="326"/>
      <c r="BT45" s="326"/>
      <c r="BU45" s="326"/>
      <c r="BV45" s="326"/>
      <c r="BW45" s="326"/>
      <c r="BX45" s="326"/>
      <c r="BY45" s="326"/>
      <c r="BZ45" s="326"/>
      <c r="CA45" s="326"/>
      <c r="CB45" s="326"/>
      <c r="CC45" s="326"/>
      <c r="CD45" s="326"/>
      <c r="CE45" s="326"/>
      <c r="CF45" s="326"/>
      <c r="CG45" s="326"/>
      <c r="CH45" s="326"/>
      <c r="CI45" s="326"/>
      <c r="CJ45" s="326"/>
      <c r="CK45" s="326"/>
      <c r="CL45" s="326"/>
      <c r="CM45" s="326"/>
      <c r="CN45" s="326"/>
      <c r="CO45" s="326"/>
      <c r="CP45" s="326"/>
      <c r="CQ45" s="326"/>
      <c r="CR45" s="326"/>
      <c r="CS45" s="326"/>
      <c r="CT45" s="326"/>
      <c r="CU45" s="326"/>
      <c r="CV45" s="326"/>
      <c r="CW45" s="326"/>
      <c r="CX45" s="326"/>
      <c r="CY45" s="326"/>
      <c r="CZ45" s="326"/>
      <c r="DA45" s="326"/>
      <c r="DB45" s="326"/>
      <c r="DC45" s="326"/>
      <c r="DD45" s="326"/>
      <c r="DE45" s="326"/>
      <c r="DF45" s="326"/>
      <c r="DG45" s="326"/>
      <c r="DH45" s="326"/>
      <c r="DI45" s="326"/>
      <c r="DJ45" s="326"/>
      <c r="DK45" s="326"/>
      <c r="DL45" s="326"/>
      <c r="DM45" s="326"/>
      <c r="DN45" s="326"/>
      <c r="DO45" s="326"/>
      <c r="DP45" s="326"/>
      <c r="DQ45" s="326"/>
      <c r="DR45" s="326"/>
      <c r="DS45" s="326"/>
      <c r="DT45" s="326"/>
      <c r="DU45" s="326"/>
      <c r="DV45" s="326"/>
      <c r="DW45" s="326"/>
      <c r="DX45" s="326"/>
      <c r="DY45" s="326"/>
      <c r="DZ45" s="326"/>
      <c r="EA45" s="326"/>
      <c r="EB45" s="326"/>
      <c r="EC45" s="326"/>
      <c r="ED45" s="326"/>
      <c r="EE45" s="326"/>
      <c r="EF45" s="326"/>
      <c r="EG45" s="326"/>
      <c r="EH45" s="326"/>
      <c r="EI45" s="326"/>
      <c r="EJ45" s="326"/>
      <c r="EK45" s="326"/>
      <c r="EL45" s="326"/>
      <c r="EM45" s="326"/>
      <c r="EN45" s="326"/>
      <c r="EO45" s="326"/>
      <c r="EP45" s="326"/>
      <c r="EQ45" s="326"/>
      <c r="ER45" s="326"/>
      <c r="ES45" s="326"/>
      <c r="ET45" s="326"/>
      <c r="EU45" s="326"/>
      <c r="EV45" s="326"/>
      <c r="EW45" s="326"/>
      <c r="EX45" s="326"/>
      <c r="EY45" s="326"/>
      <c r="EZ45" s="326"/>
      <c r="FA45" s="326"/>
      <c r="FB45" s="326"/>
      <c r="FC45" s="326"/>
      <c r="FD45" s="326"/>
      <c r="FE45" s="326"/>
      <c r="FF45" s="326"/>
      <c r="FG45" s="326"/>
      <c r="FH45" s="326"/>
      <c r="FI45" s="326"/>
      <c r="FJ45" s="326"/>
      <c r="FK45" s="326"/>
      <c r="FL45" s="326"/>
      <c r="FM45" s="326"/>
      <c r="FN45" s="326"/>
      <c r="FO45" s="326"/>
      <c r="FP45" s="326"/>
      <c r="FQ45" s="326"/>
      <c r="FR45" s="326"/>
      <c r="FS45" s="326"/>
      <c r="FT45" s="326"/>
      <c r="FU45" s="326"/>
      <c r="FV45" s="326"/>
      <c r="FW45" s="326"/>
      <c r="FX45" s="326"/>
      <c r="FY45" s="326"/>
      <c r="FZ45" s="326"/>
      <c r="GA45" s="326"/>
      <c r="GB45" s="326"/>
      <c r="GC45" s="326"/>
      <c r="GD45" s="326"/>
      <c r="GE45" s="326"/>
      <c r="GF45" s="326"/>
      <c r="GG45" s="326"/>
      <c r="GH45" s="326"/>
      <c r="GI45" s="326"/>
      <c r="GJ45" s="326"/>
      <c r="GK45" s="326"/>
      <c r="GL45" s="326"/>
      <c r="GM45" s="326"/>
      <c r="GN45" s="326"/>
      <c r="GO45" s="326"/>
      <c r="GP45" s="326"/>
      <c r="GQ45" s="326"/>
      <c r="GR45" s="326"/>
      <c r="GS45" s="326"/>
      <c r="GT45" s="326"/>
      <c r="GU45" s="326"/>
      <c r="GV45" s="326"/>
      <c r="GW45" s="326"/>
      <c r="GX45" s="326"/>
      <c r="GY45" s="326"/>
      <c r="GZ45" s="326"/>
      <c r="HA45" s="326"/>
      <c r="HB45" s="326"/>
      <c r="HC45" s="326"/>
      <c r="HD45" s="326"/>
      <c r="HE45" s="326"/>
      <c r="HF45" s="326"/>
      <c r="HG45" s="326"/>
      <c r="HH45" s="326"/>
      <c r="HI45" s="326"/>
      <c r="HJ45" s="326"/>
      <c r="HK45" s="326"/>
      <c r="HL45" s="326"/>
      <c r="HM45" s="326"/>
      <c r="HN45" s="326"/>
      <c r="HO45" s="326"/>
      <c r="HP45" s="326"/>
      <c r="HQ45" s="326"/>
      <c r="HR45" s="326"/>
      <c r="HS45" s="326"/>
      <c r="HT45" s="326"/>
      <c r="HU45" s="326"/>
      <c r="HV45" s="326"/>
      <c r="HW45" s="326"/>
      <c r="HX45" s="326"/>
      <c r="HY45" s="326"/>
      <c r="HZ45" s="326"/>
      <c r="IA45" s="326"/>
      <c r="IB45" s="326"/>
      <c r="IC45" s="326"/>
      <c r="ID45" s="326"/>
      <c r="IE45" s="326"/>
      <c r="IF45" s="326"/>
    </row>
    <row r="46" spans="1:241" x14ac:dyDescent="0.2">
      <c r="A46" s="329">
        <v>2016</v>
      </c>
      <c r="B46" s="331" t="s">
        <v>284</v>
      </c>
      <c r="C46" s="330">
        <v>1614</v>
      </c>
      <c r="D46" s="331" t="s">
        <v>284</v>
      </c>
      <c r="E46" s="330">
        <v>1864</v>
      </c>
      <c r="F46" s="331" t="s">
        <v>284</v>
      </c>
      <c r="G46" s="330">
        <v>1984</v>
      </c>
      <c r="H46" s="331" t="s">
        <v>284</v>
      </c>
      <c r="I46" s="330">
        <v>1110</v>
      </c>
      <c r="J46" s="330" t="s">
        <v>284</v>
      </c>
      <c r="K46" s="330">
        <v>6573</v>
      </c>
      <c r="L46" s="328"/>
      <c r="M46" s="328"/>
      <c r="N46" s="326"/>
      <c r="O46" s="326"/>
      <c r="P46" s="326"/>
      <c r="Q46" s="326"/>
      <c r="R46" s="326"/>
      <c r="S46" s="326"/>
      <c r="T46" s="326"/>
      <c r="U46" s="326"/>
      <c r="V46" s="326"/>
      <c r="W46" s="326"/>
      <c r="X46" s="326"/>
      <c r="Y46" s="326"/>
      <c r="Z46" s="326"/>
      <c r="AA46" s="326"/>
      <c r="AB46" s="326"/>
      <c r="AC46" s="326"/>
      <c r="AD46" s="326"/>
      <c r="AE46" s="326"/>
      <c r="AF46" s="326"/>
      <c r="AG46" s="326"/>
      <c r="AH46" s="326"/>
      <c r="AI46" s="326"/>
      <c r="AJ46" s="326"/>
      <c r="AK46" s="326"/>
      <c r="AL46" s="326"/>
      <c r="AM46" s="326"/>
      <c r="AN46" s="326"/>
      <c r="AO46" s="326"/>
      <c r="AP46" s="326"/>
      <c r="AQ46" s="326"/>
      <c r="AR46" s="326"/>
      <c r="AS46" s="326"/>
      <c r="AT46" s="326"/>
      <c r="AU46" s="326"/>
      <c r="AV46" s="326"/>
      <c r="AW46" s="326"/>
      <c r="AX46" s="326"/>
      <c r="AY46" s="326"/>
      <c r="AZ46" s="326"/>
      <c r="BA46" s="326"/>
      <c r="BB46" s="326"/>
      <c r="BC46" s="326"/>
      <c r="BD46" s="326"/>
      <c r="BE46" s="326"/>
      <c r="BF46" s="326"/>
      <c r="BG46" s="326"/>
      <c r="BH46" s="326"/>
      <c r="BI46" s="326"/>
      <c r="BJ46" s="326"/>
      <c r="BK46" s="326"/>
      <c r="BL46" s="326"/>
      <c r="BM46" s="326"/>
      <c r="BN46" s="326"/>
      <c r="BO46" s="326"/>
      <c r="BP46" s="326"/>
      <c r="BQ46" s="326"/>
      <c r="BR46" s="326"/>
      <c r="BS46" s="326"/>
      <c r="BT46" s="326"/>
      <c r="BU46" s="326"/>
      <c r="BV46" s="326"/>
      <c r="BW46" s="326"/>
      <c r="BX46" s="326"/>
      <c r="BY46" s="326"/>
      <c r="BZ46" s="326"/>
      <c r="CA46" s="326"/>
      <c r="CB46" s="326"/>
      <c r="CC46" s="326"/>
      <c r="CD46" s="326"/>
      <c r="CE46" s="326"/>
      <c r="CF46" s="326"/>
      <c r="CG46" s="326"/>
      <c r="CH46" s="326"/>
      <c r="CI46" s="326"/>
      <c r="CJ46" s="326"/>
      <c r="CK46" s="326"/>
      <c r="CL46" s="326"/>
      <c r="CM46" s="326"/>
      <c r="CN46" s="326"/>
      <c r="CO46" s="326"/>
      <c r="CP46" s="326"/>
      <c r="CQ46" s="326"/>
      <c r="CR46" s="326"/>
      <c r="CS46" s="326"/>
      <c r="CT46" s="326"/>
      <c r="CU46" s="326"/>
      <c r="CV46" s="326"/>
      <c r="CW46" s="326"/>
      <c r="CX46" s="326"/>
      <c r="CY46" s="326"/>
      <c r="CZ46" s="326"/>
      <c r="DA46" s="326"/>
      <c r="DB46" s="326"/>
      <c r="DC46" s="326"/>
      <c r="DD46" s="326"/>
      <c r="DE46" s="326"/>
      <c r="DF46" s="326"/>
      <c r="DG46" s="326"/>
      <c r="DH46" s="326"/>
      <c r="DI46" s="326"/>
      <c r="DJ46" s="326"/>
      <c r="DK46" s="326"/>
      <c r="DL46" s="326"/>
      <c r="DM46" s="326"/>
      <c r="DN46" s="326"/>
      <c r="DO46" s="326"/>
      <c r="DP46" s="326"/>
      <c r="DQ46" s="326"/>
      <c r="DR46" s="326"/>
      <c r="DS46" s="326"/>
      <c r="DT46" s="326"/>
      <c r="DU46" s="326"/>
      <c r="DV46" s="326"/>
      <c r="DW46" s="326"/>
      <c r="DX46" s="326"/>
      <c r="DY46" s="326"/>
      <c r="DZ46" s="326"/>
      <c r="EA46" s="326"/>
      <c r="EB46" s="326"/>
      <c r="EC46" s="326"/>
      <c r="ED46" s="326"/>
      <c r="EE46" s="326"/>
      <c r="EF46" s="326"/>
      <c r="EG46" s="326"/>
      <c r="EH46" s="326"/>
      <c r="EI46" s="326"/>
      <c r="EJ46" s="326"/>
      <c r="EK46" s="326"/>
      <c r="EL46" s="326"/>
      <c r="EM46" s="326"/>
      <c r="EN46" s="326"/>
      <c r="EO46" s="326"/>
      <c r="EP46" s="326"/>
      <c r="EQ46" s="326"/>
      <c r="ER46" s="326"/>
      <c r="ES46" s="326"/>
      <c r="ET46" s="326"/>
      <c r="EU46" s="326"/>
      <c r="EV46" s="326"/>
      <c r="EW46" s="326"/>
      <c r="EX46" s="326"/>
      <c r="EY46" s="326"/>
      <c r="EZ46" s="326"/>
      <c r="FA46" s="326"/>
      <c r="FB46" s="326"/>
      <c r="FC46" s="326"/>
      <c r="FD46" s="326"/>
      <c r="FE46" s="326"/>
      <c r="FF46" s="326"/>
      <c r="FG46" s="326"/>
      <c r="FH46" s="326"/>
      <c r="FI46" s="326"/>
      <c r="FJ46" s="326"/>
      <c r="FK46" s="326"/>
      <c r="FL46" s="326"/>
      <c r="FM46" s="326"/>
      <c r="FN46" s="326"/>
      <c r="FO46" s="326"/>
      <c r="FP46" s="326"/>
      <c r="FQ46" s="326"/>
      <c r="FR46" s="326"/>
      <c r="FS46" s="326"/>
      <c r="FT46" s="326"/>
      <c r="FU46" s="326"/>
      <c r="FV46" s="326"/>
      <c r="FW46" s="326"/>
      <c r="FX46" s="326"/>
      <c r="FY46" s="326"/>
      <c r="FZ46" s="326"/>
      <c r="GA46" s="326"/>
      <c r="GB46" s="326"/>
      <c r="GC46" s="326"/>
      <c r="GD46" s="326"/>
      <c r="GE46" s="326"/>
      <c r="GF46" s="326"/>
      <c r="GG46" s="326"/>
      <c r="GH46" s="326"/>
      <c r="GI46" s="326"/>
      <c r="GJ46" s="326"/>
      <c r="GK46" s="326"/>
      <c r="GL46" s="326"/>
      <c r="GM46" s="326"/>
      <c r="GN46" s="326"/>
      <c r="GO46" s="326"/>
      <c r="GP46" s="326"/>
      <c r="GQ46" s="326"/>
      <c r="GR46" s="326"/>
      <c r="GS46" s="326"/>
      <c r="GT46" s="326"/>
      <c r="GU46" s="326"/>
      <c r="GV46" s="326"/>
      <c r="GW46" s="326"/>
      <c r="GX46" s="326"/>
      <c r="GY46" s="326"/>
      <c r="GZ46" s="326"/>
      <c r="HA46" s="326"/>
      <c r="HB46" s="326"/>
      <c r="HC46" s="326"/>
      <c r="HD46" s="326"/>
      <c r="HE46" s="326"/>
      <c r="HF46" s="326"/>
      <c r="HG46" s="326"/>
      <c r="HH46" s="326"/>
      <c r="HI46" s="326"/>
      <c r="HJ46" s="326"/>
      <c r="HK46" s="326"/>
      <c r="HL46" s="326"/>
      <c r="HM46" s="326"/>
      <c r="HN46" s="326"/>
      <c r="HO46" s="326"/>
      <c r="HP46" s="326"/>
      <c r="HQ46" s="326"/>
      <c r="HR46" s="326"/>
      <c r="HS46" s="326"/>
      <c r="HT46" s="326"/>
      <c r="HU46" s="326"/>
      <c r="HV46" s="326"/>
      <c r="HW46" s="326"/>
      <c r="HX46" s="326"/>
      <c r="HY46" s="326"/>
      <c r="HZ46" s="326"/>
      <c r="IA46" s="326"/>
      <c r="IB46" s="326"/>
      <c r="IC46" s="326"/>
      <c r="ID46" s="326"/>
      <c r="IE46" s="326"/>
      <c r="IF46" s="326"/>
    </row>
    <row r="47" spans="1:241" x14ac:dyDescent="0.2">
      <c r="A47" s="329">
        <v>2017</v>
      </c>
      <c r="B47" s="331" t="s">
        <v>284</v>
      </c>
      <c r="C47" s="330">
        <v>1469</v>
      </c>
      <c r="D47" s="331" t="s">
        <v>284</v>
      </c>
      <c r="E47" s="330">
        <v>1563</v>
      </c>
      <c r="F47" s="331" t="s">
        <v>284</v>
      </c>
      <c r="G47" s="330">
        <v>1372</v>
      </c>
      <c r="H47" s="331" t="s">
        <v>284</v>
      </c>
      <c r="I47" s="330">
        <v>1659</v>
      </c>
      <c r="J47" s="330" t="s">
        <v>284</v>
      </c>
      <c r="K47" s="330">
        <v>6062</v>
      </c>
      <c r="L47" s="328"/>
      <c r="M47" s="328"/>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326"/>
      <c r="BU47" s="326"/>
      <c r="BV47" s="326"/>
      <c r="BW47" s="326"/>
      <c r="BX47" s="326"/>
      <c r="BY47" s="326"/>
      <c r="BZ47" s="326"/>
      <c r="CA47" s="326"/>
      <c r="CB47" s="326"/>
      <c r="CC47" s="326"/>
      <c r="CD47" s="326"/>
      <c r="CE47" s="326"/>
      <c r="CF47" s="326"/>
      <c r="CG47" s="326"/>
      <c r="CH47" s="326"/>
      <c r="CI47" s="326"/>
      <c r="CJ47" s="326"/>
      <c r="CK47" s="326"/>
      <c r="CL47" s="326"/>
      <c r="CM47" s="326"/>
      <c r="CN47" s="326"/>
      <c r="CO47" s="326"/>
      <c r="CP47" s="326"/>
      <c r="CQ47" s="326"/>
      <c r="CR47" s="326"/>
      <c r="CS47" s="326"/>
      <c r="CT47" s="326"/>
      <c r="CU47" s="326"/>
      <c r="CV47" s="326"/>
      <c r="CW47" s="326"/>
      <c r="CX47" s="326"/>
      <c r="CY47" s="326"/>
      <c r="CZ47" s="326"/>
      <c r="DA47" s="326"/>
      <c r="DB47" s="326"/>
      <c r="DC47" s="326"/>
      <c r="DD47" s="326"/>
      <c r="DE47" s="326"/>
      <c r="DF47" s="326"/>
      <c r="DG47" s="326"/>
      <c r="DH47" s="326"/>
      <c r="DI47" s="326"/>
      <c r="DJ47" s="326"/>
      <c r="DK47" s="326"/>
      <c r="DL47" s="326"/>
      <c r="DM47" s="326"/>
      <c r="DN47" s="326"/>
      <c r="DO47" s="326"/>
      <c r="DP47" s="326"/>
      <c r="DQ47" s="326"/>
      <c r="DR47" s="326"/>
      <c r="DS47" s="326"/>
      <c r="DT47" s="326"/>
      <c r="DU47" s="326"/>
      <c r="DV47" s="326"/>
      <c r="DW47" s="326"/>
      <c r="DX47" s="326"/>
      <c r="DY47" s="326"/>
      <c r="DZ47" s="326"/>
      <c r="EA47" s="326"/>
      <c r="EB47" s="326"/>
      <c r="EC47" s="326"/>
      <c r="ED47" s="326"/>
      <c r="EE47" s="326"/>
      <c r="EF47" s="326"/>
      <c r="EG47" s="326"/>
      <c r="EH47" s="326"/>
      <c r="EI47" s="326"/>
      <c r="EJ47" s="326"/>
      <c r="EK47" s="326"/>
      <c r="EL47" s="326"/>
      <c r="EM47" s="326"/>
      <c r="EN47" s="326"/>
      <c r="EO47" s="326"/>
      <c r="EP47" s="326"/>
      <c r="EQ47" s="326"/>
      <c r="ER47" s="326"/>
      <c r="ES47" s="326"/>
      <c r="ET47" s="326"/>
      <c r="EU47" s="326"/>
      <c r="EV47" s="326"/>
      <c r="EW47" s="326"/>
      <c r="EX47" s="326"/>
      <c r="EY47" s="326"/>
      <c r="EZ47" s="326"/>
      <c r="FA47" s="326"/>
      <c r="FB47" s="326"/>
      <c r="FC47" s="326"/>
      <c r="FD47" s="326"/>
      <c r="FE47" s="326"/>
      <c r="FF47" s="326"/>
      <c r="FG47" s="326"/>
      <c r="FH47" s="326"/>
      <c r="FI47" s="326"/>
      <c r="FJ47" s="326"/>
      <c r="FK47" s="326"/>
      <c r="FL47" s="326"/>
      <c r="FM47" s="326"/>
      <c r="FN47" s="326"/>
      <c r="FO47" s="326"/>
      <c r="FP47" s="326"/>
      <c r="FQ47" s="326"/>
      <c r="FR47" s="326"/>
      <c r="FS47" s="326"/>
      <c r="FT47" s="326"/>
      <c r="FU47" s="326"/>
      <c r="FV47" s="326"/>
      <c r="FW47" s="326"/>
      <c r="FX47" s="326"/>
      <c r="FY47" s="326"/>
      <c r="FZ47" s="326"/>
      <c r="GA47" s="326"/>
      <c r="GB47" s="326"/>
      <c r="GC47" s="326"/>
      <c r="GD47" s="326"/>
      <c r="GE47" s="326"/>
      <c r="GF47" s="326"/>
      <c r="GG47" s="326"/>
      <c r="GH47" s="326"/>
      <c r="GI47" s="326"/>
      <c r="GJ47" s="326"/>
      <c r="GK47" s="326"/>
      <c r="GL47" s="326"/>
      <c r="GM47" s="326"/>
      <c r="GN47" s="326"/>
      <c r="GO47" s="326"/>
      <c r="GP47" s="326"/>
      <c r="GQ47" s="326"/>
      <c r="GR47" s="326"/>
      <c r="GS47" s="326"/>
      <c r="GT47" s="326"/>
      <c r="GU47" s="326"/>
      <c r="GV47" s="326"/>
      <c r="GW47" s="326"/>
      <c r="GX47" s="326"/>
      <c r="GY47" s="326"/>
      <c r="GZ47" s="326"/>
      <c r="HA47" s="326"/>
      <c r="HB47" s="326"/>
      <c r="HC47" s="326"/>
      <c r="HD47" s="326"/>
      <c r="HE47" s="326"/>
      <c r="HF47" s="326"/>
      <c r="HG47" s="326"/>
      <c r="HH47" s="326"/>
      <c r="HI47" s="326"/>
      <c r="HJ47" s="326"/>
      <c r="HK47" s="326"/>
      <c r="HL47" s="326"/>
      <c r="HM47" s="326"/>
      <c r="HN47" s="326"/>
      <c r="HO47" s="326"/>
      <c r="HP47" s="326"/>
      <c r="HQ47" s="326"/>
      <c r="HR47" s="326"/>
      <c r="HS47" s="326"/>
      <c r="HT47" s="326"/>
      <c r="HU47" s="326"/>
      <c r="HV47" s="326"/>
      <c r="HW47" s="326"/>
      <c r="HX47" s="326"/>
      <c r="HY47" s="326"/>
      <c r="HZ47" s="326"/>
      <c r="IA47" s="326"/>
      <c r="IB47" s="326"/>
      <c r="IC47" s="326"/>
      <c r="ID47" s="326"/>
      <c r="IE47" s="326"/>
      <c r="IF47" s="326"/>
      <c r="IG47" s="326"/>
    </row>
    <row r="48" spans="1:241" x14ac:dyDescent="0.2">
      <c r="A48" s="329">
        <v>2018</v>
      </c>
      <c r="B48" s="331" t="s">
        <v>284</v>
      </c>
      <c r="C48" s="330">
        <v>1226</v>
      </c>
      <c r="D48" s="331" t="s">
        <v>284</v>
      </c>
      <c r="E48" s="330">
        <v>1103</v>
      </c>
      <c r="F48" s="331" t="s">
        <v>284</v>
      </c>
      <c r="G48" s="330">
        <v>1728</v>
      </c>
      <c r="H48" s="331" t="s">
        <v>284</v>
      </c>
      <c r="I48" s="330">
        <v>2019</v>
      </c>
      <c r="J48" s="330" t="s">
        <v>284</v>
      </c>
      <c r="K48" s="330">
        <v>6076</v>
      </c>
      <c r="L48" s="328"/>
      <c r="M48" s="328"/>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326"/>
      <c r="BU48" s="326"/>
      <c r="BV48" s="326"/>
      <c r="BW48" s="326"/>
      <c r="BX48" s="326"/>
      <c r="BY48" s="326"/>
      <c r="BZ48" s="326"/>
      <c r="CA48" s="326"/>
      <c r="CB48" s="326"/>
      <c r="CC48" s="326"/>
      <c r="CD48" s="326"/>
      <c r="CE48" s="326"/>
      <c r="CF48" s="326"/>
      <c r="CG48" s="326"/>
      <c r="CH48" s="326"/>
      <c r="CI48" s="326"/>
      <c r="CJ48" s="326"/>
      <c r="CK48" s="326"/>
      <c r="CL48" s="326"/>
      <c r="CM48" s="326"/>
      <c r="CN48" s="326"/>
      <c r="CO48" s="326"/>
      <c r="CP48" s="326"/>
      <c r="CQ48" s="326"/>
      <c r="CR48" s="326"/>
      <c r="CS48" s="326"/>
      <c r="CT48" s="326"/>
      <c r="CU48" s="326"/>
      <c r="CV48" s="326"/>
      <c r="CW48" s="326"/>
      <c r="CX48" s="326"/>
      <c r="CY48" s="326"/>
      <c r="CZ48" s="326"/>
      <c r="DA48" s="326"/>
      <c r="DB48" s="326"/>
      <c r="DC48" s="326"/>
      <c r="DD48" s="326"/>
      <c r="DE48" s="326"/>
      <c r="DF48" s="326"/>
      <c r="DG48" s="326"/>
      <c r="DH48" s="326"/>
      <c r="DI48" s="326"/>
      <c r="DJ48" s="326"/>
      <c r="DK48" s="326"/>
      <c r="DL48" s="326"/>
      <c r="DM48" s="326"/>
      <c r="DN48" s="326"/>
      <c r="DO48" s="326"/>
      <c r="DP48" s="326"/>
      <c r="DQ48" s="326"/>
      <c r="DR48" s="326"/>
      <c r="DS48" s="326"/>
      <c r="DT48" s="326"/>
      <c r="DU48" s="326"/>
      <c r="DV48" s="326"/>
      <c r="DW48" s="326"/>
      <c r="DX48" s="326"/>
      <c r="DY48" s="326"/>
      <c r="DZ48" s="326"/>
      <c r="EA48" s="326"/>
      <c r="EB48" s="326"/>
      <c r="EC48" s="326"/>
      <c r="ED48" s="326"/>
      <c r="EE48" s="326"/>
      <c r="EF48" s="326"/>
      <c r="EG48" s="326"/>
      <c r="EH48" s="326"/>
      <c r="EI48" s="326"/>
      <c r="EJ48" s="326"/>
      <c r="EK48" s="326"/>
      <c r="EL48" s="326"/>
      <c r="EM48" s="326"/>
      <c r="EN48" s="326"/>
      <c r="EO48" s="326"/>
      <c r="EP48" s="326"/>
      <c r="EQ48" s="326"/>
      <c r="ER48" s="326"/>
      <c r="ES48" s="326"/>
      <c r="ET48" s="326"/>
      <c r="EU48" s="326"/>
      <c r="EV48" s="326"/>
      <c r="EW48" s="326"/>
      <c r="EX48" s="326"/>
      <c r="EY48" s="326"/>
      <c r="EZ48" s="326"/>
      <c r="FA48" s="326"/>
      <c r="FB48" s="326"/>
      <c r="FC48" s="326"/>
      <c r="FD48" s="326"/>
      <c r="FE48" s="326"/>
      <c r="FF48" s="326"/>
      <c r="FG48" s="326"/>
      <c r="FH48" s="326"/>
      <c r="FI48" s="326"/>
      <c r="FJ48" s="326"/>
      <c r="FK48" s="326"/>
      <c r="FL48" s="326"/>
      <c r="FM48" s="326"/>
      <c r="FN48" s="326"/>
      <c r="FO48" s="326"/>
      <c r="FP48" s="326"/>
      <c r="FQ48" s="326"/>
      <c r="FR48" s="326"/>
      <c r="FS48" s="326"/>
      <c r="FT48" s="326"/>
      <c r="FU48" s="326"/>
      <c r="FV48" s="326"/>
      <c r="FW48" s="326"/>
      <c r="FX48" s="326"/>
      <c r="FY48" s="326"/>
      <c r="FZ48" s="326"/>
      <c r="GA48" s="326"/>
      <c r="GB48" s="326"/>
      <c r="GC48" s="326"/>
      <c r="GD48" s="326"/>
      <c r="GE48" s="326"/>
      <c r="GF48" s="326"/>
      <c r="GG48" s="326"/>
      <c r="GH48" s="326"/>
      <c r="GI48" s="326"/>
      <c r="GJ48" s="326"/>
      <c r="GK48" s="326"/>
      <c r="GL48" s="326"/>
      <c r="GM48" s="326"/>
      <c r="GN48" s="326"/>
      <c r="GO48" s="326"/>
      <c r="GP48" s="326"/>
      <c r="GQ48" s="326"/>
      <c r="GR48" s="326"/>
      <c r="GS48" s="326"/>
      <c r="GT48" s="326"/>
      <c r="GU48" s="326"/>
      <c r="GV48" s="326"/>
      <c r="GW48" s="326"/>
      <c r="GX48" s="326"/>
      <c r="GY48" s="326"/>
      <c r="GZ48" s="326"/>
      <c r="HA48" s="326"/>
      <c r="HB48" s="326"/>
      <c r="HC48" s="326"/>
      <c r="HD48" s="326"/>
      <c r="HE48" s="326"/>
      <c r="HF48" s="326"/>
      <c r="HG48" s="326"/>
      <c r="HH48" s="326"/>
      <c r="HI48" s="326"/>
      <c r="HJ48" s="326"/>
      <c r="HK48" s="326"/>
      <c r="HL48" s="326"/>
      <c r="HM48" s="326"/>
      <c r="HN48" s="326"/>
      <c r="HO48" s="326"/>
      <c r="HP48" s="326"/>
      <c r="HQ48" s="326"/>
      <c r="HR48" s="326"/>
      <c r="HS48" s="326"/>
      <c r="HT48" s="326"/>
      <c r="HU48" s="326"/>
      <c r="HV48" s="326"/>
      <c r="HW48" s="326"/>
      <c r="HX48" s="326"/>
      <c r="HY48" s="326"/>
      <c r="HZ48" s="326"/>
      <c r="IA48" s="326"/>
      <c r="IB48" s="326"/>
      <c r="IC48" s="326"/>
      <c r="ID48" s="326"/>
      <c r="IE48" s="326"/>
      <c r="IF48" s="326"/>
      <c r="IG48" s="326"/>
    </row>
    <row r="49" spans="1:241" x14ac:dyDescent="0.2">
      <c r="A49" s="329">
        <v>2019</v>
      </c>
      <c r="B49" s="330" t="s">
        <v>284</v>
      </c>
      <c r="C49" s="330">
        <v>1068</v>
      </c>
      <c r="D49" s="330" t="s">
        <v>284</v>
      </c>
      <c r="E49" s="330">
        <v>1281</v>
      </c>
      <c r="F49" s="330" t="s">
        <v>284</v>
      </c>
      <c r="G49" s="330">
        <v>1107</v>
      </c>
      <c r="H49" s="330" t="s">
        <v>284</v>
      </c>
      <c r="I49" s="330">
        <v>1681</v>
      </c>
      <c r="J49" s="330" t="s">
        <v>284</v>
      </c>
      <c r="K49" s="330">
        <v>5137</v>
      </c>
      <c r="L49" s="328"/>
      <c r="M49" s="328"/>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6"/>
      <c r="BQ49" s="326"/>
      <c r="BR49" s="326"/>
      <c r="BS49" s="326"/>
      <c r="BT49" s="326"/>
      <c r="BU49" s="326"/>
      <c r="BV49" s="326"/>
      <c r="BW49" s="326"/>
      <c r="BX49" s="326"/>
      <c r="BY49" s="326"/>
      <c r="BZ49" s="326"/>
      <c r="CA49" s="326"/>
      <c r="CB49" s="326"/>
      <c r="CC49" s="326"/>
      <c r="CD49" s="326"/>
      <c r="CE49" s="326"/>
      <c r="CF49" s="326"/>
      <c r="CG49" s="326"/>
      <c r="CH49" s="326"/>
      <c r="CI49" s="326"/>
      <c r="CJ49" s="326"/>
      <c r="CK49" s="326"/>
      <c r="CL49" s="326"/>
      <c r="CM49" s="326"/>
      <c r="CN49" s="326"/>
      <c r="CO49" s="326"/>
      <c r="CP49" s="326"/>
      <c r="CQ49" s="326"/>
      <c r="CR49" s="326"/>
      <c r="CS49" s="326"/>
      <c r="CT49" s="326"/>
      <c r="CU49" s="326"/>
      <c r="CV49" s="326"/>
      <c r="CW49" s="326"/>
      <c r="CX49" s="326"/>
      <c r="CY49" s="326"/>
      <c r="CZ49" s="326"/>
      <c r="DA49" s="326"/>
      <c r="DB49" s="326"/>
      <c r="DC49" s="326"/>
      <c r="DD49" s="326"/>
      <c r="DE49" s="326"/>
      <c r="DF49" s="326"/>
      <c r="DG49" s="326"/>
      <c r="DH49" s="326"/>
      <c r="DI49" s="326"/>
      <c r="DJ49" s="326"/>
      <c r="DK49" s="326"/>
      <c r="DL49" s="326"/>
      <c r="DM49" s="326"/>
      <c r="DN49" s="326"/>
      <c r="DO49" s="326"/>
      <c r="DP49" s="326"/>
      <c r="DQ49" s="326"/>
      <c r="DR49" s="326"/>
      <c r="DS49" s="326"/>
      <c r="DT49" s="326"/>
      <c r="DU49" s="326"/>
      <c r="DV49" s="326"/>
      <c r="DW49" s="326"/>
      <c r="DX49" s="326"/>
      <c r="DY49" s="326"/>
      <c r="DZ49" s="326"/>
      <c r="EA49" s="326"/>
      <c r="EB49" s="326"/>
      <c r="EC49" s="326"/>
      <c r="ED49" s="326"/>
      <c r="EE49" s="326"/>
      <c r="EF49" s="326"/>
      <c r="EG49" s="326"/>
      <c r="EH49" s="326"/>
      <c r="EI49" s="326"/>
      <c r="EJ49" s="326"/>
      <c r="EK49" s="326"/>
      <c r="EL49" s="326"/>
      <c r="EM49" s="326"/>
      <c r="EN49" s="326"/>
      <c r="EO49" s="326"/>
      <c r="EP49" s="326"/>
      <c r="EQ49" s="326"/>
      <c r="ER49" s="326"/>
      <c r="ES49" s="326"/>
      <c r="ET49" s="326"/>
      <c r="EU49" s="326"/>
      <c r="EV49" s="326"/>
      <c r="EW49" s="326"/>
      <c r="EX49" s="326"/>
      <c r="EY49" s="326"/>
      <c r="EZ49" s="326"/>
      <c r="FA49" s="326"/>
      <c r="FB49" s="326"/>
      <c r="FC49" s="326"/>
      <c r="FD49" s="326"/>
      <c r="FE49" s="326"/>
      <c r="FF49" s="326"/>
      <c r="FG49" s="326"/>
      <c r="FH49" s="326"/>
      <c r="FI49" s="326"/>
      <c r="FJ49" s="326"/>
      <c r="FK49" s="326"/>
      <c r="FL49" s="326"/>
      <c r="FM49" s="326"/>
      <c r="FN49" s="326"/>
      <c r="FO49" s="326"/>
      <c r="FP49" s="326"/>
      <c r="FQ49" s="326"/>
      <c r="FR49" s="326"/>
      <c r="FS49" s="326"/>
      <c r="FT49" s="326"/>
      <c r="FU49" s="326"/>
      <c r="FV49" s="326"/>
      <c r="FW49" s="326"/>
      <c r="FX49" s="326"/>
      <c r="FY49" s="326"/>
      <c r="FZ49" s="326"/>
      <c r="GA49" s="326"/>
      <c r="GB49" s="326"/>
      <c r="GC49" s="326"/>
      <c r="GD49" s="326"/>
      <c r="GE49" s="326"/>
      <c r="GF49" s="326"/>
      <c r="GG49" s="326"/>
      <c r="GH49" s="326"/>
      <c r="GI49" s="326"/>
      <c r="GJ49" s="326"/>
      <c r="GK49" s="326"/>
      <c r="GL49" s="326"/>
      <c r="GM49" s="326"/>
      <c r="GN49" s="326"/>
      <c r="GO49" s="326"/>
      <c r="GP49" s="326"/>
      <c r="GQ49" s="326"/>
      <c r="GR49" s="326"/>
      <c r="GS49" s="326"/>
      <c r="GT49" s="326"/>
      <c r="GU49" s="326"/>
      <c r="GV49" s="326"/>
      <c r="GW49" s="326"/>
      <c r="GX49" s="326"/>
      <c r="GY49" s="326"/>
      <c r="GZ49" s="326"/>
      <c r="HA49" s="326"/>
      <c r="HB49" s="326"/>
      <c r="HC49" s="326"/>
      <c r="HD49" s="326"/>
      <c r="HE49" s="326"/>
      <c r="HF49" s="326"/>
      <c r="HG49" s="326"/>
      <c r="HH49" s="326"/>
      <c r="HI49" s="326"/>
      <c r="HJ49" s="326"/>
      <c r="HK49" s="326"/>
      <c r="HL49" s="326"/>
      <c r="HM49" s="326"/>
      <c r="HN49" s="326"/>
      <c r="HO49" s="326"/>
      <c r="HP49" s="326"/>
      <c r="HQ49" s="326"/>
      <c r="HR49" s="326"/>
      <c r="HS49" s="326"/>
      <c r="HT49" s="326"/>
      <c r="HU49" s="326"/>
      <c r="HV49" s="326"/>
      <c r="HW49" s="326"/>
      <c r="HX49" s="326"/>
      <c r="HY49" s="326"/>
      <c r="HZ49" s="326"/>
      <c r="IA49" s="326"/>
      <c r="IB49" s="326"/>
      <c r="IC49" s="326"/>
      <c r="ID49" s="326"/>
      <c r="IE49" s="326"/>
      <c r="IF49" s="326"/>
      <c r="IG49" s="326"/>
    </row>
    <row r="50" spans="1:241" s="339" customFormat="1" x14ac:dyDescent="0.2">
      <c r="A50" s="329">
        <v>2020</v>
      </c>
      <c r="B50" s="330" t="s">
        <v>284</v>
      </c>
      <c r="C50" s="330">
        <v>1630</v>
      </c>
      <c r="D50" s="330" t="s">
        <v>284</v>
      </c>
      <c r="E50" s="330">
        <v>1260</v>
      </c>
      <c r="F50" s="330" t="s">
        <v>284</v>
      </c>
      <c r="G50" s="330">
        <v>1276</v>
      </c>
      <c r="H50" s="330" t="s">
        <v>284</v>
      </c>
      <c r="I50" s="330">
        <v>943</v>
      </c>
      <c r="J50" s="330" t="s">
        <v>284</v>
      </c>
      <c r="K50" s="330">
        <v>5108</v>
      </c>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D50" s="328"/>
      <c r="CE50" s="328"/>
      <c r="CF50" s="328"/>
      <c r="CG50" s="328"/>
      <c r="CH50" s="328"/>
      <c r="CI50" s="328"/>
      <c r="CJ50" s="328"/>
      <c r="CK50" s="328"/>
      <c r="CL50" s="328"/>
      <c r="CM50" s="328"/>
      <c r="CN50" s="328"/>
      <c r="CO50" s="328"/>
      <c r="CP50" s="328"/>
      <c r="CQ50" s="328"/>
      <c r="CR50" s="328"/>
      <c r="CS50" s="328"/>
      <c r="CT50" s="328"/>
      <c r="CU50" s="328"/>
      <c r="CV50" s="328"/>
      <c r="CW50" s="328"/>
      <c r="CX50" s="328"/>
      <c r="CY50" s="328"/>
      <c r="CZ50" s="328"/>
      <c r="DA50" s="328"/>
      <c r="DB50" s="328"/>
      <c r="DC50" s="328"/>
      <c r="DD50" s="328"/>
      <c r="DE50" s="328"/>
      <c r="DF50" s="328"/>
      <c r="DG50" s="328"/>
      <c r="DH50" s="328"/>
      <c r="DI50" s="328"/>
      <c r="DJ50" s="328"/>
      <c r="DK50" s="328"/>
      <c r="DL50" s="328"/>
      <c r="DM50" s="328"/>
      <c r="DN50" s="328"/>
      <c r="DO50" s="328"/>
      <c r="DP50" s="328"/>
      <c r="DQ50" s="328"/>
      <c r="DR50" s="328"/>
      <c r="DS50" s="328"/>
      <c r="DT50" s="328"/>
      <c r="DU50" s="328"/>
      <c r="DV50" s="328"/>
      <c r="DW50" s="328"/>
      <c r="DX50" s="328"/>
      <c r="DY50" s="328"/>
      <c r="DZ50" s="328"/>
      <c r="EA50" s="328"/>
      <c r="EB50" s="328"/>
      <c r="EC50" s="328"/>
      <c r="ED50" s="328"/>
      <c r="EE50" s="328"/>
      <c r="EF50" s="328"/>
      <c r="EG50" s="328"/>
      <c r="EH50" s="328"/>
      <c r="EI50" s="328"/>
      <c r="EJ50" s="328"/>
      <c r="EK50" s="328"/>
      <c r="EL50" s="328"/>
      <c r="EM50" s="328"/>
      <c r="EN50" s="328"/>
      <c r="EO50" s="328"/>
      <c r="EP50" s="328"/>
      <c r="EQ50" s="328"/>
      <c r="ER50" s="328"/>
      <c r="ES50" s="328"/>
      <c r="ET50" s="328"/>
      <c r="EU50" s="328"/>
      <c r="EV50" s="328"/>
      <c r="EW50" s="328"/>
      <c r="EX50" s="328"/>
      <c r="EY50" s="328"/>
      <c r="EZ50" s="328"/>
      <c r="FA50" s="328"/>
      <c r="FB50" s="328"/>
      <c r="FC50" s="328"/>
      <c r="FD50" s="328"/>
      <c r="FE50" s="328"/>
      <c r="FF50" s="328"/>
      <c r="FG50" s="328"/>
      <c r="FH50" s="328"/>
      <c r="FI50" s="328"/>
      <c r="FJ50" s="328"/>
      <c r="FK50" s="328"/>
      <c r="FL50" s="328"/>
      <c r="FM50" s="328"/>
      <c r="FN50" s="328"/>
      <c r="FO50" s="328"/>
      <c r="FP50" s="328"/>
      <c r="FQ50" s="328"/>
      <c r="FR50" s="328"/>
      <c r="FS50" s="328"/>
      <c r="FT50" s="328"/>
      <c r="FU50" s="328"/>
      <c r="FV50" s="328"/>
      <c r="FW50" s="328"/>
      <c r="FX50" s="328"/>
      <c r="FY50" s="328"/>
      <c r="FZ50" s="328"/>
      <c r="GA50" s="328"/>
      <c r="GB50" s="328"/>
      <c r="GC50" s="328"/>
      <c r="GD50" s="328"/>
      <c r="GE50" s="328"/>
      <c r="GF50" s="328"/>
      <c r="GG50" s="328"/>
      <c r="GH50" s="328"/>
      <c r="GI50" s="328"/>
      <c r="GJ50" s="328"/>
      <c r="GK50" s="328"/>
      <c r="GL50" s="328"/>
      <c r="GM50" s="328"/>
      <c r="GN50" s="328"/>
      <c r="GO50" s="328"/>
      <c r="GP50" s="328"/>
      <c r="GQ50" s="328"/>
      <c r="GR50" s="328"/>
      <c r="GS50" s="328"/>
      <c r="GT50" s="328"/>
      <c r="GU50" s="328"/>
      <c r="GV50" s="328"/>
      <c r="GW50" s="328"/>
      <c r="GX50" s="328"/>
      <c r="GY50" s="328"/>
      <c r="GZ50" s="328"/>
      <c r="HA50" s="328"/>
      <c r="HB50" s="328"/>
      <c r="HC50" s="328"/>
      <c r="HD50" s="328"/>
      <c r="HE50" s="328"/>
      <c r="HF50" s="328"/>
      <c r="HG50" s="328"/>
      <c r="HH50" s="328"/>
      <c r="HI50" s="328"/>
      <c r="HJ50" s="328"/>
      <c r="HK50" s="328"/>
      <c r="HL50" s="328"/>
      <c r="HM50" s="328"/>
      <c r="HN50" s="328"/>
      <c r="HO50" s="328"/>
      <c r="HP50" s="328"/>
      <c r="HQ50" s="328"/>
      <c r="HR50" s="328"/>
      <c r="HS50" s="328"/>
      <c r="HT50" s="328"/>
      <c r="HU50" s="328"/>
      <c r="HV50" s="328"/>
      <c r="HW50" s="328"/>
      <c r="HX50" s="328"/>
      <c r="HY50" s="328"/>
      <c r="HZ50" s="328"/>
      <c r="IA50" s="328"/>
      <c r="IB50" s="328"/>
      <c r="IC50" s="328"/>
      <c r="ID50" s="328"/>
      <c r="IE50" s="328"/>
      <c r="IF50" s="328"/>
      <c r="IG50" s="328"/>
    </row>
    <row r="51" spans="1:241" ht="13.5" thickBot="1" x14ac:dyDescent="0.25">
      <c r="A51" s="332">
        <v>2021</v>
      </c>
      <c r="B51" s="333" t="s">
        <v>284</v>
      </c>
      <c r="C51" s="333">
        <v>1158</v>
      </c>
      <c r="D51" s="333" t="s">
        <v>284</v>
      </c>
      <c r="E51" s="333">
        <v>1257</v>
      </c>
      <c r="F51" s="333" t="s">
        <v>284</v>
      </c>
      <c r="G51" s="333">
        <v>1463</v>
      </c>
      <c r="H51" s="333" t="s">
        <v>284</v>
      </c>
      <c r="I51" s="333">
        <v>1623</v>
      </c>
      <c r="J51" s="333" t="s">
        <v>284</v>
      </c>
      <c r="K51" s="333">
        <v>5501</v>
      </c>
      <c r="L51" s="328"/>
      <c r="M51" s="328"/>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c r="BO51" s="326"/>
      <c r="BP51" s="326"/>
      <c r="BQ51" s="326"/>
      <c r="BR51" s="326"/>
      <c r="BS51" s="326"/>
      <c r="BT51" s="326"/>
      <c r="BU51" s="326"/>
      <c r="BV51" s="326"/>
      <c r="BW51" s="326"/>
      <c r="BX51" s="326"/>
      <c r="BY51" s="326"/>
      <c r="BZ51" s="326"/>
      <c r="CA51" s="326"/>
      <c r="CB51" s="326"/>
      <c r="CC51" s="326"/>
      <c r="CD51" s="326"/>
      <c r="CE51" s="326"/>
      <c r="CF51" s="326"/>
      <c r="CG51" s="326"/>
      <c r="CH51" s="326"/>
      <c r="CI51" s="326"/>
      <c r="CJ51" s="326"/>
      <c r="CK51" s="326"/>
      <c r="CL51" s="326"/>
      <c r="CM51" s="326"/>
      <c r="CN51" s="326"/>
      <c r="CO51" s="326"/>
      <c r="CP51" s="326"/>
      <c r="CQ51" s="326"/>
      <c r="CR51" s="326"/>
      <c r="CS51" s="326"/>
      <c r="CT51" s="326"/>
      <c r="CU51" s="326"/>
      <c r="CV51" s="326"/>
      <c r="CW51" s="326"/>
      <c r="CX51" s="326"/>
      <c r="CY51" s="326"/>
      <c r="CZ51" s="326"/>
      <c r="DA51" s="326"/>
      <c r="DB51" s="326"/>
      <c r="DC51" s="326"/>
      <c r="DD51" s="326"/>
      <c r="DE51" s="326"/>
      <c r="DF51" s="326"/>
      <c r="DG51" s="326"/>
      <c r="DH51" s="326"/>
      <c r="DI51" s="326"/>
      <c r="DJ51" s="326"/>
      <c r="DK51" s="326"/>
      <c r="DL51" s="326"/>
      <c r="DM51" s="326"/>
      <c r="DN51" s="326"/>
      <c r="DO51" s="326"/>
      <c r="DP51" s="326"/>
      <c r="DQ51" s="326"/>
      <c r="DR51" s="326"/>
      <c r="DS51" s="326"/>
      <c r="DT51" s="326"/>
      <c r="DU51" s="326"/>
      <c r="DV51" s="326"/>
      <c r="DW51" s="326"/>
      <c r="DX51" s="326"/>
      <c r="DY51" s="326"/>
      <c r="DZ51" s="326"/>
      <c r="EA51" s="326"/>
      <c r="EB51" s="326"/>
      <c r="EC51" s="326"/>
      <c r="ED51" s="326"/>
      <c r="EE51" s="326"/>
      <c r="EF51" s="326"/>
      <c r="EG51" s="326"/>
      <c r="EH51" s="326"/>
      <c r="EI51" s="326"/>
      <c r="EJ51" s="326"/>
      <c r="EK51" s="326"/>
      <c r="EL51" s="326"/>
      <c r="EM51" s="326"/>
      <c r="EN51" s="326"/>
      <c r="EO51" s="326"/>
      <c r="EP51" s="326"/>
      <c r="EQ51" s="326"/>
      <c r="ER51" s="326"/>
      <c r="ES51" s="326"/>
      <c r="ET51" s="326"/>
      <c r="EU51" s="326"/>
      <c r="EV51" s="326"/>
      <c r="EW51" s="326"/>
      <c r="EX51" s="326"/>
      <c r="EY51" s="326"/>
      <c r="EZ51" s="326"/>
      <c r="FA51" s="326"/>
      <c r="FB51" s="326"/>
      <c r="FC51" s="326"/>
      <c r="FD51" s="326"/>
      <c r="FE51" s="326"/>
      <c r="FF51" s="326"/>
      <c r="FG51" s="326"/>
      <c r="FH51" s="326"/>
      <c r="FI51" s="326"/>
      <c r="FJ51" s="326"/>
      <c r="FK51" s="326"/>
      <c r="FL51" s="326"/>
      <c r="FM51" s="326"/>
      <c r="FN51" s="326"/>
      <c r="FO51" s="326"/>
      <c r="FP51" s="326"/>
      <c r="FQ51" s="326"/>
      <c r="FR51" s="326"/>
      <c r="FS51" s="326"/>
      <c r="FT51" s="326"/>
      <c r="FU51" s="326"/>
      <c r="FV51" s="326"/>
      <c r="FW51" s="326"/>
      <c r="FX51" s="326"/>
      <c r="FY51" s="326"/>
      <c r="FZ51" s="326"/>
      <c r="GA51" s="326"/>
      <c r="GB51" s="326"/>
      <c r="GC51" s="326"/>
      <c r="GD51" s="326"/>
      <c r="GE51" s="326"/>
      <c r="GF51" s="326"/>
      <c r="GG51" s="326"/>
      <c r="GH51" s="326"/>
      <c r="GI51" s="326"/>
      <c r="GJ51" s="326"/>
      <c r="GK51" s="326"/>
      <c r="GL51" s="326"/>
      <c r="GM51" s="326"/>
      <c r="GN51" s="326"/>
      <c r="GO51" s="326"/>
      <c r="GP51" s="326"/>
      <c r="GQ51" s="326"/>
      <c r="GR51" s="326"/>
      <c r="GS51" s="326"/>
      <c r="GT51" s="326"/>
      <c r="GU51" s="326"/>
      <c r="GV51" s="326"/>
      <c r="GW51" s="326"/>
      <c r="GX51" s="326"/>
      <c r="GY51" s="326"/>
      <c r="GZ51" s="326"/>
      <c r="HA51" s="326"/>
      <c r="HB51" s="326"/>
      <c r="HC51" s="326"/>
      <c r="HD51" s="326"/>
      <c r="HE51" s="326"/>
      <c r="HF51" s="326"/>
      <c r="HG51" s="326"/>
      <c r="HH51" s="326"/>
      <c r="HI51" s="326"/>
      <c r="HJ51" s="326"/>
      <c r="HK51" s="326"/>
      <c r="HL51" s="326"/>
      <c r="HM51" s="326"/>
      <c r="HN51" s="326"/>
      <c r="HO51" s="326"/>
      <c r="HP51" s="326"/>
      <c r="HQ51" s="326"/>
      <c r="HR51" s="326"/>
      <c r="HS51" s="326"/>
      <c r="HT51" s="326"/>
      <c r="HU51" s="326"/>
      <c r="HV51" s="326"/>
      <c r="HW51" s="326"/>
      <c r="HX51" s="326"/>
      <c r="HY51" s="326"/>
      <c r="HZ51" s="326"/>
      <c r="IA51" s="326"/>
      <c r="IB51" s="326"/>
      <c r="IC51" s="326"/>
      <c r="ID51" s="326"/>
      <c r="IE51" s="326"/>
      <c r="IF51" s="326"/>
      <c r="IG51" s="326"/>
    </row>
    <row r="52" spans="1:241" x14ac:dyDescent="0.2">
      <c r="L52" s="328"/>
      <c r="M52" s="328"/>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c r="AN52" s="326"/>
      <c r="AO52" s="326"/>
      <c r="AP52" s="326"/>
      <c r="AQ52" s="326"/>
      <c r="AR52" s="326"/>
      <c r="AS52" s="326"/>
      <c r="AT52" s="326"/>
      <c r="AU52" s="326"/>
      <c r="AV52" s="326"/>
      <c r="AW52" s="326"/>
      <c r="AX52" s="326"/>
      <c r="AY52" s="326"/>
      <c r="AZ52" s="326"/>
      <c r="BA52" s="326"/>
      <c r="BB52" s="326"/>
      <c r="BC52" s="326"/>
      <c r="BD52" s="326"/>
      <c r="BE52" s="326"/>
      <c r="BF52" s="326"/>
      <c r="BG52" s="326"/>
      <c r="BH52" s="326"/>
      <c r="BI52" s="326"/>
      <c r="BJ52" s="326"/>
      <c r="BK52" s="326"/>
      <c r="BL52" s="326"/>
      <c r="BM52" s="326"/>
      <c r="BN52" s="326"/>
      <c r="BO52" s="326"/>
      <c r="BP52" s="326"/>
      <c r="BQ52" s="326"/>
      <c r="BR52" s="326"/>
      <c r="BS52" s="326"/>
      <c r="BT52" s="326"/>
      <c r="BU52" s="326"/>
      <c r="BV52" s="326"/>
      <c r="BW52" s="326"/>
      <c r="BX52" s="326"/>
      <c r="BY52" s="326"/>
      <c r="BZ52" s="326"/>
      <c r="CA52" s="326"/>
      <c r="CB52" s="326"/>
      <c r="CC52" s="326"/>
      <c r="CD52" s="326"/>
      <c r="CE52" s="326"/>
      <c r="CF52" s="326"/>
      <c r="CG52" s="326"/>
      <c r="CH52" s="326"/>
      <c r="CI52" s="326"/>
      <c r="CJ52" s="326"/>
      <c r="CK52" s="326"/>
      <c r="CL52" s="326"/>
      <c r="CM52" s="326"/>
      <c r="CN52" s="326"/>
      <c r="CO52" s="326"/>
      <c r="CP52" s="326"/>
      <c r="CQ52" s="326"/>
      <c r="CR52" s="326"/>
      <c r="CS52" s="326"/>
      <c r="CT52" s="326"/>
      <c r="CU52" s="326"/>
      <c r="CV52" s="326"/>
      <c r="CW52" s="326"/>
      <c r="CX52" s="326"/>
      <c r="CY52" s="326"/>
      <c r="CZ52" s="326"/>
      <c r="DA52" s="326"/>
      <c r="DB52" s="326"/>
      <c r="DC52" s="326"/>
      <c r="DD52" s="326"/>
      <c r="DE52" s="326"/>
      <c r="DF52" s="326"/>
      <c r="DG52" s="326"/>
      <c r="DH52" s="326"/>
      <c r="DI52" s="326"/>
      <c r="DJ52" s="326"/>
      <c r="DK52" s="326"/>
      <c r="DL52" s="326"/>
      <c r="DM52" s="326"/>
      <c r="DN52" s="326"/>
      <c r="DO52" s="326"/>
      <c r="DP52" s="326"/>
      <c r="DQ52" s="326"/>
      <c r="DR52" s="326"/>
      <c r="DS52" s="326"/>
      <c r="DT52" s="326"/>
      <c r="DU52" s="326"/>
      <c r="DV52" s="326"/>
      <c r="DW52" s="326"/>
      <c r="DX52" s="326"/>
      <c r="DY52" s="326"/>
      <c r="DZ52" s="326"/>
      <c r="EA52" s="326"/>
      <c r="EB52" s="326"/>
      <c r="EC52" s="326"/>
      <c r="ED52" s="326"/>
      <c r="EE52" s="326"/>
      <c r="EF52" s="326"/>
      <c r="EG52" s="326"/>
      <c r="EH52" s="326"/>
      <c r="EI52" s="326"/>
      <c r="EJ52" s="326"/>
      <c r="EK52" s="326"/>
      <c r="EL52" s="326"/>
      <c r="EM52" s="326"/>
      <c r="EN52" s="326"/>
      <c r="EO52" s="326"/>
      <c r="EP52" s="326"/>
      <c r="EQ52" s="326"/>
      <c r="ER52" s="326"/>
      <c r="ES52" s="326"/>
      <c r="ET52" s="326"/>
      <c r="EU52" s="326"/>
      <c r="EV52" s="326"/>
      <c r="EW52" s="326"/>
      <c r="EX52" s="326"/>
      <c r="EY52" s="326"/>
      <c r="EZ52" s="326"/>
      <c r="FA52" s="326"/>
      <c r="FB52" s="326"/>
      <c r="FC52" s="326"/>
      <c r="FD52" s="326"/>
      <c r="FE52" s="326"/>
      <c r="FF52" s="326"/>
      <c r="FG52" s="326"/>
      <c r="FH52" s="326"/>
      <c r="FI52" s="326"/>
      <c r="FJ52" s="326"/>
      <c r="FK52" s="326"/>
      <c r="FL52" s="326"/>
      <c r="FM52" s="326"/>
      <c r="FN52" s="326"/>
      <c r="FO52" s="326"/>
      <c r="FP52" s="326"/>
      <c r="FQ52" s="326"/>
      <c r="FR52" s="326"/>
      <c r="FS52" s="326"/>
      <c r="FT52" s="326"/>
      <c r="FU52" s="326"/>
      <c r="FV52" s="326"/>
      <c r="FW52" s="326"/>
      <c r="FX52" s="326"/>
      <c r="FY52" s="326"/>
      <c r="FZ52" s="326"/>
      <c r="GA52" s="326"/>
      <c r="GB52" s="326"/>
      <c r="GC52" s="326"/>
      <c r="GD52" s="326"/>
      <c r="GE52" s="326"/>
      <c r="GF52" s="326"/>
      <c r="GG52" s="326"/>
      <c r="GH52" s="326"/>
      <c r="GI52" s="326"/>
      <c r="GJ52" s="326"/>
      <c r="GK52" s="326"/>
      <c r="GL52" s="326"/>
      <c r="GM52" s="326"/>
      <c r="GN52" s="326"/>
      <c r="GO52" s="326"/>
      <c r="GP52" s="326"/>
      <c r="GQ52" s="326"/>
      <c r="GR52" s="326"/>
      <c r="GS52" s="326"/>
      <c r="GT52" s="326"/>
      <c r="GU52" s="326"/>
      <c r="GV52" s="326"/>
      <c r="GW52" s="326"/>
      <c r="GX52" s="326"/>
      <c r="GY52" s="326"/>
      <c r="GZ52" s="326"/>
      <c r="HA52" s="326"/>
      <c r="HB52" s="326"/>
      <c r="HC52" s="326"/>
      <c r="HD52" s="326"/>
      <c r="HE52" s="326"/>
      <c r="HF52" s="326"/>
      <c r="HG52" s="326"/>
      <c r="HH52" s="326"/>
      <c r="HI52" s="326"/>
      <c r="HJ52" s="326"/>
      <c r="HK52" s="326"/>
      <c r="HL52" s="326"/>
      <c r="HM52" s="326"/>
      <c r="HN52" s="326"/>
      <c r="HO52" s="326"/>
      <c r="HP52" s="326"/>
      <c r="HQ52" s="326"/>
      <c r="HR52" s="326"/>
      <c r="HS52" s="326"/>
      <c r="HT52" s="326"/>
      <c r="HU52" s="326"/>
      <c r="HV52" s="326"/>
      <c r="HW52" s="326"/>
      <c r="HX52" s="326"/>
      <c r="HY52" s="326"/>
      <c r="HZ52" s="326"/>
      <c r="IA52" s="326"/>
      <c r="IB52" s="326"/>
      <c r="IC52" s="326"/>
      <c r="ID52" s="326"/>
      <c r="IE52" s="326"/>
      <c r="IF52" s="326"/>
      <c r="IG52" s="326"/>
    </row>
    <row r="53" spans="1:241" ht="13.5" thickBot="1" x14ac:dyDescent="0.25">
      <c r="A53" s="332"/>
      <c r="B53" s="333"/>
      <c r="C53" s="333"/>
      <c r="D53" s="333"/>
      <c r="E53" s="333"/>
      <c r="F53" s="333"/>
      <c r="G53" s="333"/>
      <c r="H53" s="333"/>
      <c r="I53" s="333"/>
      <c r="J53" s="333"/>
      <c r="K53" s="333"/>
      <c r="L53" s="328"/>
      <c r="M53" s="328"/>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c r="BO53" s="326"/>
      <c r="BP53" s="326"/>
      <c r="BQ53" s="326"/>
      <c r="BR53" s="326"/>
      <c r="BS53" s="326"/>
      <c r="BT53" s="326"/>
      <c r="BU53" s="326"/>
      <c r="BV53" s="326"/>
      <c r="BW53" s="326"/>
      <c r="BX53" s="326"/>
      <c r="BY53" s="326"/>
      <c r="BZ53" s="326"/>
      <c r="CA53" s="326"/>
      <c r="CB53" s="326"/>
      <c r="CC53" s="326"/>
      <c r="CD53" s="326"/>
      <c r="CE53" s="326"/>
      <c r="CF53" s="326"/>
      <c r="CG53" s="326"/>
      <c r="CH53" s="326"/>
      <c r="CI53" s="326"/>
      <c r="CJ53" s="326"/>
      <c r="CK53" s="326"/>
      <c r="CL53" s="326"/>
      <c r="CM53" s="326"/>
      <c r="CN53" s="326"/>
      <c r="CO53" s="326"/>
      <c r="CP53" s="326"/>
      <c r="CQ53" s="326"/>
      <c r="CR53" s="326"/>
      <c r="CS53" s="326"/>
      <c r="CT53" s="326"/>
      <c r="CU53" s="326"/>
      <c r="CV53" s="326"/>
      <c r="CW53" s="326"/>
      <c r="CX53" s="326"/>
      <c r="CY53" s="326"/>
      <c r="CZ53" s="326"/>
      <c r="DA53" s="326"/>
      <c r="DB53" s="326"/>
      <c r="DC53" s="326"/>
      <c r="DD53" s="326"/>
      <c r="DE53" s="326"/>
      <c r="DF53" s="326"/>
      <c r="DG53" s="326"/>
      <c r="DH53" s="326"/>
      <c r="DI53" s="326"/>
      <c r="DJ53" s="326"/>
      <c r="DK53" s="326"/>
      <c r="DL53" s="326"/>
      <c r="DM53" s="326"/>
      <c r="DN53" s="326"/>
      <c r="DO53" s="326"/>
      <c r="DP53" s="326"/>
      <c r="DQ53" s="326"/>
      <c r="DR53" s="326"/>
      <c r="DS53" s="326"/>
      <c r="DT53" s="326"/>
      <c r="DU53" s="326"/>
      <c r="DV53" s="326"/>
      <c r="DW53" s="326"/>
      <c r="DX53" s="326"/>
      <c r="DY53" s="326"/>
      <c r="DZ53" s="326"/>
      <c r="EA53" s="326"/>
      <c r="EB53" s="326"/>
      <c r="EC53" s="326"/>
      <c r="ED53" s="326"/>
      <c r="EE53" s="326"/>
      <c r="EF53" s="326"/>
      <c r="EG53" s="326"/>
      <c r="EH53" s="326"/>
      <c r="EI53" s="326"/>
      <c r="EJ53" s="326"/>
      <c r="EK53" s="326"/>
      <c r="EL53" s="326"/>
      <c r="EM53" s="326"/>
      <c r="EN53" s="326"/>
      <c r="EO53" s="326"/>
      <c r="EP53" s="326"/>
      <c r="EQ53" s="326"/>
      <c r="ER53" s="326"/>
      <c r="ES53" s="326"/>
      <c r="ET53" s="326"/>
      <c r="EU53" s="326"/>
      <c r="EV53" s="326"/>
      <c r="EW53" s="326"/>
      <c r="EX53" s="326"/>
      <c r="EY53" s="326"/>
      <c r="EZ53" s="326"/>
      <c r="FA53" s="326"/>
      <c r="FB53" s="326"/>
      <c r="FC53" s="326"/>
      <c r="FD53" s="326"/>
      <c r="FE53" s="326"/>
      <c r="FF53" s="326"/>
      <c r="FG53" s="326"/>
      <c r="FH53" s="326"/>
      <c r="FI53" s="326"/>
      <c r="FJ53" s="326"/>
      <c r="FK53" s="326"/>
      <c r="FL53" s="326"/>
      <c r="FM53" s="326"/>
      <c r="FN53" s="326"/>
      <c r="FO53" s="326"/>
      <c r="FP53" s="326"/>
      <c r="FQ53" s="326"/>
      <c r="FR53" s="326"/>
      <c r="FS53" s="326"/>
      <c r="FT53" s="326"/>
      <c r="FU53" s="326"/>
      <c r="FV53" s="326"/>
      <c r="FW53" s="326"/>
      <c r="FX53" s="326"/>
      <c r="FY53" s="326"/>
      <c r="FZ53" s="326"/>
      <c r="GA53" s="326"/>
      <c r="GB53" s="326"/>
      <c r="GC53" s="326"/>
      <c r="GD53" s="326"/>
      <c r="GE53" s="326"/>
      <c r="GF53" s="326"/>
      <c r="GG53" s="326"/>
      <c r="GH53" s="326"/>
      <c r="GI53" s="326"/>
      <c r="GJ53" s="326"/>
      <c r="GK53" s="326"/>
      <c r="GL53" s="326"/>
      <c r="GM53" s="326"/>
      <c r="GN53" s="326"/>
      <c r="GO53" s="326"/>
      <c r="GP53" s="326"/>
      <c r="GQ53" s="326"/>
      <c r="GR53" s="326"/>
      <c r="GS53" s="326"/>
      <c r="GT53" s="326"/>
      <c r="GU53" s="326"/>
      <c r="GV53" s="326"/>
      <c r="GW53" s="326"/>
      <c r="GX53" s="326"/>
      <c r="GY53" s="326"/>
      <c r="GZ53" s="326"/>
      <c r="HA53" s="326"/>
      <c r="HB53" s="326"/>
      <c r="HC53" s="326"/>
      <c r="HD53" s="326"/>
      <c r="HE53" s="326"/>
      <c r="HF53" s="326"/>
      <c r="HG53" s="326"/>
      <c r="HH53" s="326"/>
      <c r="HI53" s="326"/>
      <c r="HJ53" s="326"/>
      <c r="HK53" s="326"/>
      <c r="HL53" s="326"/>
      <c r="HM53" s="326"/>
      <c r="HN53" s="326"/>
      <c r="HO53" s="326"/>
      <c r="HP53" s="326"/>
      <c r="HQ53" s="326"/>
      <c r="HR53" s="326"/>
      <c r="HS53" s="326"/>
      <c r="HT53" s="326"/>
      <c r="HU53" s="326"/>
      <c r="HV53" s="326"/>
      <c r="HW53" s="326"/>
      <c r="HX53" s="326"/>
      <c r="HY53" s="326"/>
      <c r="HZ53" s="326"/>
      <c r="IA53" s="326"/>
      <c r="IB53" s="326"/>
      <c r="IC53" s="326"/>
      <c r="ID53" s="326"/>
      <c r="IE53" s="326"/>
      <c r="IF53" s="326"/>
      <c r="IG53" s="326"/>
    </row>
    <row r="54" spans="1:241" x14ac:dyDescent="0.2">
      <c r="A54" s="556" t="s">
        <v>387</v>
      </c>
      <c r="B54" s="556"/>
      <c r="C54" s="556"/>
      <c r="D54" s="556"/>
      <c r="E54" s="556"/>
      <c r="F54" s="556"/>
      <c r="G54" s="556"/>
      <c r="H54" s="556"/>
      <c r="I54" s="556"/>
      <c r="J54" s="556"/>
      <c r="K54" s="556"/>
      <c r="L54" s="320"/>
      <c r="M54" s="320"/>
      <c r="N54" s="320"/>
      <c r="O54" s="320"/>
    </row>
    <row r="55" spans="1:241" x14ac:dyDescent="0.2">
      <c r="A55" s="335"/>
      <c r="B55" s="555" t="s">
        <v>367</v>
      </c>
      <c r="C55" s="555"/>
      <c r="D55" s="555" t="s">
        <v>368</v>
      </c>
      <c r="E55" s="555"/>
      <c r="F55" s="555" t="s">
        <v>369</v>
      </c>
      <c r="G55" s="555"/>
      <c r="H55" s="555" t="s">
        <v>370</v>
      </c>
      <c r="I55" s="555"/>
      <c r="J55" s="555" t="s">
        <v>371</v>
      </c>
      <c r="K55" s="555"/>
      <c r="L55" s="320"/>
      <c r="M55" s="320"/>
      <c r="N55" s="322"/>
      <c r="O55" s="322"/>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323"/>
      <c r="AZ55" s="323"/>
      <c r="BA55" s="323"/>
      <c r="BB55" s="323"/>
      <c r="BC55" s="323"/>
      <c r="BD55" s="323"/>
      <c r="BE55" s="323"/>
      <c r="BF55" s="323"/>
      <c r="BG55" s="323"/>
      <c r="BH55" s="323"/>
      <c r="BI55" s="323"/>
      <c r="BJ55" s="323"/>
      <c r="BK55" s="323"/>
      <c r="BL55" s="323"/>
      <c r="BM55" s="323"/>
      <c r="BN55" s="323"/>
      <c r="BO55" s="323"/>
      <c r="BP55" s="323"/>
      <c r="BQ55" s="323"/>
      <c r="BR55" s="323"/>
      <c r="BS55" s="323"/>
      <c r="BT55" s="323"/>
      <c r="BU55" s="323"/>
      <c r="BV55" s="323"/>
      <c r="BW55" s="323"/>
      <c r="BX55" s="323"/>
      <c r="BY55" s="323"/>
      <c r="BZ55" s="323"/>
      <c r="CA55" s="323"/>
      <c r="CB55" s="323"/>
      <c r="CC55" s="323"/>
      <c r="CD55" s="323"/>
      <c r="CE55" s="323"/>
      <c r="CF55" s="323"/>
      <c r="CG55" s="323"/>
      <c r="CH55" s="323"/>
      <c r="CI55" s="323"/>
      <c r="CJ55" s="323"/>
      <c r="CK55" s="323"/>
      <c r="CL55" s="323"/>
      <c r="CM55" s="323"/>
      <c r="CN55" s="323"/>
      <c r="CO55" s="323"/>
      <c r="CP55" s="323"/>
      <c r="CQ55" s="323"/>
      <c r="CR55" s="323"/>
      <c r="CS55" s="323"/>
      <c r="CT55" s="323"/>
      <c r="CU55" s="323"/>
      <c r="CV55" s="323"/>
      <c r="CW55" s="323"/>
      <c r="CX55" s="323"/>
      <c r="CY55" s="323"/>
      <c r="CZ55" s="323"/>
      <c r="DA55" s="323"/>
      <c r="DB55" s="323"/>
      <c r="DC55" s="323"/>
      <c r="DD55" s="323"/>
      <c r="DE55" s="323"/>
      <c r="DF55" s="323"/>
      <c r="DG55" s="323"/>
      <c r="DH55" s="323"/>
      <c r="DI55" s="323"/>
      <c r="DJ55" s="323"/>
      <c r="DK55" s="323"/>
      <c r="DL55" s="323"/>
      <c r="DM55" s="323"/>
      <c r="DN55" s="323"/>
      <c r="DO55" s="323"/>
      <c r="DP55" s="323"/>
      <c r="DQ55" s="323"/>
      <c r="DR55" s="323"/>
      <c r="DS55" s="323"/>
      <c r="DT55" s="323"/>
      <c r="DU55" s="323"/>
      <c r="DV55" s="323"/>
      <c r="DW55" s="323"/>
      <c r="DX55" s="323"/>
      <c r="DY55" s="323"/>
      <c r="DZ55" s="323"/>
      <c r="EA55" s="323"/>
      <c r="EB55" s="323"/>
      <c r="EC55" s="323"/>
      <c r="ED55" s="323"/>
      <c r="EE55" s="323"/>
      <c r="EF55" s="323"/>
      <c r="EG55" s="323"/>
      <c r="EH55" s="323"/>
      <c r="EI55" s="323"/>
      <c r="EJ55" s="323"/>
      <c r="EK55" s="323"/>
      <c r="EL55" s="323"/>
      <c r="EM55" s="323"/>
      <c r="EN55" s="323"/>
      <c r="EO55" s="323"/>
      <c r="EP55" s="323"/>
      <c r="EQ55" s="323"/>
      <c r="ER55" s="323"/>
      <c r="ES55" s="323"/>
      <c r="ET55" s="323"/>
      <c r="EU55" s="323"/>
      <c r="EV55" s="323"/>
      <c r="EW55" s="323"/>
      <c r="EX55" s="323"/>
      <c r="EY55" s="323"/>
      <c r="EZ55" s="323"/>
      <c r="FA55" s="323"/>
      <c r="FB55" s="323"/>
      <c r="FC55" s="323"/>
      <c r="FD55" s="323"/>
      <c r="FE55" s="323"/>
      <c r="FF55" s="323"/>
      <c r="FG55" s="323"/>
      <c r="FH55" s="323"/>
      <c r="FI55" s="323"/>
      <c r="FJ55" s="323"/>
      <c r="FK55" s="323"/>
      <c r="FL55" s="323"/>
      <c r="FM55" s="323"/>
      <c r="FN55" s="323"/>
      <c r="FO55" s="323"/>
      <c r="FP55" s="323"/>
      <c r="FQ55" s="323"/>
      <c r="FR55" s="323"/>
      <c r="FS55" s="323"/>
      <c r="FT55" s="323"/>
      <c r="FU55" s="323"/>
      <c r="FV55" s="323"/>
      <c r="FW55" s="323"/>
      <c r="FX55" s="323"/>
      <c r="FY55" s="323"/>
      <c r="FZ55" s="323"/>
      <c r="GA55" s="323"/>
      <c r="GB55" s="323"/>
      <c r="GC55" s="323"/>
      <c r="GD55" s="323"/>
      <c r="GE55" s="323"/>
      <c r="GF55" s="323"/>
      <c r="GG55" s="323"/>
      <c r="GH55" s="323"/>
      <c r="GI55" s="323"/>
      <c r="GJ55" s="323"/>
      <c r="GK55" s="323"/>
      <c r="GL55" s="323"/>
      <c r="GM55" s="323"/>
      <c r="GN55" s="323"/>
      <c r="GO55" s="323"/>
      <c r="GP55" s="323"/>
      <c r="GQ55" s="323"/>
      <c r="GR55" s="323"/>
      <c r="GS55" s="323"/>
      <c r="GT55" s="323"/>
      <c r="GU55" s="323"/>
      <c r="GV55" s="323"/>
      <c r="GW55" s="323"/>
      <c r="GX55" s="323"/>
      <c r="GY55" s="323"/>
      <c r="GZ55" s="323"/>
      <c r="HA55" s="323"/>
      <c r="HB55" s="323"/>
      <c r="HC55" s="323"/>
      <c r="HD55" s="323"/>
      <c r="HE55" s="323"/>
      <c r="HF55" s="323"/>
      <c r="HG55" s="323"/>
      <c r="HH55" s="323"/>
      <c r="HI55" s="323"/>
      <c r="HJ55" s="323"/>
      <c r="HK55" s="323"/>
      <c r="HL55" s="323"/>
      <c r="HM55" s="323"/>
      <c r="HN55" s="323"/>
      <c r="HO55" s="323"/>
      <c r="HP55" s="323"/>
      <c r="HQ55" s="323"/>
      <c r="HR55" s="323"/>
      <c r="HS55" s="323"/>
      <c r="HT55" s="323"/>
      <c r="HU55" s="323"/>
      <c r="HV55" s="323"/>
      <c r="HW55" s="323"/>
      <c r="HX55" s="323"/>
      <c r="HY55" s="323"/>
      <c r="HZ55" s="323"/>
      <c r="IA55" s="323"/>
      <c r="IB55" s="323"/>
      <c r="IC55" s="323"/>
      <c r="ID55" s="323"/>
      <c r="IE55" s="323"/>
      <c r="IF55" s="323"/>
    </row>
    <row r="56" spans="1:241" ht="13.5" thickBot="1" x14ac:dyDescent="0.25">
      <c r="A56" s="336"/>
      <c r="B56" s="334" t="s">
        <v>372</v>
      </c>
      <c r="C56" s="334" t="s">
        <v>373</v>
      </c>
      <c r="D56" s="334" t="s">
        <v>372</v>
      </c>
      <c r="E56" s="334" t="s">
        <v>373</v>
      </c>
      <c r="F56" s="334" t="s">
        <v>372</v>
      </c>
      <c r="G56" s="334" t="s">
        <v>373</v>
      </c>
      <c r="H56" s="334" t="s">
        <v>372</v>
      </c>
      <c r="I56" s="334" t="s">
        <v>373</v>
      </c>
      <c r="J56" s="334" t="s">
        <v>372</v>
      </c>
      <c r="K56" s="334" t="s">
        <v>373</v>
      </c>
      <c r="L56" s="320"/>
      <c r="M56" s="320"/>
      <c r="N56" s="322"/>
      <c r="O56" s="322"/>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c r="AR56" s="323"/>
      <c r="AS56" s="323"/>
      <c r="AT56" s="323"/>
      <c r="AU56" s="323"/>
      <c r="AV56" s="323"/>
      <c r="AW56" s="323"/>
      <c r="AX56" s="323"/>
      <c r="AY56" s="323"/>
      <c r="AZ56" s="323"/>
      <c r="BA56" s="323"/>
      <c r="BB56" s="323"/>
      <c r="BC56" s="323"/>
      <c r="BD56" s="323"/>
      <c r="BE56" s="323"/>
      <c r="BF56" s="323"/>
      <c r="BG56" s="323"/>
      <c r="BH56" s="323"/>
      <c r="BI56" s="323"/>
      <c r="BJ56" s="323"/>
      <c r="BK56" s="323"/>
      <c r="BL56" s="323"/>
      <c r="BM56" s="323"/>
      <c r="BN56" s="323"/>
      <c r="BO56" s="323"/>
      <c r="BP56" s="323"/>
      <c r="BQ56" s="323"/>
      <c r="BR56" s="323"/>
      <c r="BS56" s="323"/>
      <c r="BT56" s="323"/>
      <c r="BU56" s="323"/>
      <c r="BV56" s="323"/>
      <c r="BW56" s="323"/>
      <c r="BX56" s="323"/>
      <c r="BY56" s="323"/>
      <c r="BZ56" s="323"/>
      <c r="CA56" s="323"/>
      <c r="CB56" s="323"/>
      <c r="CC56" s="323"/>
      <c r="CD56" s="323"/>
      <c r="CE56" s="323"/>
      <c r="CF56" s="323"/>
      <c r="CG56" s="323"/>
      <c r="CH56" s="323"/>
      <c r="CI56" s="323"/>
      <c r="CJ56" s="323"/>
      <c r="CK56" s="323"/>
      <c r="CL56" s="323"/>
      <c r="CM56" s="323"/>
      <c r="CN56" s="323"/>
      <c r="CO56" s="323"/>
      <c r="CP56" s="323"/>
      <c r="CQ56" s="323"/>
      <c r="CR56" s="323"/>
      <c r="CS56" s="323"/>
      <c r="CT56" s="323"/>
      <c r="CU56" s="323"/>
      <c r="CV56" s="323"/>
      <c r="CW56" s="323"/>
      <c r="CX56" s="323"/>
      <c r="CY56" s="323"/>
      <c r="CZ56" s="323"/>
      <c r="DA56" s="323"/>
      <c r="DB56" s="323"/>
      <c r="DC56" s="323"/>
      <c r="DD56" s="323"/>
      <c r="DE56" s="323"/>
      <c r="DF56" s="323"/>
      <c r="DG56" s="323"/>
      <c r="DH56" s="323"/>
      <c r="DI56" s="323"/>
      <c r="DJ56" s="323"/>
      <c r="DK56" s="323"/>
      <c r="DL56" s="323"/>
      <c r="DM56" s="323"/>
      <c r="DN56" s="323"/>
      <c r="DO56" s="323"/>
      <c r="DP56" s="323"/>
      <c r="DQ56" s="323"/>
      <c r="DR56" s="323"/>
      <c r="DS56" s="323"/>
      <c r="DT56" s="323"/>
      <c r="DU56" s="323"/>
      <c r="DV56" s="323"/>
      <c r="DW56" s="323"/>
      <c r="DX56" s="323"/>
      <c r="DY56" s="323"/>
      <c r="DZ56" s="323"/>
      <c r="EA56" s="323"/>
      <c r="EB56" s="323"/>
      <c r="EC56" s="323"/>
      <c r="ED56" s="323"/>
      <c r="EE56" s="323"/>
      <c r="EF56" s="323"/>
      <c r="EG56" s="323"/>
      <c r="EH56" s="323"/>
      <c r="EI56" s="323"/>
      <c r="EJ56" s="323"/>
      <c r="EK56" s="323"/>
      <c r="EL56" s="323"/>
      <c r="EM56" s="323"/>
      <c r="EN56" s="323"/>
      <c r="EO56" s="323"/>
      <c r="EP56" s="323"/>
      <c r="EQ56" s="323"/>
      <c r="ER56" s="323"/>
      <c r="ES56" s="323"/>
      <c r="ET56" s="323"/>
      <c r="EU56" s="323"/>
      <c r="EV56" s="323"/>
      <c r="EW56" s="323"/>
      <c r="EX56" s="323"/>
      <c r="EY56" s="323"/>
      <c r="EZ56" s="323"/>
      <c r="FA56" s="323"/>
      <c r="FB56" s="323"/>
      <c r="FC56" s="323"/>
      <c r="FD56" s="323"/>
      <c r="FE56" s="323"/>
      <c r="FF56" s="323"/>
      <c r="FG56" s="323"/>
      <c r="FH56" s="323"/>
      <c r="FI56" s="323"/>
      <c r="FJ56" s="323"/>
      <c r="FK56" s="323"/>
      <c r="FL56" s="323"/>
      <c r="FM56" s="323"/>
      <c r="FN56" s="323"/>
      <c r="FO56" s="323"/>
      <c r="FP56" s="323"/>
      <c r="FQ56" s="323"/>
      <c r="FR56" s="323"/>
      <c r="FS56" s="323"/>
      <c r="FT56" s="323"/>
      <c r="FU56" s="323"/>
      <c r="FV56" s="323"/>
      <c r="FW56" s="323"/>
      <c r="FX56" s="323"/>
      <c r="FY56" s="323"/>
      <c r="FZ56" s="323"/>
      <c r="GA56" s="323"/>
      <c r="GB56" s="323"/>
      <c r="GC56" s="323"/>
      <c r="GD56" s="323"/>
      <c r="GE56" s="323"/>
      <c r="GF56" s="323"/>
      <c r="GG56" s="323"/>
      <c r="GH56" s="323"/>
      <c r="GI56" s="323"/>
      <c r="GJ56" s="323"/>
      <c r="GK56" s="323"/>
      <c r="GL56" s="323"/>
      <c r="GM56" s="323"/>
      <c r="GN56" s="323"/>
      <c r="GO56" s="323"/>
      <c r="GP56" s="323"/>
      <c r="GQ56" s="323"/>
      <c r="GR56" s="323"/>
      <c r="GS56" s="323"/>
      <c r="GT56" s="323"/>
      <c r="GU56" s="323"/>
      <c r="GV56" s="323"/>
      <c r="GW56" s="323"/>
      <c r="GX56" s="323"/>
      <c r="GY56" s="323"/>
      <c r="GZ56" s="323"/>
      <c r="HA56" s="323"/>
      <c r="HB56" s="323"/>
      <c r="HC56" s="323"/>
      <c r="HD56" s="323"/>
      <c r="HE56" s="323"/>
      <c r="HF56" s="323"/>
      <c r="HG56" s="323"/>
      <c r="HH56" s="323"/>
      <c r="HI56" s="323"/>
      <c r="HJ56" s="323"/>
      <c r="HK56" s="323"/>
      <c r="HL56" s="323"/>
      <c r="HM56" s="323"/>
      <c r="HN56" s="323"/>
      <c r="HO56" s="323"/>
      <c r="HP56" s="323"/>
      <c r="HQ56" s="323"/>
      <c r="HR56" s="323"/>
      <c r="HS56" s="323"/>
      <c r="HT56" s="323"/>
      <c r="HU56" s="323"/>
      <c r="HV56" s="323"/>
      <c r="HW56" s="323"/>
      <c r="HX56" s="323"/>
      <c r="HY56" s="323"/>
      <c r="HZ56" s="323"/>
      <c r="IA56" s="323"/>
      <c r="IB56" s="323"/>
      <c r="IC56" s="323"/>
      <c r="ID56" s="323"/>
      <c r="IE56" s="323"/>
      <c r="IF56" s="323"/>
    </row>
    <row r="57" spans="1:241" x14ac:dyDescent="0.2">
      <c r="A57" s="329">
        <v>2011</v>
      </c>
      <c r="B57" s="330">
        <v>996</v>
      </c>
      <c r="C57" s="337" t="s">
        <v>284</v>
      </c>
      <c r="D57" s="330">
        <v>945</v>
      </c>
      <c r="E57" s="337" t="s">
        <v>284</v>
      </c>
      <c r="F57" s="330">
        <v>668</v>
      </c>
      <c r="G57" s="337" t="s">
        <v>284</v>
      </c>
      <c r="H57" s="330">
        <v>921</v>
      </c>
      <c r="I57" s="337" t="s">
        <v>284</v>
      </c>
      <c r="J57" s="330">
        <v>3529</v>
      </c>
      <c r="K57" s="337" t="s">
        <v>284</v>
      </c>
      <c r="L57" s="320"/>
      <c r="M57" s="320"/>
      <c r="IG57" s="316"/>
    </row>
    <row r="58" spans="1:241" x14ac:dyDescent="0.2">
      <c r="A58" s="329">
        <v>2012</v>
      </c>
      <c r="B58" s="330">
        <v>1007</v>
      </c>
      <c r="C58" s="337">
        <v>1126</v>
      </c>
      <c r="D58" s="330">
        <v>820</v>
      </c>
      <c r="E58" s="337">
        <v>980</v>
      </c>
      <c r="F58" s="330">
        <v>621</v>
      </c>
      <c r="G58" s="337">
        <v>817</v>
      </c>
      <c r="H58" s="330">
        <v>662</v>
      </c>
      <c r="I58" s="337">
        <v>783</v>
      </c>
      <c r="J58" s="330">
        <v>3111</v>
      </c>
      <c r="K58" s="337">
        <v>3706</v>
      </c>
      <c r="L58" s="320"/>
      <c r="M58" s="320"/>
      <c r="IG58" s="316"/>
    </row>
    <row r="59" spans="1:241" x14ac:dyDescent="0.2">
      <c r="A59" s="329">
        <v>2013</v>
      </c>
      <c r="B59" s="330">
        <v>754</v>
      </c>
      <c r="C59" s="337">
        <v>910</v>
      </c>
      <c r="D59" s="330">
        <v>794</v>
      </c>
      <c r="E59" s="337">
        <v>949</v>
      </c>
      <c r="F59" s="330">
        <v>638</v>
      </c>
      <c r="G59" s="337">
        <v>844</v>
      </c>
      <c r="H59" s="330">
        <v>628</v>
      </c>
      <c r="I59" s="337">
        <v>759</v>
      </c>
      <c r="J59" s="330">
        <v>2814</v>
      </c>
      <c r="K59" s="337">
        <v>3461</v>
      </c>
      <c r="L59" s="320"/>
      <c r="M59" s="320"/>
      <c r="IG59" s="316"/>
    </row>
    <row r="60" spans="1:241" x14ac:dyDescent="0.2">
      <c r="A60" s="329">
        <v>2014</v>
      </c>
      <c r="B60" s="331">
        <v>564</v>
      </c>
      <c r="C60" s="337">
        <v>694</v>
      </c>
      <c r="D60" s="331">
        <v>686</v>
      </c>
      <c r="E60" s="337">
        <v>840</v>
      </c>
      <c r="F60" s="331">
        <v>639</v>
      </c>
      <c r="G60" s="337">
        <v>926</v>
      </c>
      <c r="H60" s="331">
        <v>550</v>
      </c>
      <c r="I60" s="337">
        <v>688</v>
      </c>
      <c r="J60" s="330">
        <v>2439</v>
      </c>
      <c r="K60" s="337">
        <v>3148</v>
      </c>
      <c r="L60" s="320"/>
      <c r="M60" s="320"/>
      <c r="IG60" s="316"/>
    </row>
    <row r="61" spans="1:241" x14ac:dyDescent="0.2">
      <c r="A61" s="329">
        <v>2015</v>
      </c>
      <c r="B61" s="331" t="s">
        <v>284</v>
      </c>
      <c r="C61" s="330">
        <v>839</v>
      </c>
      <c r="D61" s="331" t="s">
        <v>284</v>
      </c>
      <c r="E61" s="330">
        <v>1004</v>
      </c>
      <c r="F61" s="331" t="s">
        <v>284</v>
      </c>
      <c r="G61" s="330">
        <v>886</v>
      </c>
      <c r="H61" s="331" t="s">
        <v>284</v>
      </c>
      <c r="I61" s="330">
        <v>668</v>
      </c>
      <c r="J61" s="330" t="s">
        <v>284</v>
      </c>
      <c r="K61" s="330">
        <v>3396</v>
      </c>
      <c r="L61" s="320"/>
      <c r="M61" s="320"/>
      <c r="IG61" s="316"/>
    </row>
    <row r="62" spans="1:241" x14ac:dyDescent="0.2">
      <c r="A62" s="329">
        <v>2016</v>
      </c>
      <c r="B62" s="331" t="s">
        <v>284</v>
      </c>
      <c r="C62" s="330">
        <v>975</v>
      </c>
      <c r="D62" s="331" t="s">
        <v>284</v>
      </c>
      <c r="E62" s="330">
        <v>846</v>
      </c>
      <c r="F62" s="331" t="s">
        <v>284</v>
      </c>
      <c r="G62" s="330">
        <v>991</v>
      </c>
      <c r="H62" s="331" t="s">
        <v>284</v>
      </c>
      <c r="I62" s="330">
        <v>600</v>
      </c>
      <c r="J62" s="330" t="s">
        <v>284</v>
      </c>
      <c r="K62" s="330">
        <v>3413</v>
      </c>
      <c r="L62" s="320"/>
      <c r="M62" s="320"/>
      <c r="IG62" s="316"/>
    </row>
    <row r="63" spans="1:241" x14ac:dyDescent="0.2">
      <c r="A63" s="329">
        <v>2017</v>
      </c>
      <c r="B63" s="331" t="s">
        <v>284</v>
      </c>
      <c r="C63" s="330">
        <v>791</v>
      </c>
      <c r="D63" s="331" t="s">
        <v>284</v>
      </c>
      <c r="E63" s="330">
        <v>828</v>
      </c>
      <c r="F63" s="331" t="s">
        <v>284</v>
      </c>
      <c r="G63" s="330">
        <v>710</v>
      </c>
      <c r="H63" s="331" t="s">
        <v>284</v>
      </c>
      <c r="I63" s="330">
        <v>965</v>
      </c>
      <c r="J63" s="330" t="s">
        <v>284</v>
      </c>
      <c r="K63" s="330">
        <v>3295</v>
      </c>
      <c r="L63" s="320"/>
      <c r="M63" s="320"/>
      <c r="IG63" s="316"/>
    </row>
    <row r="64" spans="1:241" x14ac:dyDescent="0.2">
      <c r="A64" s="329">
        <v>2018</v>
      </c>
      <c r="B64" s="331" t="s">
        <v>284</v>
      </c>
      <c r="C64" s="330">
        <v>735</v>
      </c>
      <c r="D64" s="331" t="s">
        <v>284</v>
      </c>
      <c r="E64" s="330">
        <v>565</v>
      </c>
      <c r="F64" s="331" t="s">
        <v>284</v>
      </c>
      <c r="G64" s="330">
        <v>862</v>
      </c>
      <c r="H64" s="331" t="s">
        <v>284</v>
      </c>
      <c r="I64" s="330">
        <v>653</v>
      </c>
      <c r="J64" s="330" t="s">
        <v>284</v>
      </c>
      <c r="K64" s="330">
        <v>2816</v>
      </c>
      <c r="L64" s="320"/>
      <c r="M64" s="320"/>
      <c r="IG64" s="316"/>
    </row>
    <row r="65" spans="1:241" x14ac:dyDescent="0.2">
      <c r="A65" s="329">
        <v>2019</v>
      </c>
      <c r="B65" s="330" t="s">
        <v>284</v>
      </c>
      <c r="C65" s="330">
        <v>578</v>
      </c>
      <c r="D65" s="330" t="s">
        <v>284</v>
      </c>
      <c r="E65" s="330">
        <v>523</v>
      </c>
      <c r="F65" s="330" t="s">
        <v>284</v>
      </c>
      <c r="G65" s="330">
        <v>512</v>
      </c>
      <c r="H65" s="330" t="s">
        <v>284</v>
      </c>
      <c r="I65" s="330">
        <v>880</v>
      </c>
      <c r="J65" s="330" t="s">
        <v>284</v>
      </c>
      <c r="K65" s="330">
        <v>2492</v>
      </c>
      <c r="L65" s="320"/>
      <c r="M65" s="320"/>
      <c r="IG65" s="316"/>
    </row>
    <row r="66" spans="1:241" s="339" customFormat="1" x14ac:dyDescent="0.2">
      <c r="A66" s="329">
        <v>2020</v>
      </c>
      <c r="B66" s="330" t="s">
        <v>284</v>
      </c>
      <c r="C66" s="330">
        <v>666</v>
      </c>
      <c r="D66" s="330" t="s">
        <v>284</v>
      </c>
      <c r="E66" s="330">
        <v>594</v>
      </c>
      <c r="F66" s="330" t="s">
        <v>284</v>
      </c>
      <c r="G66" s="330">
        <v>698</v>
      </c>
      <c r="H66" s="330" t="s">
        <v>284</v>
      </c>
      <c r="I66" s="330">
        <v>514</v>
      </c>
      <c r="J66" s="330" t="s">
        <v>284</v>
      </c>
      <c r="K66" s="330">
        <v>2473</v>
      </c>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0"/>
      <c r="BB66" s="320"/>
      <c r="BC66" s="320"/>
      <c r="BD66" s="320"/>
      <c r="BE66" s="320"/>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0"/>
      <c r="CU66" s="320"/>
      <c r="CV66" s="320"/>
      <c r="CW66" s="320"/>
      <c r="CX66" s="320"/>
      <c r="CY66" s="320"/>
      <c r="CZ66" s="320"/>
      <c r="DA66" s="320"/>
      <c r="DB66" s="320"/>
      <c r="DC66" s="320"/>
      <c r="DD66" s="320"/>
      <c r="DE66" s="320"/>
      <c r="DF66" s="320"/>
      <c r="DG66" s="320"/>
      <c r="DH66" s="320"/>
      <c r="DI66" s="320"/>
      <c r="DJ66" s="320"/>
      <c r="DK66" s="320"/>
      <c r="DL66" s="320"/>
      <c r="DM66" s="320"/>
      <c r="DN66" s="320"/>
      <c r="DO66" s="320"/>
      <c r="DP66" s="320"/>
      <c r="DQ66" s="320"/>
      <c r="DR66" s="320"/>
      <c r="DS66" s="320"/>
      <c r="DT66" s="320"/>
      <c r="DU66" s="320"/>
      <c r="DV66" s="320"/>
      <c r="DW66" s="320"/>
      <c r="DX66" s="320"/>
      <c r="DY66" s="320"/>
      <c r="DZ66" s="320"/>
      <c r="EA66" s="320"/>
      <c r="EB66" s="320"/>
      <c r="EC66" s="320"/>
      <c r="ED66" s="320"/>
      <c r="EE66" s="320"/>
      <c r="EF66" s="320"/>
      <c r="EG66" s="320"/>
      <c r="EH66" s="320"/>
      <c r="EI66" s="320"/>
      <c r="EJ66" s="320"/>
      <c r="EK66" s="320"/>
      <c r="EL66" s="320"/>
      <c r="EM66" s="320"/>
      <c r="EN66" s="320"/>
      <c r="EO66" s="320"/>
      <c r="EP66" s="320"/>
      <c r="EQ66" s="320"/>
      <c r="ER66" s="320"/>
      <c r="ES66" s="320"/>
      <c r="ET66" s="320"/>
      <c r="EU66" s="320"/>
      <c r="EV66" s="320"/>
      <c r="EW66" s="320"/>
      <c r="EX66" s="320"/>
      <c r="EY66" s="320"/>
      <c r="EZ66" s="320"/>
      <c r="FA66" s="320"/>
      <c r="FB66" s="320"/>
      <c r="FC66" s="320"/>
      <c r="FD66" s="320"/>
      <c r="FE66" s="320"/>
      <c r="FF66" s="320"/>
      <c r="FG66" s="320"/>
      <c r="FH66" s="320"/>
      <c r="FI66" s="320"/>
      <c r="FJ66" s="320"/>
      <c r="FK66" s="320"/>
      <c r="FL66" s="320"/>
      <c r="FM66" s="320"/>
      <c r="FN66" s="320"/>
      <c r="FO66" s="320"/>
      <c r="FP66" s="320"/>
      <c r="FQ66" s="320"/>
      <c r="FR66" s="320"/>
      <c r="FS66" s="320"/>
      <c r="FT66" s="320"/>
      <c r="FU66" s="320"/>
      <c r="FV66" s="320"/>
      <c r="FW66" s="320"/>
      <c r="FX66" s="320"/>
      <c r="FY66" s="320"/>
      <c r="FZ66" s="320"/>
      <c r="GA66" s="320"/>
      <c r="GB66" s="320"/>
      <c r="GC66" s="320"/>
      <c r="GD66" s="320"/>
      <c r="GE66" s="320"/>
      <c r="GF66" s="320"/>
      <c r="GG66" s="320"/>
      <c r="GH66" s="320"/>
      <c r="GI66" s="320"/>
      <c r="GJ66" s="320"/>
      <c r="GK66" s="320"/>
      <c r="GL66" s="320"/>
      <c r="GM66" s="320"/>
      <c r="GN66" s="320"/>
      <c r="GO66" s="320"/>
      <c r="GP66" s="320"/>
      <c r="GQ66" s="320"/>
      <c r="GR66" s="320"/>
      <c r="GS66" s="320"/>
      <c r="GT66" s="320"/>
      <c r="GU66" s="320"/>
      <c r="GV66" s="320"/>
      <c r="GW66" s="320"/>
      <c r="GX66" s="320"/>
      <c r="GY66" s="320"/>
      <c r="GZ66" s="320"/>
      <c r="HA66" s="320"/>
      <c r="HB66" s="320"/>
      <c r="HC66" s="320"/>
      <c r="HD66" s="320"/>
      <c r="HE66" s="320"/>
      <c r="HF66" s="320"/>
      <c r="HG66" s="320"/>
      <c r="HH66" s="320"/>
      <c r="HI66" s="320"/>
      <c r="HJ66" s="320"/>
      <c r="HK66" s="320"/>
      <c r="HL66" s="320"/>
      <c r="HM66" s="320"/>
      <c r="HN66" s="320"/>
      <c r="HO66" s="320"/>
      <c r="HP66" s="320"/>
      <c r="HQ66" s="320"/>
      <c r="HR66" s="320"/>
      <c r="HS66" s="320"/>
      <c r="HT66" s="320"/>
      <c r="HU66" s="320"/>
      <c r="HV66" s="320"/>
      <c r="HW66" s="320"/>
      <c r="HX66" s="320"/>
      <c r="HY66" s="320"/>
      <c r="HZ66" s="320"/>
      <c r="IA66" s="320"/>
      <c r="IB66" s="320"/>
      <c r="IC66" s="320"/>
      <c r="ID66" s="320"/>
      <c r="IE66" s="320"/>
      <c r="IF66" s="320"/>
      <c r="IG66" s="320"/>
    </row>
    <row r="67" spans="1:241" ht="13.5" thickBot="1" x14ac:dyDescent="0.25">
      <c r="A67" s="332">
        <v>2021</v>
      </c>
      <c r="B67" s="306" t="s">
        <v>284</v>
      </c>
      <c r="C67" s="330">
        <v>601</v>
      </c>
      <c r="D67" s="330" t="s">
        <v>284</v>
      </c>
      <c r="E67" s="330">
        <v>617</v>
      </c>
      <c r="F67" s="330" t="s">
        <v>284</v>
      </c>
      <c r="G67" s="330">
        <v>745</v>
      </c>
      <c r="H67" s="330" t="s">
        <v>284</v>
      </c>
      <c r="I67" s="330">
        <v>746</v>
      </c>
      <c r="J67" s="330" t="s">
        <v>284</v>
      </c>
      <c r="K67" s="330">
        <v>2708</v>
      </c>
      <c r="L67" s="320"/>
      <c r="M67" s="320"/>
      <c r="IG67" s="316"/>
    </row>
    <row r="68" spans="1:241" ht="11.25" customHeight="1" x14ac:dyDescent="0.2">
      <c r="A68" s="559" t="s">
        <v>440</v>
      </c>
      <c r="B68" s="559"/>
      <c r="C68" s="559"/>
      <c r="D68" s="559"/>
      <c r="E68" s="559"/>
      <c r="F68" s="559"/>
      <c r="G68" s="559"/>
      <c r="H68" s="559"/>
      <c r="I68" s="559"/>
      <c r="J68" s="559"/>
      <c r="K68" s="559"/>
    </row>
    <row r="69" spans="1:241" ht="11.25" customHeight="1" x14ac:dyDescent="0.2">
      <c r="A69" s="554"/>
      <c r="B69" s="554"/>
      <c r="C69" s="554"/>
      <c r="D69" s="554"/>
      <c r="E69" s="554"/>
      <c r="F69" s="554"/>
      <c r="G69" s="554"/>
      <c r="H69" s="554"/>
      <c r="I69" s="554"/>
      <c r="J69" s="554"/>
      <c r="K69" s="554"/>
    </row>
    <row r="70" spans="1:241" ht="11.25" customHeight="1" x14ac:dyDescent="0.2">
      <c r="A70" s="560"/>
      <c r="B70" s="560"/>
      <c r="C70" s="560"/>
      <c r="D70" s="560"/>
      <c r="E70" s="560"/>
      <c r="F70" s="560"/>
      <c r="G70" s="560"/>
      <c r="H70" s="560"/>
      <c r="I70" s="560"/>
      <c r="J70" s="560"/>
      <c r="K70" s="560"/>
    </row>
    <row r="71" spans="1:241" ht="11.25" customHeight="1" x14ac:dyDescent="0.2">
      <c r="A71" s="560"/>
      <c r="B71" s="560"/>
      <c r="C71" s="560"/>
      <c r="D71" s="560"/>
      <c r="E71" s="560"/>
      <c r="F71" s="560"/>
      <c r="G71" s="560"/>
      <c r="H71" s="560"/>
      <c r="I71" s="560"/>
      <c r="J71" s="560"/>
      <c r="K71" s="560"/>
    </row>
    <row r="72" spans="1:241" x14ac:dyDescent="0.2">
      <c r="A72" s="326"/>
      <c r="B72" s="326"/>
      <c r="C72" s="326"/>
      <c r="D72" s="326"/>
      <c r="E72" s="326"/>
      <c r="F72" s="326"/>
      <c r="G72" s="326"/>
      <c r="H72" s="326"/>
      <c r="I72" s="326"/>
      <c r="J72" s="326"/>
      <c r="K72" s="326"/>
    </row>
    <row r="73" spans="1:241" x14ac:dyDescent="0.2">
      <c r="A73" s="326"/>
      <c r="B73" s="326"/>
      <c r="C73" s="326"/>
      <c r="D73" s="326"/>
      <c r="E73" s="326"/>
      <c r="F73" s="326"/>
      <c r="G73" s="326"/>
      <c r="H73" s="326"/>
      <c r="I73" s="326"/>
      <c r="J73" s="326"/>
      <c r="K73" s="326"/>
    </row>
    <row r="74" spans="1:241" x14ac:dyDescent="0.2">
      <c r="A74" s="326"/>
      <c r="B74" s="326"/>
      <c r="C74" s="326"/>
      <c r="D74" s="326"/>
      <c r="E74" s="326"/>
      <c r="F74" s="326"/>
      <c r="G74" s="326"/>
      <c r="H74" s="326"/>
      <c r="I74" s="326"/>
      <c r="J74" s="326"/>
      <c r="K74" s="326"/>
    </row>
    <row r="75" spans="1:241" x14ac:dyDescent="0.2">
      <c r="A75" s="326"/>
      <c r="B75" s="326"/>
      <c r="C75" s="326"/>
      <c r="D75" s="326"/>
      <c r="E75" s="326"/>
      <c r="F75" s="326"/>
      <c r="G75" s="326"/>
      <c r="H75" s="326"/>
      <c r="I75" s="326"/>
      <c r="J75" s="326"/>
      <c r="K75" s="326"/>
    </row>
    <row r="76" spans="1:241" x14ac:dyDescent="0.2">
      <c r="A76" s="326"/>
      <c r="B76" s="326"/>
      <c r="C76" s="326"/>
      <c r="D76" s="326"/>
      <c r="E76" s="326"/>
      <c r="F76" s="326"/>
      <c r="G76" s="326"/>
      <c r="H76" s="326"/>
      <c r="I76" s="326"/>
      <c r="J76" s="326"/>
      <c r="K76" s="326"/>
    </row>
    <row r="77" spans="1:241" x14ac:dyDescent="0.2">
      <c r="A77" s="326"/>
      <c r="B77" s="326"/>
      <c r="C77" s="326"/>
      <c r="D77" s="326"/>
      <c r="E77" s="326"/>
      <c r="F77" s="326"/>
      <c r="G77" s="326"/>
      <c r="H77" s="326"/>
      <c r="I77" s="326"/>
      <c r="J77" s="326"/>
      <c r="K77" s="326"/>
    </row>
    <row r="78" spans="1:241" x14ac:dyDescent="0.2">
      <c r="A78" s="326"/>
      <c r="B78" s="326"/>
      <c r="C78" s="326"/>
      <c r="D78" s="326"/>
      <c r="E78" s="326"/>
      <c r="F78" s="326"/>
      <c r="G78" s="326"/>
      <c r="H78" s="326"/>
      <c r="I78" s="326"/>
      <c r="J78" s="326"/>
      <c r="K78" s="326"/>
    </row>
    <row r="79" spans="1:241" x14ac:dyDescent="0.2">
      <c r="A79" s="326"/>
      <c r="B79" s="326"/>
      <c r="C79" s="326"/>
      <c r="D79" s="326"/>
      <c r="E79" s="326"/>
      <c r="F79" s="326"/>
      <c r="G79" s="326"/>
      <c r="H79" s="326"/>
      <c r="I79" s="326"/>
      <c r="J79" s="326"/>
      <c r="K79" s="326"/>
    </row>
    <row r="80" spans="1:241" x14ac:dyDescent="0.2">
      <c r="A80" s="326"/>
      <c r="B80" s="326"/>
      <c r="C80" s="326"/>
      <c r="D80" s="326"/>
      <c r="E80" s="326"/>
      <c r="F80" s="326"/>
      <c r="G80" s="326"/>
      <c r="H80" s="326"/>
      <c r="I80" s="326"/>
      <c r="J80" s="326"/>
      <c r="K80" s="326"/>
    </row>
    <row r="81" spans="1:11" x14ac:dyDescent="0.2">
      <c r="A81" s="326"/>
      <c r="B81" s="326"/>
      <c r="C81" s="326"/>
      <c r="D81" s="326"/>
      <c r="E81" s="326"/>
      <c r="F81" s="326"/>
      <c r="G81" s="326"/>
      <c r="H81" s="326"/>
      <c r="I81" s="326"/>
      <c r="J81" s="326"/>
      <c r="K81" s="326"/>
    </row>
    <row r="82" spans="1:11" x14ac:dyDescent="0.2">
      <c r="A82" s="326"/>
      <c r="B82" s="326"/>
      <c r="C82" s="326"/>
      <c r="D82" s="326"/>
      <c r="E82" s="326"/>
      <c r="F82" s="326"/>
      <c r="G82" s="326"/>
      <c r="H82" s="326"/>
      <c r="I82" s="326"/>
      <c r="J82" s="326"/>
      <c r="K82" s="326"/>
    </row>
    <row r="83" spans="1:11" x14ac:dyDescent="0.2">
      <c r="A83" s="326"/>
      <c r="B83" s="326"/>
      <c r="C83" s="326"/>
      <c r="D83" s="326"/>
      <c r="E83" s="326"/>
      <c r="F83" s="326"/>
      <c r="G83" s="326"/>
      <c r="H83" s="326"/>
      <c r="I83" s="326"/>
      <c r="J83" s="326"/>
      <c r="K83" s="326"/>
    </row>
    <row r="84" spans="1:11" x14ac:dyDescent="0.2">
      <c r="A84" s="326"/>
      <c r="B84" s="326"/>
      <c r="C84" s="326"/>
      <c r="D84" s="326"/>
      <c r="E84" s="326"/>
      <c r="F84" s="326"/>
      <c r="G84" s="326"/>
      <c r="H84" s="326"/>
      <c r="I84" s="326"/>
      <c r="J84" s="326"/>
      <c r="K84" s="326"/>
    </row>
    <row r="85" spans="1:11" x14ac:dyDescent="0.2">
      <c r="A85" s="326"/>
      <c r="B85" s="326"/>
      <c r="C85" s="326"/>
      <c r="D85" s="326"/>
      <c r="E85" s="326"/>
      <c r="F85" s="326"/>
      <c r="G85" s="326"/>
      <c r="H85" s="326"/>
      <c r="I85" s="326"/>
      <c r="J85" s="326"/>
      <c r="K85" s="326"/>
    </row>
    <row r="86" spans="1:11" x14ac:dyDescent="0.2">
      <c r="A86" s="326"/>
      <c r="B86" s="326"/>
      <c r="C86" s="326"/>
      <c r="D86" s="326"/>
      <c r="E86" s="326"/>
      <c r="F86" s="326"/>
      <c r="G86" s="326"/>
      <c r="H86" s="326"/>
      <c r="I86" s="326"/>
      <c r="J86" s="326"/>
      <c r="K86" s="326"/>
    </row>
  </sheetData>
  <mergeCells count="27">
    <mergeCell ref="H23:I23"/>
    <mergeCell ref="J7:K7"/>
    <mergeCell ref="B39:C39"/>
    <mergeCell ref="A22:K22"/>
    <mergeCell ref="J23:K23"/>
    <mergeCell ref="F39:G39"/>
    <mergeCell ref="D55:E55"/>
    <mergeCell ref="F55:G55"/>
    <mergeCell ref="B23:C23"/>
    <mergeCell ref="D23:E23"/>
    <mergeCell ref="F23:G23"/>
    <mergeCell ref="A2:K2"/>
    <mergeCell ref="A4:K4"/>
    <mergeCell ref="A68:K71"/>
    <mergeCell ref="A6:K6"/>
    <mergeCell ref="A38:K38"/>
    <mergeCell ref="B7:C7"/>
    <mergeCell ref="D7:E7"/>
    <mergeCell ref="F7:G7"/>
    <mergeCell ref="H7:I7"/>
    <mergeCell ref="D39:E39"/>
    <mergeCell ref="H55:I55"/>
    <mergeCell ref="J55:K55"/>
    <mergeCell ref="H39:I39"/>
    <mergeCell ref="J39:K39"/>
    <mergeCell ref="A54:K54"/>
    <mergeCell ref="B55:C55"/>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D3D2-5D06-4195-A19E-D0BA36630283}">
  <dimension ref="A1:DB102"/>
  <sheetViews>
    <sheetView zoomScaleNormal="100" zoomScaleSheetLayoutView="95" workbookViewId="0">
      <selection sqref="A1:M1"/>
    </sheetView>
  </sheetViews>
  <sheetFormatPr defaultColWidth="9.140625" defaultRowHeight="12.75" x14ac:dyDescent="0.2"/>
  <cols>
    <col min="1" max="8" width="9.140625" style="370"/>
    <col min="9" max="9" width="10.42578125" style="370" customWidth="1"/>
    <col min="10" max="106" width="9.140625" style="370"/>
    <col min="107" max="16384" width="9.140625" style="369"/>
  </cols>
  <sheetData>
    <row r="1" spans="1:13" ht="19.5" x14ac:dyDescent="0.2">
      <c r="A1" s="474" t="s">
        <v>477</v>
      </c>
      <c r="B1" s="474"/>
      <c r="C1" s="474"/>
      <c r="D1" s="474"/>
      <c r="E1" s="474"/>
      <c r="F1" s="474"/>
      <c r="G1" s="474"/>
      <c r="H1" s="474"/>
      <c r="I1" s="474"/>
      <c r="J1" s="474"/>
      <c r="K1" s="474"/>
      <c r="L1" s="474"/>
      <c r="M1" s="474"/>
    </row>
    <row r="2" spans="1:13" ht="6" customHeight="1" x14ac:dyDescent="0.2"/>
    <row r="3" spans="1:13" ht="12.75" customHeight="1" x14ac:dyDescent="0.2">
      <c r="A3" s="475" t="s">
        <v>313</v>
      </c>
      <c r="B3" s="475"/>
      <c r="C3" s="475"/>
      <c r="D3" s="475"/>
      <c r="E3" s="475"/>
      <c r="F3" s="475"/>
      <c r="G3" s="475"/>
      <c r="H3" s="475"/>
      <c r="I3" s="475"/>
      <c r="J3" s="475"/>
      <c r="K3" s="475"/>
      <c r="L3" s="475"/>
      <c r="M3" s="475"/>
    </row>
    <row r="4" spans="1:13" ht="12.75" customHeight="1" x14ac:dyDescent="0.2">
      <c r="A4" s="476" t="s">
        <v>314</v>
      </c>
      <c r="B4" s="476"/>
      <c r="C4" s="476"/>
      <c r="D4" s="476"/>
      <c r="E4" s="476"/>
      <c r="F4" s="476"/>
      <c r="G4" s="476"/>
      <c r="H4" s="476"/>
      <c r="I4" s="476"/>
      <c r="J4" s="476"/>
      <c r="K4" s="476"/>
      <c r="L4" s="476"/>
      <c r="M4" s="476"/>
    </row>
    <row r="5" spans="1:13" ht="12.75" customHeight="1" x14ac:dyDescent="0.2">
      <c r="A5" s="477"/>
      <c r="B5" s="477"/>
      <c r="C5" s="477"/>
      <c r="D5" s="477"/>
      <c r="E5" s="477"/>
      <c r="F5" s="477"/>
      <c r="G5" s="477"/>
      <c r="H5" s="477"/>
      <c r="I5" s="477"/>
      <c r="J5" s="477"/>
      <c r="K5" s="477"/>
      <c r="L5" s="477"/>
      <c r="M5" s="477"/>
    </row>
    <row r="6" spans="1:13" ht="25.5" customHeight="1" x14ac:dyDescent="0.2">
      <c r="A6" s="475" t="s">
        <v>315</v>
      </c>
      <c r="B6" s="475"/>
      <c r="C6" s="475"/>
      <c r="D6" s="475"/>
      <c r="E6" s="475"/>
      <c r="F6" s="475"/>
      <c r="G6" s="475"/>
      <c r="H6" s="475"/>
      <c r="I6" s="475"/>
      <c r="J6" s="475"/>
      <c r="K6" s="475"/>
      <c r="L6" s="475"/>
      <c r="M6" s="475"/>
    </row>
    <row r="7" spans="1:13" ht="38.25" customHeight="1" x14ac:dyDescent="0.2">
      <c r="A7" s="476" t="s">
        <v>316</v>
      </c>
      <c r="B7" s="476"/>
      <c r="C7" s="476"/>
      <c r="D7" s="476"/>
      <c r="E7" s="476"/>
      <c r="F7" s="476"/>
      <c r="G7" s="476"/>
      <c r="H7" s="476"/>
      <c r="I7" s="476"/>
      <c r="J7" s="476"/>
      <c r="K7" s="476"/>
      <c r="L7" s="476"/>
      <c r="M7" s="476"/>
    </row>
    <row r="8" spans="1:13" ht="12.75" customHeight="1" x14ac:dyDescent="0.2">
      <c r="A8" s="475"/>
      <c r="B8" s="475"/>
      <c r="C8" s="475"/>
      <c r="D8" s="475"/>
      <c r="E8" s="475"/>
      <c r="F8" s="475"/>
      <c r="G8" s="475"/>
      <c r="H8" s="475"/>
      <c r="I8" s="475"/>
      <c r="J8" s="475"/>
      <c r="K8" s="475"/>
      <c r="L8" s="475"/>
      <c r="M8" s="475"/>
    </row>
    <row r="9" spans="1:13" ht="12.75" customHeight="1" x14ac:dyDescent="0.2">
      <c r="A9" s="475" t="s">
        <v>317</v>
      </c>
      <c r="B9" s="475"/>
      <c r="C9" s="475"/>
      <c r="D9" s="475"/>
      <c r="E9" s="475"/>
      <c r="F9" s="475"/>
      <c r="G9" s="475"/>
      <c r="H9" s="475"/>
      <c r="I9" s="475"/>
      <c r="J9" s="475"/>
      <c r="K9" s="475"/>
      <c r="L9" s="475"/>
      <c r="M9" s="475"/>
    </row>
    <row r="10" spans="1:13" ht="12.75" customHeight="1" x14ac:dyDescent="0.2">
      <c r="A10" s="476" t="s">
        <v>318</v>
      </c>
      <c r="B10" s="476"/>
      <c r="C10" s="476"/>
      <c r="D10" s="476"/>
      <c r="E10" s="476"/>
      <c r="F10" s="476"/>
      <c r="G10" s="476"/>
      <c r="H10" s="476"/>
      <c r="I10" s="476"/>
      <c r="J10" s="476"/>
      <c r="K10" s="476"/>
      <c r="L10" s="476"/>
      <c r="M10" s="476"/>
    </row>
    <row r="11" spans="1:13" ht="12.75" customHeight="1" x14ac:dyDescent="0.2">
      <c r="A11" s="475"/>
      <c r="B11" s="475"/>
      <c r="C11" s="475"/>
      <c r="D11" s="475"/>
      <c r="E11" s="475"/>
      <c r="F11" s="475"/>
      <c r="G11" s="475"/>
      <c r="H11" s="475"/>
      <c r="I11" s="475"/>
      <c r="J11" s="475"/>
      <c r="K11" s="475"/>
      <c r="L11" s="475"/>
      <c r="M11" s="475"/>
    </row>
    <row r="12" spans="1:13" ht="12.75" customHeight="1" x14ac:dyDescent="0.2">
      <c r="A12" s="475" t="s">
        <v>319</v>
      </c>
      <c r="B12" s="475"/>
      <c r="C12" s="475"/>
      <c r="D12" s="475"/>
      <c r="E12" s="475"/>
      <c r="F12" s="475"/>
      <c r="G12" s="475"/>
      <c r="H12" s="475"/>
      <c r="I12" s="475"/>
      <c r="J12" s="475"/>
      <c r="K12" s="475"/>
      <c r="L12" s="475"/>
      <c r="M12" s="475"/>
    </row>
    <row r="13" spans="1:13" ht="12.75" customHeight="1" x14ac:dyDescent="0.2">
      <c r="A13" s="476" t="s">
        <v>320</v>
      </c>
      <c r="B13" s="476"/>
      <c r="C13" s="476"/>
      <c r="D13" s="476"/>
      <c r="E13" s="476"/>
      <c r="F13" s="476"/>
      <c r="G13" s="476"/>
      <c r="H13" s="476"/>
      <c r="I13" s="476"/>
      <c r="J13" s="476"/>
      <c r="K13" s="476"/>
      <c r="L13" s="476"/>
      <c r="M13" s="476"/>
    </row>
    <row r="14" spans="1:13" ht="12.75" customHeight="1" x14ac:dyDescent="0.2">
      <c r="A14" s="475"/>
      <c r="B14" s="475"/>
      <c r="C14" s="475"/>
      <c r="D14" s="475"/>
      <c r="E14" s="475"/>
      <c r="F14" s="475"/>
      <c r="G14" s="475"/>
      <c r="H14" s="475"/>
      <c r="I14" s="475"/>
      <c r="J14" s="475"/>
      <c r="K14" s="475"/>
      <c r="L14" s="475"/>
      <c r="M14" s="475"/>
    </row>
    <row r="15" spans="1:13" ht="12.75" customHeight="1" x14ac:dyDescent="0.2">
      <c r="A15" s="475" t="s">
        <v>321</v>
      </c>
      <c r="B15" s="475"/>
      <c r="C15" s="475"/>
      <c r="D15" s="475"/>
      <c r="E15" s="475"/>
      <c r="F15" s="475"/>
      <c r="G15" s="475"/>
      <c r="H15" s="475"/>
      <c r="I15" s="475"/>
      <c r="J15" s="475"/>
      <c r="K15" s="475"/>
      <c r="L15" s="475"/>
      <c r="M15" s="475"/>
    </row>
    <row r="16" spans="1:13" ht="12.75" customHeight="1" x14ac:dyDescent="0.2">
      <c r="A16" s="477" t="s">
        <v>322</v>
      </c>
      <c r="B16" s="477"/>
      <c r="C16" s="477"/>
      <c r="D16" s="477"/>
      <c r="E16" s="477"/>
      <c r="F16" s="477"/>
      <c r="G16" s="477"/>
      <c r="H16" s="477"/>
      <c r="I16" s="477"/>
      <c r="J16" s="477"/>
      <c r="K16" s="477"/>
      <c r="L16" s="477"/>
      <c r="M16" s="477"/>
    </row>
    <row r="17" spans="1:13" ht="12.75" customHeight="1" x14ac:dyDescent="0.2">
      <c r="A17" s="476"/>
      <c r="B17" s="476"/>
      <c r="C17" s="476"/>
      <c r="D17" s="476"/>
      <c r="E17" s="476"/>
      <c r="F17" s="476"/>
      <c r="G17" s="476"/>
      <c r="H17" s="476"/>
      <c r="I17" s="476"/>
      <c r="J17" s="476"/>
      <c r="K17" s="476"/>
      <c r="L17" s="476"/>
      <c r="M17" s="476"/>
    </row>
    <row r="18" spans="1:13" ht="63" customHeight="1" x14ac:dyDescent="0.2">
      <c r="A18" s="478" t="s">
        <v>323</v>
      </c>
      <c r="B18" s="478"/>
      <c r="C18" s="478"/>
      <c r="D18" s="478"/>
      <c r="E18" s="478"/>
      <c r="F18" s="478"/>
      <c r="G18" s="478"/>
      <c r="H18" s="478"/>
      <c r="I18" s="478"/>
      <c r="J18" s="478"/>
      <c r="K18" s="478"/>
      <c r="L18" s="478"/>
      <c r="M18" s="478"/>
    </row>
    <row r="19" spans="1:13" ht="60" customHeight="1" x14ac:dyDescent="0.2">
      <c r="A19" s="476" t="s">
        <v>472</v>
      </c>
      <c r="B19" s="476"/>
      <c r="C19" s="476"/>
      <c r="D19" s="476"/>
      <c r="E19" s="476"/>
      <c r="F19" s="476"/>
      <c r="G19" s="476"/>
      <c r="H19" s="476"/>
      <c r="I19" s="476"/>
      <c r="J19" s="476"/>
      <c r="K19" s="476"/>
      <c r="L19" s="476"/>
      <c r="M19" s="476"/>
    </row>
    <row r="20" spans="1:13" ht="12.75" customHeight="1" x14ac:dyDescent="0.2">
      <c r="A20" s="478"/>
      <c r="B20" s="478"/>
      <c r="C20" s="478"/>
      <c r="D20" s="478"/>
      <c r="E20" s="478"/>
      <c r="F20" s="478"/>
      <c r="G20" s="478"/>
      <c r="H20" s="478"/>
      <c r="I20" s="478"/>
      <c r="J20" s="478"/>
      <c r="K20" s="478"/>
      <c r="L20" s="478"/>
      <c r="M20" s="478"/>
    </row>
    <row r="21" spans="1:13" ht="12.75" customHeight="1" x14ac:dyDescent="0.2">
      <c r="A21" s="478" t="s">
        <v>324</v>
      </c>
      <c r="B21" s="478"/>
      <c r="C21" s="478"/>
      <c r="D21" s="478"/>
      <c r="E21" s="478"/>
      <c r="F21" s="478"/>
      <c r="G21" s="478"/>
      <c r="H21" s="478"/>
      <c r="I21" s="478"/>
      <c r="J21" s="478"/>
      <c r="K21" s="478"/>
      <c r="L21" s="478"/>
      <c r="M21" s="478"/>
    </row>
    <row r="22" spans="1:13" ht="37.5" customHeight="1" x14ac:dyDescent="0.2">
      <c r="A22" s="476" t="s">
        <v>325</v>
      </c>
      <c r="B22" s="476"/>
      <c r="C22" s="476"/>
      <c r="D22" s="476"/>
      <c r="E22" s="476"/>
      <c r="F22" s="476"/>
      <c r="G22" s="476"/>
      <c r="H22" s="476"/>
      <c r="I22" s="476"/>
      <c r="J22" s="476"/>
      <c r="K22" s="476"/>
      <c r="L22" s="476"/>
      <c r="M22" s="476"/>
    </row>
    <row r="23" spans="1:13" ht="12.75" customHeight="1" x14ac:dyDescent="0.2">
      <c r="A23" s="478"/>
      <c r="B23" s="478"/>
      <c r="C23" s="478"/>
      <c r="D23" s="478"/>
      <c r="E23" s="478"/>
      <c r="F23" s="478"/>
      <c r="G23" s="478"/>
      <c r="H23" s="478"/>
      <c r="I23" s="478"/>
      <c r="J23" s="478"/>
      <c r="K23" s="478"/>
      <c r="L23" s="478"/>
      <c r="M23" s="478"/>
    </row>
    <row r="24" spans="1:13" ht="12.75" customHeight="1" x14ac:dyDescent="0.2">
      <c r="A24" s="478" t="s">
        <v>326</v>
      </c>
      <c r="B24" s="478"/>
      <c r="C24" s="478"/>
      <c r="D24" s="478"/>
      <c r="E24" s="478"/>
      <c r="F24" s="478"/>
      <c r="G24" s="478"/>
      <c r="H24" s="478"/>
      <c r="I24" s="478"/>
      <c r="J24" s="478"/>
      <c r="K24" s="478"/>
      <c r="L24" s="478"/>
      <c r="M24" s="478"/>
    </row>
    <row r="25" spans="1:13" ht="24" customHeight="1" x14ac:dyDescent="0.2">
      <c r="A25" s="476" t="s">
        <v>327</v>
      </c>
      <c r="B25" s="476"/>
      <c r="C25" s="476"/>
      <c r="D25" s="476"/>
      <c r="E25" s="476"/>
      <c r="F25" s="476"/>
      <c r="G25" s="476"/>
      <c r="H25" s="476"/>
      <c r="I25" s="476"/>
      <c r="J25" s="476"/>
      <c r="K25" s="476"/>
      <c r="L25" s="476"/>
      <c r="M25" s="476"/>
    </row>
    <row r="26" spans="1:13" ht="12.75" customHeight="1" x14ac:dyDescent="0.2">
      <c r="A26" s="478"/>
      <c r="B26" s="478"/>
      <c r="C26" s="478"/>
      <c r="D26" s="478"/>
      <c r="E26" s="478"/>
      <c r="F26" s="478"/>
      <c r="G26" s="478"/>
      <c r="H26" s="478"/>
      <c r="I26" s="478"/>
      <c r="J26" s="478"/>
      <c r="K26" s="478"/>
      <c r="L26" s="478"/>
      <c r="M26" s="478"/>
    </row>
    <row r="27" spans="1:13" ht="12.75" customHeight="1" x14ac:dyDescent="0.2">
      <c r="A27" s="478" t="s">
        <v>286</v>
      </c>
      <c r="B27" s="478"/>
      <c r="C27" s="478"/>
      <c r="D27" s="478"/>
      <c r="E27" s="478"/>
      <c r="F27" s="478"/>
      <c r="G27" s="478"/>
      <c r="H27" s="478"/>
      <c r="I27" s="478"/>
      <c r="J27" s="478"/>
      <c r="K27" s="478"/>
      <c r="L27" s="478"/>
      <c r="M27" s="478"/>
    </row>
    <row r="28" spans="1:13" ht="12.75" customHeight="1" x14ac:dyDescent="0.2">
      <c r="A28" s="477" t="s">
        <v>328</v>
      </c>
      <c r="B28" s="477"/>
      <c r="C28" s="477"/>
      <c r="D28" s="477"/>
      <c r="E28" s="477"/>
      <c r="F28" s="477"/>
      <c r="G28" s="477"/>
      <c r="H28" s="477"/>
      <c r="I28" s="477"/>
      <c r="J28" s="477"/>
      <c r="K28" s="477"/>
      <c r="L28" s="477"/>
      <c r="M28" s="477"/>
    </row>
    <row r="29" spans="1:13" ht="12.75" customHeight="1" x14ac:dyDescent="0.2">
      <c r="A29" s="475"/>
      <c r="B29" s="475"/>
      <c r="C29" s="475"/>
      <c r="D29" s="475"/>
      <c r="E29" s="475"/>
      <c r="F29" s="475"/>
      <c r="G29" s="475"/>
      <c r="H29" s="475"/>
      <c r="I29" s="475"/>
      <c r="J29" s="475"/>
      <c r="K29" s="475"/>
      <c r="L29" s="475"/>
      <c r="M29" s="475"/>
    </row>
    <row r="30" spans="1:13" ht="41.25" customHeight="1" x14ac:dyDescent="0.2">
      <c r="A30" s="476" t="s">
        <v>287</v>
      </c>
      <c r="B30" s="476"/>
      <c r="C30" s="476"/>
      <c r="D30" s="476"/>
      <c r="E30" s="476"/>
      <c r="F30" s="476"/>
      <c r="G30" s="476"/>
      <c r="H30" s="476"/>
      <c r="I30" s="476"/>
      <c r="J30" s="476"/>
      <c r="K30" s="476"/>
      <c r="L30" s="476"/>
      <c r="M30" s="476"/>
    </row>
    <row r="31" spans="1:13" ht="41.25" customHeight="1" x14ac:dyDescent="0.2">
      <c r="A31" s="476" t="s">
        <v>329</v>
      </c>
      <c r="B31" s="476"/>
      <c r="C31" s="476"/>
      <c r="D31" s="476"/>
      <c r="E31" s="476"/>
      <c r="F31" s="476"/>
      <c r="G31" s="476"/>
      <c r="H31" s="476"/>
      <c r="I31" s="476"/>
      <c r="J31" s="476"/>
      <c r="K31" s="476"/>
      <c r="L31" s="476"/>
      <c r="M31" s="476"/>
    </row>
    <row r="32" spans="1:13" ht="12.75" customHeight="1" x14ac:dyDescent="0.2">
      <c r="A32" s="476"/>
      <c r="B32" s="476"/>
      <c r="C32" s="476"/>
      <c r="D32" s="476"/>
      <c r="E32" s="476"/>
      <c r="F32" s="476"/>
      <c r="G32" s="476"/>
      <c r="H32" s="476"/>
      <c r="I32" s="476"/>
      <c r="J32" s="476"/>
      <c r="K32" s="476"/>
      <c r="L32" s="476"/>
      <c r="M32" s="476"/>
    </row>
    <row r="33" spans="1:13" ht="12.75" customHeight="1" x14ac:dyDescent="0.2">
      <c r="A33" s="476" t="s">
        <v>288</v>
      </c>
      <c r="B33" s="476"/>
      <c r="C33" s="476"/>
      <c r="D33" s="476"/>
      <c r="E33" s="476"/>
      <c r="F33" s="476"/>
      <c r="G33" s="476"/>
      <c r="H33" s="476"/>
      <c r="I33" s="476"/>
      <c r="J33" s="476"/>
      <c r="K33" s="476"/>
      <c r="L33" s="476"/>
      <c r="M33" s="476"/>
    </row>
    <row r="34" spans="1:13" ht="25.5" customHeight="1" x14ac:dyDescent="0.2">
      <c r="A34" s="476" t="s">
        <v>330</v>
      </c>
      <c r="B34" s="476"/>
      <c r="C34" s="476"/>
      <c r="D34" s="476"/>
      <c r="E34" s="476"/>
      <c r="F34" s="476"/>
      <c r="G34" s="476"/>
      <c r="H34" s="476"/>
      <c r="I34" s="476"/>
      <c r="J34" s="476"/>
      <c r="K34" s="476"/>
      <c r="L34" s="476"/>
      <c r="M34" s="476"/>
    </row>
    <row r="35" spans="1:13" ht="12.75" customHeight="1" x14ac:dyDescent="0.2">
      <c r="A35" s="477"/>
      <c r="B35" s="477"/>
      <c r="C35" s="477"/>
      <c r="D35" s="477"/>
      <c r="E35" s="477"/>
      <c r="F35" s="477"/>
      <c r="G35" s="477"/>
      <c r="H35" s="477"/>
      <c r="I35" s="477"/>
      <c r="J35" s="477"/>
      <c r="K35" s="477"/>
      <c r="L35" s="477"/>
      <c r="M35" s="477"/>
    </row>
    <row r="36" spans="1:13" ht="12.75" customHeight="1" x14ac:dyDescent="0.2">
      <c r="A36" s="485" t="s">
        <v>331</v>
      </c>
      <c r="B36" s="485"/>
      <c r="C36" s="485"/>
      <c r="D36" s="485"/>
      <c r="E36" s="485"/>
      <c r="F36" s="485"/>
      <c r="G36" s="485"/>
      <c r="H36" s="485"/>
      <c r="I36" s="485"/>
      <c r="J36" s="485"/>
      <c r="K36" s="485"/>
      <c r="L36" s="485"/>
      <c r="M36" s="485"/>
    </row>
    <row r="37" spans="1:13" ht="25.5" customHeight="1" x14ac:dyDescent="0.2">
      <c r="A37" s="477" t="s">
        <v>332</v>
      </c>
      <c r="B37" s="477"/>
      <c r="C37" s="477"/>
      <c r="D37" s="477"/>
      <c r="E37" s="477"/>
      <c r="F37" s="477"/>
      <c r="G37" s="477"/>
      <c r="H37" s="477"/>
      <c r="I37" s="477"/>
      <c r="J37" s="477"/>
      <c r="K37" s="477"/>
      <c r="L37" s="477"/>
      <c r="M37" s="477"/>
    </row>
    <row r="38" spans="1:13" ht="12.75" customHeight="1" x14ac:dyDescent="0.2">
      <c r="A38" s="479"/>
      <c r="B38" s="479"/>
      <c r="C38" s="479"/>
      <c r="D38" s="479"/>
      <c r="E38" s="479"/>
      <c r="F38" s="479"/>
      <c r="G38" s="479"/>
      <c r="H38" s="479"/>
      <c r="I38" s="479"/>
      <c r="J38" s="479"/>
      <c r="K38" s="479"/>
      <c r="L38" s="479"/>
      <c r="M38" s="479"/>
    </row>
    <row r="39" spans="1:13" ht="12.75" customHeight="1" x14ac:dyDescent="0.2">
      <c r="A39" s="480" t="s">
        <v>333</v>
      </c>
      <c r="B39" s="480"/>
      <c r="C39" s="480"/>
      <c r="D39" s="480"/>
      <c r="E39" s="480"/>
      <c r="F39" s="480"/>
      <c r="G39" s="480"/>
      <c r="H39" s="480"/>
      <c r="I39" s="480"/>
      <c r="J39" s="480"/>
      <c r="K39" s="480"/>
      <c r="L39" s="480"/>
      <c r="M39" s="480"/>
    </row>
    <row r="40" spans="1:13" ht="12.75" customHeight="1" x14ac:dyDescent="0.2">
      <c r="A40" s="481" t="s">
        <v>334</v>
      </c>
      <c r="B40" s="481"/>
      <c r="C40" s="481"/>
      <c r="D40" s="481"/>
      <c r="E40" s="481"/>
      <c r="F40" s="481"/>
      <c r="G40" s="481"/>
      <c r="H40" s="481"/>
      <c r="I40" s="481"/>
      <c r="J40" s="481"/>
      <c r="K40" s="481"/>
      <c r="L40" s="481"/>
      <c r="M40" s="481"/>
    </row>
    <row r="41" spans="1:13" ht="12.75" customHeight="1" x14ac:dyDescent="0.2">
      <c r="A41" s="371"/>
      <c r="I41" s="372"/>
    </row>
    <row r="42" spans="1:13" ht="11.25" customHeight="1" x14ac:dyDescent="0.2">
      <c r="A42" s="373"/>
      <c r="B42" s="374"/>
      <c r="C42" s="374"/>
    </row>
    <row r="43" spans="1:13" ht="12.75" customHeight="1" x14ac:dyDescent="0.2">
      <c r="A43" s="375" t="s">
        <v>393</v>
      </c>
    </row>
    <row r="44" spans="1:13" ht="12.75" customHeight="1" thickBot="1" x14ac:dyDescent="0.25">
      <c r="A44" s="376"/>
      <c r="B44" s="482"/>
      <c r="C44" s="482"/>
      <c r="D44" s="377"/>
      <c r="E44" s="377"/>
      <c r="F44" s="377"/>
      <c r="G44" s="377"/>
    </row>
    <row r="45" spans="1:13" ht="12.75" customHeight="1" x14ac:dyDescent="0.2">
      <c r="A45" s="483" t="s">
        <v>335</v>
      </c>
      <c r="B45" s="483"/>
      <c r="C45" s="483"/>
      <c r="D45" s="378"/>
      <c r="E45" s="484" t="s">
        <v>335</v>
      </c>
      <c r="F45" s="484"/>
      <c r="G45" s="484"/>
    </row>
    <row r="46" spans="1:13" ht="12.75" customHeight="1" x14ac:dyDescent="0.2">
      <c r="A46" s="379"/>
      <c r="B46" s="379"/>
      <c r="C46" s="379"/>
      <c r="D46" s="491"/>
      <c r="E46" s="491"/>
      <c r="F46" s="491"/>
      <c r="G46" s="491"/>
    </row>
    <row r="47" spans="1:13" ht="12.75" customHeight="1" thickBot="1" x14ac:dyDescent="0.25">
      <c r="A47" s="380" t="s">
        <v>394</v>
      </c>
      <c r="B47" s="379"/>
      <c r="C47" s="379"/>
      <c r="D47" s="491"/>
      <c r="E47" s="491"/>
      <c r="F47" s="491"/>
      <c r="G47" s="491"/>
    </row>
    <row r="48" spans="1:13" ht="12.75" customHeight="1" x14ac:dyDescent="0.2">
      <c r="A48" s="381">
        <v>1</v>
      </c>
      <c r="B48" s="492" t="s">
        <v>116</v>
      </c>
      <c r="C48" s="492"/>
      <c r="D48" s="492"/>
      <c r="E48" s="492"/>
      <c r="F48" s="484"/>
      <c r="G48" s="484"/>
    </row>
    <row r="49" spans="1:10" ht="12.75" customHeight="1" x14ac:dyDescent="0.2">
      <c r="A49" s="382"/>
      <c r="B49" s="383"/>
      <c r="C49" s="383"/>
      <c r="D49" s="383"/>
      <c r="E49" s="383"/>
      <c r="F49" s="383"/>
      <c r="G49" s="383"/>
    </row>
    <row r="50" spans="1:10" ht="12.75" customHeight="1" thickBot="1" x14ac:dyDescent="0.25">
      <c r="A50" s="384" t="s">
        <v>400</v>
      </c>
      <c r="B50" s="385"/>
      <c r="C50" s="385"/>
      <c r="D50" s="386"/>
      <c r="E50" s="386"/>
      <c r="F50" s="386"/>
      <c r="G50" s="386"/>
    </row>
    <row r="51" spans="1:10" ht="12.75" customHeight="1" x14ac:dyDescent="0.2">
      <c r="A51" s="382">
        <v>3</v>
      </c>
      <c r="B51" s="480" t="s">
        <v>32</v>
      </c>
      <c r="C51" s="480"/>
      <c r="E51" s="382">
        <v>18</v>
      </c>
      <c r="F51" s="387" t="s">
        <v>44</v>
      </c>
      <c r="G51" s="387"/>
      <c r="J51" s="388"/>
    </row>
    <row r="52" spans="1:10" ht="12.75" customHeight="1" x14ac:dyDescent="0.2">
      <c r="A52" s="382">
        <v>4</v>
      </c>
      <c r="B52" s="480" t="s">
        <v>401</v>
      </c>
      <c r="C52" s="486"/>
      <c r="E52" s="389">
        <v>19</v>
      </c>
      <c r="F52" s="383" t="s">
        <v>403</v>
      </c>
      <c r="G52" s="383"/>
    </row>
    <row r="53" spans="1:10" ht="12.75" customHeight="1" thickBot="1" x14ac:dyDescent="0.25">
      <c r="A53" s="386">
        <v>5</v>
      </c>
      <c r="B53" s="487" t="s">
        <v>402</v>
      </c>
      <c r="C53" s="488"/>
      <c r="D53" s="386"/>
      <c r="E53" s="386"/>
      <c r="F53" s="489"/>
      <c r="G53" s="489"/>
    </row>
    <row r="54" spans="1:10" ht="12.75" customHeight="1" x14ac:dyDescent="0.2">
      <c r="A54" s="387"/>
      <c r="B54" s="490"/>
      <c r="C54" s="490"/>
      <c r="D54" s="387"/>
      <c r="E54" s="387"/>
      <c r="F54" s="387"/>
      <c r="G54" s="387"/>
    </row>
    <row r="55" spans="1:10" ht="12.75" customHeight="1" thickBot="1" x14ac:dyDescent="0.25">
      <c r="A55" s="384" t="s">
        <v>404</v>
      </c>
      <c r="B55" s="384"/>
      <c r="C55" s="390"/>
      <c r="D55" s="390"/>
      <c r="E55" s="390"/>
      <c r="F55" s="390"/>
      <c r="G55" s="390"/>
    </row>
    <row r="56" spans="1:10" ht="12.75" customHeight="1" x14ac:dyDescent="0.2">
      <c r="A56" s="382">
        <v>6</v>
      </c>
      <c r="B56" s="480" t="s">
        <v>405</v>
      </c>
      <c r="C56" s="480"/>
      <c r="E56" s="382">
        <v>8</v>
      </c>
      <c r="F56" s="387" t="s">
        <v>37</v>
      </c>
      <c r="G56" s="387"/>
      <c r="J56" s="388"/>
    </row>
    <row r="57" spans="1:10" ht="12.75" customHeight="1" thickBot="1" x14ac:dyDescent="0.25">
      <c r="A57" s="386">
        <v>7</v>
      </c>
      <c r="B57" s="489" t="s">
        <v>406</v>
      </c>
      <c r="C57" s="489"/>
      <c r="D57" s="391"/>
      <c r="E57" s="386">
        <v>9</v>
      </c>
      <c r="F57" s="489" t="s">
        <v>407</v>
      </c>
      <c r="G57" s="489"/>
    </row>
    <row r="58" spans="1:10" s="370" customFormat="1" ht="12.75" customHeight="1" x14ac:dyDescent="0.2">
      <c r="A58" s="387"/>
      <c r="B58" s="490"/>
      <c r="C58" s="490"/>
      <c r="D58" s="387"/>
      <c r="E58" s="387"/>
      <c r="F58" s="387"/>
      <c r="G58" s="387"/>
    </row>
    <row r="59" spans="1:10" s="370" customFormat="1" ht="12.75" customHeight="1" thickBot="1" x14ac:dyDescent="0.25">
      <c r="A59" s="493" t="s">
        <v>408</v>
      </c>
      <c r="B59" s="493"/>
      <c r="C59" s="495"/>
      <c r="D59" s="495"/>
      <c r="E59" s="495"/>
      <c r="F59" s="495"/>
      <c r="G59" s="495"/>
    </row>
    <row r="60" spans="1:10" s="370" customFormat="1" ht="12.75" customHeight="1" x14ac:dyDescent="0.2">
      <c r="A60" s="392">
        <v>10</v>
      </c>
      <c r="B60" s="492" t="s">
        <v>39</v>
      </c>
      <c r="C60" s="492"/>
      <c r="D60" s="393"/>
      <c r="E60" s="381">
        <v>12</v>
      </c>
      <c r="F60" s="392" t="s">
        <v>40</v>
      </c>
      <c r="G60" s="392"/>
    </row>
    <row r="61" spans="1:10" s="370" customFormat="1" ht="12.75" customHeight="1" x14ac:dyDescent="0.2">
      <c r="A61" s="382"/>
      <c r="B61" s="383"/>
      <c r="C61" s="383"/>
      <c r="E61" s="382"/>
      <c r="F61" s="387"/>
      <c r="G61" s="387"/>
    </row>
    <row r="62" spans="1:10" s="370" customFormat="1" ht="12.75" customHeight="1" thickBot="1" x14ac:dyDescent="0.25">
      <c r="A62" s="493" t="s">
        <v>409</v>
      </c>
      <c r="B62" s="493"/>
      <c r="C62" s="394"/>
      <c r="D62" s="391"/>
      <c r="E62" s="395"/>
      <c r="F62" s="386"/>
      <c r="G62" s="387"/>
    </row>
    <row r="63" spans="1:10" s="370" customFormat="1" ht="12.75" customHeight="1" x14ac:dyDescent="0.2">
      <c r="A63" s="392">
        <v>13</v>
      </c>
      <c r="B63" s="494" t="s">
        <v>410</v>
      </c>
      <c r="C63" s="494"/>
      <c r="D63" s="393"/>
      <c r="E63" s="392">
        <v>14</v>
      </c>
      <c r="F63" s="494" t="s">
        <v>411</v>
      </c>
      <c r="G63" s="494"/>
    </row>
    <row r="64" spans="1:10" s="370" customFormat="1" ht="12.75" customHeight="1" x14ac:dyDescent="0.2">
      <c r="A64" s="387"/>
      <c r="B64" s="396"/>
      <c r="C64" s="396"/>
      <c r="E64" s="387"/>
      <c r="F64" s="396"/>
      <c r="G64" s="396"/>
    </row>
    <row r="65" spans="1:9" s="370" customFormat="1" ht="12.75" customHeight="1" thickBot="1" x14ac:dyDescent="0.25">
      <c r="A65" s="493" t="s">
        <v>412</v>
      </c>
      <c r="B65" s="493"/>
      <c r="C65" s="493"/>
      <c r="D65" s="391"/>
      <c r="E65" s="386"/>
      <c r="F65" s="397"/>
      <c r="G65" s="397"/>
    </row>
    <row r="66" spans="1:9" s="370" customFormat="1" ht="12.75" customHeight="1" x14ac:dyDescent="0.2">
      <c r="A66" s="387">
        <v>17</v>
      </c>
      <c r="B66" s="475" t="s">
        <v>413</v>
      </c>
      <c r="C66" s="475"/>
      <c r="E66" s="387">
        <v>21</v>
      </c>
      <c r="F66" s="475" t="s">
        <v>415</v>
      </c>
      <c r="G66" s="475"/>
    </row>
    <row r="67" spans="1:9" s="370" customFormat="1" ht="12.75" customHeight="1" thickBot="1" x14ac:dyDescent="0.25">
      <c r="A67" s="386">
        <v>20</v>
      </c>
      <c r="B67" s="397" t="s">
        <v>414</v>
      </c>
      <c r="C67" s="397"/>
      <c r="D67" s="391"/>
      <c r="E67" s="386"/>
      <c r="F67" s="397"/>
      <c r="G67" s="397"/>
    </row>
    <row r="68" spans="1:9" s="370" customFormat="1" ht="12.75" customHeight="1" x14ac:dyDescent="0.2">
      <c r="A68" s="387"/>
      <c r="B68" s="396"/>
      <c r="C68" s="396"/>
      <c r="E68" s="387"/>
      <c r="F68" s="396"/>
      <c r="G68" s="396"/>
    </row>
    <row r="69" spans="1:9" s="370" customFormat="1" ht="12.75" customHeight="1" thickBot="1" x14ac:dyDescent="0.25">
      <c r="A69" s="491" t="s">
        <v>416</v>
      </c>
      <c r="B69" s="491"/>
      <c r="C69" s="491"/>
      <c r="E69" s="387"/>
      <c r="F69" s="396"/>
      <c r="G69" s="396"/>
    </row>
    <row r="70" spans="1:9" s="370" customFormat="1" ht="12.75" customHeight="1" x14ac:dyDescent="0.2">
      <c r="A70" s="392">
        <v>22</v>
      </c>
      <c r="B70" s="494" t="s">
        <v>418</v>
      </c>
      <c r="C70" s="499"/>
      <c r="D70" s="393"/>
      <c r="E70" s="392">
        <v>23</v>
      </c>
      <c r="F70" s="398" t="s">
        <v>419</v>
      </c>
      <c r="G70" s="398"/>
    </row>
    <row r="71" spans="1:9" s="370" customFormat="1" ht="12.75" customHeight="1" x14ac:dyDescent="0.2">
      <c r="A71" s="387"/>
      <c r="B71" s="396"/>
      <c r="C71" s="396"/>
      <c r="E71" s="387"/>
      <c r="F71" s="396"/>
      <c r="G71" s="396"/>
    </row>
    <row r="72" spans="1:9" s="370" customFormat="1" ht="12.75" customHeight="1" thickBot="1" x14ac:dyDescent="0.25">
      <c r="A72" s="491" t="s">
        <v>417</v>
      </c>
      <c r="B72" s="491"/>
      <c r="C72" s="491"/>
      <c r="E72" s="387"/>
      <c r="F72" s="396"/>
      <c r="G72" s="396"/>
    </row>
    <row r="73" spans="1:9" s="370" customFormat="1" ht="12.75" customHeight="1" x14ac:dyDescent="0.2">
      <c r="A73" s="392">
        <v>24</v>
      </c>
      <c r="B73" s="494" t="s">
        <v>420</v>
      </c>
      <c r="C73" s="499"/>
      <c r="D73" s="393"/>
      <c r="E73" s="392">
        <v>25</v>
      </c>
      <c r="F73" s="494" t="s">
        <v>421</v>
      </c>
      <c r="G73" s="499"/>
    </row>
    <row r="74" spans="1:9" s="370" customFormat="1" ht="12.75" customHeight="1" x14ac:dyDescent="0.2">
      <c r="A74" s="387"/>
      <c r="B74" s="396"/>
      <c r="C74" s="396"/>
      <c r="E74" s="387"/>
      <c r="F74" s="396"/>
      <c r="G74" s="396"/>
    </row>
    <row r="75" spans="1:9" s="370" customFormat="1" ht="12.75" customHeight="1" x14ac:dyDescent="0.2">
      <c r="A75" s="387"/>
      <c r="B75" s="396"/>
      <c r="C75" s="396"/>
      <c r="E75" s="387"/>
      <c r="F75" s="396"/>
      <c r="G75" s="396"/>
    </row>
    <row r="76" spans="1:9" s="370" customFormat="1" ht="29.25" customHeight="1" thickBot="1" x14ac:dyDescent="0.25">
      <c r="A76" s="399"/>
      <c r="B76" s="500"/>
      <c r="C76" s="500"/>
      <c r="D76" s="399"/>
      <c r="E76" s="399"/>
      <c r="F76" s="399"/>
      <c r="G76" s="399"/>
    </row>
    <row r="77" spans="1:9" s="370" customFormat="1" ht="12.75" customHeight="1" thickTop="1" x14ac:dyDescent="0.2">
      <c r="A77" s="387"/>
      <c r="B77" s="387"/>
      <c r="C77" s="387"/>
      <c r="D77" s="387"/>
      <c r="E77" s="387"/>
      <c r="F77" s="387"/>
      <c r="G77" s="387"/>
      <c r="H77" s="400"/>
    </row>
    <row r="78" spans="1:9" s="370" customFormat="1" ht="12.75" customHeight="1" x14ac:dyDescent="0.2">
      <c r="A78" s="375" t="s">
        <v>336</v>
      </c>
    </row>
    <row r="79" spans="1:9" s="370" customFormat="1" ht="12.75" customHeight="1" thickBot="1" x14ac:dyDescent="0.25">
      <c r="A79" s="401"/>
      <c r="B79" s="401"/>
      <c r="C79" s="401"/>
      <c r="D79" s="401"/>
      <c r="E79" s="401"/>
      <c r="F79" s="401"/>
      <c r="G79" s="401"/>
      <c r="H79" s="401"/>
    </row>
    <row r="80" spans="1:9" s="370" customFormat="1" ht="25.5" customHeight="1" thickTop="1" x14ac:dyDescent="0.2">
      <c r="A80" s="496" t="s">
        <v>337</v>
      </c>
      <c r="B80" s="496"/>
      <c r="C80" s="496"/>
      <c r="D80" s="496"/>
      <c r="E80" s="496" t="s">
        <v>338</v>
      </c>
      <c r="F80" s="496"/>
      <c r="G80" s="496"/>
      <c r="H80" s="496"/>
      <c r="I80" s="387"/>
    </row>
    <row r="81" spans="1:8" s="370" customFormat="1" ht="12.75" customHeight="1" thickBot="1" x14ac:dyDescent="0.25">
      <c r="A81" s="402"/>
      <c r="B81" s="402"/>
      <c r="C81" s="402"/>
      <c r="D81" s="402"/>
      <c r="E81" s="402"/>
      <c r="F81" s="402"/>
      <c r="G81" s="402"/>
      <c r="H81" s="402"/>
    </row>
    <row r="82" spans="1:8" s="370" customFormat="1" ht="25.5" customHeight="1" thickTop="1" thickBot="1" x14ac:dyDescent="0.25">
      <c r="A82" s="497" t="s">
        <v>365</v>
      </c>
      <c r="B82" s="497"/>
      <c r="C82" s="497"/>
      <c r="D82" s="403"/>
      <c r="E82" s="497"/>
      <c r="F82" s="497"/>
      <c r="G82" s="497"/>
      <c r="H82" s="497"/>
    </row>
    <row r="83" spans="1:8" s="370" customFormat="1" ht="14.25" thickTop="1" thickBot="1" x14ac:dyDescent="0.25">
      <c r="A83" s="399" t="s">
        <v>29</v>
      </c>
      <c r="B83" s="498" t="s">
        <v>339</v>
      </c>
      <c r="C83" s="498"/>
      <c r="D83" s="399"/>
      <c r="E83" s="399" t="s">
        <v>29</v>
      </c>
      <c r="F83" s="498" t="s">
        <v>339</v>
      </c>
      <c r="G83" s="498"/>
      <c r="H83" s="498"/>
    </row>
    <row r="84" spans="1:8" ht="13.5" thickTop="1" x14ac:dyDescent="0.2">
      <c r="A84" s="404">
        <v>14</v>
      </c>
      <c r="B84" s="405">
        <v>40</v>
      </c>
      <c r="C84" s="501" t="s">
        <v>340</v>
      </c>
      <c r="D84" s="501"/>
      <c r="E84" s="404">
        <v>14</v>
      </c>
      <c r="F84" s="387">
        <v>62</v>
      </c>
      <c r="G84" s="501" t="s">
        <v>341</v>
      </c>
      <c r="H84" s="501"/>
    </row>
    <row r="85" spans="1:8" ht="12.75" customHeight="1" x14ac:dyDescent="0.2">
      <c r="A85" s="404">
        <v>14</v>
      </c>
      <c r="B85" s="405">
        <v>89</v>
      </c>
      <c r="C85" s="490" t="s">
        <v>342</v>
      </c>
      <c r="D85" s="490"/>
      <c r="E85" s="404">
        <v>14</v>
      </c>
      <c r="F85" s="387">
        <v>81</v>
      </c>
      <c r="G85" s="490" t="s">
        <v>343</v>
      </c>
      <c r="H85" s="490"/>
    </row>
    <row r="86" spans="1:8" ht="12.75" customHeight="1" x14ac:dyDescent="0.2">
      <c r="A86" s="404">
        <v>14</v>
      </c>
      <c r="B86" s="405">
        <v>80</v>
      </c>
      <c r="C86" s="490" t="s">
        <v>344</v>
      </c>
      <c r="D86" s="490"/>
      <c r="E86" s="404">
        <v>14</v>
      </c>
      <c r="F86" s="387">
        <v>2</v>
      </c>
      <c r="G86" s="490" t="s">
        <v>345</v>
      </c>
      <c r="H86" s="490"/>
    </row>
    <row r="87" spans="1:8" ht="12.75" customHeight="1" x14ac:dyDescent="0.2">
      <c r="A87" s="404">
        <v>14</v>
      </c>
      <c r="B87" s="405">
        <v>1</v>
      </c>
      <c r="C87" s="490" t="s">
        <v>346</v>
      </c>
      <c r="D87" s="490"/>
      <c r="E87" s="404">
        <v>14</v>
      </c>
      <c r="F87" s="387">
        <v>15</v>
      </c>
      <c r="G87" s="490" t="s">
        <v>347</v>
      </c>
      <c r="H87" s="490"/>
    </row>
    <row r="88" spans="1:8" ht="12.75" customHeight="1" x14ac:dyDescent="0.2">
      <c r="A88" s="404">
        <v>13</v>
      </c>
      <c r="B88" s="405">
        <v>84</v>
      </c>
      <c r="C88" s="490" t="s">
        <v>348</v>
      </c>
      <c r="D88" s="490"/>
      <c r="E88" s="404">
        <v>14</v>
      </c>
      <c r="F88" s="387">
        <v>19</v>
      </c>
      <c r="G88" s="490" t="s">
        <v>349</v>
      </c>
      <c r="H88" s="490"/>
    </row>
    <row r="89" spans="1:8" ht="12.75" customHeight="1" x14ac:dyDescent="0.2">
      <c r="A89" s="404">
        <v>14</v>
      </c>
      <c r="B89" s="405">
        <v>82</v>
      </c>
      <c r="C89" s="490" t="s">
        <v>350</v>
      </c>
      <c r="D89" s="490"/>
      <c r="E89" s="404">
        <v>14</v>
      </c>
      <c r="F89" s="387">
        <v>7</v>
      </c>
      <c r="G89" s="490" t="s">
        <v>351</v>
      </c>
      <c r="H89" s="490"/>
    </row>
    <row r="90" spans="1:8" ht="12.75" customHeight="1" x14ac:dyDescent="0.2">
      <c r="A90" s="404">
        <v>14</v>
      </c>
      <c r="B90" s="405">
        <v>41</v>
      </c>
      <c r="C90" s="490" t="s">
        <v>352</v>
      </c>
      <c r="D90" s="490"/>
      <c r="E90" s="387"/>
      <c r="F90" s="387"/>
      <c r="G90" s="490"/>
      <c r="H90" s="490"/>
    </row>
    <row r="91" spans="1:8" ht="7.5" customHeight="1" thickBot="1" x14ac:dyDescent="0.25">
      <c r="A91" s="399"/>
      <c r="B91" s="502"/>
      <c r="C91" s="502"/>
      <c r="D91" s="399"/>
      <c r="E91" s="399"/>
      <c r="F91" s="399"/>
      <c r="G91" s="502"/>
      <c r="H91" s="502"/>
    </row>
    <row r="92" spans="1:8" ht="14.25" thickTop="1" thickBot="1" x14ac:dyDescent="0.25">
      <c r="A92" s="399"/>
      <c r="B92" s="502"/>
      <c r="C92" s="502"/>
      <c r="D92" s="399"/>
      <c r="E92" s="399"/>
      <c r="F92" s="399"/>
      <c r="G92" s="502"/>
      <c r="H92" s="502"/>
    </row>
    <row r="93" spans="1:8" ht="25.5" customHeight="1" thickTop="1" thickBot="1" x14ac:dyDescent="0.25">
      <c r="A93" s="497" t="s">
        <v>366</v>
      </c>
      <c r="B93" s="497"/>
      <c r="C93" s="497"/>
      <c r="D93" s="497"/>
      <c r="E93" s="497"/>
      <c r="F93" s="497"/>
      <c r="G93" s="497"/>
      <c r="H93" s="497"/>
    </row>
    <row r="94" spans="1:8" ht="14.25" thickTop="1" thickBot="1" x14ac:dyDescent="0.25">
      <c r="A94" s="399" t="s">
        <v>29</v>
      </c>
      <c r="B94" s="498" t="s">
        <v>339</v>
      </c>
      <c r="C94" s="498"/>
      <c r="D94" s="399"/>
      <c r="E94" s="399" t="s">
        <v>29</v>
      </c>
      <c r="F94" s="498" t="s">
        <v>339</v>
      </c>
      <c r="G94" s="498"/>
      <c r="H94" s="399"/>
    </row>
    <row r="95" spans="1:8" ht="13.5" thickTop="1" x14ac:dyDescent="0.2">
      <c r="A95" s="404">
        <v>12</v>
      </c>
      <c r="B95" s="387">
        <v>31</v>
      </c>
      <c r="C95" s="501" t="s">
        <v>353</v>
      </c>
      <c r="D95" s="501"/>
      <c r="E95" s="404">
        <v>12</v>
      </c>
      <c r="F95" s="387">
        <v>80</v>
      </c>
      <c r="G95" s="501" t="s">
        <v>354</v>
      </c>
      <c r="H95" s="501"/>
    </row>
    <row r="96" spans="1:8" ht="12.75" customHeight="1" x14ac:dyDescent="0.2">
      <c r="A96" s="404">
        <v>12</v>
      </c>
      <c r="B96" s="387">
        <v>85</v>
      </c>
      <c r="C96" s="490" t="s">
        <v>355</v>
      </c>
      <c r="D96" s="490"/>
      <c r="E96" s="404">
        <v>12</v>
      </c>
      <c r="F96" s="387">
        <v>64</v>
      </c>
      <c r="G96" s="490" t="s">
        <v>356</v>
      </c>
      <c r="H96" s="490"/>
    </row>
    <row r="97" spans="1:8" ht="12.75" customHeight="1" x14ac:dyDescent="0.2">
      <c r="A97" s="404">
        <v>12</v>
      </c>
      <c r="B97" s="387">
        <v>67</v>
      </c>
      <c r="C97" s="490" t="s">
        <v>357</v>
      </c>
      <c r="D97" s="490"/>
      <c r="E97" s="404">
        <v>12</v>
      </c>
      <c r="F97" s="387">
        <v>30</v>
      </c>
      <c r="G97" s="490" t="s">
        <v>358</v>
      </c>
      <c r="H97" s="490"/>
    </row>
    <row r="98" spans="1:8" ht="12.75" customHeight="1" x14ac:dyDescent="0.2">
      <c r="A98" s="404">
        <v>12</v>
      </c>
      <c r="B98" s="387">
        <v>61</v>
      </c>
      <c r="C98" s="490" t="s">
        <v>359</v>
      </c>
      <c r="D98" s="490"/>
      <c r="E98" s="404">
        <v>12</v>
      </c>
      <c r="F98" s="387">
        <v>63</v>
      </c>
      <c r="G98" s="490" t="s">
        <v>360</v>
      </c>
      <c r="H98" s="490"/>
    </row>
    <row r="99" spans="1:8" ht="12.75" customHeight="1" x14ac:dyDescent="0.2">
      <c r="A99" s="404">
        <v>12</v>
      </c>
      <c r="B99" s="387">
        <v>62</v>
      </c>
      <c r="C99" s="490" t="s">
        <v>361</v>
      </c>
      <c r="D99" s="490"/>
      <c r="E99" s="404">
        <v>12</v>
      </c>
      <c r="F99" s="387">
        <v>87</v>
      </c>
      <c r="G99" s="490" t="s">
        <v>362</v>
      </c>
      <c r="H99" s="490"/>
    </row>
    <row r="100" spans="1:8" ht="12.75" customHeight="1" x14ac:dyDescent="0.2">
      <c r="A100" s="404">
        <v>12</v>
      </c>
      <c r="B100" s="387">
        <v>81</v>
      </c>
      <c r="C100" s="490" t="s">
        <v>363</v>
      </c>
      <c r="D100" s="490"/>
      <c r="E100" s="404">
        <v>12</v>
      </c>
      <c r="F100" s="387">
        <v>33</v>
      </c>
      <c r="G100" s="490" t="s">
        <v>364</v>
      </c>
      <c r="H100" s="490"/>
    </row>
    <row r="101" spans="1:8" ht="13.5" thickBot="1" x14ac:dyDescent="0.25">
      <c r="A101" s="503"/>
      <c r="B101" s="503"/>
      <c r="C101" s="406"/>
      <c r="D101" s="406"/>
      <c r="E101" s="406"/>
      <c r="F101" s="503"/>
      <c r="G101" s="503"/>
      <c r="H101" s="406"/>
    </row>
    <row r="102" spans="1:8" ht="13.5" thickTop="1" x14ac:dyDescent="0.2">
      <c r="A102" s="382"/>
    </row>
  </sheetData>
  <mergeCells count="115">
    <mergeCell ref="C99:D99"/>
    <mergeCell ref="G99:H99"/>
    <mergeCell ref="C100:D100"/>
    <mergeCell ref="G100:H100"/>
    <mergeCell ref="A101:B101"/>
    <mergeCell ref="F101:G101"/>
    <mergeCell ref="C96:D96"/>
    <mergeCell ref="G96:H96"/>
    <mergeCell ref="C97:D97"/>
    <mergeCell ref="G97:H97"/>
    <mergeCell ref="C98:D98"/>
    <mergeCell ref="G98:H98"/>
    <mergeCell ref="A93:D93"/>
    <mergeCell ref="E93:H93"/>
    <mergeCell ref="B94:C94"/>
    <mergeCell ref="F94:G94"/>
    <mergeCell ref="C95:D95"/>
    <mergeCell ref="G95:H95"/>
    <mergeCell ref="C90:D90"/>
    <mergeCell ref="G90:H90"/>
    <mergeCell ref="B91:C91"/>
    <mergeCell ref="G91:H91"/>
    <mergeCell ref="B92:C92"/>
    <mergeCell ref="G92:H92"/>
    <mergeCell ref="C87:D87"/>
    <mergeCell ref="G87:H87"/>
    <mergeCell ref="C88:D88"/>
    <mergeCell ref="G88:H88"/>
    <mergeCell ref="C89:D89"/>
    <mergeCell ref="G89:H89"/>
    <mergeCell ref="C84:D84"/>
    <mergeCell ref="G84:H84"/>
    <mergeCell ref="C85:D85"/>
    <mergeCell ref="G85:H85"/>
    <mergeCell ref="C86:D86"/>
    <mergeCell ref="G86:H86"/>
    <mergeCell ref="A80:D80"/>
    <mergeCell ref="E80:H80"/>
    <mergeCell ref="A82:C82"/>
    <mergeCell ref="E82:H82"/>
    <mergeCell ref="B83:C83"/>
    <mergeCell ref="F83:H83"/>
    <mergeCell ref="A69:C69"/>
    <mergeCell ref="B70:C70"/>
    <mergeCell ref="A72:C72"/>
    <mergeCell ref="B73:C73"/>
    <mergeCell ref="F73:G73"/>
    <mergeCell ref="B76:C76"/>
    <mergeCell ref="A62:B62"/>
    <mergeCell ref="B63:C63"/>
    <mergeCell ref="F63:G63"/>
    <mergeCell ref="A65:C65"/>
    <mergeCell ref="B66:C66"/>
    <mergeCell ref="F66:G66"/>
    <mergeCell ref="B57:C57"/>
    <mergeCell ref="F57:G57"/>
    <mergeCell ref="B58:C58"/>
    <mergeCell ref="A59:B59"/>
    <mergeCell ref="C59:G59"/>
    <mergeCell ref="B60:C60"/>
    <mergeCell ref="B51:C51"/>
    <mergeCell ref="B52:C52"/>
    <mergeCell ref="B53:C53"/>
    <mergeCell ref="F53:G53"/>
    <mergeCell ref="B54:C54"/>
    <mergeCell ref="B56:C56"/>
    <mergeCell ref="D46:D47"/>
    <mergeCell ref="E46:E47"/>
    <mergeCell ref="F46:F47"/>
    <mergeCell ref="G46:G47"/>
    <mergeCell ref="B48:C48"/>
    <mergeCell ref="D48:E48"/>
    <mergeCell ref="F48:G48"/>
    <mergeCell ref="A38:M38"/>
    <mergeCell ref="A39:M39"/>
    <mergeCell ref="A40:M40"/>
    <mergeCell ref="B44:C44"/>
    <mergeCell ref="A45:C45"/>
    <mergeCell ref="E45:G45"/>
    <mergeCell ref="A32:M32"/>
    <mergeCell ref="A33:M33"/>
    <mergeCell ref="A34:M34"/>
    <mergeCell ref="A35:M35"/>
    <mergeCell ref="A36:M36"/>
    <mergeCell ref="A37:M37"/>
    <mergeCell ref="A26:M26"/>
    <mergeCell ref="A27:M27"/>
    <mergeCell ref="A28:M28"/>
    <mergeCell ref="A29:M29"/>
    <mergeCell ref="A30:M30"/>
    <mergeCell ref="A31:M31"/>
    <mergeCell ref="A20:M20"/>
    <mergeCell ref="A21:M21"/>
    <mergeCell ref="A22:M22"/>
    <mergeCell ref="A23:M23"/>
    <mergeCell ref="A24:M24"/>
    <mergeCell ref="A25:M25"/>
    <mergeCell ref="A17:M17"/>
    <mergeCell ref="A18:M18"/>
    <mergeCell ref="A19:M19"/>
    <mergeCell ref="A8:M8"/>
    <mergeCell ref="A9:M9"/>
    <mergeCell ref="A10:M10"/>
    <mergeCell ref="A11:M11"/>
    <mergeCell ref="A12:M12"/>
    <mergeCell ref="A13:M13"/>
    <mergeCell ref="A1:M1"/>
    <mergeCell ref="A3:M3"/>
    <mergeCell ref="A4:M4"/>
    <mergeCell ref="A5:M5"/>
    <mergeCell ref="A6:M6"/>
    <mergeCell ref="A7:M7"/>
    <mergeCell ref="A14:M14"/>
    <mergeCell ref="A15:M15"/>
    <mergeCell ref="A16:M16"/>
  </mergeCells>
  <pageMargins left="0.75" right="0.75" top="1" bottom="1" header="0.5" footer="0.5"/>
  <pageSetup paperSize="9" scale="62" orientation="portrait" r:id="rId1"/>
  <headerFooter alignWithMargins="0"/>
  <rowBreaks count="1" manualBreakCount="1">
    <brk id="41"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0CF7-65B9-4A70-ABB8-C40A0A23C811}">
  <sheetPr>
    <pageSetUpPr fitToPage="1"/>
  </sheetPr>
  <dimension ref="A1:D23"/>
  <sheetViews>
    <sheetView workbookViewId="0">
      <selection sqref="A1:C1"/>
    </sheetView>
  </sheetViews>
  <sheetFormatPr defaultRowHeight="12.75" x14ac:dyDescent="0.2"/>
  <cols>
    <col min="1" max="1" width="4.42578125" style="302" bestFit="1" customWidth="1"/>
    <col min="2" max="2" width="68.85546875" style="302" customWidth="1"/>
    <col min="3" max="3" width="82" style="302" customWidth="1"/>
    <col min="4" max="16384" width="9.140625" style="302"/>
  </cols>
  <sheetData>
    <row r="1" spans="1:4" ht="19.5" x14ac:dyDescent="0.2">
      <c r="A1" s="504" t="s">
        <v>478</v>
      </c>
      <c r="B1" s="504"/>
      <c r="C1" s="504"/>
    </row>
    <row r="3" spans="1:4" x14ac:dyDescent="0.2">
      <c r="A3" s="352" t="s">
        <v>447</v>
      </c>
      <c r="B3" s="353" t="s">
        <v>448</v>
      </c>
      <c r="C3" s="356" t="s">
        <v>469</v>
      </c>
      <c r="D3" s="355"/>
    </row>
    <row r="4" spans="1:4" x14ac:dyDescent="0.2">
      <c r="A4" s="354" t="s">
        <v>185</v>
      </c>
      <c r="B4" s="358" t="s">
        <v>112</v>
      </c>
      <c r="C4" s="357" t="s">
        <v>450</v>
      </c>
      <c r="D4" s="355"/>
    </row>
    <row r="5" spans="1:4" x14ac:dyDescent="0.2">
      <c r="A5" s="354" t="s">
        <v>186</v>
      </c>
      <c r="B5" s="358" t="s">
        <v>96</v>
      </c>
      <c r="C5" s="357" t="s">
        <v>451</v>
      </c>
      <c r="D5" s="355"/>
    </row>
    <row r="6" spans="1:4" x14ac:dyDescent="0.2">
      <c r="A6" s="354" t="s">
        <v>187</v>
      </c>
      <c r="B6" s="358" t="s">
        <v>139</v>
      </c>
      <c r="C6" s="357" t="s">
        <v>452</v>
      </c>
      <c r="D6" s="355"/>
    </row>
    <row r="7" spans="1:4" x14ac:dyDescent="0.2">
      <c r="A7" s="354" t="s">
        <v>188</v>
      </c>
      <c r="B7" s="358" t="s">
        <v>98</v>
      </c>
      <c r="C7" s="357" t="s">
        <v>453</v>
      </c>
      <c r="D7" s="355"/>
    </row>
    <row r="8" spans="1:4" x14ac:dyDescent="0.2">
      <c r="A8" s="354" t="s">
        <v>189</v>
      </c>
      <c r="B8" s="358" t="s">
        <v>140</v>
      </c>
      <c r="C8" s="357" t="s">
        <v>454</v>
      </c>
      <c r="D8" s="355"/>
    </row>
    <row r="9" spans="1:4" ht="24" x14ac:dyDescent="0.2">
      <c r="A9" s="354" t="s">
        <v>190</v>
      </c>
      <c r="B9" s="358" t="s">
        <v>141</v>
      </c>
      <c r="C9" s="357" t="s">
        <v>455</v>
      </c>
      <c r="D9" s="355"/>
    </row>
    <row r="10" spans="1:4" x14ac:dyDescent="0.2">
      <c r="A10" s="354" t="s">
        <v>191</v>
      </c>
      <c r="B10" s="358" t="s">
        <v>142</v>
      </c>
      <c r="C10" s="357" t="s">
        <v>456</v>
      </c>
      <c r="D10" s="355"/>
    </row>
    <row r="11" spans="1:4" x14ac:dyDescent="0.2">
      <c r="A11" s="354" t="s">
        <v>192</v>
      </c>
      <c r="B11" s="358" t="s">
        <v>113</v>
      </c>
      <c r="C11" s="357" t="s">
        <v>457</v>
      </c>
      <c r="D11" s="355"/>
    </row>
    <row r="12" spans="1:4" x14ac:dyDescent="0.2">
      <c r="A12" s="354" t="s">
        <v>193</v>
      </c>
      <c r="B12" s="358" t="s">
        <v>103</v>
      </c>
      <c r="C12" s="357" t="s">
        <v>458</v>
      </c>
      <c r="D12" s="355"/>
    </row>
    <row r="13" spans="1:4" x14ac:dyDescent="0.2">
      <c r="A13" s="352">
        <v>10</v>
      </c>
      <c r="B13" s="358" t="s">
        <v>104</v>
      </c>
      <c r="C13" s="357" t="s">
        <v>459</v>
      </c>
      <c r="D13" s="355"/>
    </row>
    <row r="14" spans="1:4" x14ac:dyDescent="0.2">
      <c r="A14" s="352">
        <v>11</v>
      </c>
      <c r="B14" s="358" t="s">
        <v>105</v>
      </c>
      <c r="C14" s="357" t="s">
        <v>470</v>
      </c>
      <c r="D14" s="355"/>
    </row>
    <row r="15" spans="1:4" x14ac:dyDescent="0.2">
      <c r="A15" s="352">
        <v>12</v>
      </c>
      <c r="B15" s="358" t="s">
        <v>106</v>
      </c>
      <c r="C15" s="357" t="s">
        <v>460</v>
      </c>
      <c r="D15" s="355"/>
    </row>
    <row r="16" spans="1:4" x14ac:dyDescent="0.2">
      <c r="A16" s="352">
        <v>13</v>
      </c>
      <c r="B16" s="358" t="s">
        <v>107</v>
      </c>
      <c r="C16" s="357" t="s">
        <v>461</v>
      </c>
      <c r="D16" s="355"/>
    </row>
    <row r="17" spans="1:4" x14ac:dyDescent="0.2">
      <c r="A17" s="352">
        <v>14</v>
      </c>
      <c r="B17" s="358" t="s">
        <v>143</v>
      </c>
      <c r="C17" s="357" t="s">
        <v>462</v>
      </c>
      <c r="D17" s="355"/>
    </row>
    <row r="18" spans="1:4" x14ac:dyDescent="0.2">
      <c r="A18" s="352">
        <v>15</v>
      </c>
      <c r="B18" s="358" t="s">
        <v>108</v>
      </c>
      <c r="C18" s="357" t="s">
        <v>463</v>
      </c>
      <c r="D18" s="355"/>
    </row>
    <row r="19" spans="1:4" x14ac:dyDescent="0.2">
      <c r="A19" s="352">
        <v>16</v>
      </c>
      <c r="B19" s="358" t="s">
        <v>449</v>
      </c>
      <c r="C19" s="357" t="s">
        <v>464</v>
      </c>
      <c r="D19" s="355"/>
    </row>
    <row r="20" spans="1:4" ht="24" x14ac:dyDescent="0.2">
      <c r="A20" s="352">
        <v>17</v>
      </c>
      <c r="B20" s="358" t="s">
        <v>109</v>
      </c>
      <c r="C20" s="357" t="s">
        <v>465</v>
      </c>
      <c r="D20" s="355"/>
    </row>
    <row r="21" spans="1:4" x14ac:dyDescent="0.2">
      <c r="A21" s="352">
        <v>18</v>
      </c>
      <c r="B21" s="358" t="s">
        <v>110</v>
      </c>
      <c r="C21" s="357" t="s">
        <v>466</v>
      </c>
      <c r="D21" s="355"/>
    </row>
    <row r="22" spans="1:4" ht="24" x14ac:dyDescent="0.2">
      <c r="A22" s="352">
        <v>19</v>
      </c>
      <c r="B22" s="358" t="s">
        <v>114</v>
      </c>
      <c r="C22" s="357" t="s">
        <v>467</v>
      </c>
      <c r="D22" s="355"/>
    </row>
    <row r="23" spans="1:4" x14ac:dyDescent="0.2">
      <c r="A23" s="352">
        <v>20</v>
      </c>
      <c r="B23" s="358" t="s">
        <v>111</v>
      </c>
      <c r="C23" s="357" t="s">
        <v>468</v>
      </c>
    </row>
  </sheetData>
  <mergeCells count="1">
    <mergeCell ref="A1:C1"/>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AD610-BF16-4BA4-8AAB-D3AED9CF38A3}">
  <dimension ref="A1:C11"/>
  <sheetViews>
    <sheetView zoomScaleNormal="100" zoomScaleSheetLayoutView="93" workbookViewId="0">
      <selection sqref="A1:C1"/>
    </sheetView>
  </sheetViews>
  <sheetFormatPr defaultColWidth="9.140625" defaultRowHeight="12.75" x14ac:dyDescent="0.2"/>
  <cols>
    <col min="1" max="1" width="4.42578125" style="410" bestFit="1" customWidth="1"/>
    <col min="2" max="2" width="47.5703125" style="410" customWidth="1"/>
    <col min="3" max="3" width="49.85546875" style="410" customWidth="1"/>
    <col min="4" max="16384" width="9.140625" style="410"/>
  </cols>
  <sheetData>
    <row r="1" spans="1:3" ht="19.5" x14ac:dyDescent="0.2">
      <c r="A1" s="505" t="s">
        <v>484</v>
      </c>
      <c r="B1" s="505"/>
      <c r="C1" s="505"/>
    </row>
    <row r="3" spans="1:3" x14ac:dyDescent="0.2">
      <c r="A3" s="411" t="s">
        <v>485</v>
      </c>
      <c r="C3" s="412" t="s">
        <v>486</v>
      </c>
    </row>
    <row r="4" spans="1:3" x14ac:dyDescent="0.2">
      <c r="A4" s="413"/>
    </row>
    <row r="5" spans="1:3" x14ac:dyDescent="0.2">
      <c r="A5" s="414" t="s">
        <v>487</v>
      </c>
      <c r="B5" s="410" t="s">
        <v>488</v>
      </c>
      <c r="C5" s="410" t="s">
        <v>489</v>
      </c>
    </row>
    <row r="6" spans="1:3" x14ac:dyDescent="0.2">
      <c r="A6" s="414" t="s">
        <v>490</v>
      </c>
      <c r="B6" s="410" t="s">
        <v>491</v>
      </c>
      <c r="C6" s="410" t="s">
        <v>492</v>
      </c>
    </row>
    <row r="7" spans="1:3" x14ac:dyDescent="0.2">
      <c r="A7" s="415" t="s">
        <v>21</v>
      </c>
      <c r="B7" s="416" t="s">
        <v>493</v>
      </c>
      <c r="C7" s="410" t="s">
        <v>494</v>
      </c>
    </row>
    <row r="8" spans="1:3" x14ac:dyDescent="0.2">
      <c r="A8" s="417">
        <v>0</v>
      </c>
      <c r="B8" s="410" t="s">
        <v>495</v>
      </c>
      <c r="C8" s="410" t="s">
        <v>496</v>
      </c>
    </row>
    <row r="9" spans="1:3" x14ac:dyDescent="0.2">
      <c r="A9" s="414" t="s">
        <v>497</v>
      </c>
      <c r="B9" s="416" t="s">
        <v>498</v>
      </c>
      <c r="C9" s="410" t="s">
        <v>499</v>
      </c>
    </row>
    <row r="10" spans="1:3" x14ac:dyDescent="0.2">
      <c r="A10" s="414" t="s">
        <v>500</v>
      </c>
      <c r="B10" s="416" t="s">
        <v>501</v>
      </c>
      <c r="C10" s="410" t="s">
        <v>502</v>
      </c>
    </row>
    <row r="11" spans="1:3" ht="25.5" x14ac:dyDescent="0.2">
      <c r="A11" s="418" t="s">
        <v>503</v>
      </c>
      <c r="B11" s="419" t="s">
        <v>504</v>
      </c>
      <c r="C11" s="420" t="s">
        <v>505</v>
      </c>
    </row>
  </sheetData>
  <mergeCells count="1">
    <mergeCell ref="A1:C1"/>
  </mergeCells>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N98"/>
  <sheetViews>
    <sheetView zoomScaleNormal="100" zoomScaleSheetLayoutView="100" workbookViewId="0"/>
  </sheetViews>
  <sheetFormatPr defaultRowHeight="12.75" x14ac:dyDescent="0.2"/>
  <cols>
    <col min="1" max="1" width="1.5703125" style="31" customWidth="1"/>
    <col min="2" max="2" width="30.5703125" style="8" customWidth="1"/>
    <col min="3" max="5" width="30.5703125" style="8" hidden="1" customWidth="1"/>
    <col min="6" max="6" width="9.140625" style="31" bestFit="1"/>
    <col min="7" max="7" width="1.85546875" style="31" bestFit="1" customWidth="1"/>
    <col min="8" max="8" width="7.140625" style="39" customWidth="1"/>
    <col min="9" max="9" width="9.140625" style="31" bestFit="1"/>
    <col min="10" max="10" width="2.28515625" style="31" customWidth="1"/>
    <col min="11" max="11" width="7.140625" style="31" customWidth="1"/>
    <col min="12" max="16384" width="9.140625" style="31"/>
  </cols>
  <sheetData>
    <row r="1" spans="1:14" ht="6.75" customHeight="1" x14ac:dyDescent="0.25">
      <c r="B1" s="2"/>
      <c r="C1" s="2"/>
      <c r="D1" s="2"/>
      <c r="E1" s="2"/>
    </row>
    <row r="2" spans="1:14" s="231" customFormat="1" ht="12.75" customHeight="1" x14ac:dyDescent="0.2">
      <c r="A2" s="187" t="s">
        <v>528</v>
      </c>
      <c r="B2" s="185"/>
      <c r="C2" s="185"/>
      <c r="D2" s="185"/>
      <c r="E2" s="185"/>
      <c r="H2" s="180"/>
      <c r="L2" s="243"/>
      <c r="N2" s="362" t="s">
        <v>284</v>
      </c>
    </row>
    <row r="3" spans="1:14" s="231" customFormat="1" ht="12.75" hidden="1" customHeight="1" x14ac:dyDescent="0.2">
      <c r="A3" s="187"/>
      <c r="B3" s="185"/>
      <c r="C3" s="185"/>
      <c r="D3" s="185"/>
      <c r="E3" s="185"/>
      <c r="H3" s="180"/>
    </row>
    <row r="4" spans="1:14" ht="13.5" thickBot="1" x14ac:dyDescent="0.25">
      <c r="A4" s="232" t="s">
        <v>529</v>
      </c>
      <c r="B4" s="40"/>
      <c r="C4" s="40"/>
      <c r="D4" s="40"/>
      <c r="E4" s="40"/>
      <c r="F4" s="233"/>
      <c r="G4" s="233"/>
      <c r="H4" s="43"/>
      <c r="I4" s="138"/>
      <c r="J4" s="138"/>
      <c r="K4" s="62"/>
    </row>
    <row r="5" spans="1:14" ht="15.75" hidden="1" thickBot="1" x14ac:dyDescent="0.3">
      <c r="A5" s="61"/>
      <c r="B5" s="40"/>
      <c r="C5" s="40"/>
      <c r="D5" s="40"/>
      <c r="E5" s="40"/>
      <c r="F5" s="233"/>
      <c r="G5" s="233"/>
      <c r="H5" s="43"/>
      <c r="I5" s="138"/>
      <c r="J5" s="138"/>
      <c r="K5" s="62"/>
    </row>
    <row r="6" spans="1:14" ht="13.5" thickBot="1" x14ac:dyDescent="0.25">
      <c r="A6" s="40"/>
      <c r="B6" s="40"/>
      <c r="C6" s="40"/>
      <c r="D6" s="40"/>
      <c r="E6" s="40"/>
      <c r="F6" s="24">
        <v>2021</v>
      </c>
      <c r="G6" s="3"/>
      <c r="H6" s="423" t="s">
        <v>124</v>
      </c>
      <c r="I6" s="24">
        <v>2020</v>
      </c>
      <c r="J6" s="3"/>
      <c r="K6" s="423" t="s">
        <v>124</v>
      </c>
    </row>
    <row r="7" spans="1:14" hidden="1" x14ac:dyDescent="0.2">
      <c r="A7" s="444"/>
      <c r="B7" s="444"/>
      <c r="C7" s="444"/>
      <c r="D7" s="444"/>
      <c r="E7" s="444"/>
      <c r="F7" s="445"/>
      <c r="G7" s="123"/>
      <c r="H7" s="123"/>
      <c r="I7" s="445"/>
      <c r="J7" s="123"/>
      <c r="K7" s="123"/>
    </row>
    <row r="8" spans="1:14" ht="6.75" customHeight="1" x14ac:dyDescent="0.2">
      <c r="A8" s="1"/>
      <c r="B8" s="4"/>
      <c r="C8" s="4"/>
      <c r="D8" s="4"/>
      <c r="E8" s="4"/>
      <c r="F8" s="1"/>
      <c r="G8" s="235"/>
      <c r="I8" s="1"/>
      <c r="J8" s="235"/>
      <c r="K8" s="39"/>
    </row>
    <row r="9" spans="1:14" ht="6.75" hidden="1" customHeight="1" x14ac:dyDescent="0.2">
      <c r="A9" s="1"/>
      <c r="B9" s="4"/>
      <c r="C9" s="4"/>
      <c r="D9" s="4"/>
      <c r="E9" s="4"/>
      <c r="F9" s="1"/>
      <c r="G9" s="235"/>
      <c r="I9" s="1"/>
      <c r="J9" s="235"/>
      <c r="K9" s="39"/>
    </row>
    <row r="10" spans="1:14" ht="6.75" hidden="1" customHeight="1" x14ac:dyDescent="0.2">
      <c r="A10" s="1"/>
      <c r="B10" s="4"/>
      <c r="C10" s="4"/>
      <c r="D10" s="4"/>
      <c r="E10" s="4"/>
      <c r="F10" s="1"/>
      <c r="G10" s="235"/>
      <c r="I10" s="1"/>
      <c r="J10" s="235"/>
      <c r="K10" s="39"/>
    </row>
    <row r="11" spans="1:14" ht="11.25" customHeight="1" x14ac:dyDescent="0.2">
      <c r="A11" s="7" t="s">
        <v>277</v>
      </c>
      <c r="F11" s="9">
        <v>65806</v>
      </c>
      <c r="G11" s="236"/>
      <c r="H11" s="9"/>
      <c r="I11" s="9">
        <v>64869</v>
      </c>
      <c r="J11" s="236"/>
      <c r="K11" s="9"/>
    </row>
    <row r="12" spans="1:14" ht="10.5" customHeight="1" x14ac:dyDescent="0.2">
      <c r="A12" s="363" t="s">
        <v>5</v>
      </c>
      <c r="B12" s="13"/>
      <c r="C12" s="13"/>
      <c r="D12" s="13"/>
      <c r="E12" s="13"/>
      <c r="F12" s="9"/>
      <c r="G12" s="236"/>
      <c r="H12" s="26"/>
      <c r="I12" s="9"/>
      <c r="J12" s="236"/>
      <c r="K12" s="26"/>
    </row>
    <row r="13" spans="1:14" ht="10.5" customHeight="1" x14ac:dyDescent="0.2">
      <c r="A13" s="1"/>
      <c r="B13" s="13" t="s">
        <v>0</v>
      </c>
      <c r="C13" s="13"/>
      <c r="D13" s="13"/>
      <c r="E13" s="13"/>
      <c r="F13" s="446">
        <v>50247</v>
      </c>
      <c r="G13" s="446"/>
      <c r="H13" s="447"/>
      <c r="I13" s="446">
        <v>48955</v>
      </c>
      <c r="J13" s="446"/>
      <c r="K13" s="447"/>
      <c r="L13" s="237"/>
    </row>
    <row r="14" spans="1:14" ht="10.5" customHeight="1" x14ac:dyDescent="0.2">
      <c r="A14" s="1"/>
      <c r="B14" s="13" t="s">
        <v>1</v>
      </c>
      <c r="C14" s="13"/>
      <c r="D14" s="13"/>
      <c r="E14" s="13"/>
      <c r="F14" s="446">
        <v>15560</v>
      </c>
      <c r="G14" s="446"/>
      <c r="H14" s="447"/>
      <c r="I14" s="446">
        <v>15913</v>
      </c>
      <c r="J14" s="446"/>
      <c r="K14" s="447"/>
    </row>
    <row r="15" spans="1:14" ht="5.25" customHeight="1" x14ac:dyDescent="0.2">
      <c r="A15" s="16"/>
      <c r="B15" s="16"/>
      <c r="C15" s="16"/>
      <c r="D15" s="16"/>
      <c r="E15" s="16"/>
      <c r="F15" s="27"/>
      <c r="G15" s="146"/>
      <c r="H15" s="27"/>
      <c r="I15" s="27"/>
      <c r="J15" s="146"/>
      <c r="K15" s="27"/>
    </row>
    <row r="16" spans="1:14" ht="6" customHeight="1" x14ac:dyDescent="0.2">
      <c r="A16" s="1"/>
      <c r="B16" s="7"/>
      <c r="C16" s="7"/>
      <c r="D16" s="7"/>
      <c r="E16" s="7"/>
      <c r="F16" s="26"/>
      <c r="G16" s="236"/>
      <c r="H16" s="26"/>
      <c r="I16" s="26"/>
      <c r="J16" s="236"/>
      <c r="K16" s="26"/>
    </row>
    <row r="17" spans="1:12" ht="11.25" customHeight="1" x14ac:dyDescent="0.2">
      <c r="A17" s="7" t="s">
        <v>17</v>
      </c>
      <c r="F17" s="448">
        <v>44023.082000000002</v>
      </c>
      <c r="G17" s="238" t="s">
        <v>4</v>
      </c>
      <c r="H17" s="449">
        <v>2357.5920000000001</v>
      </c>
      <c r="I17" s="448">
        <v>42591.207999999999</v>
      </c>
      <c r="J17" s="238" t="s">
        <v>4</v>
      </c>
      <c r="K17" s="449">
        <v>2090.7840000000001</v>
      </c>
    </row>
    <row r="18" spans="1:12" ht="6" customHeight="1" x14ac:dyDescent="0.2">
      <c r="A18" s="1"/>
      <c r="B18" s="13"/>
      <c r="C18" s="13"/>
      <c r="D18" s="13"/>
      <c r="E18" s="13"/>
      <c r="F18" s="26"/>
      <c r="G18" s="236"/>
      <c r="H18" s="26"/>
      <c r="I18" s="26"/>
      <c r="J18" s="236"/>
      <c r="K18" s="26"/>
    </row>
    <row r="19" spans="1:12" ht="11.25" customHeight="1" x14ac:dyDescent="0.2">
      <c r="A19" s="7" t="s">
        <v>3</v>
      </c>
      <c r="F19" s="448">
        <v>43569.851999999999</v>
      </c>
      <c r="G19" s="238" t="s">
        <v>4</v>
      </c>
      <c r="H19" s="449">
        <v>2359.087</v>
      </c>
      <c r="I19" s="448">
        <v>42210.521999999997</v>
      </c>
      <c r="J19" s="238" t="s">
        <v>4</v>
      </c>
      <c r="K19" s="449">
        <v>2091.5329999999999</v>
      </c>
    </row>
    <row r="20" spans="1:12" ht="10.5" customHeight="1" x14ac:dyDescent="0.2">
      <c r="A20" s="363" t="s">
        <v>5</v>
      </c>
      <c r="B20" s="13"/>
      <c r="C20" s="13"/>
      <c r="D20" s="13"/>
      <c r="E20" s="13"/>
      <c r="F20" s="26"/>
      <c r="G20" s="236"/>
      <c r="H20" s="26"/>
      <c r="I20" s="26"/>
      <c r="J20" s="236"/>
      <c r="K20" s="26"/>
    </row>
    <row r="21" spans="1:12" ht="10.5" customHeight="1" x14ac:dyDescent="0.2">
      <c r="A21" s="1"/>
      <c r="B21" s="13" t="s">
        <v>13</v>
      </c>
      <c r="C21" s="13"/>
      <c r="D21" s="13"/>
      <c r="E21" s="13"/>
      <c r="F21" s="446">
        <v>29199.741000000002</v>
      </c>
      <c r="G21" s="238" t="s">
        <v>4</v>
      </c>
      <c r="H21" s="447">
        <v>1812.4949999999999</v>
      </c>
      <c r="I21" s="446">
        <v>25941.103999999999</v>
      </c>
      <c r="J21" s="238" t="s">
        <v>4</v>
      </c>
      <c r="K21" s="447">
        <v>1362.3009999999999</v>
      </c>
    </row>
    <row r="22" spans="1:12" ht="10.5" customHeight="1" x14ac:dyDescent="0.2">
      <c r="A22" s="1"/>
      <c r="B22" s="13" t="s">
        <v>14</v>
      </c>
      <c r="C22" s="13"/>
      <c r="D22" s="13"/>
      <c r="E22" s="13"/>
      <c r="F22" s="446">
        <v>8632.61</v>
      </c>
      <c r="G22" s="238" t="s">
        <v>4</v>
      </c>
      <c r="H22" s="447">
        <v>784.41</v>
      </c>
      <c r="I22" s="446">
        <v>9244.7150000000001</v>
      </c>
      <c r="J22" s="238" t="s">
        <v>4</v>
      </c>
      <c r="K22" s="447">
        <v>777.69100000000003</v>
      </c>
    </row>
    <row r="23" spans="1:12" ht="10.5" customHeight="1" x14ac:dyDescent="0.2">
      <c r="A23" s="1"/>
      <c r="B23" s="13" t="s">
        <v>15</v>
      </c>
      <c r="C23" s="13"/>
      <c r="D23" s="13"/>
      <c r="E23" s="13"/>
      <c r="F23" s="446">
        <v>4415.4380000000001</v>
      </c>
      <c r="G23" s="238" t="s">
        <v>4</v>
      </c>
      <c r="H23" s="447">
        <v>646.74699999999996</v>
      </c>
      <c r="I23" s="446">
        <v>5184.0249999999996</v>
      </c>
      <c r="J23" s="238" t="s">
        <v>4</v>
      </c>
      <c r="K23" s="447">
        <v>786.85199999999998</v>
      </c>
    </row>
    <row r="24" spans="1:12" ht="10.5" customHeight="1" x14ac:dyDescent="0.2">
      <c r="A24" s="1"/>
      <c r="B24" s="13" t="s">
        <v>16</v>
      </c>
      <c r="C24" s="13"/>
      <c r="D24" s="13"/>
      <c r="E24" s="13"/>
      <c r="F24" s="446">
        <v>1322.0630000000001</v>
      </c>
      <c r="G24" s="238" t="s">
        <v>4</v>
      </c>
      <c r="H24" s="447">
        <v>296.38200000000001</v>
      </c>
      <c r="I24" s="446">
        <v>1840.68</v>
      </c>
      <c r="J24" s="238" t="s">
        <v>4</v>
      </c>
      <c r="K24" s="447">
        <v>478.31</v>
      </c>
    </row>
    <row r="25" spans="1:12" ht="6" customHeight="1" x14ac:dyDescent="0.2">
      <c r="A25" s="1"/>
      <c r="B25" s="7"/>
      <c r="C25" s="7"/>
      <c r="D25" s="7"/>
      <c r="E25" s="7"/>
      <c r="F25" s="26"/>
      <c r="G25" s="236"/>
      <c r="H25" s="26"/>
      <c r="I25" s="26"/>
      <c r="J25" s="236"/>
      <c r="K25" s="26"/>
    </row>
    <row r="26" spans="1:12" ht="11.25" customHeight="1" x14ac:dyDescent="0.2">
      <c r="A26" s="7" t="s">
        <v>6</v>
      </c>
      <c r="F26" s="448">
        <v>453.23</v>
      </c>
      <c r="G26" s="238" t="s">
        <v>4</v>
      </c>
      <c r="H26" s="449">
        <v>80.012</v>
      </c>
      <c r="I26" s="448">
        <v>380.68599999999998</v>
      </c>
      <c r="J26" s="238" t="s">
        <v>4</v>
      </c>
      <c r="K26" s="449">
        <v>68.403999999999996</v>
      </c>
    </row>
    <row r="27" spans="1:12" ht="11.25" customHeight="1" x14ac:dyDescent="0.2">
      <c r="A27" s="363" t="s">
        <v>5</v>
      </c>
      <c r="B27" s="13"/>
      <c r="C27" s="13"/>
      <c r="D27" s="13"/>
      <c r="E27" s="13"/>
      <c r="F27" s="26"/>
      <c r="G27" s="236"/>
      <c r="H27" s="26"/>
      <c r="I27" s="26"/>
      <c r="J27" s="236"/>
      <c r="K27" s="26"/>
    </row>
    <row r="28" spans="1:12" ht="11.25" customHeight="1" x14ac:dyDescent="0.2">
      <c r="A28" s="1"/>
      <c r="B28" s="13" t="s">
        <v>121</v>
      </c>
      <c r="C28" s="13"/>
      <c r="D28" s="13"/>
      <c r="E28" s="13"/>
      <c r="F28" s="446">
        <v>331.75400000000002</v>
      </c>
      <c r="G28" s="238" t="s">
        <v>4</v>
      </c>
      <c r="H28" s="447">
        <v>56.965000000000003</v>
      </c>
      <c r="I28" s="446">
        <v>270.63299999999998</v>
      </c>
      <c r="J28" s="238" t="s">
        <v>4</v>
      </c>
      <c r="K28" s="447">
        <v>49.286000000000001</v>
      </c>
    </row>
    <row r="29" spans="1:12" ht="11.25" customHeight="1" x14ac:dyDescent="0.2">
      <c r="A29" s="1"/>
      <c r="B29" s="13" t="s">
        <v>122</v>
      </c>
      <c r="C29" s="13"/>
      <c r="D29" s="13"/>
      <c r="E29" s="13"/>
      <c r="F29" s="446">
        <v>121.476</v>
      </c>
      <c r="G29" s="238" t="s">
        <v>4</v>
      </c>
      <c r="H29" s="447">
        <v>30.678000000000001</v>
      </c>
      <c r="I29" s="446">
        <v>110.053</v>
      </c>
      <c r="J29" s="238" t="s">
        <v>4</v>
      </c>
      <c r="K29" s="447">
        <v>24.167000000000002</v>
      </c>
      <c r="L29" s="30"/>
    </row>
    <row r="30" spans="1:12" ht="11.25" customHeight="1" x14ac:dyDescent="0.2">
      <c r="A30" s="432" t="s">
        <v>5</v>
      </c>
      <c r="B30" s="450"/>
      <c r="C30" s="13"/>
      <c r="D30" s="13"/>
      <c r="E30" s="13"/>
      <c r="F30" s="446"/>
      <c r="G30" s="238"/>
      <c r="H30" s="447"/>
      <c r="I30" s="446"/>
      <c r="J30" s="238"/>
      <c r="K30" s="447"/>
      <c r="L30" s="30"/>
    </row>
    <row r="31" spans="1:12" s="340" customFormat="1" ht="11.25" customHeight="1" x14ac:dyDescent="0.2">
      <c r="A31" s="432"/>
      <c r="B31" s="450" t="s">
        <v>7</v>
      </c>
      <c r="C31" s="365"/>
      <c r="D31" s="365"/>
      <c r="E31" s="365"/>
      <c r="F31" s="451">
        <v>177.21199999999999</v>
      </c>
      <c r="G31" s="368" t="s">
        <v>4</v>
      </c>
      <c r="H31" s="452">
        <v>35.113</v>
      </c>
      <c r="I31" s="451">
        <v>154.68199999999999</v>
      </c>
      <c r="J31" s="368" t="s">
        <v>4</v>
      </c>
      <c r="K31" s="452">
        <v>28.835000000000001</v>
      </c>
      <c r="L31" s="367"/>
    </row>
    <row r="32" spans="1:12" s="340" customFormat="1" ht="11.25" customHeight="1" x14ac:dyDescent="0.2">
      <c r="A32" s="432"/>
      <c r="B32" s="450" t="s">
        <v>8</v>
      </c>
      <c r="C32" s="365"/>
      <c r="D32" s="365"/>
      <c r="E32" s="365"/>
      <c r="F32" s="451">
        <v>185.59100000000001</v>
      </c>
      <c r="G32" s="368" t="s">
        <v>4</v>
      </c>
      <c r="H32" s="452">
        <v>35.700000000000003</v>
      </c>
      <c r="I32" s="451">
        <v>157.12</v>
      </c>
      <c r="J32" s="368" t="s">
        <v>4</v>
      </c>
      <c r="K32" s="452">
        <v>28.975999999999999</v>
      </c>
      <c r="L32" s="367"/>
    </row>
    <row r="33" spans="1:12" s="340" customFormat="1" ht="11.25" customHeight="1" x14ac:dyDescent="0.2">
      <c r="A33" s="429"/>
      <c r="B33" s="450" t="s">
        <v>9</v>
      </c>
      <c r="C33" s="365"/>
      <c r="D33" s="365"/>
      <c r="E33" s="365"/>
      <c r="F33" s="451">
        <v>67.430000000000007</v>
      </c>
      <c r="G33" s="368" t="s">
        <v>4</v>
      </c>
      <c r="H33" s="452">
        <v>20.87</v>
      </c>
      <c r="I33" s="451">
        <v>56.521999999999998</v>
      </c>
      <c r="J33" s="368" t="s">
        <v>4</v>
      </c>
      <c r="K33" s="452">
        <v>17.591999999999999</v>
      </c>
      <c r="L33" s="367"/>
    </row>
    <row r="34" spans="1:12" s="340" customFormat="1" ht="11.25" customHeight="1" x14ac:dyDescent="0.2">
      <c r="A34" s="429"/>
      <c r="B34" s="450" t="s">
        <v>10</v>
      </c>
      <c r="C34" s="365"/>
      <c r="D34" s="365"/>
      <c r="E34" s="365"/>
      <c r="F34" s="451">
        <v>22.997</v>
      </c>
      <c r="G34" s="368" t="s">
        <v>4</v>
      </c>
      <c r="H34" s="452">
        <v>9.1530000000000005</v>
      </c>
      <c r="I34" s="451">
        <v>12.362</v>
      </c>
      <c r="J34" s="368" t="s">
        <v>4</v>
      </c>
      <c r="K34" s="452">
        <v>4.2450000000000001</v>
      </c>
      <c r="L34" s="367"/>
    </row>
    <row r="35" spans="1:12" ht="5.25" customHeight="1" x14ac:dyDescent="0.2">
      <c r="A35" s="16"/>
      <c r="B35" s="16"/>
      <c r="C35" s="16"/>
      <c r="D35" s="16"/>
      <c r="E35" s="16"/>
      <c r="F35" s="17"/>
      <c r="G35" s="239"/>
      <c r="H35" s="17"/>
      <c r="I35" s="17"/>
      <c r="J35" s="239"/>
      <c r="K35" s="17"/>
      <c r="L35" s="30"/>
    </row>
    <row r="36" spans="1:12" ht="6.75" customHeight="1" x14ac:dyDescent="0.2">
      <c r="A36" s="1"/>
      <c r="B36" s="7"/>
      <c r="C36" s="7"/>
      <c r="D36" s="7"/>
      <c r="E36" s="7"/>
      <c r="F36" s="26"/>
      <c r="G36" s="236"/>
      <c r="H36" s="26"/>
      <c r="I36" s="26"/>
      <c r="J36" s="236"/>
      <c r="K36" s="26"/>
    </row>
    <row r="37" spans="1:12" ht="11.25" customHeight="1" x14ac:dyDescent="0.2">
      <c r="A37" s="7" t="s">
        <v>12</v>
      </c>
      <c r="F37" s="448">
        <v>3353101.56</v>
      </c>
      <c r="G37" s="238" t="s">
        <v>4</v>
      </c>
      <c r="H37" s="449">
        <v>107796.291</v>
      </c>
      <c r="I37" s="448">
        <v>3115916</v>
      </c>
      <c r="J37" s="238" t="s">
        <v>4</v>
      </c>
      <c r="K37" s="449">
        <v>113987.567</v>
      </c>
    </row>
    <row r="38" spans="1:12" ht="6" customHeight="1" x14ac:dyDescent="0.2">
      <c r="A38" s="1"/>
      <c r="B38" s="7"/>
      <c r="C38" s="7"/>
      <c r="D38" s="7"/>
      <c r="E38" s="7"/>
      <c r="F38" s="26"/>
      <c r="G38" s="236"/>
      <c r="H38" s="26"/>
      <c r="I38" s="26"/>
      <c r="J38" s="236"/>
      <c r="K38" s="26"/>
    </row>
    <row r="39" spans="1:12" ht="11.25" customHeight="1" x14ac:dyDescent="0.2">
      <c r="A39" s="7" t="s">
        <v>3</v>
      </c>
      <c r="F39" s="448">
        <v>3155493.4679999999</v>
      </c>
      <c r="G39" s="238" t="s">
        <v>4</v>
      </c>
      <c r="H39" s="449">
        <v>105622.40399999999</v>
      </c>
      <c r="I39" s="448">
        <v>2948484.9739999999</v>
      </c>
      <c r="J39" s="238" t="s">
        <v>4</v>
      </c>
      <c r="K39" s="449">
        <v>111963.13800000001</v>
      </c>
    </row>
    <row r="40" spans="1:12" ht="10.5" customHeight="1" x14ac:dyDescent="0.2">
      <c r="A40" s="363" t="s">
        <v>5</v>
      </c>
      <c r="B40" s="13"/>
      <c r="C40" s="13"/>
      <c r="D40" s="13"/>
      <c r="E40" s="13"/>
      <c r="F40" s="26"/>
      <c r="G40" s="236"/>
      <c r="H40" s="26"/>
      <c r="I40" s="26"/>
      <c r="J40" s="236"/>
      <c r="K40" s="26"/>
    </row>
    <row r="41" spans="1:12" ht="10.5" customHeight="1" x14ac:dyDescent="0.2">
      <c r="A41" s="1"/>
      <c r="B41" s="13" t="s">
        <v>13</v>
      </c>
      <c r="C41" s="13"/>
      <c r="D41" s="13"/>
      <c r="E41" s="13"/>
      <c r="F41" s="446">
        <v>2392802.1230000001</v>
      </c>
      <c r="G41" s="238" t="s">
        <v>4</v>
      </c>
      <c r="H41" s="447">
        <v>90642.937000000005</v>
      </c>
      <c r="I41" s="446">
        <v>2139972.5830000001</v>
      </c>
      <c r="J41" s="238" t="s">
        <v>4</v>
      </c>
      <c r="K41" s="447">
        <v>96955.54</v>
      </c>
    </row>
    <row r="42" spans="1:12" ht="10.5" customHeight="1" x14ac:dyDescent="0.2">
      <c r="A42" s="1"/>
      <c r="B42" s="13" t="s">
        <v>14</v>
      </c>
      <c r="C42" s="13"/>
      <c r="D42" s="13"/>
      <c r="E42" s="13"/>
      <c r="F42" s="446">
        <v>448947.31199999998</v>
      </c>
      <c r="G42" s="238" t="s">
        <v>4</v>
      </c>
      <c r="H42" s="447">
        <v>33081.222000000002</v>
      </c>
      <c r="I42" s="446">
        <v>473675.522</v>
      </c>
      <c r="J42" s="238" t="s">
        <v>4</v>
      </c>
      <c r="K42" s="447">
        <v>32498.792000000001</v>
      </c>
    </row>
    <row r="43" spans="1:12" ht="10.5" customHeight="1" x14ac:dyDescent="0.2">
      <c r="A43" s="1"/>
      <c r="B43" s="13" t="s">
        <v>15</v>
      </c>
      <c r="C43" s="13"/>
      <c r="D43" s="13"/>
      <c r="E43" s="13"/>
      <c r="F43" s="446">
        <v>260019.557</v>
      </c>
      <c r="G43" s="238" t="s">
        <v>4</v>
      </c>
      <c r="H43" s="447">
        <v>37267.663</v>
      </c>
      <c r="I43" s="446">
        <v>274556.484</v>
      </c>
      <c r="J43" s="238" t="s">
        <v>4</v>
      </c>
      <c r="K43" s="447">
        <v>36517.976999999999</v>
      </c>
    </row>
    <row r="44" spans="1:12" ht="10.5" customHeight="1" x14ac:dyDescent="0.2">
      <c r="A44" s="1"/>
      <c r="B44" s="13" t="s">
        <v>16</v>
      </c>
      <c r="C44" s="13"/>
      <c r="D44" s="13"/>
      <c r="E44" s="13"/>
      <c r="F44" s="446">
        <v>53724.476000000002</v>
      </c>
      <c r="G44" s="238" t="s">
        <v>4</v>
      </c>
      <c r="H44" s="447">
        <v>10931.335999999999</v>
      </c>
      <c r="I44" s="446">
        <v>60280.385000000002</v>
      </c>
      <c r="J44" s="238" t="s">
        <v>4</v>
      </c>
      <c r="K44" s="447">
        <v>10618.514999999999</v>
      </c>
    </row>
    <row r="45" spans="1:12" ht="6" customHeight="1" x14ac:dyDescent="0.2">
      <c r="A45" s="1"/>
      <c r="B45" s="13"/>
      <c r="C45" s="13"/>
      <c r="D45" s="13"/>
      <c r="E45" s="13"/>
      <c r="F45" s="26"/>
      <c r="G45" s="236"/>
      <c r="H45" s="26"/>
      <c r="I45" s="26"/>
      <c r="J45" s="236"/>
      <c r="K45" s="26"/>
    </row>
    <row r="46" spans="1:12" ht="11.25" customHeight="1" x14ac:dyDescent="0.2">
      <c r="A46" s="7" t="s">
        <v>6</v>
      </c>
      <c r="F46" s="448">
        <v>197608.092</v>
      </c>
      <c r="G46" s="238" t="s">
        <v>4</v>
      </c>
      <c r="H46" s="449">
        <v>33798.6</v>
      </c>
      <c r="I46" s="448">
        <v>167431.02600000001</v>
      </c>
      <c r="J46" s="238" t="s">
        <v>4</v>
      </c>
      <c r="K46" s="449">
        <v>28393.61</v>
      </c>
    </row>
    <row r="47" spans="1:12" ht="11.25" customHeight="1" x14ac:dyDescent="0.2">
      <c r="A47" s="363" t="s">
        <v>5</v>
      </c>
      <c r="B47" s="13"/>
      <c r="C47" s="13"/>
      <c r="D47" s="13"/>
      <c r="E47" s="13"/>
      <c r="F47" s="29"/>
      <c r="G47" s="236"/>
      <c r="H47" s="29"/>
      <c r="I47" s="29"/>
      <c r="J47" s="236"/>
      <c r="K47" s="29"/>
    </row>
    <row r="48" spans="1:12" ht="11.25" customHeight="1" x14ac:dyDescent="0.2">
      <c r="A48" s="1"/>
      <c r="B48" s="13" t="s">
        <v>121</v>
      </c>
      <c r="C48" s="13"/>
      <c r="D48" s="13"/>
      <c r="E48" s="13"/>
      <c r="F48" s="453">
        <v>172381.89300000001</v>
      </c>
      <c r="G48" s="238" t="s">
        <v>4</v>
      </c>
      <c r="H48" s="287">
        <v>31315.690999999999</v>
      </c>
      <c r="I48" s="453">
        <v>144263.69</v>
      </c>
      <c r="J48" s="238" t="s">
        <v>4</v>
      </c>
      <c r="K48" s="287">
        <v>25465.784</v>
      </c>
      <c r="L48" s="240"/>
    </row>
    <row r="49" spans="1:12" ht="11.25" customHeight="1" x14ac:dyDescent="0.2">
      <c r="A49" s="1"/>
      <c r="B49" s="13" t="s">
        <v>122</v>
      </c>
      <c r="C49" s="13"/>
      <c r="D49" s="13"/>
      <c r="E49" s="13"/>
      <c r="F49" s="453">
        <v>25226.198</v>
      </c>
      <c r="G49" s="238" t="s">
        <v>4</v>
      </c>
      <c r="H49" s="287">
        <v>5878.8320000000003</v>
      </c>
      <c r="I49" s="453">
        <v>23167.335999999999</v>
      </c>
      <c r="J49" s="238" t="s">
        <v>4</v>
      </c>
      <c r="K49" s="287">
        <v>6032.1040000000003</v>
      </c>
      <c r="L49" s="240"/>
    </row>
    <row r="50" spans="1:12" s="340" customFormat="1" ht="11.25" customHeight="1" x14ac:dyDescent="0.2">
      <c r="A50" s="364" t="s">
        <v>5</v>
      </c>
      <c r="B50" s="365"/>
      <c r="C50" s="365"/>
      <c r="D50" s="365"/>
      <c r="E50" s="365"/>
      <c r="F50" s="454"/>
      <c r="G50" s="368"/>
      <c r="H50" s="455"/>
      <c r="I50" s="454"/>
      <c r="J50" s="368"/>
      <c r="K50" s="455"/>
      <c r="L50" s="366"/>
    </row>
    <row r="51" spans="1:12" ht="11.25" customHeight="1" x14ac:dyDescent="0.2">
      <c r="A51" s="1"/>
      <c r="B51" s="13" t="s">
        <v>7</v>
      </c>
      <c r="C51" s="13"/>
      <c r="D51" s="13"/>
      <c r="E51" s="13"/>
      <c r="F51" s="446">
        <v>84292.235000000001</v>
      </c>
      <c r="G51" s="238" t="s">
        <v>4</v>
      </c>
      <c r="H51" s="447">
        <v>16707.902999999998</v>
      </c>
      <c r="I51" s="446">
        <v>78664.998000000007</v>
      </c>
      <c r="J51" s="238" t="s">
        <v>4</v>
      </c>
      <c r="K51" s="447">
        <v>15177.393</v>
      </c>
      <c r="L51" s="240"/>
    </row>
    <row r="52" spans="1:12" ht="11.25" customHeight="1" x14ac:dyDescent="0.2">
      <c r="A52" s="1"/>
      <c r="B52" s="13" t="s">
        <v>8</v>
      </c>
      <c r="C52" s="13"/>
      <c r="D52" s="13"/>
      <c r="E52" s="13"/>
      <c r="F52" s="453">
        <v>87245.607000000004</v>
      </c>
      <c r="G52" s="238" t="s">
        <v>4</v>
      </c>
      <c r="H52" s="287">
        <v>16567.864000000001</v>
      </c>
      <c r="I52" s="453">
        <v>73030.403000000006</v>
      </c>
      <c r="J52" s="238" t="s">
        <v>4</v>
      </c>
      <c r="K52" s="287">
        <v>14071.413</v>
      </c>
      <c r="L52" s="240"/>
    </row>
    <row r="53" spans="1:12" ht="11.25" customHeight="1" x14ac:dyDescent="0.2">
      <c r="A53" s="1"/>
      <c r="B53" s="13" t="s">
        <v>9</v>
      </c>
      <c r="C53" s="13"/>
      <c r="D53" s="13"/>
      <c r="E53" s="13"/>
      <c r="F53" s="453">
        <v>9905.1939999999995</v>
      </c>
      <c r="G53" s="238" t="s">
        <v>4</v>
      </c>
      <c r="H53" s="287">
        <v>3969.402</v>
      </c>
      <c r="I53" s="453">
        <v>5946.4059999999999</v>
      </c>
      <c r="J53" s="238" t="s">
        <v>4</v>
      </c>
      <c r="K53" s="287">
        <v>1957.0340000000001</v>
      </c>
      <c r="L53" s="240"/>
    </row>
    <row r="54" spans="1:12" ht="11.25" customHeight="1" x14ac:dyDescent="0.2">
      <c r="A54" s="1"/>
      <c r="B54" s="13" t="s">
        <v>10</v>
      </c>
      <c r="C54" s="13"/>
      <c r="D54" s="13"/>
      <c r="E54" s="13"/>
      <c r="F54" s="446">
        <v>16165.056</v>
      </c>
      <c r="G54" s="238" t="s">
        <v>4</v>
      </c>
      <c r="H54" s="447">
        <v>7034.02</v>
      </c>
      <c r="I54" s="446">
        <v>9789.2189999999991</v>
      </c>
      <c r="J54" s="238" t="s">
        <v>4</v>
      </c>
      <c r="K54" s="447">
        <v>4195.5190000000002</v>
      </c>
    </row>
    <row r="55" spans="1:12" ht="5.25" customHeight="1" x14ac:dyDescent="0.2">
      <c r="A55" s="16"/>
      <c r="B55" s="16"/>
      <c r="C55" s="16"/>
      <c r="D55" s="16"/>
      <c r="E55" s="16"/>
      <c r="F55" s="27"/>
      <c r="G55" s="239"/>
      <c r="H55" s="27"/>
      <c r="I55" s="27"/>
      <c r="J55" s="239"/>
      <c r="K55" s="27"/>
    </row>
    <row r="56" spans="1:12" ht="6" customHeight="1" x14ac:dyDescent="0.2">
      <c r="A56" s="1"/>
      <c r="B56" s="13"/>
      <c r="C56" s="13"/>
      <c r="D56" s="13"/>
      <c r="E56" s="13"/>
      <c r="F56" s="26"/>
      <c r="G56" s="236"/>
      <c r="H56" s="26"/>
      <c r="I56" s="26"/>
      <c r="J56" s="236"/>
      <c r="K56" s="26"/>
    </row>
    <row r="57" spans="1:12" ht="11.25" customHeight="1" x14ac:dyDescent="0.2">
      <c r="A57" s="7" t="s">
        <v>2</v>
      </c>
      <c r="F57" s="448">
        <v>492463.97100000002</v>
      </c>
      <c r="G57" s="238" t="s">
        <v>4</v>
      </c>
      <c r="H57" s="449">
        <v>26311.963</v>
      </c>
      <c r="I57" s="448">
        <v>475200.47200000001</v>
      </c>
      <c r="J57" s="238" t="s">
        <v>4</v>
      </c>
      <c r="K57" s="449">
        <v>27257.858</v>
      </c>
    </row>
    <row r="58" spans="1:12" ht="6" customHeight="1" x14ac:dyDescent="0.2">
      <c r="A58" s="1"/>
      <c r="B58" s="21"/>
      <c r="C58" s="21"/>
      <c r="D58" s="21"/>
      <c r="E58" s="21"/>
      <c r="F58" s="26"/>
      <c r="G58" s="236"/>
      <c r="H58" s="26"/>
      <c r="I58" s="26"/>
      <c r="J58" s="236"/>
      <c r="K58" s="26"/>
    </row>
    <row r="59" spans="1:12" ht="11.25" customHeight="1" x14ac:dyDescent="0.2">
      <c r="A59" s="7" t="s">
        <v>3</v>
      </c>
      <c r="F59" s="448">
        <v>486962.67599999998</v>
      </c>
      <c r="G59" s="238" t="s">
        <v>4</v>
      </c>
      <c r="H59" s="449">
        <v>26330.959999999999</v>
      </c>
      <c r="I59" s="448">
        <v>470091.97499999998</v>
      </c>
      <c r="J59" s="238" t="s">
        <v>4</v>
      </c>
      <c r="K59" s="449">
        <v>27267.06</v>
      </c>
      <c r="L59" s="314"/>
    </row>
    <row r="60" spans="1:12" ht="10.5" customHeight="1" x14ac:dyDescent="0.2">
      <c r="A60" s="363" t="s">
        <v>5</v>
      </c>
      <c r="B60" s="13"/>
      <c r="C60" s="13"/>
      <c r="D60" s="13"/>
      <c r="E60" s="13"/>
      <c r="F60" s="26"/>
      <c r="G60" s="236"/>
      <c r="H60" s="26"/>
      <c r="I60" s="26"/>
      <c r="J60" s="236"/>
      <c r="K60" s="26"/>
    </row>
    <row r="61" spans="1:12" ht="10.5" customHeight="1" x14ac:dyDescent="0.2">
      <c r="A61" s="1"/>
      <c r="B61" s="13" t="s">
        <v>0</v>
      </c>
      <c r="C61" s="13"/>
      <c r="D61" s="13"/>
      <c r="E61" s="13"/>
      <c r="F61" s="446">
        <v>438704.78899999999</v>
      </c>
      <c r="G61" s="238" t="s">
        <v>4</v>
      </c>
      <c r="H61" s="447">
        <v>25482.545999999998</v>
      </c>
      <c r="I61" s="446">
        <v>405950.91100000002</v>
      </c>
      <c r="J61" s="238" t="s">
        <v>4</v>
      </c>
      <c r="K61" s="447">
        <v>22278.951000000001</v>
      </c>
    </row>
    <row r="62" spans="1:12" ht="10.5" customHeight="1" x14ac:dyDescent="0.2">
      <c r="A62" s="1"/>
      <c r="B62" s="13" t="s">
        <v>1</v>
      </c>
      <c r="C62" s="13"/>
      <c r="D62" s="13"/>
      <c r="E62" s="13"/>
      <c r="F62" s="446">
        <v>48257.887000000002</v>
      </c>
      <c r="G62" s="238" t="s">
        <v>4</v>
      </c>
      <c r="H62" s="447">
        <v>8465.3860000000004</v>
      </c>
      <c r="I62" s="446">
        <v>64141.065000000002</v>
      </c>
      <c r="J62" s="238" t="s">
        <v>4</v>
      </c>
      <c r="K62" s="447">
        <v>16829.64</v>
      </c>
    </row>
    <row r="63" spans="1:12" ht="6" customHeight="1" x14ac:dyDescent="0.2">
      <c r="A63" s="1"/>
      <c r="B63" s="7"/>
      <c r="C63" s="7"/>
      <c r="D63" s="7"/>
      <c r="E63" s="7"/>
      <c r="F63" s="26"/>
      <c r="G63" s="236"/>
      <c r="H63" s="26"/>
      <c r="I63" s="26"/>
      <c r="J63" s="236"/>
      <c r="K63" s="26"/>
    </row>
    <row r="64" spans="1:12" ht="11.25" customHeight="1" x14ac:dyDescent="0.2">
      <c r="A64" s="7" t="s">
        <v>6</v>
      </c>
      <c r="F64" s="448">
        <v>5501.2950000000001</v>
      </c>
      <c r="G64" s="238" t="s">
        <v>4</v>
      </c>
      <c r="H64" s="449">
        <v>1127.56</v>
      </c>
      <c r="I64" s="448">
        <v>5108.4970000000003</v>
      </c>
      <c r="J64" s="238" t="s">
        <v>4</v>
      </c>
      <c r="K64" s="449">
        <v>957.24199999999996</v>
      </c>
    </row>
    <row r="65" spans="1:12" ht="10.5" customHeight="1" x14ac:dyDescent="0.2">
      <c r="A65" s="363" t="s">
        <v>5</v>
      </c>
      <c r="B65" s="13"/>
      <c r="C65" s="13"/>
      <c r="D65" s="13"/>
      <c r="E65" s="13"/>
      <c r="F65" s="26"/>
      <c r="G65" s="236"/>
      <c r="H65" s="26"/>
      <c r="I65" s="26"/>
      <c r="J65" s="236"/>
      <c r="K65" s="26"/>
    </row>
    <row r="66" spans="1:12" ht="10.5" customHeight="1" x14ac:dyDescent="0.2">
      <c r="A66" s="1"/>
      <c r="B66" s="13" t="s">
        <v>7</v>
      </c>
      <c r="C66" s="13"/>
      <c r="D66" s="13"/>
      <c r="E66" s="13"/>
      <c r="F66" s="446">
        <v>2779.3240000000001</v>
      </c>
      <c r="G66" s="238" t="s">
        <v>4</v>
      </c>
      <c r="H66" s="447">
        <v>751.03</v>
      </c>
      <c r="I66" s="446">
        <v>2873.5839999999998</v>
      </c>
      <c r="J66" s="238" t="s">
        <v>4</v>
      </c>
      <c r="K66" s="447">
        <v>599.64099999999996</v>
      </c>
    </row>
    <row r="67" spans="1:12" ht="10.5" customHeight="1" x14ac:dyDescent="0.2">
      <c r="A67" s="1"/>
      <c r="B67" s="13" t="s">
        <v>8</v>
      </c>
      <c r="C67" s="13"/>
      <c r="D67" s="13"/>
      <c r="E67" s="13"/>
      <c r="F67" s="453">
        <v>2138.7849999999999</v>
      </c>
      <c r="G67" s="238" t="s">
        <v>4</v>
      </c>
      <c r="H67" s="287">
        <v>483.98099999999999</v>
      </c>
      <c r="I67" s="453">
        <v>1955.0329999999999</v>
      </c>
      <c r="J67" s="238" t="s">
        <v>4</v>
      </c>
      <c r="K67" s="287">
        <v>495.726</v>
      </c>
    </row>
    <row r="68" spans="1:12" ht="10.5" customHeight="1" x14ac:dyDescent="0.2">
      <c r="A68" s="1"/>
      <c r="B68" s="13" t="s">
        <v>9</v>
      </c>
      <c r="C68" s="13"/>
      <c r="D68" s="13"/>
      <c r="E68" s="13"/>
      <c r="F68" s="453">
        <v>325.36200000000002</v>
      </c>
      <c r="G68" s="238" t="s">
        <v>4</v>
      </c>
      <c r="H68" s="287">
        <v>200.904</v>
      </c>
      <c r="I68" s="453">
        <v>130.04300000000001</v>
      </c>
      <c r="J68" s="238" t="s">
        <v>4</v>
      </c>
      <c r="K68" s="287">
        <v>80.941999999999993</v>
      </c>
    </row>
    <row r="69" spans="1:12" ht="10.5" customHeight="1" x14ac:dyDescent="0.2">
      <c r="A69" s="1"/>
      <c r="B69" s="13" t="s">
        <v>10</v>
      </c>
      <c r="C69" s="13"/>
      <c r="D69" s="13"/>
      <c r="E69" s="13"/>
      <c r="F69" s="453">
        <v>257.82400000000001</v>
      </c>
      <c r="G69" s="238" t="s">
        <v>4</v>
      </c>
      <c r="H69" s="287">
        <v>104.20399999999999</v>
      </c>
      <c r="I69" s="453">
        <v>149.83699999999999</v>
      </c>
      <c r="J69" s="238" t="s">
        <v>4</v>
      </c>
      <c r="K69" s="287">
        <v>62.21</v>
      </c>
    </row>
    <row r="70" spans="1:12" ht="5.25" customHeight="1" x14ac:dyDescent="0.2">
      <c r="A70" s="16"/>
      <c r="B70" s="16"/>
      <c r="C70" s="16"/>
      <c r="D70" s="16"/>
      <c r="E70" s="16"/>
      <c r="F70" s="17"/>
      <c r="G70" s="239"/>
      <c r="H70" s="17"/>
      <c r="I70" s="17"/>
      <c r="J70" s="239"/>
      <c r="K70" s="17"/>
    </row>
    <row r="71" spans="1:12" ht="6" customHeight="1" x14ac:dyDescent="0.2">
      <c r="A71" s="1"/>
      <c r="B71" s="7"/>
      <c r="C71" s="7"/>
      <c r="D71" s="7"/>
      <c r="E71" s="7"/>
      <c r="F71" s="10"/>
      <c r="G71" s="236"/>
      <c r="H71" s="10"/>
      <c r="I71" s="10"/>
      <c r="J71" s="236"/>
      <c r="K71" s="10"/>
    </row>
    <row r="72" spans="1:12" ht="11.25" customHeight="1" x14ac:dyDescent="0.2">
      <c r="A72" s="7" t="s">
        <v>123</v>
      </c>
      <c r="F72" s="456">
        <v>47481.199000000001</v>
      </c>
      <c r="G72" s="238" t="s">
        <v>4</v>
      </c>
      <c r="H72" s="457">
        <v>2076.3429999999998</v>
      </c>
      <c r="I72" s="456">
        <v>43183.286</v>
      </c>
      <c r="J72" s="238" t="s">
        <v>4</v>
      </c>
      <c r="K72" s="457">
        <v>2109.152</v>
      </c>
    </row>
    <row r="73" spans="1:12" ht="6" customHeight="1" x14ac:dyDescent="0.2">
      <c r="A73" s="1"/>
      <c r="B73" s="7"/>
      <c r="C73" s="7"/>
      <c r="D73" s="7"/>
      <c r="E73" s="7"/>
      <c r="F73" s="10"/>
      <c r="G73" s="236"/>
      <c r="H73" s="10"/>
      <c r="I73" s="10"/>
      <c r="J73" s="236"/>
      <c r="K73" s="10"/>
    </row>
    <row r="74" spans="1:12" ht="11.25" customHeight="1" x14ac:dyDescent="0.2">
      <c r="A74" s="7" t="s">
        <v>3</v>
      </c>
      <c r="F74" s="456">
        <v>44772.853000000003</v>
      </c>
      <c r="G74" s="238" t="s">
        <v>4</v>
      </c>
      <c r="H74" s="457">
        <v>2049.9789999999998</v>
      </c>
      <c r="I74" s="456">
        <v>40710.298000000003</v>
      </c>
      <c r="J74" s="238" t="s">
        <v>4</v>
      </c>
      <c r="K74" s="457">
        <v>2081.2510000000002</v>
      </c>
      <c r="L74" s="314"/>
    </row>
    <row r="75" spans="1:12" ht="10.5" customHeight="1" x14ac:dyDescent="0.2">
      <c r="A75" s="363" t="s">
        <v>5</v>
      </c>
      <c r="B75" s="13"/>
      <c r="C75" s="13"/>
      <c r="D75" s="13"/>
      <c r="E75" s="13"/>
      <c r="F75" s="10"/>
      <c r="G75" s="236"/>
      <c r="H75" s="10"/>
      <c r="I75" s="10"/>
      <c r="J75" s="236"/>
      <c r="K75" s="10"/>
    </row>
    <row r="76" spans="1:12" ht="10.5" customHeight="1" x14ac:dyDescent="0.2">
      <c r="A76" s="1"/>
      <c r="B76" s="13" t="s">
        <v>0</v>
      </c>
      <c r="C76" s="13"/>
      <c r="D76" s="13"/>
      <c r="E76" s="13"/>
      <c r="F76" s="453">
        <v>42123.872000000003</v>
      </c>
      <c r="G76" s="238" t="s">
        <v>4</v>
      </c>
      <c r="H76" s="287">
        <v>2039.095</v>
      </c>
      <c r="I76" s="453">
        <v>37857.203000000001</v>
      </c>
      <c r="J76" s="238" t="s">
        <v>4</v>
      </c>
      <c r="K76" s="287">
        <v>2068.2849999999999</v>
      </c>
    </row>
    <row r="77" spans="1:12" ht="10.5" customHeight="1" x14ac:dyDescent="0.2">
      <c r="A77" s="1"/>
      <c r="B77" s="13" t="s">
        <v>1</v>
      </c>
      <c r="C77" s="13"/>
      <c r="D77" s="13"/>
      <c r="E77" s="13"/>
      <c r="F77" s="453">
        <v>2648.98</v>
      </c>
      <c r="G77" s="238" t="s">
        <v>4</v>
      </c>
      <c r="H77" s="287">
        <v>476.42500000000001</v>
      </c>
      <c r="I77" s="453">
        <v>2853.0949999999998</v>
      </c>
      <c r="J77" s="238" t="s">
        <v>4</v>
      </c>
      <c r="K77" s="287">
        <v>465.54199999999997</v>
      </c>
    </row>
    <row r="78" spans="1:12" ht="6" customHeight="1" x14ac:dyDescent="0.2">
      <c r="A78" s="1"/>
      <c r="B78" s="7"/>
      <c r="C78" s="7"/>
      <c r="D78" s="7"/>
      <c r="E78" s="7"/>
      <c r="F78" s="10"/>
      <c r="G78" s="236"/>
      <c r="H78" s="10"/>
      <c r="I78" s="10"/>
      <c r="J78" s="236"/>
      <c r="K78" s="10"/>
    </row>
    <row r="79" spans="1:12" ht="11.25" customHeight="1" x14ac:dyDescent="0.2">
      <c r="A79" s="7" t="s">
        <v>6</v>
      </c>
      <c r="F79" s="456">
        <v>2708.346</v>
      </c>
      <c r="G79" s="238" t="s">
        <v>4</v>
      </c>
      <c r="H79" s="457">
        <v>507.70600000000002</v>
      </c>
      <c r="I79" s="456">
        <v>2472.989</v>
      </c>
      <c r="J79" s="238" t="s">
        <v>4</v>
      </c>
      <c r="K79" s="457">
        <v>448.44499999999999</v>
      </c>
    </row>
    <row r="80" spans="1:12" ht="10.5" customHeight="1" x14ac:dyDescent="0.2">
      <c r="A80" s="363" t="s">
        <v>5</v>
      </c>
      <c r="B80" s="13"/>
      <c r="C80" s="13"/>
      <c r="D80" s="13"/>
      <c r="E80" s="13"/>
      <c r="F80" s="10"/>
      <c r="G80" s="236"/>
      <c r="H80" s="10"/>
      <c r="I80" s="10"/>
      <c r="J80" s="236"/>
      <c r="K80" s="10"/>
    </row>
    <row r="81" spans="1:11" ht="10.5" customHeight="1" x14ac:dyDescent="0.2">
      <c r="A81" s="1"/>
      <c r="B81" s="13" t="s">
        <v>7</v>
      </c>
      <c r="C81" s="13"/>
      <c r="D81" s="13"/>
      <c r="E81" s="13"/>
      <c r="F81" s="453">
        <v>1248.021</v>
      </c>
      <c r="G81" s="238" t="s">
        <v>4</v>
      </c>
      <c r="H81" s="287">
        <v>265.61799999999999</v>
      </c>
      <c r="I81" s="453">
        <v>1273.579</v>
      </c>
      <c r="J81" s="238" t="s">
        <v>4</v>
      </c>
      <c r="K81" s="287">
        <v>259.88</v>
      </c>
    </row>
    <row r="82" spans="1:11" ht="10.5" customHeight="1" x14ac:dyDescent="0.2">
      <c r="A82" s="1"/>
      <c r="B82" s="13" t="s">
        <v>8</v>
      </c>
      <c r="C82" s="13"/>
      <c r="D82" s="13"/>
      <c r="E82" s="13"/>
      <c r="F82" s="453">
        <v>1152.1400000000001</v>
      </c>
      <c r="G82" s="238" t="s">
        <v>4</v>
      </c>
      <c r="H82" s="287">
        <v>263.37099999999998</v>
      </c>
      <c r="I82" s="453">
        <v>1031.442</v>
      </c>
      <c r="J82" s="238" t="s">
        <v>4</v>
      </c>
      <c r="K82" s="287">
        <v>252.77099999999999</v>
      </c>
    </row>
    <row r="83" spans="1:11" ht="10.5" customHeight="1" x14ac:dyDescent="0.2">
      <c r="A83" s="1"/>
      <c r="B83" s="13" t="s">
        <v>9</v>
      </c>
      <c r="C83" s="13"/>
      <c r="D83" s="13"/>
      <c r="E83" s="13"/>
      <c r="F83" s="453">
        <v>90.855999999999995</v>
      </c>
      <c r="G83" s="238" t="s">
        <v>4</v>
      </c>
      <c r="H83" s="287">
        <v>64.997</v>
      </c>
      <c r="I83" s="453">
        <v>33.497999999999998</v>
      </c>
      <c r="J83" s="238" t="s">
        <v>4</v>
      </c>
      <c r="K83" s="287">
        <v>22.148</v>
      </c>
    </row>
    <row r="84" spans="1:11" ht="10.5" customHeight="1" x14ac:dyDescent="0.2">
      <c r="A84" s="1"/>
      <c r="B84" s="13" t="s">
        <v>10</v>
      </c>
      <c r="C84" s="13"/>
      <c r="D84" s="13"/>
      <c r="E84" s="13"/>
      <c r="F84" s="453">
        <v>217.32900000000001</v>
      </c>
      <c r="G84" s="238" t="s">
        <v>4</v>
      </c>
      <c r="H84" s="287">
        <v>91.055999999999997</v>
      </c>
      <c r="I84" s="453">
        <v>134.47</v>
      </c>
      <c r="J84" s="238" t="s">
        <v>4</v>
      </c>
      <c r="K84" s="287">
        <v>69.335999999999999</v>
      </c>
    </row>
    <row r="85" spans="1:11" ht="5.25" customHeight="1" x14ac:dyDescent="0.2">
      <c r="A85" s="16"/>
      <c r="B85" s="16"/>
      <c r="C85" s="16"/>
      <c r="D85" s="16"/>
      <c r="E85" s="16"/>
      <c r="F85" s="17"/>
      <c r="G85" s="239"/>
      <c r="H85" s="17"/>
      <c r="I85" s="17"/>
      <c r="J85" s="239"/>
      <c r="K85" s="17"/>
    </row>
    <row r="86" spans="1:11" ht="6" customHeight="1" x14ac:dyDescent="0.2">
      <c r="A86" s="1"/>
      <c r="B86" s="13"/>
      <c r="C86" s="13"/>
      <c r="D86" s="13"/>
      <c r="E86" s="13"/>
      <c r="F86" s="10"/>
      <c r="G86" s="236"/>
      <c r="H86" s="10"/>
      <c r="I86" s="10"/>
      <c r="J86" s="236"/>
      <c r="K86" s="10"/>
    </row>
    <row r="87" spans="1:11" ht="11.25" customHeight="1" x14ac:dyDescent="0.2">
      <c r="A87" s="7" t="s">
        <v>11</v>
      </c>
      <c r="F87" s="456">
        <v>9225.4369999999999</v>
      </c>
      <c r="G87" s="238" t="s">
        <v>4</v>
      </c>
      <c r="H87" s="457">
        <v>2462.3980000000001</v>
      </c>
      <c r="I87" s="456">
        <v>9916.9779999999992</v>
      </c>
      <c r="J87" s="238" t="s">
        <v>4</v>
      </c>
      <c r="K87" s="457">
        <v>2744.038</v>
      </c>
    </row>
    <row r="88" spans="1:11" ht="10.5" customHeight="1" x14ac:dyDescent="0.2">
      <c r="A88" s="363" t="s">
        <v>5</v>
      </c>
      <c r="B88" s="13"/>
      <c r="C88" s="13"/>
      <c r="D88" s="13"/>
      <c r="E88" s="13"/>
      <c r="F88" s="456"/>
      <c r="G88" s="238"/>
      <c r="H88" s="457"/>
      <c r="I88" s="456"/>
      <c r="J88" s="238"/>
      <c r="K88" s="457"/>
    </row>
    <row r="89" spans="1:11" ht="10.5" customHeight="1" x14ac:dyDescent="0.2">
      <c r="A89" s="7"/>
      <c r="B89" s="13" t="s">
        <v>159</v>
      </c>
      <c r="C89" s="13"/>
      <c r="D89" s="13"/>
      <c r="E89" s="13"/>
      <c r="F89" s="453">
        <v>8920.0869999999995</v>
      </c>
      <c r="G89" s="238" t="s">
        <v>4</v>
      </c>
      <c r="H89" s="287">
        <v>2452.2510000000002</v>
      </c>
      <c r="I89" s="453">
        <v>9706.4519999999993</v>
      </c>
      <c r="J89" s="238" t="s">
        <v>4</v>
      </c>
      <c r="K89" s="287">
        <v>2740.5030000000002</v>
      </c>
    </row>
    <row r="90" spans="1:11" ht="10.5" customHeight="1" x14ac:dyDescent="0.2">
      <c r="A90" s="7"/>
      <c r="B90" s="13" t="s">
        <v>160</v>
      </c>
      <c r="C90" s="13"/>
      <c r="D90" s="13"/>
      <c r="E90" s="13"/>
      <c r="F90" s="453">
        <v>305.35000000000002</v>
      </c>
      <c r="G90" s="238" t="s">
        <v>4</v>
      </c>
      <c r="H90" s="287">
        <v>184.565</v>
      </c>
      <c r="I90" s="453">
        <v>210.52600000000001</v>
      </c>
      <c r="J90" s="238" t="s">
        <v>4</v>
      </c>
      <c r="K90" s="287">
        <v>140.03299999999999</v>
      </c>
    </row>
    <row r="91" spans="1:11" ht="6" customHeight="1" x14ac:dyDescent="0.2">
      <c r="A91" s="7"/>
      <c r="F91" s="456"/>
      <c r="G91" s="238"/>
      <c r="H91" s="457"/>
      <c r="I91" s="456"/>
      <c r="J91" s="238"/>
      <c r="K91" s="457"/>
    </row>
    <row r="92" spans="1:11" ht="11.25" customHeight="1" x14ac:dyDescent="0.2">
      <c r="A92" s="7" t="s">
        <v>298</v>
      </c>
      <c r="F92" s="456">
        <v>1875.59</v>
      </c>
      <c r="G92" s="238" t="s">
        <v>4</v>
      </c>
      <c r="H92" s="457">
        <v>506.30700000000002</v>
      </c>
      <c r="I92" s="456">
        <v>1741.183</v>
      </c>
      <c r="J92" s="238" t="s">
        <v>4</v>
      </c>
      <c r="K92" s="457">
        <v>468.49700000000001</v>
      </c>
    </row>
    <row r="93" spans="1:11" ht="10.5" customHeight="1" x14ac:dyDescent="0.2">
      <c r="A93" s="363" t="s">
        <v>5</v>
      </c>
      <c r="B93" s="13"/>
      <c r="C93" s="13"/>
      <c r="D93" s="13"/>
      <c r="E93" s="13"/>
      <c r="F93" s="456"/>
      <c r="G93" s="238"/>
      <c r="H93" s="457"/>
      <c r="I93" s="456"/>
      <c r="J93" s="238"/>
      <c r="K93" s="457"/>
    </row>
    <row r="94" spans="1:11" ht="10.5" customHeight="1" x14ac:dyDescent="0.2">
      <c r="A94" s="7"/>
      <c r="B94" s="13" t="s">
        <v>159</v>
      </c>
      <c r="C94" s="13"/>
      <c r="D94" s="13"/>
      <c r="E94" s="13"/>
      <c r="F94" s="453">
        <v>1682.348</v>
      </c>
      <c r="G94" s="238" t="s">
        <v>4</v>
      </c>
      <c r="H94" s="287">
        <v>492.94600000000003</v>
      </c>
      <c r="I94" s="453">
        <v>1579.55</v>
      </c>
      <c r="J94" s="238" t="s">
        <v>4</v>
      </c>
      <c r="K94" s="287">
        <v>446.76600000000002</v>
      </c>
    </row>
    <row r="95" spans="1:11" ht="10.5" customHeight="1" x14ac:dyDescent="0.2">
      <c r="A95" s="7"/>
      <c r="B95" s="13" t="s">
        <v>160</v>
      </c>
      <c r="C95" s="13"/>
      <c r="D95" s="13"/>
      <c r="E95" s="13"/>
      <c r="F95" s="453">
        <v>193.24299999999999</v>
      </c>
      <c r="G95" s="238" t="s">
        <v>4</v>
      </c>
      <c r="H95" s="287">
        <v>110.723</v>
      </c>
      <c r="I95" s="453">
        <v>161.63300000000001</v>
      </c>
      <c r="J95" s="238" t="s">
        <v>4</v>
      </c>
      <c r="K95" s="287">
        <v>143.93899999999999</v>
      </c>
    </row>
    <row r="96" spans="1:11" ht="4.5" customHeight="1" thickBot="1" x14ac:dyDescent="0.25">
      <c r="A96" s="22"/>
      <c r="B96" s="22"/>
      <c r="C96" s="22"/>
      <c r="D96" s="22"/>
      <c r="E96" s="22"/>
      <c r="F96" s="23"/>
      <c r="G96" s="241"/>
      <c r="H96" s="23"/>
      <c r="I96" s="310"/>
      <c r="J96" s="311"/>
      <c r="K96" s="310"/>
    </row>
    <row r="97" spans="1:1" ht="12.75" customHeight="1" thickTop="1" x14ac:dyDescent="0.2">
      <c r="A97" s="299" t="s">
        <v>278</v>
      </c>
    </row>
    <row r="98" spans="1:1" x14ac:dyDescent="0.2">
      <c r="A98" s="299"/>
    </row>
  </sheetData>
  <phoneticPr fontId="19" type="noConversion"/>
  <pageMargins left="0.75" right="0.75" top="1" bottom="1" header="0.5" footer="0.5"/>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
  <dimension ref="A1:AH63"/>
  <sheetViews>
    <sheetView zoomScaleNormal="100" zoomScaleSheetLayoutView="100" workbookViewId="0"/>
  </sheetViews>
  <sheetFormatPr defaultRowHeight="12.75" x14ac:dyDescent="0.2"/>
  <cols>
    <col min="1" max="1" width="2.85546875" style="207" customWidth="1"/>
    <col min="2" max="2" width="2.85546875" style="31" customWidth="1"/>
    <col min="3" max="3" width="1.140625" style="31" customWidth="1"/>
    <col min="4" max="4" width="4.42578125" style="31" customWidth="1"/>
    <col min="5" max="5" width="4.42578125" style="31" hidden="1" customWidth="1"/>
    <col min="6" max="6" width="9.28515625" style="31" bestFit="1" customWidth="1"/>
    <col min="7" max="7" width="1.85546875" style="39" customWidth="1"/>
    <col min="8" max="8" width="6.85546875" style="31" bestFit="1" customWidth="1"/>
    <col min="9" max="9" width="1.140625" style="31" customWidth="1"/>
    <col min="10" max="10" width="7.85546875" style="31" bestFit="1" customWidth="1"/>
    <col min="11" max="11" width="1.85546875" style="39" bestFit="1" customWidth="1"/>
    <col min="12" max="12" width="7.140625" style="31" customWidth="1"/>
    <col min="13" max="13" width="1.140625" style="31" customWidth="1"/>
    <col min="14" max="14" width="8.7109375" style="31" customWidth="1"/>
    <col min="15" max="15" width="1.85546875" style="39" bestFit="1" customWidth="1"/>
    <col min="16" max="16" width="6.85546875" style="31" bestFit="1" customWidth="1"/>
    <col min="17" max="17" width="1.140625" style="31" customWidth="1"/>
    <col min="18" max="18" width="9.42578125" style="31" customWidth="1"/>
    <col min="19" max="19" width="1.85546875" style="39" bestFit="1" customWidth="1"/>
    <col min="20" max="20" width="5.42578125" style="31" customWidth="1"/>
    <col min="21" max="21" width="2.28515625" style="31" customWidth="1"/>
    <col min="22" max="16384" width="9.140625" style="31"/>
  </cols>
  <sheetData>
    <row r="1" spans="1:34" ht="6.75" customHeight="1" x14ac:dyDescent="0.2"/>
    <row r="2" spans="1:34" ht="15" x14ac:dyDescent="0.25">
      <c r="A2" s="208" t="s">
        <v>216</v>
      </c>
      <c r="B2" s="209"/>
    </row>
    <row r="3" spans="1:34" ht="15" x14ac:dyDescent="0.25">
      <c r="A3" s="187" t="s">
        <v>530</v>
      </c>
      <c r="B3" s="210"/>
      <c r="C3" s="30"/>
      <c r="D3" s="30"/>
      <c r="E3" s="30"/>
      <c r="F3" s="30"/>
      <c r="G3" s="163"/>
      <c r="H3" s="30"/>
      <c r="I3" s="30"/>
      <c r="J3" s="30"/>
      <c r="K3" s="163"/>
      <c r="L3" s="30"/>
      <c r="M3" s="30"/>
      <c r="N3" s="30"/>
      <c r="O3" s="163"/>
      <c r="P3" s="30"/>
      <c r="Q3" s="30"/>
      <c r="R3" s="30"/>
      <c r="S3" s="163"/>
      <c r="T3" s="30"/>
      <c r="U3" s="155"/>
      <c r="V3" s="30"/>
      <c r="W3" s="30"/>
      <c r="X3" s="30"/>
      <c r="Y3" s="30"/>
      <c r="Z3" s="30"/>
      <c r="AA3" s="30"/>
      <c r="AB3" s="30"/>
      <c r="AC3" s="30"/>
      <c r="AD3" s="30"/>
      <c r="AE3" s="30"/>
      <c r="AF3" s="30"/>
    </row>
    <row r="4" spans="1:34" ht="15" x14ac:dyDescent="0.25">
      <c r="A4" s="243" t="s">
        <v>311</v>
      </c>
      <c r="B4" s="210"/>
      <c r="C4" s="30"/>
      <c r="D4" s="30"/>
      <c r="E4" s="30"/>
      <c r="F4" s="30"/>
      <c r="G4" s="163"/>
      <c r="H4" s="30"/>
      <c r="I4" s="30"/>
      <c r="J4" s="30"/>
      <c r="K4" s="163"/>
      <c r="L4" s="30"/>
      <c r="M4" s="30"/>
      <c r="N4" s="30"/>
      <c r="O4" s="163"/>
      <c r="P4" s="30"/>
      <c r="Q4" s="30"/>
      <c r="R4" s="30"/>
      <c r="S4" s="163"/>
      <c r="T4" s="30"/>
      <c r="U4" s="155"/>
      <c r="V4" s="30"/>
      <c r="W4" s="30"/>
      <c r="X4" s="30"/>
      <c r="Y4" s="30"/>
      <c r="Z4" s="30"/>
      <c r="AA4" s="30"/>
      <c r="AB4" s="30"/>
      <c r="AC4" s="30"/>
      <c r="AD4" s="30"/>
      <c r="AE4" s="30"/>
      <c r="AF4" s="30"/>
    </row>
    <row r="5" spans="1:34" ht="16.5" customHeight="1" thickBot="1" x14ac:dyDescent="0.3">
      <c r="A5" s="243" t="s">
        <v>531</v>
      </c>
      <c r="B5" s="210"/>
      <c r="C5" s="30"/>
      <c r="D5" s="30"/>
      <c r="E5" s="30"/>
      <c r="F5" s="30"/>
      <c r="G5" s="163"/>
      <c r="H5" s="30"/>
      <c r="I5" s="30"/>
      <c r="J5" s="30"/>
      <c r="K5" s="163"/>
      <c r="L5" s="30"/>
      <c r="M5" s="30"/>
      <c r="N5" s="30"/>
      <c r="O5" s="163"/>
      <c r="P5" s="30"/>
      <c r="Q5" s="30"/>
      <c r="R5" s="30"/>
      <c r="S5" s="163"/>
      <c r="T5" s="30"/>
      <c r="U5" s="155"/>
      <c r="V5" s="30"/>
      <c r="W5" s="211"/>
      <c r="X5" s="211"/>
      <c r="Y5" s="211"/>
      <c r="Z5" s="211"/>
      <c r="AA5" s="211"/>
      <c r="AB5" s="211"/>
      <c r="AC5" s="211"/>
      <c r="AD5" s="211"/>
      <c r="AE5" s="211"/>
      <c r="AF5" s="211"/>
      <c r="AG5" s="211"/>
      <c r="AH5" s="211"/>
    </row>
    <row r="6" spans="1:34" s="125" customFormat="1" ht="11.25" customHeight="1" x14ac:dyDescent="0.2">
      <c r="A6" s="212"/>
      <c r="B6" s="212"/>
      <c r="C6" s="212"/>
      <c r="D6" s="212"/>
      <c r="E6" s="212"/>
      <c r="F6" s="508" t="s">
        <v>20</v>
      </c>
      <c r="G6" s="508"/>
      <c r="H6" s="508"/>
      <c r="I6" s="213"/>
      <c r="J6" s="508" t="s">
        <v>117</v>
      </c>
      <c r="K6" s="508"/>
      <c r="L6" s="508"/>
      <c r="M6" s="213"/>
      <c r="N6" s="508" t="s">
        <v>18</v>
      </c>
      <c r="O6" s="508"/>
      <c r="P6" s="508"/>
      <c r="Q6" s="213"/>
      <c r="R6" s="508" t="s">
        <v>147</v>
      </c>
      <c r="S6" s="508"/>
      <c r="T6" s="508"/>
      <c r="W6" s="211"/>
      <c r="X6" s="211"/>
      <c r="Y6" s="211"/>
      <c r="Z6" s="211"/>
      <c r="AA6" s="211"/>
      <c r="AB6" s="211"/>
      <c r="AC6" s="211"/>
      <c r="AD6" s="211"/>
      <c r="AE6" s="211"/>
      <c r="AF6" s="211"/>
      <c r="AG6" s="211"/>
      <c r="AH6" s="211"/>
    </row>
    <row r="7" spans="1:34" s="125" customFormat="1" ht="11.25" customHeight="1" x14ac:dyDescent="0.2">
      <c r="A7" s="201"/>
      <c r="B7" s="201"/>
      <c r="C7" s="201"/>
      <c r="D7" s="201"/>
      <c r="E7" s="201"/>
      <c r="F7" s="509" t="s">
        <v>178</v>
      </c>
      <c r="G7" s="509"/>
      <c r="H7" s="509"/>
      <c r="I7" s="202"/>
      <c r="J7" s="509" t="s">
        <v>195</v>
      </c>
      <c r="K7" s="509"/>
      <c r="L7" s="509"/>
      <c r="M7" s="202"/>
      <c r="N7" s="509" t="s">
        <v>196</v>
      </c>
      <c r="O7" s="509"/>
      <c r="P7" s="509"/>
      <c r="Q7" s="202"/>
      <c r="R7" s="509" t="s">
        <v>19</v>
      </c>
      <c r="S7" s="509"/>
      <c r="T7" s="509"/>
      <c r="W7" s="211"/>
      <c r="X7" s="211"/>
      <c r="Y7" s="211"/>
      <c r="Z7" s="211"/>
      <c r="AA7" s="211"/>
      <c r="AB7" s="211"/>
      <c r="AC7" s="211"/>
      <c r="AD7" s="211"/>
      <c r="AE7" s="211"/>
      <c r="AF7" s="211"/>
      <c r="AG7" s="211"/>
      <c r="AH7" s="211"/>
    </row>
    <row r="8" spans="1:34" s="125" customFormat="1" ht="12" customHeight="1" thickBot="1" x14ac:dyDescent="0.25">
      <c r="A8" s="3"/>
      <c r="B8" s="3"/>
      <c r="C8" s="3"/>
      <c r="D8" s="3"/>
      <c r="E8" s="3"/>
      <c r="F8" s="3" t="s">
        <v>22</v>
      </c>
      <c r="G8" s="214"/>
      <c r="H8" s="214" t="s">
        <v>124</v>
      </c>
      <c r="I8" s="214"/>
      <c r="J8" s="3" t="s">
        <v>22</v>
      </c>
      <c r="K8" s="214"/>
      <c r="L8" s="214" t="s">
        <v>124</v>
      </c>
      <c r="M8" s="214"/>
      <c r="N8" s="3" t="s">
        <v>22</v>
      </c>
      <c r="O8" s="214"/>
      <c r="P8" s="214" t="s">
        <v>124</v>
      </c>
      <c r="Q8" s="214"/>
      <c r="R8" s="3" t="s">
        <v>22</v>
      </c>
      <c r="S8" s="214"/>
      <c r="T8" s="214" t="s">
        <v>124</v>
      </c>
    </row>
    <row r="9" spans="1:34" s="216" customFormat="1" ht="11.25" customHeight="1" x14ac:dyDescent="0.2">
      <c r="A9" s="140"/>
      <c r="B9" s="140"/>
      <c r="C9" s="140"/>
      <c r="D9" s="140"/>
      <c r="E9" s="140"/>
      <c r="F9" s="215"/>
      <c r="G9" s="215"/>
      <c r="H9" s="215"/>
      <c r="I9" s="215"/>
      <c r="J9" s="215"/>
      <c r="K9" s="215"/>
      <c r="L9" s="215"/>
      <c r="M9" s="215"/>
      <c r="N9" s="215"/>
      <c r="O9" s="215"/>
      <c r="P9" s="215"/>
      <c r="Q9" s="215"/>
      <c r="R9" s="215"/>
      <c r="S9" s="215"/>
      <c r="T9" s="215"/>
    </row>
    <row r="10" spans="1:34" s="216" customFormat="1" ht="11.25" customHeight="1" x14ac:dyDescent="0.2">
      <c r="A10" s="227" t="s">
        <v>126</v>
      </c>
      <c r="B10" s="227"/>
      <c r="C10" s="227"/>
      <c r="D10" s="227"/>
      <c r="E10" s="227"/>
      <c r="F10" s="227"/>
      <c r="G10" s="215"/>
      <c r="H10" s="215"/>
      <c r="I10" s="215"/>
      <c r="J10" s="215"/>
      <c r="K10" s="215"/>
      <c r="L10" s="215"/>
      <c r="M10" s="215"/>
      <c r="N10" s="215"/>
      <c r="O10" s="215"/>
      <c r="P10" s="215"/>
      <c r="Q10" s="215"/>
      <c r="R10" s="215"/>
      <c r="S10" s="215"/>
      <c r="T10" s="215"/>
    </row>
    <row r="11" spans="1:34" s="216" customFormat="1" ht="11.25" customHeight="1" x14ac:dyDescent="0.2">
      <c r="A11" s="206" t="s">
        <v>22</v>
      </c>
      <c r="B11" s="206"/>
      <c r="C11" s="206"/>
      <c r="D11" s="206"/>
      <c r="E11" s="206"/>
      <c r="F11" s="11">
        <v>43569.851999999999</v>
      </c>
      <c r="G11" s="141" t="s">
        <v>4</v>
      </c>
      <c r="H11" s="11">
        <v>2359.087</v>
      </c>
      <c r="I11" s="11" t="s">
        <v>284</v>
      </c>
      <c r="J11" s="11">
        <v>3155493.4679999999</v>
      </c>
      <c r="K11" s="141" t="s">
        <v>4</v>
      </c>
      <c r="L11" s="11">
        <v>105622.40399999999</v>
      </c>
      <c r="M11" s="11" t="s">
        <v>284</v>
      </c>
      <c r="N11" s="11">
        <v>486962.67599999998</v>
      </c>
      <c r="O11" s="217" t="s">
        <v>4</v>
      </c>
      <c r="P11" s="11">
        <v>26330.959999999999</v>
      </c>
      <c r="Q11" s="11" t="s">
        <v>284</v>
      </c>
      <c r="R11" s="11">
        <v>44772.853000000003</v>
      </c>
      <c r="S11" s="141" t="s">
        <v>4</v>
      </c>
      <c r="T11" s="11">
        <v>2049.9789999999998</v>
      </c>
    </row>
    <row r="12" spans="1:34" s="216" customFormat="1" ht="11.25" customHeight="1" x14ac:dyDescent="0.2">
      <c r="A12" s="218"/>
      <c r="B12" s="459"/>
      <c r="C12" s="424" t="s">
        <v>21</v>
      </c>
      <c r="D12" s="460">
        <v>9.9</v>
      </c>
      <c r="E12" s="219"/>
      <c r="F12" s="14">
        <v>59.856999999999999</v>
      </c>
      <c r="G12" s="141" t="s">
        <v>4</v>
      </c>
      <c r="H12" s="14">
        <v>49.993000000000002</v>
      </c>
      <c r="I12" s="220" t="s">
        <v>284</v>
      </c>
      <c r="J12" s="220">
        <v>2358.7460000000001</v>
      </c>
      <c r="K12" s="141" t="s">
        <v>4</v>
      </c>
      <c r="L12" s="220">
        <v>2442.3119999999999</v>
      </c>
      <c r="M12" s="220" t="s">
        <v>284</v>
      </c>
      <c r="N12" s="220">
        <v>67.093999999999994</v>
      </c>
      <c r="O12" s="217" t="s">
        <v>4</v>
      </c>
      <c r="P12" s="220">
        <v>58.16</v>
      </c>
      <c r="Q12" s="220" t="s">
        <v>284</v>
      </c>
      <c r="R12" s="220">
        <v>1.4</v>
      </c>
      <c r="S12" s="141" t="s">
        <v>4</v>
      </c>
      <c r="T12" s="220">
        <v>1.4610000000000001</v>
      </c>
    </row>
    <row r="13" spans="1:34" s="216" customFormat="1" ht="11.25" customHeight="1" x14ac:dyDescent="0.2">
      <c r="A13" s="218"/>
      <c r="B13" s="424">
        <v>10</v>
      </c>
      <c r="C13" s="424" t="s">
        <v>21</v>
      </c>
      <c r="D13" s="460">
        <v>19.899999999999999</v>
      </c>
      <c r="E13" s="215"/>
      <c r="F13" s="14">
        <v>3876.1289999999999</v>
      </c>
      <c r="G13" s="141" t="s">
        <v>4</v>
      </c>
      <c r="H13" s="220">
        <v>1241.653</v>
      </c>
      <c r="I13" s="220" t="s">
        <v>284</v>
      </c>
      <c r="J13" s="220">
        <v>283137.766</v>
      </c>
      <c r="K13" s="141" t="s">
        <v>4</v>
      </c>
      <c r="L13" s="220">
        <v>42352.186000000002</v>
      </c>
      <c r="M13" s="220" t="s">
        <v>284</v>
      </c>
      <c r="N13" s="220">
        <v>11670.896000000001</v>
      </c>
      <c r="O13" s="217" t="s">
        <v>4</v>
      </c>
      <c r="P13" s="220">
        <v>2566.134</v>
      </c>
      <c r="Q13" s="220" t="s">
        <v>284</v>
      </c>
      <c r="R13" s="220">
        <v>629.35299999999995</v>
      </c>
      <c r="S13" s="141" t="s">
        <v>4</v>
      </c>
      <c r="T13" s="220">
        <v>104.297</v>
      </c>
    </row>
    <row r="14" spans="1:34" s="216" customFormat="1" ht="11.25" customHeight="1" x14ac:dyDescent="0.2">
      <c r="A14" s="218"/>
      <c r="B14" s="424">
        <v>20</v>
      </c>
      <c r="C14" s="424" t="s">
        <v>21</v>
      </c>
      <c r="D14" s="460">
        <v>29.9</v>
      </c>
      <c r="E14" s="215"/>
      <c r="F14" s="14">
        <v>10470.395</v>
      </c>
      <c r="G14" s="141" t="s">
        <v>4</v>
      </c>
      <c r="H14" s="220">
        <v>1268.3589999999999</v>
      </c>
      <c r="I14" s="220" t="s">
        <v>284</v>
      </c>
      <c r="J14" s="220">
        <v>467854.66800000001</v>
      </c>
      <c r="K14" s="141" t="s">
        <v>4</v>
      </c>
      <c r="L14" s="220">
        <v>40252.474999999999</v>
      </c>
      <c r="M14" s="220" t="s">
        <v>284</v>
      </c>
      <c r="N14" s="220">
        <v>54810.934000000001</v>
      </c>
      <c r="O14" s="217" t="s">
        <v>4</v>
      </c>
      <c r="P14" s="220">
        <v>7863.87</v>
      </c>
      <c r="Q14" s="220" t="s">
        <v>284</v>
      </c>
      <c r="R14" s="220">
        <v>1840.2570000000001</v>
      </c>
      <c r="S14" s="141" t="s">
        <v>4</v>
      </c>
      <c r="T14" s="220">
        <v>175.732</v>
      </c>
    </row>
    <row r="15" spans="1:34" s="216" customFormat="1" ht="11.25" customHeight="1" x14ac:dyDescent="0.2">
      <c r="A15" s="221"/>
      <c r="B15" s="424">
        <v>30</v>
      </c>
      <c r="C15" s="424" t="s">
        <v>21</v>
      </c>
      <c r="D15" s="460">
        <v>39.9</v>
      </c>
      <c r="E15" s="215"/>
      <c r="F15" s="14">
        <v>8487.1219999999994</v>
      </c>
      <c r="G15" s="141" t="s">
        <v>4</v>
      </c>
      <c r="H15" s="220">
        <v>1086.873</v>
      </c>
      <c r="I15" s="220" t="s">
        <v>284</v>
      </c>
      <c r="J15" s="220">
        <v>174672.42300000001</v>
      </c>
      <c r="K15" s="141" t="s">
        <v>4</v>
      </c>
      <c r="L15" s="220">
        <v>20853.749</v>
      </c>
      <c r="M15" s="220" t="s">
        <v>284</v>
      </c>
      <c r="N15" s="220">
        <v>62736.419000000002</v>
      </c>
      <c r="O15" s="217" t="s">
        <v>4</v>
      </c>
      <c r="P15" s="220">
        <v>9358.4369999999999</v>
      </c>
      <c r="Q15" s="220" t="s">
        <v>284</v>
      </c>
      <c r="R15" s="220">
        <v>1307.652</v>
      </c>
      <c r="S15" s="141" t="s">
        <v>4</v>
      </c>
      <c r="T15" s="220">
        <v>368.137</v>
      </c>
    </row>
    <row r="16" spans="1:34" s="216" customFormat="1" ht="11.25" customHeight="1" x14ac:dyDescent="0.2">
      <c r="A16" s="221"/>
      <c r="B16" s="424">
        <v>40</v>
      </c>
      <c r="C16" s="424" t="s">
        <v>21</v>
      </c>
      <c r="D16" s="460">
        <v>49.9</v>
      </c>
      <c r="E16" s="215"/>
      <c r="F16" s="14">
        <v>668.73299999999995</v>
      </c>
      <c r="G16" s="141" t="s">
        <v>4</v>
      </c>
      <c r="H16" s="220">
        <v>250.62899999999999</v>
      </c>
      <c r="I16" s="220" t="s">
        <v>284</v>
      </c>
      <c r="J16" s="220">
        <v>50827.485999999997</v>
      </c>
      <c r="K16" s="141" t="s">
        <v>4</v>
      </c>
      <c r="L16" s="220">
        <v>23646.708999999999</v>
      </c>
      <c r="M16" s="220" t="s">
        <v>284</v>
      </c>
      <c r="N16" s="220">
        <v>5775.1850000000004</v>
      </c>
      <c r="O16" s="217" t="s">
        <v>4</v>
      </c>
      <c r="P16" s="220">
        <v>2298.0940000000001</v>
      </c>
      <c r="Q16" s="220" t="s">
        <v>284</v>
      </c>
      <c r="R16" s="220">
        <v>409.01499999999999</v>
      </c>
      <c r="S16" s="141" t="s">
        <v>4</v>
      </c>
      <c r="T16" s="220">
        <v>216.916</v>
      </c>
    </row>
    <row r="17" spans="1:20" s="216" customFormat="1" ht="11.25" customHeight="1" x14ac:dyDescent="0.2">
      <c r="A17" s="221"/>
      <c r="B17" s="424">
        <v>50</v>
      </c>
      <c r="C17" s="424" t="s">
        <v>21</v>
      </c>
      <c r="D17" s="460">
        <v>59.9</v>
      </c>
      <c r="E17" s="215"/>
      <c r="F17" s="14">
        <v>1633.1990000000001</v>
      </c>
      <c r="G17" s="141" t="s">
        <v>4</v>
      </c>
      <c r="H17" s="220">
        <v>439.12099999999998</v>
      </c>
      <c r="I17" s="220" t="s">
        <v>284</v>
      </c>
      <c r="J17" s="220">
        <v>152344.64199999999</v>
      </c>
      <c r="K17" s="141" t="s">
        <v>4</v>
      </c>
      <c r="L17" s="220">
        <v>34068.250999999997</v>
      </c>
      <c r="M17" s="220" t="s">
        <v>284</v>
      </c>
      <c r="N17" s="220">
        <v>25896.26</v>
      </c>
      <c r="O17" s="217" t="s">
        <v>4</v>
      </c>
      <c r="P17" s="220">
        <v>7705.3029999999999</v>
      </c>
      <c r="Q17" s="220" t="s">
        <v>284</v>
      </c>
      <c r="R17" s="220">
        <v>2158.288</v>
      </c>
      <c r="S17" s="141" t="s">
        <v>4</v>
      </c>
      <c r="T17" s="220">
        <v>595.42399999999998</v>
      </c>
    </row>
    <row r="18" spans="1:20" s="216" customFormat="1" ht="11.25" customHeight="1" x14ac:dyDescent="0.2">
      <c r="A18" s="221"/>
      <c r="B18" s="461">
        <v>60</v>
      </c>
      <c r="C18" s="424" t="s">
        <v>21</v>
      </c>
      <c r="D18" s="462">
        <v>69.900000000000006</v>
      </c>
      <c r="E18" s="215"/>
      <c r="F18" s="14">
        <v>14046.338</v>
      </c>
      <c r="G18" s="141" t="s">
        <v>4</v>
      </c>
      <c r="H18" s="220">
        <v>1054.0640000000001</v>
      </c>
      <c r="I18" s="220" t="s">
        <v>284</v>
      </c>
      <c r="J18" s="220">
        <v>1700155.983</v>
      </c>
      <c r="K18" s="141" t="s">
        <v>4</v>
      </c>
      <c r="L18" s="220">
        <v>92594.904999999999</v>
      </c>
      <c r="M18" s="220" t="s">
        <v>284</v>
      </c>
      <c r="N18" s="220">
        <v>245160.66899999999</v>
      </c>
      <c r="O18" s="217" t="s">
        <v>4</v>
      </c>
      <c r="P18" s="220">
        <v>18266.316999999999</v>
      </c>
      <c r="Q18" s="220" t="s">
        <v>284</v>
      </c>
      <c r="R18" s="220">
        <v>32062.359</v>
      </c>
      <c r="S18" s="141" t="s">
        <v>4</v>
      </c>
      <c r="T18" s="220">
        <v>1932.95</v>
      </c>
    </row>
    <row r="19" spans="1:20" s="216" customFormat="1" ht="11.25" customHeight="1" x14ac:dyDescent="0.2">
      <c r="A19" s="221"/>
      <c r="B19" s="461">
        <v>70</v>
      </c>
      <c r="C19" s="424" t="s">
        <v>21</v>
      </c>
      <c r="D19" s="462"/>
      <c r="E19" s="215"/>
      <c r="F19" s="14">
        <v>4328.0789999999997</v>
      </c>
      <c r="G19" s="141" t="s">
        <v>4</v>
      </c>
      <c r="H19" s="220">
        <v>749.51</v>
      </c>
      <c r="I19" s="220" t="s">
        <v>284</v>
      </c>
      <c r="J19" s="220">
        <v>324141.75300000003</v>
      </c>
      <c r="K19" s="141" t="s">
        <v>4</v>
      </c>
      <c r="L19" s="220">
        <v>39814.659</v>
      </c>
      <c r="M19" s="220" t="s">
        <v>284</v>
      </c>
      <c r="N19" s="220">
        <v>80845.22</v>
      </c>
      <c r="O19" s="217" t="s">
        <v>4</v>
      </c>
      <c r="P19" s="220">
        <v>15126.130999999999</v>
      </c>
      <c r="Q19" s="220" t="s">
        <v>284</v>
      </c>
      <c r="R19" s="220">
        <v>6364.5280000000002</v>
      </c>
      <c r="S19" s="141" t="s">
        <v>4</v>
      </c>
      <c r="T19" s="220">
        <v>899.89499999999998</v>
      </c>
    </row>
    <row r="20" spans="1:20" s="216" customFormat="1" ht="5.25" customHeight="1" x14ac:dyDescent="0.2">
      <c r="A20" s="190"/>
      <c r="B20" s="16"/>
      <c r="C20" s="16"/>
      <c r="D20" s="16"/>
      <c r="E20" s="16"/>
      <c r="F20" s="16"/>
      <c r="G20" s="277"/>
      <c r="H20" s="16"/>
      <c r="I20" s="16"/>
      <c r="J20" s="16"/>
      <c r="K20" s="277"/>
      <c r="L20" s="16"/>
      <c r="M20" s="16"/>
      <c r="N20" s="16"/>
      <c r="O20" s="278"/>
      <c r="P20" s="16"/>
      <c r="Q20" s="16"/>
      <c r="R20" s="16"/>
      <c r="S20" s="277"/>
      <c r="T20" s="16"/>
    </row>
    <row r="21" spans="1:20" s="216" customFormat="1" ht="6" customHeight="1" x14ac:dyDescent="0.2">
      <c r="A21" s="222"/>
      <c r="B21" s="121"/>
      <c r="C21" s="121"/>
      <c r="D21" s="121"/>
      <c r="E21" s="121"/>
      <c r="F21" s="7"/>
      <c r="G21" s="223"/>
      <c r="H21" s="224"/>
      <c r="I21" s="224"/>
      <c r="J21" s="224"/>
      <c r="K21" s="223"/>
      <c r="L21" s="224"/>
      <c r="M21" s="224"/>
      <c r="N21" s="224"/>
      <c r="O21" s="279"/>
      <c r="P21" s="224"/>
      <c r="Q21" s="224"/>
      <c r="R21" s="224"/>
      <c r="S21" s="223"/>
      <c r="T21" s="224"/>
    </row>
    <row r="22" spans="1:20" s="216" customFormat="1" ht="11.25" customHeight="1" x14ac:dyDescent="0.2">
      <c r="A22" s="228" t="s">
        <v>200</v>
      </c>
      <c r="B22" s="228"/>
      <c r="C22" s="228"/>
      <c r="D22" s="228"/>
      <c r="E22" s="228"/>
      <c r="F22" s="228"/>
      <c r="G22" s="141"/>
      <c r="H22" s="215"/>
      <c r="I22" s="215"/>
      <c r="J22" s="215"/>
      <c r="K22" s="141"/>
      <c r="L22" s="215"/>
      <c r="M22" s="215"/>
      <c r="N22" s="215"/>
      <c r="O22" s="217"/>
      <c r="P22" s="215"/>
      <c r="Q22" s="215"/>
      <c r="R22" s="215"/>
      <c r="S22" s="141"/>
      <c r="T22" s="215"/>
    </row>
    <row r="23" spans="1:20" s="216" customFormat="1" ht="11.25" customHeight="1" x14ac:dyDescent="0.2">
      <c r="A23" s="124" t="s">
        <v>22</v>
      </c>
      <c r="B23" s="124"/>
      <c r="C23" s="124"/>
      <c r="D23" s="124"/>
      <c r="E23" s="124"/>
      <c r="F23" s="11">
        <v>43569.851999999999</v>
      </c>
      <c r="G23" s="141" t="s">
        <v>4</v>
      </c>
      <c r="H23" s="11">
        <v>2359.087</v>
      </c>
      <c r="I23" s="11" t="s">
        <v>284</v>
      </c>
      <c r="J23" s="11">
        <v>3155493.4679999999</v>
      </c>
      <c r="K23" s="141" t="s">
        <v>4</v>
      </c>
      <c r="L23" s="11">
        <v>105622.40399999999</v>
      </c>
      <c r="M23" s="11" t="s">
        <v>284</v>
      </c>
      <c r="N23" s="11">
        <v>486962.67599999998</v>
      </c>
      <c r="O23" s="217" t="s">
        <v>4</v>
      </c>
      <c r="P23" s="11">
        <v>26330.959999999999</v>
      </c>
      <c r="Q23" s="11" t="s">
        <v>284</v>
      </c>
      <c r="R23" s="11">
        <v>44772.853000000003</v>
      </c>
      <c r="S23" s="141" t="s">
        <v>4</v>
      </c>
      <c r="T23" s="11">
        <v>2049.9789999999998</v>
      </c>
    </row>
    <row r="24" spans="1:20" s="216" customFormat="1" ht="11.25" customHeight="1" x14ac:dyDescent="0.2">
      <c r="A24" s="221"/>
      <c r="B24" s="300">
        <v>3.5</v>
      </c>
      <c r="C24" s="122" t="s">
        <v>21</v>
      </c>
      <c r="D24" s="225">
        <v>9.9</v>
      </c>
      <c r="E24" s="225"/>
      <c r="F24" s="14">
        <v>4304.7839999999997</v>
      </c>
      <c r="G24" s="141" t="s">
        <v>4</v>
      </c>
      <c r="H24" s="220">
        <v>1225.95</v>
      </c>
      <c r="I24" s="220" t="s">
        <v>284</v>
      </c>
      <c r="J24" s="220">
        <v>324727.897</v>
      </c>
      <c r="K24" s="141" t="s">
        <v>4</v>
      </c>
      <c r="L24" s="220">
        <v>43928.955999999998</v>
      </c>
      <c r="M24" s="220" t="s">
        <v>284</v>
      </c>
      <c r="N24" s="220">
        <v>13336.306</v>
      </c>
      <c r="O24" s="217" t="s">
        <v>4</v>
      </c>
      <c r="P24" s="220">
        <v>2583.6410000000001</v>
      </c>
      <c r="Q24" s="220" t="s">
        <v>284</v>
      </c>
      <c r="R24" s="220">
        <v>739.274</v>
      </c>
      <c r="S24" s="141" t="s">
        <v>4</v>
      </c>
      <c r="T24" s="220">
        <v>117.706</v>
      </c>
    </row>
    <row r="25" spans="1:20" s="216" customFormat="1" ht="11.25" customHeight="1" x14ac:dyDescent="0.2">
      <c r="A25" s="221"/>
      <c r="B25" s="122">
        <v>10</v>
      </c>
      <c r="C25" s="122" t="s">
        <v>21</v>
      </c>
      <c r="D25" s="225">
        <v>19.899999999999999</v>
      </c>
      <c r="E25" s="225"/>
      <c r="F25" s="14">
        <v>16019.902</v>
      </c>
      <c r="G25" s="141" t="s">
        <v>4</v>
      </c>
      <c r="H25" s="220">
        <v>1529.4090000000001</v>
      </c>
      <c r="I25" s="220" t="s">
        <v>284</v>
      </c>
      <c r="J25" s="220">
        <v>553502.62300000002</v>
      </c>
      <c r="K25" s="141" t="s">
        <v>4</v>
      </c>
      <c r="L25" s="220">
        <v>40671.576999999997</v>
      </c>
      <c r="M25" s="220" t="s">
        <v>284</v>
      </c>
      <c r="N25" s="220">
        <v>94892.481</v>
      </c>
      <c r="O25" s="217" t="s">
        <v>4</v>
      </c>
      <c r="P25" s="220">
        <v>10279.927</v>
      </c>
      <c r="Q25" s="220" t="s">
        <v>284</v>
      </c>
      <c r="R25" s="220">
        <v>2655.4540000000002</v>
      </c>
      <c r="S25" s="141" t="s">
        <v>4</v>
      </c>
      <c r="T25" s="220">
        <v>387.26100000000002</v>
      </c>
    </row>
    <row r="26" spans="1:20" s="216" customFormat="1" ht="11.25" customHeight="1" x14ac:dyDescent="0.2">
      <c r="A26" s="221"/>
      <c r="B26" s="122">
        <v>20</v>
      </c>
      <c r="C26" s="122" t="s">
        <v>21</v>
      </c>
      <c r="D26" s="225">
        <v>29.9</v>
      </c>
      <c r="E26" s="225"/>
      <c r="F26" s="14">
        <v>3289.8910000000001</v>
      </c>
      <c r="G26" s="141" t="s">
        <v>4</v>
      </c>
      <c r="H26" s="220">
        <v>698.83</v>
      </c>
      <c r="I26" s="220" t="s">
        <v>284</v>
      </c>
      <c r="J26" s="220">
        <v>109541.522</v>
      </c>
      <c r="K26" s="141" t="s">
        <v>4</v>
      </c>
      <c r="L26" s="220">
        <v>24952.716</v>
      </c>
      <c r="M26" s="220" t="s">
        <v>284</v>
      </c>
      <c r="N26" s="220">
        <v>28499.591</v>
      </c>
      <c r="O26" s="217" t="s">
        <v>4</v>
      </c>
      <c r="P26" s="220">
        <v>6929.6459999999997</v>
      </c>
      <c r="Q26" s="220" t="s">
        <v>284</v>
      </c>
      <c r="R26" s="220">
        <v>1027.729</v>
      </c>
      <c r="S26" s="141" t="s">
        <v>4</v>
      </c>
      <c r="T26" s="220">
        <v>314.61799999999999</v>
      </c>
    </row>
    <row r="27" spans="1:20" s="216" customFormat="1" ht="11.25" customHeight="1" x14ac:dyDescent="0.2">
      <c r="A27" s="221"/>
      <c r="B27" s="122">
        <v>30</v>
      </c>
      <c r="C27" s="122" t="s">
        <v>21</v>
      </c>
      <c r="D27" s="225">
        <v>39.9</v>
      </c>
      <c r="E27" s="225"/>
      <c r="F27" s="14">
        <v>6676.4960000000001</v>
      </c>
      <c r="G27" s="141" t="s">
        <v>4</v>
      </c>
      <c r="H27" s="220">
        <v>864.58</v>
      </c>
      <c r="I27" s="220" t="s">
        <v>284</v>
      </c>
      <c r="J27" s="220">
        <v>549328.60600000003</v>
      </c>
      <c r="K27" s="141" t="s">
        <v>4</v>
      </c>
      <c r="L27" s="220">
        <v>58292.357000000004</v>
      </c>
      <c r="M27" s="220" t="s">
        <v>284</v>
      </c>
      <c r="N27" s="220">
        <v>92983.126000000004</v>
      </c>
      <c r="O27" s="217" t="s">
        <v>4</v>
      </c>
      <c r="P27" s="220">
        <v>13425.62</v>
      </c>
      <c r="Q27" s="220" t="s">
        <v>284</v>
      </c>
      <c r="R27" s="220">
        <v>7599.6859999999997</v>
      </c>
      <c r="S27" s="141" t="s">
        <v>4</v>
      </c>
      <c r="T27" s="220">
        <v>895.42499999999995</v>
      </c>
    </row>
    <row r="28" spans="1:20" s="216" customFormat="1" ht="11.25" customHeight="1" x14ac:dyDescent="0.2">
      <c r="A28" s="221"/>
      <c r="B28" s="122">
        <v>40</v>
      </c>
      <c r="C28" s="122" t="s">
        <v>21</v>
      </c>
      <c r="D28" s="225">
        <v>49.9</v>
      </c>
      <c r="E28" s="225"/>
      <c r="F28" s="14">
        <v>12117.953</v>
      </c>
      <c r="G28" s="141" t="s">
        <v>4</v>
      </c>
      <c r="H28" s="220">
        <v>958.73900000000003</v>
      </c>
      <c r="I28" s="220" t="s">
        <v>284</v>
      </c>
      <c r="J28" s="220">
        <v>1531855.372</v>
      </c>
      <c r="K28" s="141" t="s">
        <v>4</v>
      </c>
      <c r="L28" s="220">
        <v>85890.453999999998</v>
      </c>
      <c r="M28" s="220" t="s">
        <v>284</v>
      </c>
      <c r="N28" s="220">
        <v>230351.71900000001</v>
      </c>
      <c r="O28" s="217" t="s">
        <v>4</v>
      </c>
      <c r="P28" s="220">
        <v>18050.981</v>
      </c>
      <c r="Q28" s="220" t="s">
        <v>284</v>
      </c>
      <c r="R28" s="220">
        <v>30553.319</v>
      </c>
      <c r="S28" s="141" t="s">
        <v>4</v>
      </c>
      <c r="T28" s="220">
        <v>1895.6510000000001</v>
      </c>
    </row>
    <row r="29" spans="1:20" s="216" customFormat="1" ht="11.25" customHeight="1" x14ac:dyDescent="0.2">
      <c r="A29" s="221"/>
      <c r="B29" s="122">
        <v>50</v>
      </c>
      <c r="C29" s="122" t="s">
        <v>21</v>
      </c>
      <c r="D29" s="225"/>
      <c r="E29" s="225"/>
      <c r="F29" s="14">
        <v>1160.825</v>
      </c>
      <c r="G29" s="141" t="s">
        <v>4</v>
      </c>
      <c r="H29" s="220">
        <v>426.55200000000002</v>
      </c>
      <c r="I29" s="220" t="s">
        <v>284</v>
      </c>
      <c r="J29" s="220">
        <v>86537.448999999993</v>
      </c>
      <c r="K29" s="141" t="s">
        <v>4</v>
      </c>
      <c r="L29" s="220">
        <v>21020.107</v>
      </c>
      <c r="M29" s="220" t="s">
        <v>284</v>
      </c>
      <c r="N29" s="220">
        <v>26899.454000000002</v>
      </c>
      <c r="O29" s="217" t="s">
        <v>4</v>
      </c>
      <c r="P29" s="220">
        <v>10291.484</v>
      </c>
      <c r="Q29" s="220" t="s">
        <v>284</v>
      </c>
      <c r="R29" s="220">
        <v>2197.39</v>
      </c>
      <c r="S29" s="141" t="s">
        <v>4</v>
      </c>
      <c r="T29" s="220">
        <v>623.38699999999994</v>
      </c>
    </row>
    <row r="30" spans="1:20" s="226" customFormat="1" ht="6" customHeight="1" x14ac:dyDescent="0.2">
      <c r="A30" s="190"/>
      <c r="B30" s="16"/>
      <c r="C30" s="16"/>
      <c r="D30" s="16"/>
      <c r="E30" s="16"/>
      <c r="F30" s="16"/>
      <c r="G30" s="277"/>
      <c r="H30" s="16"/>
      <c r="I30" s="16"/>
      <c r="J30" s="16"/>
      <c r="K30" s="277"/>
      <c r="L30" s="16"/>
      <c r="M30" s="16"/>
      <c r="N30" s="16"/>
      <c r="O30" s="278"/>
      <c r="P30" s="16"/>
      <c r="Q30" s="16"/>
      <c r="R30" s="16"/>
      <c r="S30" s="277"/>
      <c r="T30" s="16"/>
    </row>
    <row r="31" spans="1:20" s="216" customFormat="1" ht="6" customHeight="1" x14ac:dyDescent="0.2">
      <c r="A31" s="122"/>
      <c r="B31" s="122"/>
      <c r="C31" s="122"/>
      <c r="D31" s="122"/>
      <c r="E31" s="122"/>
      <c r="F31" s="125"/>
      <c r="G31" s="141"/>
      <c r="K31" s="141"/>
      <c r="O31" s="217"/>
      <c r="S31" s="141"/>
    </row>
    <row r="32" spans="1:20" s="216" customFormat="1" ht="11.25" customHeight="1" x14ac:dyDescent="0.2">
      <c r="A32" s="228" t="s">
        <v>23</v>
      </c>
      <c r="B32" s="228"/>
      <c r="C32" s="228"/>
      <c r="D32" s="228"/>
      <c r="E32" s="228"/>
      <c r="F32" s="228"/>
      <c r="G32" s="141"/>
      <c r="H32" s="215"/>
      <c r="I32" s="215"/>
      <c r="J32" s="215"/>
      <c r="K32" s="141"/>
      <c r="L32" s="215"/>
      <c r="M32" s="215"/>
      <c r="N32" s="215"/>
      <c r="O32" s="217"/>
      <c r="P32" s="215"/>
      <c r="Q32" s="215"/>
      <c r="R32" s="215"/>
      <c r="S32" s="141"/>
      <c r="T32" s="215"/>
    </row>
    <row r="33" spans="1:22" s="216" customFormat="1" ht="11.25" customHeight="1" x14ac:dyDescent="0.2">
      <c r="A33" s="124" t="s">
        <v>22</v>
      </c>
      <c r="B33" s="124"/>
      <c r="C33" s="124"/>
      <c r="D33" s="124"/>
      <c r="E33" s="124"/>
      <c r="F33" s="11">
        <v>43569.851999999999</v>
      </c>
      <c r="G33" s="141" t="s">
        <v>4</v>
      </c>
      <c r="H33" s="11">
        <v>2359.087</v>
      </c>
      <c r="I33" s="11" t="s">
        <v>284</v>
      </c>
      <c r="J33" s="11">
        <v>3155493.4679999999</v>
      </c>
      <c r="K33" s="141" t="s">
        <v>4</v>
      </c>
      <c r="L33" s="11">
        <v>105622.40399999999</v>
      </c>
      <c r="M33" s="11" t="s">
        <v>284</v>
      </c>
      <c r="N33" s="11">
        <v>486962.67599999998</v>
      </c>
      <c r="O33" s="217" t="s">
        <v>4</v>
      </c>
      <c r="P33" s="11">
        <v>26330.959999999999</v>
      </c>
      <c r="Q33" s="11" t="s">
        <v>284</v>
      </c>
      <c r="R33" s="11">
        <v>44772.853000000003</v>
      </c>
      <c r="S33" s="141" t="s">
        <v>4</v>
      </c>
      <c r="T33" s="11">
        <v>2049.9789999999998</v>
      </c>
    </row>
    <row r="34" spans="1:22" s="216" customFormat="1" ht="11.25" customHeight="1" x14ac:dyDescent="0.2">
      <c r="A34" s="221"/>
      <c r="B34" s="122">
        <v>2</v>
      </c>
      <c r="C34" s="122"/>
      <c r="D34" s="123"/>
      <c r="E34" s="123"/>
      <c r="F34" s="14">
        <v>4311.2250000000004</v>
      </c>
      <c r="G34" s="141" t="s">
        <v>4</v>
      </c>
      <c r="H34" s="220">
        <v>1253.896</v>
      </c>
      <c r="I34" s="220" t="s">
        <v>284</v>
      </c>
      <c r="J34" s="220">
        <v>317192.87</v>
      </c>
      <c r="K34" s="141" t="s">
        <v>4</v>
      </c>
      <c r="L34" s="220">
        <v>44050.671999999999</v>
      </c>
      <c r="M34" s="220" t="s">
        <v>284</v>
      </c>
      <c r="N34" s="220">
        <v>13093.865</v>
      </c>
      <c r="O34" s="217" t="s">
        <v>4</v>
      </c>
      <c r="P34" s="220">
        <v>2632.143</v>
      </c>
      <c r="Q34" s="220" t="s">
        <v>284</v>
      </c>
      <c r="R34" s="220">
        <v>706.71500000000003</v>
      </c>
      <c r="S34" s="141" t="s">
        <v>4</v>
      </c>
      <c r="T34" s="220">
        <v>111.97</v>
      </c>
      <c r="V34" s="315"/>
    </row>
    <row r="35" spans="1:22" s="216" customFormat="1" ht="11.25" customHeight="1" x14ac:dyDescent="0.2">
      <c r="A35" s="221"/>
      <c r="B35" s="122">
        <v>3</v>
      </c>
      <c r="C35" s="122"/>
      <c r="D35" s="123"/>
      <c r="E35" s="123"/>
      <c r="F35" s="14">
        <v>11020.578</v>
      </c>
      <c r="G35" s="141" t="s">
        <v>4</v>
      </c>
      <c r="H35" s="220">
        <v>1277.7360000000001</v>
      </c>
      <c r="I35" s="220" t="s">
        <v>284</v>
      </c>
      <c r="J35" s="220">
        <v>456939.65100000001</v>
      </c>
      <c r="K35" s="141" t="s">
        <v>4</v>
      </c>
      <c r="L35" s="220">
        <v>37836.982000000004</v>
      </c>
      <c r="M35" s="220" t="s">
        <v>284</v>
      </c>
      <c r="N35" s="220">
        <v>58855.728000000003</v>
      </c>
      <c r="O35" s="217" t="s">
        <v>4</v>
      </c>
      <c r="P35" s="220">
        <v>8083.8370000000004</v>
      </c>
      <c r="Q35" s="220" t="s">
        <v>284</v>
      </c>
      <c r="R35" s="220">
        <v>1859.018</v>
      </c>
      <c r="S35" s="141" t="s">
        <v>4</v>
      </c>
      <c r="T35" s="220">
        <v>172.358</v>
      </c>
      <c r="V35" s="315"/>
    </row>
    <row r="36" spans="1:22" s="216" customFormat="1" ht="11.25" customHeight="1" x14ac:dyDescent="0.2">
      <c r="A36" s="221"/>
      <c r="B36" s="122">
        <v>4</v>
      </c>
      <c r="C36" s="122"/>
      <c r="D36" s="123"/>
      <c r="E36" s="123"/>
      <c r="F36" s="14">
        <v>7663.5169999999998</v>
      </c>
      <c r="G36" s="141" t="s">
        <v>4</v>
      </c>
      <c r="H36" s="220">
        <v>1030.0540000000001</v>
      </c>
      <c r="I36" s="220" t="s">
        <v>284</v>
      </c>
      <c r="J36" s="220">
        <v>164421.818</v>
      </c>
      <c r="K36" s="141" t="s">
        <v>4</v>
      </c>
      <c r="L36" s="220">
        <v>21065.633000000002</v>
      </c>
      <c r="M36" s="220" t="s">
        <v>284</v>
      </c>
      <c r="N36" s="220">
        <v>56466.495999999999</v>
      </c>
      <c r="O36" s="217" t="s">
        <v>4</v>
      </c>
      <c r="P36" s="220">
        <v>8180.4110000000001</v>
      </c>
      <c r="Q36" s="220" t="s">
        <v>284</v>
      </c>
      <c r="R36" s="220">
        <v>1198.5519999999999</v>
      </c>
      <c r="S36" s="141" t="s">
        <v>4</v>
      </c>
      <c r="T36" s="220">
        <v>250.97200000000001</v>
      </c>
      <c r="V36" s="315"/>
    </row>
    <row r="37" spans="1:22" s="216" customFormat="1" ht="11.25" customHeight="1" x14ac:dyDescent="0.2">
      <c r="A37" s="221"/>
      <c r="B37" s="122">
        <v>5</v>
      </c>
      <c r="C37" s="122"/>
      <c r="D37" s="123"/>
      <c r="E37" s="123"/>
      <c r="F37" s="14">
        <v>1097.856</v>
      </c>
      <c r="G37" s="141" t="s">
        <v>4</v>
      </c>
      <c r="H37" s="220">
        <v>473.45400000000001</v>
      </c>
      <c r="I37" s="220" t="s">
        <v>284</v>
      </c>
      <c r="J37" s="220">
        <v>88574.967000000004</v>
      </c>
      <c r="K37" s="141" t="s">
        <v>4</v>
      </c>
      <c r="L37" s="220">
        <v>27172.579000000002</v>
      </c>
      <c r="M37" s="220" t="s">
        <v>284</v>
      </c>
      <c r="N37" s="220">
        <v>10577.977000000001</v>
      </c>
      <c r="O37" s="217" t="s">
        <v>4</v>
      </c>
      <c r="P37" s="220">
        <v>5106.8280000000004</v>
      </c>
      <c r="Q37" s="220" t="s">
        <v>284</v>
      </c>
      <c r="R37" s="220">
        <v>984.69299999999998</v>
      </c>
      <c r="S37" s="141" t="s">
        <v>4</v>
      </c>
      <c r="T37" s="220">
        <v>430.642</v>
      </c>
      <c r="V37" s="315"/>
    </row>
    <row r="38" spans="1:22" s="216" customFormat="1" ht="11.25" customHeight="1" x14ac:dyDescent="0.2">
      <c r="A38" s="221"/>
      <c r="B38" s="122">
        <v>6</v>
      </c>
      <c r="C38" s="122"/>
      <c r="D38" s="123"/>
      <c r="E38" s="123"/>
      <c r="F38" s="14">
        <v>4804.7619999999997</v>
      </c>
      <c r="G38" s="141" t="s">
        <v>4</v>
      </c>
      <c r="H38" s="220">
        <v>670.98900000000003</v>
      </c>
      <c r="I38" s="220" t="s">
        <v>284</v>
      </c>
      <c r="J38" s="220">
        <v>414952.66100000002</v>
      </c>
      <c r="K38" s="141" t="s">
        <v>4</v>
      </c>
      <c r="L38" s="220">
        <v>45851.226999999999</v>
      </c>
      <c r="M38" s="220" t="s">
        <v>284</v>
      </c>
      <c r="N38" s="220">
        <v>68390.191000000006</v>
      </c>
      <c r="O38" s="217" t="s">
        <v>4</v>
      </c>
      <c r="P38" s="220">
        <v>11163.686</v>
      </c>
      <c r="Q38" s="220" t="s">
        <v>284</v>
      </c>
      <c r="R38" s="220">
        <v>5866.375</v>
      </c>
      <c r="S38" s="141" t="s">
        <v>4</v>
      </c>
      <c r="T38" s="220">
        <v>772.02499999999998</v>
      </c>
      <c r="V38" s="315"/>
    </row>
    <row r="39" spans="1:22" s="216" customFormat="1" ht="11.25" customHeight="1" x14ac:dyDescent="0.2">
      <c r="A39" s="221"/>
      <c r="B39" s="122">
        <v>7</v>
      </c>
      <c r="C39" s="122"/>
      <c r="D39" s="123"/>
      <c r="E39" s="123"/>
      <c r="F39" s="14">
        <v>9980.5789999999997</v>
      </c>
      <c r="G39" s="141" t="s">
        <v>4</v>
      </c>
      <c r="H39" s="220">
        <v>926.62</v>
      </c>
      <c r="I39" s="220" t="s">
        <v>284</v>
      </c>
      <c r="J39" s="220">
        <v>1247515.115</v>
      </c>
      <c r="K39" s="141" t="s">
        <v>4</v>
      </c>
      <c r="L39" s="220">
        <v>85209.2</v>
      </c>
      <c r="M39" s="220" t="s">
        <v>284</v>
      </c>
      <c r="N39" s="220">
        <v>182563.13399999999</v>
      </c>
      <c r="O39" s="217" t="s">
        <v>4</v>
      </c>
      <c r="P39" s="220">
        <v>16498.165000000001</v>
      </c>
      <c r="Q39" s="220" t="s">
        <v>284</v>
      </c>
      <c r="R39" s="220">
        <v>23707.11</v>
      </c>
      <c r="S39" s="141" t="s">
        <v>4</v>
      </c>
      <c r="T39" s="220">
        <v>1743.2239999999999</v>
      </c>
      <c r="V39" s="315"/>
    </row>
    <row r="40" spans="1:22" s="216" customFormat="1" ht="11.25" customHeight="1" x14ac:dyDescent="0.2">
      <c r="A40" s="221"/>
      <c r="B40" s="122" t="s">
        <v>161</v>
      </c>
      <c r="C40" s="122"/>
      <c r="D40" s="122"/>
      <c r="E40" s="122"/>
      <c r="F40" s="14">
        <v>4691.3339999999998</v>
      </c>
      <c r="G40" s="141" t="s">
        <v>4</v>
      </c>
      <c r="H40" s="220">
        <v>706.78200000000004</v>
      </c>
      <c r="I40" s="220" t="s">
        <v>284</v>
      </c>
      <c r="J40" s="220">
        <v>465896.386</v>
      </c>
      <c r="K40" s="141" t="s">
        <v>4</v>
      </c>
      <c r="L40" s="220">
        <v>53572.726000000002</v>
      </c>
      <c r="M40" s="220" t="s">
        <v>284</v>
      </c>
      <c r="N40" s="220">
        <v>97015.285999999993</v>
      </c>
      <c r="O40" s="217" t="s">
        <v>4</v>
      </c>
      <c r="P40" s="220">
        <v>15287.245999999999</v>
      </c>
      <c r="Q40" s="220" t="s">
        <v>284</v>
      </c>
      <c r="R40" s="220">
        <v>10450.388999999999</v>
      </c>
      <c r="S40" s="141" t="s">
        <v>4</v>
      </c>
      <c r="T40" s="220">
        <v>1308.46</v>
      </c>
      <c r="V40" s="315"/>
    </row>
    <row r="41" spans="1:22" s="226" customFormat="1" ht="5.25" customHeight="1" x14ac:dyDescent="0.2">
      <c r="A41" s="190"/>
      <c r="B41" s="16"/>
      <c r="C41" s="16"/>
      <c r="D41" s="16"/>
      <c r="E41" s="16"/>
      <c r="F41" s="16"/>
      <c r="G41" s="277"/>
      <c r="H41" s="16"/>
      <c r="I41" s="16"/>
      <c r="J41" s="16"/>
      <c r="K41" s="277"/>
      <c r="L41" s="16"/>
      <c r="M41" s="16"/>
      <c r="N41" s="16"/>
      <c r="O41" s="278"/>
      <c r="P41" s="16"/>
      <c r="Q41" s="16"/>
      <c r="R41" s="16"/>
      <c r="S41" s="277"/>
      <c r="T41" s="16"/>
    </row>
    <row r="42" spans="1:22" s="216" customFormat="1" ht="6" customHeight="1" x14ac:dyDescent="0.2">
      <c r="A42" s="122"/>
      <c r="B42" s="122"/>
      <c r="C42" s="122"/>
      <c r="D42" s="122"/>
      <c r="E42" s="122"/>
      <c r="F42" s="125"/>
      <c r="G42" s="141"/>
      <c r="K42" s="141"/>
      <c r="O42" s="217"/>
      <c r="S42" s="141"/>
    </row>
    <row r="43" spans="1:22" s="216" customFormat="1" ht="11.25" customHeight="1" x14ac:dyDescent="0.2">
      <c r="A43" s="228" t="s">
        <v>212</v>
      </c>
      <c r="B43" s="228"/>
      <c r="C43" s="228"/>
      <c r="D43" s="228"/>
      <c r="E43" s="228"/>
      <c r="F43" s="227"/>
      <c r="G43" s="280"/>
      <c r="H43" s="227"/>
      <c r="I43" s="228"/>
      <c r="J43" s="229"/>
      <c r="K43" s="141"/>
      <c r="L43" s="229"/>
      <c r="M43" s="229"/>
      <c r="N43" s="229"/>
      <c r="O43" s="217"/>
      <c r="P43" s="229"/>
      <c r="Q43" s="229"/>
      <c r="R43" s="229"/>
      <c r="S43" s="141"/>
      <c r="T43" s="229"/>
    </row>
    <row r="44" spans="1:22" s="216" customFormat="1" ht="11.25" customHeight="1" x14ac:dyDescent="0.2">
      <c r="A44" s="124" t="s">
        <v>22</v>
      </c>
      <c r="B44" s="124"/>
      <c r="C44" s="124"/>
      <c r="D44" s="124"/>
      <c r="E44" s="124"/>
      <c r="F44" s="11">
        <v>43569.851999999999</v>
      </c>
      <c r="G44" s="141" t="s">
        <v>4</v>
      </c>
      <c r="H44" s="11">
        <v>2359.087</v>
      </c>
      <c r="I44" s="11" t="s">
        <v>284</v>
      </c>
      <c r="J44" s="11">
        <v>3155493.4679999999</v>
      </c>
      <c r="K44" s="141" t="s">
        <v>4</v>
      </c>
      <c r="L44" s="11">
        <v>105622.40399999999</v>
      </c>
      <c r="M44" s="11" t="s">
        <v>284</v>
      </c>
      <c r="N44" s="11">
        <v>486962.67599999998</v>
      </c>
      <c r="O44" s="217" t="s">
        <v>4</v>
      </c>
      <c r="P44" s="11">
        <v>26330.959999999999</v>
      </c>
      <c r="Q44" s="11" t="s">
        <v>284</v>
      </c>
      <c r="R44" s="11">
        <v>44772.853000000003</v>
      </c>
      <c r="S44" s="141" t="s">
        <v>4</v>
      </c>
      <c r="T44" s="11">
        <v>2049.9789999999998</v>
      </c>
    </row>
    <row r="45" spans="1:22" s="216" customFormat="1" ht="11.25" customHeight="1" x14ac:dyDescent="0.2">
      <c r="A45" s="218"/>
      <c r="B45" s="122">
        <v>0</v>
      </c>
      <c r="C45" s="124"/>
      <c r="D45" s="124"/>
      <c r="E45" s="124"/>
      <c r="F45" s="14">
        <v>1334.8910000000001</v>
      </c>
      <c r="G45" s="141" t="s">
        <v>4</v>
      </c>
      <c r="H45" s="220">
        <v>432.49099999999999</v>
      </c>
      <c r="I45" s="220" t="s">
        <v>284</v>
      </c>
      <c r="J45" s="220">
        <v>137361.13699999999</v>
      </c>
      <c r="K45" s="141" t="s">
        <v>4</v>
      </c>
      <c r="L45" s="220">
        <v>32359.197</v>
      </c>
      <c r="M45" s="220" t="s">
        <v>284</v>
      </c>
      <c r="N45" s="220">
        <v>19595.206999999999</v>
      </c>
      <c r="O45" s="217" t="s">
        <v>4</v>
      </c>
      <c r="P45" s="220">
        <v>5847.0739999999996</v>
      </c>
      <c r="Q45" s="220" t="s">
        <v>284</v>
      </c>
      <c r="R45" s="220">
        <v>2342.4369999999999</v>
      </c>
      <c r="S45" s="141" t="s">
        <v>4</v>
      </c>
      <c r="T45" s="220">
        <v>651.25900000000001</v>
      </c>
    </row>
    <row r="46" spans="1:22" s="216" customFormat="1" ht="11.25" customHeight="1" x14ac:dyDescent="0.2">
      <c r="A46" s="218"/>
      <c r="B46" s="122">
        <v>1</v>
      </c>
      <c r="C46" s="124"/>
      <c r="D46" s="124"/>
      <c r="E46" s="124"/>
      <c r="F46" s="14">
        <v>4371.9430000000002</v>
      </c>
      <c r="G46" s="141" t="s">
        <v>4</v>
      </c>
      <c r="H46" s="220">
        <v>751.00199999999995</v>
      </c>
      <c r="I46" s="220" t="s">
        <v>284</v>
      </c>
      <c r="J46" s="220">
        <v>368577.16800000001</v>
      </c>
      <c r="K46" s="141" t="s">
        <v>4</v>
      </c>
      <c r="L46" s="220">
        <v>45807.084999999999</v>
      </c>
      <c r="M46" s="220" t="s">
        <v>284</v>
      </c>
      <c r="N46" s="220">
        <v>51128.241000000002</v>
      </c>
      <c r="O46" s="217" t="s">
        <v>4</v>
      </c>
      <c r="P46" s="220">
        <v>8494.34</v>
      </c>
      <c r="Q46" s="220" t="s">
        <v>284</v>
      </c>
      <c r="R46" s="220">
        <v>5958.4939999999997</v>
      </c>
      <c r="S46" s="141" t="s">
        <v>4</v>
      </c>
      <c r="T46" s="220">
        <v>940.399</v>
      </c>
    </row>
    <row r="47" spans="1:22" s="216" customFormat="1" ht="11.25" customHeight="1" x14ac:dyDescent="0.2">
      <c r="A47" s="218"/>
      <c r="B47" s="122">
        <v>2</v>
      </c>
      <c r="C47" s="124"/>
      <c r="D47" s="124"/>
      <c r="E47" s="124"/>
      <c r="F47" s="14">
        <v>5177.6009999999997</v>
      </c>
      <c r="G47" s="141" t="s">
        <v>4</v>
      </c>
      <c r="H47" s="220">
        <v>694.83399999999995</v>
      </c>
      <c r="I47" s="220" t="s">
        <v>284</v>
      </c>
      <c r="J47" s="220">
        <v>441243.10800000001</v>
      </c>
      <c r="K47" s="141" t="s">
        <v>4</v>
      </c>
      <c r="L47" s="220">
        <v>51986.845999999998</v>
      </c>
      <c r="M47" s="220" t="s">
        <v>284</v>
      </c>
      <c r="N47" s="220">
        <v>66658.487999999998</v>
      </c>
      <c r="O47" s="217" t="s">
        <v>4</v>
      </c>
      <c r="P47" s="220">
        <v>10805.433999999999</v>
      </c>
      <c r="Q47" s="220" t="s">
        <v>284</v>
      </c>
      <c r="R47" s="220">
        <v>7008.9129999999996</v>
      </c>
      <c r="S47" s="141" t="s">
        <v>4</v>
      </c>
      <c r="T47" s="220">
        <v>1084.0239999999999</v>
      </c>
    </row>
    <row r="48" spans="1:22" s="216" customFormat="1" ht="11.25" customHeight="1" x14ac:dyDescent="0.2">
      <c r="A48" s="218"/>
      <c r="B48" s="122">
        <v>3</v>
      </c>
      <c r="C48" s="124"/>
      <c r="D48" s="124"/>
      <c r="E48" s="124"/>
      <c r="F48" s="14">
        <v>4571.567</v>
      </c>
      <c r="G48" s="141" t="s">
        <v>4</v>
      </c>
      <c r="H48" s="220">
        <v>753.66200000000003</v>
      </c>
      <c r="I48" s="220" t="s">
        <v>284</v>
      </c>
      <c r="J48" s="220">
        <v>406924.75</v>
      </c>
      <c r="K48" s="141" t="s">
        <v>4</v>
      </c>
      <c r="L48" s="220">
        <v>50916.078000000001</v>
      </c>
      <c r="M48" s="220" t="s">
        <v>284</v>
      </c>
      <c r="N48" s="220">
        <v>56425.794000000002</v>
      </c>
      <c r="O48" s="217" t="s">
        <v>4</v>
      </c>
      <c r="P48" s="220">
        <v>8987.1299999999992</v>
      </c>
      <c r="Q48" s="220" t="s">
        <v>284</v>
      </c>
      <c r="R48" s="220">
        <v>6349.5439999999999</v>
      </c>
      <c r="S48" s="141" t="s">
        <v>4</v>
      </c>
      <c r="T48" s="220">
        <v>1015.091</v>
      </c>
    </row>
    <row r="49" spans="1:20" s="216" customFormat="1" ht="11.25" customHeight="1" x14ac:dyDescent="0.2">
      <c r="A49" s="218"/>
      <c r="B49" s="122">
        <v>4</v>
      </c>
      <c r="C49" s="124"/>
      <c r="D49" s="124"/>
      <c r="E49" s="124"/>
      <c r="F49" s="14">
        <v>5196.63</v>
      </c>
      <c r="G49" s="141" t="s">
        <v>4</v>
      </c>
      <c r="H49" s="220">
        <v>799.73299999999995</v>
      </c>
      <c r="I49" s="220" t="s">
        <v>284</v>
      </c>
      <c r="J49" s="220">
        <v>365650.39799999999</v>
      </c>
      <c r="K49" s="141" t="s">
        <v>4</v>
      </c>
      <c r="L49" s="220">
        <v>46585.273000000001</v>
      </c>
      <c r="M49" s="220" t="s">
        <v>284</v>
      </c>
      <c r="N49" s="220">
        <v>62679.773000000001</v>
      </c>
      <c r="O49" s="217" t="s">
        <v>4</v>
      </c>
      <c r="P49" s="220">
        <v>12154.334999999999</v>
      </c>
      <c r="Q49" s="220" t="s">
        <v>284</v>
      </c>
      <c r="R49" s="220">
        <v>5057.3230000000003</v>
      </c>
      <c r="S49" s="141" t="s">
        <v>4</v>
      </c>
      <c r="T49" s="220">
        <v>806.4</v>
      </c>
    </row>
    <row r="50" spans="1:20" s="216" customFormat="1" ht="11.25" customHeight="1" x14ac:dyDescent="0.2">
      <c r="A50" s="218"/>
      <c r="B50" s="122">
        <v>5</v>
      </c>
      <c r="C50" s="124"/>
      <c r="D50" s="124"/>
      <c r="E50" s="124"/>
      <c r="F50" s="14">
        <v>4355.6210000000001</v>
      </c>
      <c r="G50" s="141" t="s">
        <v>4</v>
      </c>
      <c r="H50" s="220">
        <v>659.82100000000003</v>
      </c>
      <c r="I50" s="220" t="s">
        <v>284</v>
      </c>
      <c r="J50" s="220">
        <v>373250.36200000002</v>
      </c>
      <c r="K50" s="141" t="s">
        <v>4</v>
      </c>
      <c r="L50" s="220">
        <v>48878.141000000003</v>
      </c>
      <c r="M50" s="220" t="s">
        <v>284</v>
      </c>
      <c r="N50" s="220">
        <v>52765.656000000003</v>
      </c>
      <c r="O50" s="217" t="s">
        <v>4</v>
      </c>
      <c r="P50" s="220">
        <v>9392.652</v>
      </c>
      <c r="Q50" s="220" t="s">
        <v>284</v>
      </c>
      <c r="R50" s="220">
        <v>5200.5230000000001</v>
      </c>
      <c r="S50" s="141" t="s">
        <v>4</v>
      </c>
      <c r="T50" s="220">
        <v>809.46900000000005</v>
      </c>
    </row>
    <row r="51" spans="1:20" s="216" customFormat="1" ht="11.25" customHeight="1" x14ac:dyDescent="0.2">
      <c r="A51" s="218"/>
      <c r="B51" s="122">
        <v>6</v>
      </c>
      <c r="C51" s="124"/>
      <c r="D51" s="124"/>
      <c r="E51" s="124"/>
      <c r="F51" s="14">
        <v>3040.6149999999998</v>
      </c>
      <c r="G51" s="141" t="s">
        <v>4</v>
      </c>
      <c r="H51" s="220">
        <v>581.04999999999995</v>
      </c>
      <c r="I51" s="220" t="s">
        <v>284</v>
      </c>
      <c r="J51" s="220">
        <v>248276.125</v>
      </c>
      <c r="K51" s="141" t="s">
        <v>4</v>
      </c>
      <c r="L51" s="220">
        <v>37157.267</v>
      </c>
      <c r="M51" s="220" t="s">
        <v>284</v>
      </c>
      <c r="N51" s="220">
        <v>36674.356</v>
      </c>
      <c r="O51" s="217" t="s">
        <v>4</v>
      </c>
      <c r="P51" s="220">
        <v>7646.058</v>
      </c>
      <c r="Q51" s="220" t="s">
        <v>284</v>
      </c>
      <c r="R51" s="220">
        <v>3349.9810000000002</v>
      </c>
      <c r="S51" s="141" t="s">
        <v>4</v>
      </c>
      <c r="T51" s="220">
        <v>645.4</v>
      </c>
    </row>
    <row r="52" spans="1:20" s="216" customFormat="1" ht="11.25" customHeight="1" x14ac:dyDescent="0.2">
      <c r="A52" s="218"/>
      <c r="B52" s="122">
        <v>7</v>
      </c>
      <c r="C52" s="124"/>
      <c r="D52" s="124"/>
      <c r="E52" s="124"/>
      <c r="F52" s="14">
        <v>2786.7429999999999</v>
      </c>
      <c r="G52" s="141" t="s">
        <v>4</v>
      </c>
      <c r="H52" s="220">
        <v>601.74699999999996</v>
      </c>
      <c r="I52" s="220" t="s">
        <v>284</v>
      </c>
      <c r="J52" s="220">
        <v>188589.75</v>
      </c>
      <c r="K52" s="141" t="s">
        <v>4</v>
      </c>
      <c r="L52" s="220">
        <v>33774.769999999997</v>
      </c>
      <c r="M52" s="220" t="s">
        <v>284</v>
      </c>
      <c r="N52" s="220">
        <v>31079.67</v>
      </c>
      <c r="O52" s="217" t="s">
        <v>4</v>
      </c>
      <c r="P52" s="220">
        <v>7132.93</v>
      </c>
      <c r="Q52" s="220" t="s">
        <v>284</v>
      </c>
      <c r="R52" s="220">
        <v>2843.7579999999998</v>
      </c>
      <c r="S52" s="141" t="s">
        <v>4</v>
      </c>
      <c r="T52" s="220">
        <v>646.84400000000005</v>
      </c>
    </row>
    <row r="53" spans="1:20" s="216" customFormat="1" ht="11.25" customHeight="1" x14ac:dyDescent="0.2">
      <c r="A53" s="218"/>
      <c r="B53" s="122">
        <v>8</v>
      </c>
      <c r="C53" s="124"/>
      <c r="D53" s="124"/>
      <c r="E53" s="124"/>
      <c r="F53" s="14">
        <v>2355.9229999999998</v>
      </c>
      <c r="G53" s="141" t="s">
        <v>4</v>
      </c>
      <c r="H53" s="220">
        <v>577.86800000000005</v>
      </c>
      <c r="I53" s="220" t="s">
        <v>284</v>
      </c>
      <c r="J53" s="220">
        <v>178846.04</v>
      </c>
      <c r="K53" s="141" t="s">
        <v>4</v>
      </c>
      <c r="L53" s="220">
        <v>37620.160000000003</v>
      </c>
      <c r="M53" s="220" t="s">
        <v>284</v>
      </c>
      <c r="N53" s="220">
        <v>29352.846000000001</v>
      </c>
      <c r="O53" s="217" t="s">
        <v>4</v>
      </c>
      <c r="P53" s="220">
        <v>7822.165</v>
      </c>
      <c r="Q53" s="220" t="s">
        <v>284</v>
      </c>
      <c r="R53" s="220">
        <v>2542.1689999999999</v>
      </c>
      <c r="S53" s="141" t="s">
        <v>4</v>
      </c>
      <c r="T53" s="220">
        <v>684.52200000000005</v>
      </c>
    </row>
    <row r="54" spans="1:20" s="216" customFormat="1" ht="11.25" customHeight="1" x14ac:dyDescent="0.2">
      <c r="A54" s="218"/>
      <c r="B54" s="122">
        <v>9</v>
      </c>
      <c r="C54" s="124"/>
      <c r="D54" s="124"/>
      <c r="E54" s="124"/>
      <c r="F54" s="14">
        <v>2114.58</v>
      </c>
      <c r="G54" s="141" t="s">
        <v>4</v>
      </c>
      <c r="H54" s="220">
        <v>599.41200000000003</v>
      </c>
      <c r="I54" s="220" t="s">
        <v>284</v>
      </c>
      <c r="J54" s="220">
        <v>97482.395000000004</v>
      </c>
      <c r="K54" s="141" t="s">
        <v>4</v>
      </c>
      <c r="L54" s="220">
        <v>22491.726999999999</v>
      </c>
      <c r="M54" s="220" t="s">
        <v>284</v>
      </c>
      <c r="N54" s="220">
        <v>19838.157999999999</v>
      </c>
      <c r="O54" s="217" t="s">
        <v>4</v>
      </c>
      <c r="P54" s="220">
        <v>6112.6710000000003</v>
      </c>
      <c r="Q54" s="220" t="s">
        <v>284</v>
      </c>
      <c r="R54" s="220">
        <v>1083.1289999999999</v>
      </c>
      <c r="S54" s="141" t="s">
        <v>4</v>
      </c>
      <c r="T54" s="220">
        <v>337.036</v>
      </c>
    </row>
    <row r="55" spans="1:20" s="216" customFormat="1" ht="11.25" customHeight="1" x14ac:dyDescent="0.2">
      <c r="A55" s="218"/>
      <c r="B55" s="122" t="s">
        <v>162</v>
      </c>
      <c r="C55" s="122"/>
      <c r="D55" s="122"/>
      <c r="E55" s="122"/>
      <c r="F55" s="14">
        <v>8263.7369999999992</v>
      </c>
      <c r="G55" s="141" t="s">
        <v>4</v>
      </c>
      <c r="H55" s="220">
        <v>1538.278</v>
      </c>
      <c r="I55" s="220" t="s">
        <v>284</v>
      </c>
      <c r="J55" s="220">
        <v>349292.23700000002</v>
      </c>
      <c r="K55" s="141" t="s">
        <v>4</v>
      </c>
      <c r="L55" s="220">
        <v>46540.252999999997</v>
      </c>
      <c r="M55" s="220" t="s">
        <v>284</v>
      </c>
      <c r="N55" s="220">
        <v>60764.487000000001</v>
      </c>
      <c r="O55" s="217" t="s">
        <v>4</v>
      </c>
      <c r="P55" s="220">
        <v>9536.4349999999995</v>
      </c>
      <c r="Q55" s="220" t="s">
        <v>284</v>
      </c>
      <c r="R55" s="220">
        <v>3036.5830000000001</v>
      </c>
      <c r="S55" s="141" t="s">
        <v>4</v>
      </c>
      <c r="T55" s="220">
        <v>506.142</v>
      </c>
    </row>
    <row r="56" spans="1:20" s="125" customFormat="1" ht="5.25" customHeight="1" thickBot="1" x14ac:dyDescent="0.3">
      <c r="A56" s="230"/>
      <c r="B56" s="61"/>
      <c r="C56" s="62"/>
      <c r="D56" s="62"/>
      <c r="E56" s="62"/>
      <c r="F56" s="62"/>
      <c r="G56" s="151"/>
      <c r="H56" s="138"/>
      <c r="I56" s="138"/>
      <c r="J56" s="138"/>
      <c r="K56" s="151"/>
      <c r="L56" s="138"/>
      <c r="M56" s="138"/>
      <c r="N56" s="138"/>
      <c r="O56" s="151"/>
      <c r="P56" s="138"/>
      <c r="Q56" s="138"/>
      <c r="R56" s="138"/>
      <c r="S56" s="151"/>
      <c r="T56" s="138"/>
    </row>
    <row r="57" spans="1:20" ht="12.75" customHeight="1" x14ac:dyDescent="0.2">
      <c r="A57" s="506" t="s">
        <v>442</v>
      </c>
      <c r="B57" s="506"/>
      <c r="C57" s="506"/>
      <c r="D57" s="506"/>
      <c r="E57" s="506"/>
      <c r="F57" s="506"/>
      <c r="G57" s="506"/>
      <c r="H57" s="506"/>
      <c r="I57" s="506"/>
      <c r="J57" s="506"/>
      <c r="K57" s="506"/>
      <c r="L57" s="506"/>
      <c r="M57" s="506"/>
      <c r="N57" s="506"/>
      <c r="O57" s="506"/>
      <c r="P57" s="506"/>
      <c r="Q57" s="506"/>
      <c r="R57" s="506"/>
      <c r="S57" s="506"/>
      <c r="T57" s="506"/>
    </row>
    <row r="58" spans="1:20" ht="12.75" customHeight="1" x14ac:dyDescent="0.2">
      <c r="A58" s="507"/>
      <c r="B58" s="507"/>
      <c r="C58" s="507"/>
      <c r="D58" s="507"/>
      <c r="E58" s="507"/>
      <c r="F58" s="507"/>
      <c r="G58" s="507"/>
      <c r="H58" s="507"/>
      <c r="I58" s="507"/>
      <c r="J58" s="507"/>
      <c r="K58" s="507"/>
      <c r="L58" s="507"/>
      <c r="M58" s="507"/>
      <c r="N58" s="507"/>
      <c r="O58" s="507"/>
      <c r="P58" s="507"/>
      <c r="Q58" s="507"/>
      <c r="R58" s="507"/>
      <c r="S58" s="507"/>
      <c r="T58" s="507"/>
    </row>
    <row r="59" spans="1:20" ht="12.75" customHeight="1" x14ac:dyDescent="0.2"/>
    <row r="60" spans="1:20" ht="12.75" customHeight="1" x14ac:dyDescent="0.2"/>
    <row r="61" spans="1:20" ht="12.75" customHeight="1" x14ac:dyDescent="0.2"/>
    <row r="62" spans="1:20" ht="12.75" customHeight="1" x14ac:dyDescent="0.2"/>
    <row r="63" spans="1:20" ht="12.75" customHeight="1" x14ac:dyDescent="0.2"/>
  </sheetData>
  <sheetProtection formatCells="0" formatColumns="0" formatRows="0"/>
  <mergeCells count="9">
    <mergeCell ref="A57:T58"/>
    <mergeCell ref="R6:T6"/>
    <mergeCell ref="R7:T7"/>
    <mergeCell ref="F6:H6"/>
    <mergeCell ref="F7:H7"/>
    <mergeCell ref="J6:L6"/>
    <mergeCell ref="J7:L7"/>
    <mergeCell ref="N6:P6"/>
    <mergeCell ref="N7:P7"/>
  </mergeCells>
  <phoneticPr fontId="14" type="noConversion"/>
  <pageMargins left="0.75" right="0.75" top="1" bottom="1" header="0.5" footer="0.5"/>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AF81"/>
  <sheetViews>
    <sheetView zoomScaleNormal="100" workbookViewId="0"/>
  </sheetViews>
  <sheetFormatPr defaultRowHeight="12.75" x14ac:dyDescent="0.2"/>
  <cols>
    <col min="1" max="1" width="2.85546875" style="31" customWidth="1"/>
    <col min="2" max="4" width="2.85546875" style="31" hidden="1" customWidth="1"/>
    <col min="5" max="5" width="17.7109375" style="31" customWidth="1"/>
    <col min="6" max="6" width="8.140625" style="31" customWidth="1"/>
    <col min="7" max="7" width="1.85546875" style="39" customWidth="1"/>
    <col min="8" max="8" width="6.5703125" style="31" customWidth="1"/>
    <col min="9" max="9" width="1.140625" style="31" customWidth="1"/>
    <col min="10" max="10" width="8.140625" style="31" customWidth="1"/>
    <col min="11" max="11" width="1.85546875" style="39" bestFit="1" customWidth="1"/>
    <col min="12" max="12" width="7.140625" style="31" customWidth="1"/>
    <col min="13" max="13" width="1.140625" style="31" customWidth="1"/>
    <col min="14" max="14" width="8.140625" style="31" customWidth="1"/>
    <col min="15" max="15" width="1.85546875" style="39" bestFit="1" customWidth="1"/>
    <col min="16" max="16" width="6.85546875" style="31" bestFit="1" customWidth="1"/>
    <col min="17" max="17" width="1.140625" style="31" customWidth="1"/>
    <col min="18" max="18" width="7" style="31" customWidth="1"/>
    <col min="19" max="19" width="1.85546875" style="39" bestFit="1" customWidth="1"/>
    <col min="20" max="20" width="5.42578125" style="31" customWidth="1"/>
    <col min="21" max="16384" width="9.140625" style="31"/>
  </cols>
  <sheetData>
    <row r="1" spans="1:32" ht="6.75" customHeight="1" x14ac:dyDescent="0.2"/>
    <row r="2" spans="1:32" ht="15" x14ac:dyDescent="0.25">
      <c r="A2" s="242" t="s">
        <v>158</v>
      </c>
      <c r="B2" s="242"/>
      <c r="C2" s="242"/>
      <c r="D2" s="242"/>
      <c r="E2" s="209"/>
    </row>
    <row r="3" spans="1:32" ht="15" x14ac:dyDescent="0.25">
      <c r="A3" s="187" t="s">
        <v>532</v>
      </c>
      <c r="B3" s="187"/>
      <c r="C3" s="187"/>
      <c r="D3" s="187"/>
      <c r="E3" s="210"/>
      <c r="F3" s="30"/>
      <c r="G3" s="163"/>
      <c r="H3" s="30"/>
      <c r="I3" s="30"/>
      <c r="J3" s="30"/>
      <c r="K3" s="163"/>
      <c r="L3" s="30"/>
      <c r="M3" s="30"/>
      <c r="N3" s="30"/>
      <c r="O3" s="163"/>
      <c r="P3" s="30"/>
      <c r="Q3" s="30"/>
      <c r="R3" s="30"/>
      <c r="S3" s="163"/>
      <c r="T3" s="30"/>
      <c r="U3" s="30"/>
      <c r="V3" s="30"/>
      <c r="W3" s="30"/>
      <c r="X3" s="30"/>
      <c r="Y3" s="30"/>
      <c r="Z3" s="30"/>
      <c r="AA3" s="30"/>
      <c r="AB3" s="30"/>
      <c r="AC3" s="30"/>
      <c r="AD3" s="30"/>
      <c r="AE3" s="30"/>
      <c r="AF3" s="30"/>
    </row>
    <row r="4" spans="1:32" ht="15" x14ac:dyDescent="0.25">
      <c r="A4" s="186" t="s">
        <v>228</v>
      </c>
      <c r="B4" s="243"/>
      <c r="C4" s="243"/>
      <c r="D4" s="243"/>
      <c r="E4" s="210"/>
      <c r="F4" s="30"/>
      <c r="G4" s="163"/>
      <c r="H4" s="30"/>
      <c r="I4" s="30"/>
      <c r="J4" s="30"/>
      <c r="K4" s="163"/>
      <c r="L4" s="30"/>
      <c r="M4" s="30"/>
      <c r="N4" s="30"/>
      <c r="O4" s="163"/>
      <c r="P4" s="30"/>
      <c r="Q4" s="30"/>
      <c r="R4" s="30"/>
      <c r="S4" s="163"/>
      <c r="T4" s="30"/>
      <c r="U4" s="30"/>
      <c r="W4" s="30"/>
      <c r="X4" s="30"/>
      <c r="Y4" s="30"/>
      <c r="Z4" s="30"/>
      <c r="AA4" s="30"/>
      <c r="AB4" s="30"/>
      <c r="AC4" s="30"/>
      <c r="AD4" s="30"/>
      <c r="AE4" s="30"/>
      <c r="AF4" s="30"/>
    </row>
    <row r="5" spans="1:32" ht="15.75" thickBot="1" x14ac:dyDescent="0.3">
      <c r="A5" s="186" t="s">
        <v>533</v>
      </c>
      <c r="B5" s="210"/>
      <c r="C5" s="210"/>
      <c r="D5" s="210"/>
      <c r="E5" s="210"/>
      <c r="F5" s="30"/>
      <c r="G5" s="163"/>
      <c r="H5" s="30"/>
      <c r="I5" s="62"/>
      <c r="J5" s="30"/>
      <c r="K5" s="163"/>
      <c r="L5" s="30"/>
      <c r="M5" s="30"/>
      <c r="N5" s="30"/>
      <c r="O5" s="163"/>
      <c r="P5" s="30"/>
      <c r="Q5" s="62"/>
      <c r="R5" s="30"/>
      <c r="S5" s="163"/>
      <c r="T5" s="30"/>
      <c r="U5" s="30"/>
      <c r="W5" s="30"/>
      <c r="X5" s="30"/>
      <c r="Y5" s="30"/>
      <c r="Z5" s="30"/>
      <c r="AA5" s="30"/>
      <c r="AB5" s="30"/>
      <c r="AC5" s="30"/>
      <c r="AD5" s="30"/>
      <c r="AE5" s="30"/>
      <c r="AF5" s="30"/>
    </row>
    <row r="6" spans="1:32" s="125" customFormat="1" ht="11.25" customHeight="1" x14ac:dyDescent="0.2">
      <c r="A6" s="244"/>
      <c r="B6" s="244"/>
      <c r="C6" s="244"/>
      <c r="D6" s="244"/>
      <c r="E6" s="244"/>
      <c r="F6" s="508" t="s">
        <v>20</v>
      </c>
      <c r="G6" s="508"/>
      <c r="H6" s="508"/>
      <c r="I6" s="202"/>
      <c r="J6" s="508" t="s">
        <v>117</v>
      </c>
      <c r="K6" s="508"/>
      <c r="L6" s="508"/>
      <c r="M6" s="508" t="s">
        <v>18</v>
      </c>
      <c r="N6" s="508"/>
      <c r="O6" s="508"/>
      <c r="P6" s="508"/>
      <c r="Q6" s="508" t="s">
        <v>147</v>
      </c>
      <c r="R6" s="508"/>
      <c r="S6" s="508"/>
      <c r="T6" s="508"/>
      <c r="V6" s="186"/>
    </row>
    <row r="7" spans="1:32" s="125" customFormat="1" ht="11.25" customHeight="1" x14ac:dyDescent="0.2">
      <c r="A7" s="245"/>
      <c r="B7" s="245"/>
      <c r="C7" s="245"/>
      <c r="D7" s="245"/>
      <c r="E7" s="245"/>
      <c r="F7" s="509" t="s">
        <v>178</v>
      </c>
      <c r="G7" s="509"/>
      <c r="H7" s="509"/>
      <c r="I7" s="202"/>
      <c r="J7" s="509" t="s">
        <v>195</v>
      </c>
      <c r="K7" s="509"/>
      <c r="L7" s="509"/>
      <c r="M7" s="202"/>
      <c r="N7" s="509" t="s">
        <v>196</v>
      </c>
      <c r="O7" s="509"/>
      <c r="P7" s="509"/>
      <c r="Q7" s="202"/>
      <c r="R7" s="509" t="s">
        <v>19</v>
      </c>
      <c r="S7" s="509"/>
      <c r="T7" s="509"/>
      <c r="V7" s="234"/>
    </row>
    <row r="8" spans="1:32" s="125" customFormat="1" ht="12" customHeight="1" thickBot="1" x14ac:dyDescent="0.25">
      <c r="A8" s="246"/>
      <c r="B8" s="246"/>
      <c r="C8" s="246"/>
      <c r="D8" s="246"/>
      <c r="E8" s="246"/>
      <c r="F8" s="3" t="s">
        <v>22</v>
      </c>
      <c r="G8" s="214"/>
      <c r="H8" s="214" t="s">
        <v>124</v>
      </c>
      <c r="I8" s="214"/>
      <c r="J8" s="3" t="s">
        <v>22</v>
      </c>
      <c r="K8" s="214"/>
      <c r="L8" s="214" t="s">
        <v>124</v>
      </c>
      <c r="M8" s="214"/>
      <c r="N8" s="3" t="s">
        <v>22</v>
      </c>
      <c r="O8" s="214"/>
      <c r="P8" s="214" t="s">
        <v>124</v>
      </c>
      <c r="Q8" s="138"/>
      <c r="R8" s="3" t="s">
        <v>22</v>
      </c>
      <c r="S8" s="214"/>
      <c r="T8" s="214" t="s">
        <v>124</v>
      </c>
    </row>
    <row r="9" spans="1:32" s="125" customFormat="1" ht="12" hidden="1" customHeight="1" x14ac:dyDescent="0.2">
      <c r="A9" s="245"/>
      <c r="B9" s="245"/>
      <c r="C9" s="245"/>
      <c r="D9" s="245"/>
      <c r="E9" s="245"/>
      <c r="F9" s="201"/>
      <c r="G9" s="248"/>
      <c r="H9" s="248"/>
      <c r="I9" s="248"/>
      <c r="J9" s="201"/>
      <c r="K9" s="248"/>
      <c r="L9" s="248"/>
      <c r="M9" s="248"/>
      <c r="N9" s="201"/>
      <c r="O9" s="248"/>
      <c r="P9" s="248"/>
      <c r="Q9" s="234"/>
      <c r="R9" s="201"/>
      <c r="S9" s="248"/>
      <c r="T9" s="248"/>
    </row>
    <row r="10" spans="1:32" s="125" customFormat="1" ht="5.25" customHeight="1" x14ac:dyDescent="0.2">
      <c r="A10" s="140"/>
      <c r="B10" s="140"/>
      <c r="C10" s="140"/>
      <c r="D10" s="140"/>
      <c r="E10" s="140"/>
      <c r="F10" s="123"/>
      <c r="G10" s="123"/>
      <c r="H10" s="123"/>
      <c r="I10" s="123"/>
      <c r="J10" s="123"/>
      <c r="K10" s="123"/>
      <c r="L10" s="123"/>
      <c r="M10" s="123"/>
      <c r="N10" s="123"/>
      <c r="O10" s="123"/>
      <c r="P10" s="123"/>
      <c r="Q10" s="123"/>
      <c r="R10" s="123"/>
      <c r="S10" s="123"/>
      <c r="T10" s="123"/>
    </row>
    <row r="11" spans="1:32" s="125" customFormat="1" ht="11.25" customHeight="1" x14ac:dyDescent="0.2">
      <c r="A11" s="124" t="s">
        <v>22</v>
      </c>
      <c r="B11" s="124"/>
      <c r="C11" s="124"/>
      <c r="D11" s="124"/>
      <c r="E11" s="124"/>
      <c r="F11" s="11">
        <v>43569.851999999999</v>
      </c>
      <c r="G11" s="141" t="s">
        <v>4</v>
      </c>
      <c r="H11" s="11">
        <v>2359.087</v>
      </c>
      <c r="I11" s="11" t="s">
        <v>284</v>
      </c>
      <c r="J11" s="11">
        <v>3155493.4679999999</v>
      </c>
      <c r="K11" s="141" t="s">
        <v>4</v>
      </c>
      <c r="L11" s="11">
        <v>105622.40399999999</v>
      </c>
      <c r="M11" s="11" t="s">
        <v>284</v>
      </c>
      <c r="N11" s="11">
        <v>486962.67599999998</v>
      </c>
      <c r="O11" s="141" t="s">
        <v>4</v>
      </c>
      <c r="P11" s="11">
        <v>26330.959999999999</v>
      </c>
      <c r="Q11" s="11" t="s">
        <v>284</v>
      </c>
      <c r="R11" s="11">
        <v>44772.853000000003</v>
      </c>
      <c r="S11" s="141" t="s">
        <v>4</v>
      </c>
      <c r="T11" s="11">
        <v>2049.9789999999998</v>
      </c>
    </row>
    <row r="12" spans="1:32" s="125" customFormat="1" ht="5.25" customHeight="1" x14ac:dyDescent="0.2">
      <c r="A12" s="140"/>
      <c r="B12" s="140"/>
      <c r="C12" s="140"/>
      <c r="D12" s="140"/>
      <c r="E12" s="140"/>
      <c r="F12" s="123"/>
      <c r="G12" s="215"/>
      <c r="H12" s="123"/>
      <c r="I12" s="123"/>
      <c r="J12" s="123"/>
      <c r="K12" s="215"/>
      <c r="L12" s="123"/>
      <c r="M12" s="123"/>
      <c r="N12" s="123"/>
      <c r="O12" s="215"/>
      <c r="P12" s="123"/>
      <c r="Q12" s="123"/>
      <c r="R12" s="123"/>
      <c r="S12" s="215"/>
      <c r="T12" s="123"/>
    </row>
    <row r="13" spans="1:32" s="125" customFormat="1" ht="11.25" customHeight="1" x14ac:dyDescent="0.2">
      <c r="A13" s="228" t="s">
        <v>127</v>
      </c>
      <c r="B13" s="228"/>
      <c r="C13" s="228"/>
      <c r="D13" s="228"/>
      <c r="E13" s="228"/>
      <c r="F13" s="228"/>
      <c r="G13" s="215"/>
      <c r="H13" s="123"/>
      <c r="I13" s="123"/>
      <c r="J13" s="123"/>
      <c r="K13" s="215"/>
      <c r="L13" s="123"/>
      <c r="M13" s="123"/>
      <c r="N13" s="123"/>
      <c r="O13" s="215"/>
      <c r="P13" s="123"/>
      <c r="Q13" s="123"/>
      <c r="R13" s="123"/>
      <c r="S13" s="215"/>
      <c r="T13" s="123"/>
    </row>
    <row r="14" spans="1:32" s="125" customFormat="1" ht="11.25" customHeight="1" x14ac:dyDescent="0.2">
      <c r="A14" s="124" t="s">
        <v>22</v>
      </c>
      <c r="B14" s="124"/>
      <c r="C14" s="124"/>
      <c r="D14" s="124"/>
      <c r="E14" s="124"/>
      <c r="F14" s="11">
        <v>22724.848999999998</v>
      </c>
      <c r="G14" s="141" t="s">
        <v>4</v>
      </c>
      <c r="H14" s="11">
        <v>1990.5830000000001</v>
      </c>
      <c r="I14" s="11" t="s">
        <v>284</v>
      </c>
      <c r="J14" s="11">
        <v>914916.04299999995</v>
      </c>
      <c r="K14" s="141" t="s">
        <v>4</v>
      </c>
      <c r="L14" s="11">
        <v>56355.841999999997</v>
      </c>
      <c r="M14" s="11" t="s">
        <v>284</v>
      </c>
      <c r="N14" s="11">
        <v>126463.77499999999</v>
      </c>
      <c r="O14" s="141" t="s">
        <v>4</v>
      </c>
      <c r="P14" s="11">
        <v>11443.486999999999</v>
      </c>
      <c r="Q14" s="11" t="s">
        <v>284</v>
      </c>
      <c r="R14" s="11">
        <v>3471.893</v>
      </c>
      <c r="S14" s="141" t="s">
        <v>4</v>
      </c>
      <c r="T14" s="11">
        <v>226.107</v>
      </c>
    </row>
    <row r="15" spans="1:32" s="125" customFormat="1" ht="10.5" customHeight="1" x14ac:dyDescent="0.2">
      <c r="A15" s="249" t="s">
        <v>163</v>
      </c>
      <c r="E15" s="122"/>
      <c r="F15" s="14"/>
      <c r="G15" s="141"/>
      <c r="H15" s="14"/>
      <c r="I15" s="14"/>
      <c r="J15" s="14"/>
      <c r="K15" s="141"/>
      <c r="L15" s="14"/>
      <c r="M15" s="14"/>
      <c r="N15" s="14"/>
      <c r="O15" s="141"/>
      <c r="P15" s="14"/>
      <c r="Q15" s="14"/>
      <c r="R15" s="14"/>
      <c r="S15" s="141"/>
      <c r="T15" s="14"/>
    </row>
    <row r="16" spans="1:32" s="125" customFormat="1" ht="10.5" customHeight="1" x14ac:dyDescent="0.2">
      <c r="E16" s="122" t="s">
        <v>164</v>
      </c>
      <c r="F16" s="14">
        <v>4306.3010000000004</v>
      </c>
      <c r="G16" s="141" t="s">
        <v>4</v>
      </c>
      <c r="H16" s="14">
        <v>1253.8720000000001</v>
      </c>
      <c r="I16" s="14" t="s">
        <v>284</v>
      </c>
      <c r="J16" s="14">
        <v>316794.228</v>
      </c>
      <c r="K16" s="141" t="s">
        <v>4</v>
      </c>
      <c r="L16" s="14">
        <v>44044.874000000003</v>
      </c>
      <c r="M16" s="14" t="s">
        <v>284</v>
      </c>
      <c r="N16" s="14">
        <v>13093.865</v>
      </c>
      <c r="O16" s="141" t="s">
        <v>4</v>
      </c>
      <c r="P16" s="14">
        <v>2632.143</v>
      </c>
      <c r="Q16" s="14" t="s">
        <v>284</v>
      </c>
      <c r="R16" s="14">
        <v>706.71500000000003</v>
      </c>
      <c r="S16" s="141" t="s">
        <v>4</v>
      </c>
      <c r="T16" s="14">
        <v>111.97</v>
      </c>
    </row>
    <row r="17" spans="1:20" s="125" customFormat="1" ht="10.5" customHeight="1" x14ac:dyDescent="0.2">
      <c r="E17" s="122" t="s">
        <v>165</v>
      </c>
      <c r="F17" s="14">
        <v>10987.493</v>
      </c>
      <c r="G17" s="141" t="s">
        <v>4</v>
      </c>
      <c r="H17" s="14">
        <v>1277.5899999999999</v>
      </c>
      <c r="I17" s="14" t="s">
        <v>284</v>
      </c>
      <c r="J17" s="14">
        <v>455956.766</v>
      </c>
      <c r="K17" s="141" t="s">
        <v>4</v>
      </c>
      <c r="L17" s="14">
        <v>37830.434999999998</v>
      </c>
      <c r="M17" s="14" t="s">
        <v>284</v>
      </c>
      <c r="N17" s="14">
        <v>58811.934000000001</v>
      </c>
      <c r="O17" s="141" t="s">
        <v>4</v>
      </c>
      <c r="P17" s="14">
        <v>8083.5730000000003</v>
      </c>
      <c r="Q17" s="14" t="s">
        <v>284</v>
      </c>
      <c r="R17" s="14">
        <v>1857.836</v>
      </c>
      <c r="S17" s="141" t="s">
        <v>4</v>
      </c>
      <c r="T17" s="14">
        <v>172.35</v>
      </c>
    </row>
    <row r="18" spans="1:20" s="125" customFormat="1" ht="10.5" customHeight="1" x14ac:dyDescent="0.2">
      <c r="E18" s="122" t="s">
        <v>166</v>
      </c>
      <c r="F18" s="14">
        <v>7431.0550000000003</v>
      </c>
      <c r="G18" s="141" t="s">
        <v>4</v>
      </c>
      <c r="H18" s="14">
        <v>986.86900000000003</v>
      </c>
      <c r="I18" s="14" t="s">
        <v>284</v>
      </c>
      <c r="J18" s="14">
        <v>142165.049</v>
      </c>
      <c r="K18" s="141" t="s">
        <v>4</v>
      </c>
      <c r="L18" s="14">
        <v>18333.48</v>
      </c>
      <c r="M18" s="14" t="s">
        <v>284</v>
      </c>
      <c r="N18" s="14">
        <v>54557.976000000002</v>
      </c>
      <c r="O18" s="141" t="s">
        <v>4</v>
      </c>
      <c r="P18" s="14">
        <v>8035.55</v>
      </c>
      <c r="Q18" s="14" t="s">
        <v>284</v>
      </c>
      <c r="R18" s="14">
        <v>907.34199999999998</v>
      </c>
      <c r="S18" s="141" t="s">
        <v>4</v>
      </c>
      <c r="T18" s="14">
        <v>116.797</v>
      </c>
    </row>
    <row r="19" spans="1:20" s="125" customFormat="1" ht="10.5" customHeight="1" x14ac:dyDescent="0.2">
      <c r="E19" s="122" t="s">
        <v>167</v>
      </c>
      <c r="F19" s="14" t="s">
        <v>283</v>
      </c>
      <c r="G19" s="141" t="s">
        <v>4</v>
      </c>
      <c r="H19" s="14" t="s">
        <v>283</v>
      </c>
      <c r="I19" s="14" t="s">
        <v>284</v>
      </c>
      <c r="J19" s="14" t="s">
        <v>283</v>
      </c>
      <c r="K19" s="141" t="s">
        <v>4</v>
      </c>
      <c r="L19" s="14" t="s">
        <v>283</v>
      </c>
      <c r="M19" s="14" t="s">
        <v>284</v>
      </c>
      <c r="N19" s="14" t="s">
        <v>283</v>
      </c>
      <c r="O19" s="141" t="s">
        <v>4</v>
      </c>
      <c r="P19" s="14" t="s">
        <v>283</v>
      </c>
      <c r="Q19" s="14" t="s">
        <v>284</v>
      </c>
      <c r="R19" s="14" t="s">
        <v>283</v>
      </c>
      <c r="S19" s="141" t="s">
        <v>4</v>
      </c>
      <c r="T19" s="14" t="s">
        <v>283</v>
      </c>
    </row>
    <row r="20" spans="1:20" s="125" customFormat="1" ht="5.25" customHeight="1" x14ac:dyDescent="0.2">
      <c r="A20" s="16"/>
      <c r="B20" s="16"/>
      <c r="C20" s="16"/>
      <c r="D20" s="16"/>
      <c r="E20" s="16"/>
      <c r="F20" s="16"/>
      <c r="G20" s="277"/>
      <c r="H20" s="16"/>
      <c r="I20" s="16"/>
      <c r="J20" s="16"/>
      <c r="K20" s="277"/>
      <c r="L20" s="16"/>
      <c r="M20" s="16"/>
      <c r="N20" s="16"/>
      <c r="O20" s="277"/>
      <c r="P20" s="16"/>
      <c r="Q20" s="16"/>
      <c r="R20" s="16"/>
      <c r="S20" s="277"/>
      <c r="T20" s="16"/>
    </row>
    <row r="21" spans="1:20" s="125" customFormat="1" ht="5.25" customHeight="1" x14ac:dyDescent="0.2">
      <c r="A21" s="121"/>
      <c r="B21" s="121"/>
      <c r="C21" s="121"/>
      <c r="D21" s="121"/>
      <c r="E21" s="121"/>
      <c r="F21" s="7"/>
      <c r="G21" s="223"/>
      <c r="H21" s="234"/>
      <c r="I21" s="234"/>
      <c r="J21" s="234"/>
      <c r="K21" s="223"/>
      <c r="L21" s="234"/>
      <c r="M21" s="234"/>
      <c r="N21" s="234"/>
      <c r="O21" s="223"/>
      <c r="P21" s="234"/>
      <c r="Q21" s="234"/>
      <c r="R21" s="234"/>
      <c r="S21" s="223"/>
      <c r="T21" s="234"/>
    </row>
    <row r="22" spans="1:20" s="125" customFormat="1" ht="11.25" customHeight="1" x14ac:dyDescent="0.2">
      <c r="A22" s="228" t="s">
        <v>128</v>
      </c>
      <c r="B22" s="228"/>
      <c r="C22" s="228"/>
      <c r="D22" s="228"/>
      <c r="E22" s="228"/>
      <c r="F22" s="228"/>
      <c r="G22" s="141"/>
      <c r="H22" s="123"/>
      <c r="I22" s="123"/>
      <c r="J22" s="123"/>
      <c r="K22" s="141"/>
      <c r="L22" s="123"/>
      <c r="M22" s="123"/>
      <c r="N22" s="123"/>
      <c r="O22" s="141"/>
      <c r="P22" s="123"/>
      <c r="Q22" s="123"/>
      <c r="R22" s="123"/>
      <c r="S22" s="141"/>
      <c r="T22" s="123"/>
    </row>
    <row r="23" spans="1:20" s="125" customFormat="1" ht="11.25" customHeight="1" x14ac:dyDescent="0.2">
      <c r="A23" s="124" t="s">
        <v>22</v>
      </c>
      <c r="B23" s="124"/>
      <c r="C23" s="124"/>
      <c r="D23" s="124"/>
      <c r="E23" s="124"/>
      <c r="F23" s="11">
        <v>16065.996999999999</v>
      </c>
      <c r="G23" s="141" t="s">
        <v>4</v>
      </c>
      <c r="H23" s="11">
        <v>1237.6669999999999</v>
      </c>
      <c r="I23" s="11" t="s">
        <v>284</v>
      </c>
      <c r="J23" s="11">
        <v>1808998.0260000001</v>
      </c>
      <c r="K23" s="141" t="s">
        <v>4</v>
      </c>
      <c r="L23" s="11">
        <v>92187.959000000003</v>
      </c>
      <c r="M23" s="11" t="s">
        <v>284</v>
      </c>
      <c r="N23" s="11">
        <v>297419.63400000002</v>
      </c>
      <c r="O23" s="141" t="s">
        <v>4</v>
      </c>
      <c r="P23" s="11">
        <v>22447.359</v>
      </c>
      <c r="Q23" s="11" t="s">
        <v>284</v>
      </c>
      <c r="R23" s="11">
        <v>35071.296000000002</v>
      </c>
      <c r="S23" s="141" t="s">
        <v>4</v>
      </c>
      <c r="T23" s="11">
        <v>1973.0619999999999</v>
      </c>
    </row>
    <row r="24" spans="1:20" s="125" customFormat="1" ht="10.5" customHeight="1" x14ac:dyDescent="0.2">
      <c r="A24" s="249" t="s">
        <v>163</v>
      </c>
      <c r="E24" s="122"/>
      <c r="F24" s="14"/>
      <c r="G24" s="141"/>
      <c r="H24" s="14"/>
      <c r="I24" s="14"/>
      <c r="J24" s="14"/>
      <c r="K24" s="141"/>
      <c r="L24" s="14"/>
      <c r="M24" s="14"/>
      <c r="N24" s="14"/>
      <c r="O24" s="141"/>
      <c r="P24" s="14"/>
      <c r="Q24" s="14"/>
      <c r="R24" s="14"/>
      <c r="S24" s="141"/>
      <c r="T24" s="14"/>
    </row>
    <row r="25" spans="1:20" s="125" customFormat="1" ht="10.5" customHeight="1" x14ac:dyDescent="0.2">
      <c r="E25" s="122" t="s">
        <v>168</v>
      </c>
      <c r="F25" s="14" t="s">
        <v>283</v>
      </c>
      <c r="G25" s="141" t="s">
        <v>4</v>
      </c>
      <c r="H25" s="14" t="s">
        <v>283</v>
      </c>
      <c r="I25" s="14" t="s">
        <v>284</v>
      </c>
      <c r="J25" s="14" t="s">
        <v>283</v>
      </c>
      <c r="K25" s="141" t="s">
        <v>4</v>
      </c>
      <c r="L25" s="14" t="s">
        <v>283</v>
      </c>
      <c r="M25" s="14" t="s">
        <v>284</v>
      </c>
      <c r="N25" s="14" t="s">
        <v>283</v>
      </c>
      <c r="O25" s="141" t="s">
        <v>4</v>
      </c>
      <c r="P25" s="14" t="s">
        <v>283</v>
      </c>
      <c r="Q25" s="14" t="s">
        <v>284</v>
      </c>
      <c r="R25" s="14" t="s">
        <v>283</v>
      </c>
      <c r="S25" s="141" t="s">
        <v>4</v>
      </c>
      <c r="T25" s="14" t="s">
        <v>283</v>
      </c>
    </row>
    <row r="26" spans="1:20" s="125" customFormat="1" ht="10.5" customHeight="1" x14ac:dyDescent="0.2">
      <c r="E26" s="122" t="s">
        <v>169</v>
      </c>
      <c r="F26" s="14">
        <v>152.21</v>
      </c>
      <c r="G26" s="141" t="s">
        <v>4</v>
      </c>
      <c r="H26" s="14">
        <v>292.36599999999999</v>
      </c>
      <c r="I26" s="14" t="s">
        <v>284</v>
      </c>
      <c r="J26" s="14">
        <v>2085.585</v>
      </c>
      <c r="K26" s="141" t="s">
        <v>4</v>
      </c>
      <c r="L26" s="14">
        <v>2908.558</v>
      </c>
      <c r="M26" s="14" t="s">
        <v>284</v>
      </c>
      <c r="N26" s="14">
        <v>618.98900000000003</v>
      </c>
      <c r="O26" s="141" t="s">
        <v>4</v>
      </c>
      <c r="P26" s="14">
        <v>1195.904</v>
      </c>
      <c r="Q26" s="14" t="s">
        <v>284</v>
      </c>
      <c r="R26" s="14">
        <v>10.628</v>
      </c>
      <c r="S26" s="141" t="s">
        <v>4</v>
      </c>
      <c r="T26" s="14">
        <v>16.690000000000001</v>
      </c>
    </row>
    <row r="27" spans="1:20" s="125" customFormat="1" ht="10.5" customHeight="1" x14ac:dyDescent="0.2">
      <c r="E27" s="122" t="s">
        <v>170</v>
      </c>
      <c r="F27" s="14">
        <v>116.28</v>
      </c>
      <c r="G27" s="141" t="s">
        <v>4</v>
      </c>
      <c r="H27" s="14">
        <v>97.069000000000003</v>
      </c>
      <c r="I27" s="14" t="s">
        <v>284</v>
      </c>
      <c r="J27" s="14">
        <v>19971.228999999999</v>
      </c>
      <c r="K27" s="141" t="s">
        <v>4</v>
      </c>
      <c r="L27" s="14">
        <v>15398.946</v>
      </c>
      <c r="M27" s="14" t="s">
        <v>284</v>
      </c>
      <c r="N27" s="14">
        <v>816.23299999999995</v>
      </c>
      <c r="O27" s="141" t="s">
        <v>4</v>
      </c>
      <c r="P27" s="14">
        <v>681.70899999999995</v>
      </c>
      <c r="Q27" s="14" t="s">
        <v>284</v>
      </c>
      <c r="R27" s="14">
        <v>168.56200000000001</v>
      </c>
      <c r="S27" s="141" t="s">
        <v>4</v>
      </c>
      <c r="T27" s="14">
        <v>151.30099999999999</v>
      </c>
    </row>
    <row r="28" spans="1:20" s="125" customFormat="1" ht="10.5" customHeight="1" x14ac:dyDescent="0.2">
      <c r="E28" s="122" t="s">
        <v>171</v>
      </c>
      <c r="F28" s="14">
        <v>400.822</v>
      </c>
      <c r="G28" s="141" t="s">
        <v>4</v>
      </c>
      <c r="H28" s="14">
        <v>343.68700000000001</v>
      </c>
      <c r="I28" s="14" t="s">
        <v>284</v>
      </c>
      <c r="J28" s="14">
        <v>30701.03</v>
      </c>
      <c r="K28" s="141" t="s">
        <v>4</v>
      </c>
      <c r="L28" s="14">
        <v>18950.308000000001</v>
      </c>
      <c r="M28" s="14" t="s">
        <v>284</v>
      </c>
      <c r="N28" s="14">
        <v>5057.0150000000003</v>
      </c>
      <c r="O28" s="141" t="s">
        <v>4</v>
      </c>
      <c r="P28" s="14">
        <v>4492.6629999999996</v>
      </c>
      <c r="Q28" s="14" t="s">
        <v>284</v>
      </c>
      <c r="R28" s="14">
        <v>445.286</v>
      </c>
      <c r="S28" s="141" t="s">
        <v>4</v>
      </c>
      <c r="T28" s="14">
        <v>377.58600000000001</v>
      </c>
    </row>
    <row r="29" spans="1:20" s="125" customFormat="1" ht="10.5" customHeight="1" x14ac:dyDescent="0.2">
      <c r="E29" s="122" t="s">
        <v>172</v>
      </c>
      <c r="F29" s="14">
        <v>1124.749</v>
      </c>
      <c r="G29" s="141" t="s">
        <v>4</v>
      </c>
      <c r="H29" s="14">
        <v>390.62400000000002</v>
      </c>
      <c r="I29" s="14" t="s">
        <v>284</v>
      </c>
      <c r="J29" s="14">
        <v>102930.963</v>
      </c>
      <c r="K29" s="141" t="s">
        <v>4</v>
      </c>
      <c r="L29" s="14">
        <v>28354.633000000002</v>
      </c>
      <c r="M29" s="14" t="s">
        <v>284</v>
      </c>
      <c r="N29" s="14">
        <v>18820.151999999998</v>
      </c>
      <c r="O29" s="141" t="s">
        <v>4</v>
      </c>
      <c r="P29" s="14">
        <v>7169.8559999999998</v>
      </c>
      <c r="Q29" s="14" t="s">
        <v>284</v>
      </c>
      <c r="R29" s="14">
        <v>1544.4880000000001</v>
      </c>
      <c r="S29" s="141" t="s">
        <v>4</v>
      </c>
      <c r="T29" s="14">
        <v>521.58600000000001</v>
      </c>
    </row>
    <row r="30" spans="1:20" s="125" customFormat="1" ht="10.5" customHeight="1" x14ac:dyDescent="0.2">
      <c r="E30" s="122" t="s">
        <v>173</v>
      </c>
      <c r="F30" s="14">
        <v>6424.9759999999997</v>
      </c>
      <c r="G30" s="141" t="s">
        <v>4</v>
      </c>
      <c r="H30" s="14">
        <v>607.85400000000004</v>
      </c>
      <c r="I30" s="14" t="s">
        <v>284</v>
      </c>
      <c r="J30" s="14">
        <v>1080058.307</v>
      </c>
      <c r="K30" s="141" t="s">
        <v>4</v>
      </c>
      <c r="L30" s="14">
        <v>80810.523000000001</v>
      </c>
      <c r="M30" s="14" t="s">
        <v>284</v>
      </c>
      <c r="N30" s="14">
        <v>121815.47199999999</v>
      </c>
      <c r="O30" s="141" t="s">
        <v>4</v>
      </c>
      <c r="P30" s="14">
        <v>11343.638000000001</v>
      </c>
      <c r="Q30" s="14" t="s">
        <v>284</v>
      </c>
      <c r="R30" s="14">
        <v>20990.491999999998</v>
      </c>
      <c r="S30" s="141" t="s">
        <v>4</v>
      </c>
      <c r="T30" s="14">
        <v>1693.9870000000001</v>
      </c>
    </row>
    <row r="31" spans="1:20" s="125" customFormat="1" ht="10.5" customHeight="1" x14ac:dyDescent="0.2">
      <c r="E31" s="424" t="s">
        <v>526</v>
      </c>
      <c r="F31" s="14">
        <v>2298.3130000000001</v>
      </c>
      <c r="G31" s="141" t="s">
        <v>4</v>
      </c>
      <c r="H31" s="14">
        <v>375.822</v>
      </c>
      <c r="I31" s="14" t="s">
        <v>284</v>
      </c>
      <c r="J31" s="14">
        <v>309380.78499999997</v>
      </c>
      <c r="K31" s="141" t="s">
        <v>4</v>
      </c>
      <c r="L31" s="14">
        <v>46948.796000000002</v>
      </c>
      <c r="M31" s="14" t="s">
        <v>284</v>
      </c>
      <c r="N31" s="14">
        <v>47705.942000000003</v>
      </c>
      <c r="O31" s="141" t="s">
        <v>4</v>
      </c>
      <c r="P31" s="14">
        <v>7861.2460000000001</v>
      </c>
      <c r="Q31" s="14" t="s">
        <v>284</v>
      </c>
      <c r="R31" s="14">
        <v>6946.4830000000002</v>
      </c>
      <c r="S31" s="141" t="s">
        <v>4</v>
      </c>
      <c r="T31" s="14">
        <v>1103.05</v>
      </c>
    </row>
    <row r="32" spans="1:20" s="125" customFormat="1" ht="10.5" customHeight="1" x14ac:dyDescent="0.2">
      <c r="E32" s="424" t="s">
        <v>527</v>
      </c>
      <c r="F32" s="14">
        <v>3042.9430000000002</v>
      </c>
      <c r="G32" s="141" t="s">
        <v>4</v>
      </c>
      <c r="H32" s="14">
        <v>683.77700000000004</v>
      </c>
      <c r="I32" s="14" t="s">
        <v>284</v>
      </c>
      <c r="J32" s="14">
        <v>103559.878</v>
      </c>
      <c r="K32" s="141" t="s">
        <v>4</v>
      </c>
      <c r="L32" s="14">
        <v>22639.727999999999</v>
      </c>
      <c r="M32" s="14" t="s">
        <v>284</v>
      </c>
      <c r="N32" s="14">
        <v>52805.303999999996</v>
      </c>
      <c r="O32" s="141" t="s">
        <v>4</v>
      </c>
      <c r="P32" s="14">
        <v>11817.88</v>
      </c>
      <c r="Q32" s="14" t="s">
        <v>284</v>
      </c>
      <c r="R32" s="14">
        <v>1703.922</v>
      </c>
      <c r="S32" s="141" t="s">
        <v>4</v>
      </c>
      <c r="T32" s="14">
        <v>351.49200000000002</v>
      </c>
    </row>
    <row r="33" spans="1:20" s="125" customFormat="1" ht="10.5" customHeight="1" x14ac:dyDescent="0.2">
      <c r="E33" s="122" t="s">
        <v>167</v>
      </c>
      <c r="F33" s="14">
        <v>2505.7040000000002</v>
      </c>
      <c r="G33" s="141" t="s">
        <v>4</v>
      </c>
      <c r="H33" s="14">
        <v>595.149</v>
      </c>
      <c r="I33" s="14" t="s">
        <v>284</v>
      </c>
      <c r="J33" s="14">
        <v>160310.24900000001</v>
      </c>
      <c r="K33" s="141" t="s">
        <v>4</v>
      </c>
      <c r="L33" s="14">
        <v>29756.485000000001</v>
      </c>
      <c r="M33" s="14" t="s">
        <v>284</v>
      </c>
      <c r="N33" s="14">
        <v>49780.527999999998</v>
      </c>
      <c r="O33" s="141" t="s">
        <v>4</v>
      </c>
      <c r="P33" s="14">
        <v>12722.437</v>
      </c>
      <c r="Q33" s="14" t="s">
        <v>284</v>
      </c>
      <c r="R33" s="14">
        <v>3261.4340000000002</v>
      </c>
      <c r="S33" s="141" t="s">
        <v>4</v>
      </c>
      <c r="T33" s="14">
        <v>692.24199999999996</v>
      </c>
    </row>
    <row r="34" spans="1:20" s="226" customFormat="1" ht="6" customHeight="1" x14ac:dyDescent="0.2">
      <c r="A34" s="16"/>
      <c r="B34" s="16"/>
      <c r="C34" s="16"/>
      <c r="D34" s="16"/>
      <c r="E34" s="16"/>
      <c r="F34" s="16"/>
      <c r="G34" s="277"/>
      <c r="H34" s="16"/>
      <c r="I34" s="16"/>
      <c r="J34" s="16"/>
      <c r="K34" s="277"/>
      <c r="L34" s="16"/>
      <c r="M34" s="16"/>
      <c r="N34" s="16"/>
      <c r="O34" s="277"/>
      <c r="P34" s="16"/>
      <c r="Q34" s="16"/>
      <c r="R34" s="16"/>
      <c r="S34" s="277"/>
      <c r="T34" s="16"/>
    </row>
    <row r="35" spans="1:20" s="125" customFormat="1" ht="5.25" customHeight="1" x14ac:dyDescent="0.2">
      <c r="A35" s="122"/>
      <c r="B35" s="122"/>
      <c r="C35" s="122"/>
      <c r="D35" s="122"/>
      <c r="E35" s="122"/>
      <c r="G35" s="141"/>
      <c r="K35" s="141"/>
      <c r="O35" s="141"/>
      <c r="S35" s="141"/>
    </row>
    <row r="36" spans="1:20" s="125" customFormat="1" ht="11.25" customHeight="1" x14ac:dyDescent="0.2">
      <c r="A36" s="228" t="s">
        <v>129</v>
      </c>
      <c r="B36" s="228"/>
      <c r="C36" s="228"/>
      <c r="D36" s="228"/>
      <c r="E36" s="228"/>
      <c r="F36" s="228"/>
      <c r="G36" s="249"/>
      <c r="H36" s="228"/>
      <c r="I36" s="228"/>
      <c r="J36" s="123"/>
      <c r="K36" s="141"/>
      <c r="L36" s="123"/>
      <c r="M36" s="123"/>
      <c r="N36" s="123"/>
      <c r="O36" s="141"/>
      <c r="P36" s="123"/>
      <c r="Q36" s="123"/>
      <c r="R36" s="123"/>
      <c r="S36" s="141"/>
      <c r="T36" s="123"/>
    </row>
    <row r="37" spans="1:20" s="125" customFormat="1" ht="11.25" customHeight="1" x14ac:dyDescent="0.2">
      <c r="A37" s="124" t="s">
        <v>22</v>
      </c>
      <c r="B37" s="124"/>
      <c r="C37" s="124"/>
      <c r="D37" s="124"/>
      <c r="E37" s="124"/>
      <c r="F37" s="11">
        <v>26.207000000000001</v>
      </c>
      <c r="G37" s="141" t="s">
        <v>4</v>
      </c>
      <c r="H37" s="11">
        <v>33.591999999999999</v>
      </c>
      <c r="I37" s="11" t="s">
        <v>284</v>
      </c>
      <c r="J37" s="11">
        <v>1966.5219999999999</v>
      </c>
      <c r="K37" s="141" t="s">
        <v>4</v>
      </c>
      <c r="L37" s="11">
        <v>2260.0239999999999</v>
      </c>
      <c r="M37" s="11" t="s">
        <v>284</v>
      </c>
      <c r="N37" s="11">
        <v>493.654</v>
      </c>
      <c r="O37" s="141" t="s">
        <v>4</v>
      </c>
      <c r="P37" s="11">
        <v>584.67200000000003</v>
      </c>
      <c r="Q37" s="11" t="s">
        <v>284</v>
      </c>
      <c r="R37" s="11">
        <v>39.866</v>
      </c>
      <c r="S37" s="141" t="s">
        <v>4</v>
      </c>
      <c r="T37" s="11">
        <v>51.143999999999998</v>
      </c>
    </row>
    <row r="38" spans="1:20" s="125" customFormat="1" ht="10.5" customHeight="1" x14ac:dyDescent="0.2">
      <c r="A38" s="249" t="s">
        <v>163</v>
      </c>
      <c r="E38" s="122"/>
      <c r="F38" s="14"/>
      <c r="G38" s="141"/>
      <c r="H38" s="14"/>
      <c r="I38" s="14"/>
      <c r="J38" s="14"/>
      <c r="K38" s="141"/>
      <c r="L38" s="14"/>
      <c r="M38" s="14"/>
      <c r="N38" s="14"/>
      <c r="O38" s="141"/>
      <c r="P38" s="14"/>
      <c r="Q38" s="14"/>
      <c r="R38" s="14"/>
      <c r="S38" s="141"/>
      <c r="T38" s="14"/>
    </row>
    <row r="39" spans="1:20" s="125" customFormat="1" ht="10.5" customHeight="1" x14ac:dyDescent="0.2">
      <c r="E39" s="122" t="s">
        <v>168</v>
      </c>
      <c r="F39" s="14" t="s">
        <v>283</v>
      </c>
      <c r="G39" s="141" t="s">
        <v>4</v>
      </c>
      <c r="H39" s="14" t="s">
        <v>283</v>
      </c>
      <c r="I39" s="14" t="s">
        <v>284</v>
      </c>
      <c r="J39" s="14" t="s">
        <v>283</v>
      </c>
      <c r="K39" s="141" t="s">
        <v>4</v>
      </c>
      <c r="L39" s="14" t="s">
        <v>283</v>
      </c>
      <c r="M39" s="14" t="s">
        <v>284</v>
      </c>
      <c r="N39" s="14" t="s">
        <v>283</v>
      </c>
      <c r="O39" s="141" t="s">
        <v>4</v>
      </c>
      <c r="P39" s="14" t="s">
        <v>283</v>
      </c>
      <c r="Q39" s="14" t="s">
        <v>284</v>
      </c>
      <c r="R39" s="14" t="s">
        <v>283</v>
      </c>
      <c r="S39" s="141" t="s">
        <v>4</v>
      </c>
      <c r="T39" s="14" t="s">
        <v>283</v>
      </c>
    </row>
    <row r="40" spans="1:20" s="125" customFormat="1" ht="10.5" customHeight="1" x14ac:dyDescent="0.2">
      <c r="E40" s="122" t="s">
        <v>169</v>
      </c>
      <c r="F40" s="14" t="s">
        <v>283</v>
      </c>
      <c r="G40" s="141" t="s">
        <v>4</v>
      </c>
      <c r="H40" s="14" t="s">
        <v>283</v>
      </c>
      <c r="I40" s="14" t="s">
        <v>284</v>
      </c>
      <c r="J40" s="14" t="s">
        <v>283</v>
      </c>
      <c r="K40" s="141" t="s">
        <v>4</v>
      </c>
      <c r="L40" s="14" t="s">
        <v>283</v>
      </c>
      <c r="M40" s="14" t="s">
        <v>284</v>
      </c>
      <c r="N40" s="14" t="s">
        <v>283</v>
      </c>
      <c r="O40" s="141" t="s">
        <v>4</v>
      </c>
      <c r="P40" s="14" t="s">
        <v>283</v>
      </c>
      <c r="Q40" s="14" t="s">
        <v>284</v>
      </c>
      <c r="R40" s="14" t="s">
        <v>283</v>
      </c>
      <c r="S40" s="141" t="s">
        <v>4</v>
      </c>
      <c r="T40" s="14" t="s">
        <v>283</v>
      </c>
    </row>
    <row r="41" spans="1:20" s="125" customFormat="1" ht="10.5" customHeight="1" x14ac:dyDescent="0.2">
      <c r="E41" s="122" t="s">
        <v>170</v>
      </c>
      <c r="F41" s="14" t="s">
        <v>283</v>
      </c>
      <c r="G41" s="141" t="s">
        <v>4</v>
      </c>
      <c r="H41" s="14" t="s">
        <v>283</v>
      </c>
      <c r="I41" s="14" t="s">
        <v>284</v>
      </c>
      <c r="J41" s="14" t="s">
        <v>283</v>
      </c>
      <c r="K41" s="141" t="s">
        <v>4</v>
      </c>
      <c r="L41" s="14" t="s">
        <v>283</v>
      </c>
      <c r="M41" s="14" t="s">
        <v>284</v>
      </c>
      <c r="N41" s="14" t="s">
        <v>283</v>
      </c>
      <c r="O41" s="141" t="s">
        <v>4</v>
      </c>
      <c r="P41" s="14" t="s">
        <v>283</v>
      </c>
      <c r="Q41" s="14" t="s">
        <v>284</v>
      </c>
      <c r="R41" s="14" t="s">
        <v>283</v>
      </c>
      <c r="S41" s="141" t="s">
        <v>4</v>
      </c>
      <c r="T41" s="14" t="s">
        <v>283</v>
      </c>
    </row>
    <row r="42" spans="1:20" s="125" customFormat="1" ht="10.5" customHeight="1" x14ac:dyDescent="0.2">
      <c r="E42" s="122" t="s">
        <v>171</v>
      </c>
      <c r="F42" s="14" t="s">
        <v>283</v>
      </c>
      <c r="G42" s="141" t="s">
        <v>4</v>
      </c>
      <c r="H42" s="14" t="s">
        <v>283</v>
      </c>
      <c r="I42" s="14" t="s">
        <v>284</v>
      </c>
      <c r="J42" s="14" t="s">
        <v>283</v>
      </c>
      <c r="K42" s="141" t="s">
        <v>4</v>
      </c>
      <c r="L42" s="14" t="s">
        <v>283</v>
      </c>
      <c r="M42" s="14" t="s">
        <v>284</v>
      </c>
      <c r="N42" s="14" t="s">
        <v>283</v>
      </c>
      <c r="O42" s="141" t="s">
        <v>4</v>
      </c>
      <c r="P42" s="14" t="s">
        <v>283</v>
      </c>
      <c r="Q42" s="14" t="s">
        <v>284</v>
      </c>
      <c r="R42" s="14" t="s">
        <v>283</v>
      </c>
      <c r="S42" s="141" t="s">
        <v>4</v>
      </c>
      <c r="T42" s="14" t="s">
        <v>283</v>
      </c>
    </row>
    <row r="43" spans="1:20" s="125" customFormat="1" ht="10.5" customHeight="1" x14ac:dyDescent="0.2">
      <c r="E43" s="122" t="s">
        <v>172</v>
      </c>
      <c r="F43" s="14" t="s">
        <v>283</v>
      </c>
      <c r="G43" s="141" t="s">
        <v>4</v>
      </c>
      <c r="H43" s="14" t="s">
        <v>283</v>
      </c>
      <c r="I43" s="14" t="s">
        <v>284</v>
      </c>
      <c r="J43" s="14" t="s">
        <v>283</v>
      </c>
      <c r="K43" s="141" t="s">
        <v>4</v>
      </c>
      <c r="L43" s="14" t="s">
        <v>283</v>
      </c>
      <c r="M43" s="14" t="s">
        <v>284</v>
      </c>
      <c r="N43" s="14" t="s">
        <v>283</v>
      </c>
      <c r="O43" s="141" t="s">
        <v>4</v>
      </c>
      <c r="P43" s="14" t="s">
        <v>283</v>
      </c>
      <c r="Q43" s="14" t="s">
        <v>284</v>
      </c>
      <c r="R43" s="14" t="s">
        <v>283</v>
      </c>
      <c r="S43" s="141" t="s">
        <v>4</v>
      </c>
      <c r="T43" s="14" t="s">
        <v>283</v>
      </c>
    </row>
    <row r="44" spans="1:20" s="125" customFormat="1" ht="10.5" customHeight="1" x14ac:dyDescent="0.2">
      <c r="E44" s="122" t="s">
        <v>173</v>
      </c>
      <c r="F44" s="14">
        <v>2.0760000000000001</v>
      </c>
      <c r="G44" s="141" t="s">
        <v>4</v>
      </c>
      <c r="H44" s="14">
        <v>2.891</v>
      </c>
      <c r="I44" s="14" t="s">
        <v>284</v>
      </c>
      <c r="J44" s="14">
        <v>248.529</v>
      </c>
      <c r="K44" s="141" t="s">
        <v>4</v>
      </c>
      <c r="L44" s="14">
        <v>380.28100000000001</v>
      </c>
      <c r="M44" s="14" t="s">
        <v>284</v>
      </c>
      <c r="N44" s="14">
        <v>62.289000000000001</v>
      </c>
      <c r="O44" s="141" t="s">
        <v>4</v>
      </c>
      <c r="P44" s="14">
        <v>97.432000000000002</v>
      </c>
      <c r="Q44" s="14" t="s">
        <v>284</v>
      </c>
      <c r="R44" s="14">
        <v>4.4649999999999999</v>
      </c>
      <c r="S44" s="141" t="s">
        <v>4</v>
      </c>
      <c r="T44" s="14">
        <v>6.4630000000000001</v>
      </c>
    </row>
    <row r="45" spans="1:20" s="125" customFormat="1" ht="10.5" customHeight="1" x14ac:dyDescent="0.2">
      <c r="E45" s="122" t="s">
        <v>167</v>
      </c>
      <c r="F45" s="14">
        <v>24.131</v>
      </c>
      <c r="G45" s="141" t="s">
        <v>4</v>
      </c>
      <c r="H45" s="14">
        <v>33.466999999999999</v>
      </c>
      <c r="I45" s="14" t="s">
        <v>284</v>
      </c>
      <c r="J45" s="14">
        <v>1717.9929999999999</v>
      </c>
      <c r="K45" s="141" t="s">
        <v>4</v>
      </c>
      <c r="L45" s="14">
        <v>2227.8000000000002</v>
      </c>
      <c r="M45" s="14" t="s">
        <v>284</v>
      </c>
      <c r="N45" s="14">
        <v>431.36500000000001</v>
      </c>
      <c r="O45" s="141" t="s">
        <v>4</v>
      </c>
      <c r="P45" s="14">
        <v>576.49699999999996</v>
      </c>
      <c r="Q45" s="14" t="s">
        <v>284</v>
      </c>
      <c r="R45" s="14">
        <v>35.401000000000003</v>
      </c>
      <c r="S45" s="141" t="s">
        <v>4</v>
      </c>
      <c r="T45" s="14">
        <v>50.734000000000002</v>
      </c>
    </row>
    <row r="46" spans="1:20" s="226" customFormat="1" ht="5.25" customHeight="1" x14ac:dyDescent="0.2">
      <c r="A46" s="16"/>
      <c r="B46" s="16"/>
      <c r="C46" s="16"/>
      <c r="D46" s="16"/>
      <c r="E46" s="16"/>
      <c r="F46" s="16"/>
      <c r="G46" s="277"/>
      <c r="H46" s="16"/>
      <c r="I46" s="16"/>
      <c r="J46" s="16"/>
      <c r="K46" s="277"/>
      <c r="L46" s="16"/>
      <c r="M46" s="16"/>
      <c r="N46" s="16"/>
      <c r="O46" s="277"/>
      <c r="P46" s="16"/>
      <c r="Q46" s="16"/>
      <c r="R46" s="16"/>
      <c r="S46" s="277"/>
      <c r="T46" s="16"/>
    </row>
    <row r="47" spans="1:20" s="125" customFormat="1" ht="5.25" customHeight="1" x14ac:dyDescent="0.2">
      <c r="A47" s="122"/>
      <c r="B47" s="122"/>
      <c r="C47" s="122"/>
      <c r="D47" s="122"/>
      <c r="E47" s="122"/>
      <c r="G47" s="141"/>
      <c r="K47" s="141"/>
      <c r="O47" s="141"/>
      <c r="S47" s="141"/>
    </row>
    <row r="48" spans="1:20" s="125" customFormat="1" ht="11.25" customHeight="1" x14ac:dyDescent="0.2">
      <c r="A48" s="228" t="s">
        <v>473</v>
      </c>
      <c r="B48" s="228"/>
      <c r="C48" s="228"/>
      <c r="D48" s="228"/>
      <c r="E48" s="228"/>
      <c r="F48" s="228"/>
      <c r="G48" s="249"/>
      <c r="H48" s="228"/>
      <c r="I48" s="228"/>
      <c r="J48" s="5"/>
      <c r="K48" s="141"/>
      <c r="L48" s="5"/>
      <c r="M48" s="5"/>
      <c r="N48" s="5"/>
      <c r="O48" s="141"/>
      <c r="P48" s="5"/>
      <c r="Q48" s="5"/>
      <c r="R48" s="5"/>
      <c r="S48" s="141"/>
      <c r="T48" s="5"/>
    </row>
    <row r="49" spans="1:20" s="125" customFormat="1" ht="11.25" customHeight="1" x14ac:dyDescent="0.2">
      <c r="A49" s="124" t="s">
        <v>22</v>
      </c>
      <c r="B49" s="124"/>
      <c r="C49" s="124"/>
      <c r="D49" s="124"/>
      <c r="E49" s="124"/>
      <c r="F49" s="11">
        <v>34.616999999999997</v>
      </c>
      <c r="G49" s="141" t="s">
        <v>4</v>
      </c>
      <c r="H49" s="11">
        <v>19.856999999999999</v>
      </c>
      <c r="I49" s="11" t="s">
        <v>284</v>
      </c>
      <c r="J49" s="11">
        <v>1466.114</v>
      </c>
      <c r="K49" s="141" t="s">
        <v>4</v>
      </c>
      <c r="L49" s="11">
        <v>1172.6010000000001</v>
      </c>
      <c r="M49" s="11" t="s">
        <v>284</v>
      </c>
      <c r="N49" s="11">
        <v>4.2649999999999997</v>
      </c>
      <c r="O49" s="141" t="s">
        <v>4</v>
      </c>
      <c r="P49" s="11">
        <v>8.3539999999999992</v>
      </c>
      <c r="Q49" s="11" t="s">
        <v>284</v>
      </c>
      <c r="R49" s="11">
        <v>1.0660000000000001</v>
      </c>
      <c r="S49" s="141" t="s">
        <v>4</v>
      </c>
      <c r="T49" s="11">
        <v>2.0880000000000001</v>
      </c>
    </row>
    <row r="50" spans="1:20" s="125" customFormat="1" ht="10.5" customHeight="1" x14ac:dyDescent="0.2">
      <c r="A50" s="249" t="s">
        <v>163</v>
      </c>
      <c r="E50" s="122"/>
      <c r="F50" s="14"/>
      <c r="G50" s="141"/>
      <c r="H50" s="14"/>
      <c r="I50" s="14"/>
      <c r="J50" s="14"/>
      <c r="K50" s="141"/>
      <c r="L50" s="14"/>
      <c r="M50" s="14"/>
      <c r="N50" s="14"/>
      <c r="O50" s="141"/>
      <c r="P50" s="14"/>
      <c r="Q50" s="14"/>
      <c r="R50" s="14"/>
      <c r="S50" s="141"/>
      <c r="T50" s="14"/>
    </row>
    <row r="51" spans="1:20" s="125" customFormat="1" ht="10.5" customHeight="1" x14ac:dyDescent="0.2">
      <c r="E51" s="122" t="s">
        <v>164</v>
      </c>
      <c r="F51" s="14">
        <v>4.9240000000000004</v>
      </c>
      <c r="G51" s="141" t="s">
        <v>4</v>
      </c>
      <c r="H51" s="14">
        <v>7.6879999999999997</v>
      </c>
      <c r="I51" s="14" t="s">
        <v>284</v>
      </c>
      <c r="J51" s="14">
        <v>398.64299999999997</v>
      </c>
      <c r="K51" s="141" t="s">
        <v>4</v>
      </c>
      <c r="L51" s="14">
        <v>714.68200000000002</v>
      </c>
      <c r="M51" s="14" t="s">
        <v>284</v>
      </c>
      <c r="N51" s="14" t="s">
        <v>283</v>
      </c>
      <c r="O51" s="141" t="s">
        <v>4</v>
      </c>
      <c r="P51" s="14" t="s">
        <v>283</v>
      </c>
      <c r="Q51" s="14" t="s">
        <v>284</v>
      </c>
      <c r="R51" s="14" t="s">
        <v>283</v>
      </c>
      <c r="S51" s="141" t="s">
        <v>4</v>
      </c>
      <c r="T51" s="14" t="s">
        <v>283</v>
      </c>
    </row>
    <row r="52" spans="1:20" s="125" customFormat="1" ht="10.5" customHeight="1" x14ac:dyDescent="0.2">
      <c r="E52" s="122" t="s">
        <v>165</v>
      </c>
      <c r="F52" s="14">
        <v>28.271000000000001</v>
      </c>
      <c r="G52" s="141" t="s">
        <v>4</v>
      </c>
      <c r="H52" s="14">
        <v>18.094999999999999</v>
      </c>
      <c r="I52" s="14" t="s">
        <v>284</v>
      </c>
      <c r="J52" s="14">
        <v>712.02300000000002</v>
      </c>
      <c r="K52" s="141" t="s">
        <v>4</v>
      </c>
      <c r="L52" s="14">
        <v>616.13199999999995</v>
      </c>
      <c r="M52" s="14" t="s">
        <v>284</v>
      </c>
      <c r="N52" s="14" t="s">
        <v>283</v>
      </c>
      <c r="O52" s="141" t="s">
        <v>4</v>
      </c>
      <c r="P52" s="14" t="s">
        <v>283</v>
      </c>
      <c r="Q52" s="14" t="s">
        <v>284</v>
      </c>
      <c r="R52" s="14" t="s">
        <v>283</v>
      </c>
      <c r="S52" s="141" t="s">
        <v>4</v>
      </c>
      <c r="T52" s="14" t="s">
        <v>283</v>
      </c>
    </row>
    <row r="53" spans="1:20" s="125" customFormat="1" ht="10.5" customHeight="1" x14ac:dyDescent="0.2">
      <c r="E53" s="122" t="s">
        <v>166</v>
      </c>
      <c r="F53" s="14">
        <v>1.4219999999999999</v>
      </c>
      <c r="G53" s="141" t="s">
        <v>4</v>
      </c>
      <c r="H53" s="14">
        <v>2.7850000000000001</v>
      </c>
      <c r="I53" s="14" t="s">
        <v>284</v>
      </c>
      <c r="J53" s="14">
        <v>355.44799999999998</v>
      </c>
      <c r="K53" s="141" t="s">
        <v>4</v>
      </c>
      <c r="L53" s="14">
        <v>696.13499999999999</v>
      </c>
      <c r="M53" s="14" t="s">
        <v>284</v>
      </c>
      <c r="N53" s="14">
        <v>4.2649999999999997</v>
      </c>
      <c r="O53" s="141" t="s">
        <v>4</v>
      </c>
      <c r="P53" s="14">
        <v>8.3539999999999992</v>
      </c>
      <c r="Q53" s="14" t="s">
        <v>284</v>
      </c>
      <c r="R53" s="14">
        <v>1.0660000000000001</v>
      </c>
      <c r="S53" s="141" t="s">
        <v>4</v>
      </c>
      <c r="T53" s="14">
        <v>2.0880000000000001</v>
      </c>
    </row>
    <row r="54" spans="1:20" s="125" customFormat="1" ht="10.5" customHeight="1" x14ac:dyDescent="0.2">
      <c r="E54" s="122" t="s">
        <v>167</v>
      </c>
      <c r="F54" s="14" t="s">
        <v>283</v>
      </c>
      <c r="G54" s="141" t="s">
        <v>4</v>
      </c>
      <c r="H54" s="14" t="s">
        <v>283</v>
      </c>
      <c r="I54" s="14" t="s">
        <v>284</v>
      </c>
      <c r="J54" s="14" t="s">
        <v>283</v>
      </c>
      <c r="K54" s="141" t="s">
        <v>4</v>
      </c>
      <c r="L54" s="14" t="s">
        <v>283</v>
      </c>
      <c r="M54" s="14" t="s">
        <v>284</v>
      </c>
      <c r="N54" s="14" t="s">
        <v>283</v>
      </c>
      <c r="O54" s="141" t="s">
        <v>4</v>
      </c>
      <c r="P54" s="14" t="s">
        <v>283</v>
      </c>
      <c r="Q54" s="14" t="s">
        <v>284</v>
      </c>
      <c r="R54" s="14" t="s">
        <v>283</v>
      </c>
      <c r="S54" s="141" t="s">
        <v>4</v>
      </c>
      <c r="T54" s="14" t="s">
        <v>283</v>
      </c>
    </row>
    <row r="55" spans="1:20" s="226" customFormat="1" ht="6" customHeight="1" x14ac:dyDescent="0.2">
      <c r="A55" s="16"/>
      <c r="B55" s="16"/>
      <c r="C55" s="16"/>
      <c r="D55" s="16"/>
      <c r="E55" s="16"/>
      <c r="F55" s="16"/>
      <c r="G55" s="277"/>
      <c r="H55" s="16"/>
      <c r="I55" s="16"/>
      <c r="J55" s="16"/>
      <c r="K55" s="277"/>
      <c r="L55" s="16"/>
      <c r="M55" s="16"/>
      <c r="N55" s="16"/>
      <c r="O55" s="277"/>
      <c r="P55" s="16"/>
      <c r="Q55" s="16"/>
      <c r="R55" s="16"/>
      <c r="S55" s="277"/>
      <c r="T55" s="16"/>
    </row>
    <row r="56" spans="1:20" s="125" customFormat="1" ht="5.25" customHeight="1" x14ac:dyDescent="0.2">
      <c r="A56" s="122"/>
      <c r="B56" s="122"/>
      <c r="C56" s="122"/>
      <c r="D56" s="122"/>
      <c r="E56" s="122"/>
      <c r="G56" s="141"/>
      <c r="K56" s="141"/>
      <c r="O56" s="141"/>
      <c r="S56" s="141"/>
    </row>
    <row r="57" spans="1:20" s="125" customFormat="1" ht="12" customHeight="1" x14ac:dyDescent="0.2">
      <c r="A57" s="228" t="s">
        <v>130</v>
      </c>
      <c r="B57" s="228"/>
      <c r="C57" s="228"/>
      <c r="D57" s="228"/>
      <c r="E57" s="228"/>
      <c r="F57" s="228"/>
      <c r="G57" s="141"/>
      <c r="H57" s="123"/>
      <c r="I57" s="123"/>
      <c r="J57" s="123"/>
      <c r="K57" s="141"/>
      <c r="L57" s="123"/>
      <c r="M57" s="123"/>
      <c r="N57" s="123"/>
      <c r="O57" s="141"/>
      <c r="P57" s="123"/>
      <c r="Q57" s="123"/>
      <c r="R57" s="123"/>
      <c r="S57" s="141"/>
      <c r="T57" s="123"/>
    </row>
    <row r="58" spans="1:20" s="125" customFormat="1" ht="12" customHeight="1" x14ac:dyDescent="0.2">
      <c r="A58" s="124" t="s">
        <v>22</v>
      </c>
      <c r="B58" s="124"/>
      <c r="C58" s="124"/>
      <c r="D58" s="124"/>
      <c r="E58" s="124"/>
      <c r="F58" s="11">
        <v>4683.701</v>
      </c>
      <c r="G58" s="141" t="s">
        <v>4</v>
      </c>
      <c r="H58" s="11">
        <v>654.54</v>
      </c>
      <c r="I58" s="11" t="s">
        <v>284</v>
      </c>
      <c r="J58" s="11">
        <v>423243.03600000002</v>
      </c>
      <c r="K58" s="141" t="s">
        <v>4</v>
      </c>
      <c r="L58" s="11">
        <v>38176.18</v>
      </c>
      <c r="M58" s="11" t="s">
        <v>284</v>
      </c>
      <c r="N58" s="11">
        <v>61983.93</v>
      </c>
      <c r="O58" s="141" t="s">
        <v>4</v>
      </c>
      <c r="P58" s="11">
        <v>9992.3739999999998</v>
      </c>
      <c r="Q58" s="11" t="s">
        <v>284</v>
      </c>
      <c r="R58" s="11">
        <v>6094.076</v>
      </c>
      <c r="S58" s="141" t="s">
        <v>4</v>
      </c>
      <c r="T58" s="11">
        <v>677.53200000000004</v>
      </c>
    </row>
    <row r="59" spans="1:20" s="125" customFormat="1" ht="10.5" customHeight="1" x14ac:dyDescent="0.2">
      <c r="A59" s="249" t="s">
        <v>163</v>
      </c>
      <c r="E59" s="122"/>
      <c r="F59" s="14"/>
      <c r="G59" s="141"/>
      <c r="H59" s="14"/>
      <c r="I59" s="14"/>
      <c r="J59" s="14"/>
      <c r="K59" s="141"/>
      <c r="L59" s="14"/>
      <c r="M59" s="14"/>
      <c r="N59" s="14"/>
      <c r="O59" s="141"/>
      <c r="P59" s="14"/>
      <c r="Q59" s="14"/>
      <c r="R59" s="14"/>
      <c r="S59" s="141"/>
      <c r="T59" s="14"/>
    </row>
    <row r="60" spans="1:20" s="125" customFormat="1" ht="10.5" customHeight="1" x14ac:dyDescent="0.2">
      <c r="E60" s="122" t="s">
        <v>168</v>
      </c>
      <c r="F60" s="14">
        <v>4.8140000000000001</v>
      </c>
      <c r="G60" s="141" t="s">
        <v>4</v>
      </c>
      <c r="H60" s="14">
        <v>6.9160000000000004</v>
      </c>
      <c r="I60" s="14" t="s">
        <v>284</v>
      </c>
      <c r="J60" s="14">
        <v>270.86200000000002</v>
      </c>
      <c r="K60" s="141" t="s">
        <v>4</v>
      </c>
      <c r="L60" s="14">
        <v>376.49099999999999</v>
      </c>
      <c r="M60" s="14" t="s">
        <v>284</v>
      </c>
      <c r="N60" s="14">
        <v>43.792999999999999</v>
      </c>
      <c r="O60" s="141" t="s">
        <v>4</v>
      </c>
      <c r="P60" s="14">
        <v>65.394999999999996</v>
      </c>
      <c r="Q60" s="14" t="s">
        <v>284</v>
      </c>
      <c r="R60" s="14">
        <v>1.1819999999999999</v>
      </c>
      <c r="S60" s="141" t="s">
        <v>4</v>
      </c>
      <c r="T60" s="14">
        <v>1.639</v>
      </c>
    </row>
    <row r="61" spans="1:20" s="125" customFormat="1" ht="10.5" customHeight="1" x14ac:dyDescent="0.2">
      <c r="E61" s="122" t="s">
        <v>169</v>
      </c>
      <c r="F61" s="14">
        <v>70.622</v>
      </c>
      <c r="G61" s="141" t="s">
        <v>4</v>
      </c>
      <c r="H61" s="14">
        <v>39.957000000000001</v>
      </c>
      <c r="I61" s="14" t="s">
        <v>284</v>
      </c>
      <c r="J61" s="14">
        <v>17694.134999999998</v>
      </c>
      <c r="K61" s="141" t="s">
        <v>4</v>
      </c>
      <c r="L61" s="14">
        <v>9551.3209999999999</v>
      </c>
      <c r="M61" s="14" t="s">
        <v>284</v>
      </c>
      <c r="N61" s="14">
        <v>1182.078</v>
      </c>
      <c r="O61" s="141" t="s">
        <v>4</v>
      </c>
      <c r="P61" s="14">
        <v>951.904</v>
      </c>
      <c r="Q61" s="14" t="s">
        <v>284</v>
      </c>
      <c r="R61" s="14">
        <v>257.22199999999998</v>
      </c>
      <c r="S61" s="141" t="s">
        <v>4</v>
      </c>
      <c r="T61" s="14">
        <v>218.11699999999999</v>
      </c>
    </row>
    <row r="62" spans="1:20" s="125" customFormat="1" ht="10.5" customHeight="1" x14ac:dyDescent="0.2">
      <c r="E62" s="122" t="s">
        <v>170</v>
      </c>
      <c r="F62" s="14">
        <v>483.11399999999998</v>
      </c>
      <c r="G62" s="141" t="s">
        <v>4</v>
      </c>
      <c r="H62" s="14">
        <v>304.13099999999997</v>
      </c>
      <c r="I62" s="14" t="s">
        <v>284</v>
      </c>
      <c r="J62" s="14">
        <v>27395.83</v>
      </c>
      <c r="K62" s="141" t="s">
        <v>4</v>
      </c>
      <c r="L62" s="14">
        <v>10076.037</v>
      </c>
      <c r="M62" s="14" t="s">
        <v>284</v>
      </c>
      <c r="N62" s="14">
        <v>3741.89</v>
      </c>
      <c r="O62" s="141" t="s">
        <v>4</v>
      </c>
      <c r="P62" s="14">
        <v>2242.5549999999998</v>
      </c>
      <c r="Q62" s="14" t="s">
        <v>284</v>
      </c>
      <c r="R62" s="14">
        <v>279.851</v>
      </c>
      <c r="S62" s="141" t="s">
        <v>4</v>
      </c>
      <c r="T62" s="14">
        <v>126.999</v>
      </c>
    </row>
    <row r="63" spans="1:20" s="125" customFormat="1" ht="10.5" customHeight="1" x14ac:dyDescent="0.2">
      <c r="E63" s="122" t="s">
        <v>171</v>
      </c>
      <c r="F63" s="14">
        <v>46.435000000000002</v>
      </c>
      <c r="G63" s="141" t="s">
        <v>4</v>
      </c>
      <c r="H63" s="14">
        <v>45.665999999999997</v>
      </c>
      <c r="I63" s="14" t="s">
        <v>284</v>
      </c>
      <c r="J63" s="14">
        <v>7903.1670000000004</v>
      </c>
      <c r="K63" s="141" t="s">
        <v>4</v>
      </c>
      <c r="L63" s="14">
        <v>6192.6570000000002</v>
      </c>
      <c r="M63" s="14" t="s">
        <v>284</v>
      </c>
      <c r="N63" s="14">
        <v>397.96100000000001</v>
      </c>
      <c r="O63" s="141" t="s">
        <v>4</v>
      </c>
      <c r="P63" s="14">
        <v>347.76</v>
      </c>
      <c r="Q63" s="14" t="s">
        <v>284</v>
      </c>
      <c r="R63" s="14">
        <v>62.265000000000001</v>
      </c>
      <c r="S63" s="141" t="s">
        <v>4</v>
      </c>
      <c r="T63" s="14">
        <v>59.033000000000001</v>
      </c>
    </row>
    <row r="64" spans="1:20" s="125" customFormat="1" ht="10.5" customHeight="1" x14ac:dyDescent="0.2">
      <c r="E64" s="122" t="s">
        <v>172</v>
      </c>
      <c r="F64" s="14">
        <v>3324.0819999999999</v>
      </c>
      <c r="G64" s="141" t="s">
        <v>4</v>
      </c>
      <c r="H64" s="14">
        <v>524.66800000000001</v>
      </c>
      <c r="I64" s="14" t="s">
        <v>284</v>
      </c>
      <c r="J64" s="14">
        <v>283107.027</v>
      </c>
      <c r="K64" s="141" t="s">
        <v>4</v>
      </c>
      <c r="L64" s="14">
        <v>32582.161</v>
      </c>
      <c r="M64" s="14" t="s">
        <v>284</v>
      </c>
      <c r="N64" s="14">
        <v>44310.567999999999</v>
      </c>
      <c r="O64" s="141" t="s">
        <v>4</v>
      </c>
      <c r="P64" s="14">
        <v>8234.6479999999992</v>
      </c>
      <c r="Q64" s="14" t="s">
        <v>284</v>
      </c>
      <c r="R64" s="14">
        <v>3979.2829999999999</v>
      </c>
      <c r="S64" s="141" t="s">
        <v>4</v>
      </c>
      <c r="T64" s="14">
        <v>534.19399999999996</v>
      </c>
    </row>
    <row r="65" spans="1:20" s="125" customFormat="1" ht="10.5" customHeight="1" x14ac:dyDescent="0.2">
      <c r="E65" s="122" t="s">
        <v>173</v>
      </c>
      <c r="F65" s="14">
        <v>402.07900000000001</v>
      </c>
      <c r="G65" s="141" t="s">
        <v>4</v>
      </c>
      <c r="H65" s="14">
        <v>183.959</v>
      </c>
      <c r="I65" s="14" t="s">
        <v>284</v>
      </c>
      <c r="J65" s="14">
        <v>59226.188999999998</v>
      </c>
      <c r="K65" s="141" t="s">
        <v>4</v>
      </c>
      <c r="L65" s="14">
        <v>18663.571</v>
      </c>
      <c r="M65" s="14" t="s">
        <v>284</v>
      </c>
      <c r="N65" s="14">
        <v>6281.59</v>
      </c>
      <c r="O65" s="141" t="s">
        <v>4</v>
      </c>
      <c r="P65" s="14">
        <v>2815.8780000000002</v>
      </c>
      <c r="Q65" s="14" t="s">
        <v>284</v>
      </c>
      <c r="R65" s="14">
        <v>946.62199999999996</v>
      </c>
      <c r="S65" s="141" t="s">
        <v>4</v>
      </c>
      <c r="T65" s="14">
        <v>298.47800000000001</v>
      </c>
    </row>
    <row r="66" spans="1:20" s="125" customFormat="1" ht="10.5" customHeight="1" x14ac:dyDescent="0.2">
      <c r="E66" s="122" t="s">
        <v>167</v>
      </c>
      <c r="F66" s="14">
        <v>352.55599999999998</v>
      </c>
      <c r="G66" s="141" t="s">
        <v>4</v>
      </c>
      <c r="H66" s="14">
        <v>220.44399999999999</v>
      </c>
      <c r="I66" s="14" t="s">
        <v>284</v>
      </c>
      <c r="J66" s="14">
        <v>27645.825000000001</v>
      </c>
      <c r="K66" s="141" t="s">
        <v>4</v>
      </c>
      <c r="L66" s="14">
        <v>10834.716</v>
      </c>
      <c r="M66" s="14" t="s">
        <v>284</v>
      </c>
      <c r="N66" s="14">
        <v>6026.05</v>
      </c>
      <c r="O66" s="141" t="s">
        <v>4</v>
      </c>
      <c r="P66" s="14">
        <v>4715.3320000000003</v>
      </c>
      <c r="Q66" s="14" t="s">
        <v>284</v>
      </c>
      <c r="R66" s="14">
        <v>567.65</v>
      </c>
      <c r="S66" s="141" t="s">
        <v>4</v>
      </c>
      <c r="T66" s="14">
        <v>294.09500000000003</v>
      </c>
    </row>
    <row r="67" spans="1:20" s="226" customFormat="1" ht="5.25" customHeight="1" x14ac:dyDescent="0.2">
      <c r="A67" s="16"/>
      <c r="B67" s="16"/>
      <c r="C67" s="16"/>
      <c r="D67" s="16"/>
      <c r="E67" s="16"/>
      <c r="F67" s="16"/>
      <c r="G67" s="277"/>
      <c r="H67" s="16"/>
      <c r="I67" s="16"/>
      <c r="J67" s="16"/>
      <c r="K67" s="277"/>
      <c r="L67" s="16"/>
      <c r="M67" s="16"/>
      <c r="N67" s="16"/>
      <c r="O67" s="277"/>
      <c r="P67" s="16"/>
      <c r="Q67" s="16"/>
      <c r="R67" s="16"/>
      <c r="S67" s="277"/>
      <c r="T67" s="16"/>
    </row>
    <row r="68" spans="1:20" s="125" customFormat="1" ht="5.25" customHeight="1" x14ac:dyDescent="0.2">
      <c r="A68" s="122"/>
      <c r="B68" s="122"/>
      <c r="C68" s="122"/>
      <c r="D68" s="122"/>
      <c r="E68" s="122"/>
      <c r="G68" s="141"/>
      <c r="K68" s="141"/>
      <c r="O68" s="141"/>
      <c r="S68" s="141"/>
    </row>
    <row r="69" spans="1:20" s="125" customFormat="1" ht="11.25" customHeight="1" x14ac:dyDescent="0.2">
      <c r="A69" s="228" t="s">
        <v>131</v>
      </c>
      <c r="B69" s="228"/>
      <c r="C69" s="228"/>
      <c r="D69" s="228"/>
      <c r="E69" s="228"/>
      <c r="F69" s="228"/>
      <c r="G69" s="249"/>
      <c r="H69" s="228"/>
      <c r="I69" s="228"/>
      <c r="J69" s="5"/>
      <c r="K69" s="141"/>
      <c r="L69" s="5"/>
      <c r="M69" s="5"/>
      <c r="N69" s="5"/>
      <c r="O69" s="141"/>
      <c r="P69" s="5"/>
      <c r="Q69" s="5"/>
      <c r="R69" s="5"/>
      <c r="S69" s="141"/>
      <c r="T69" s="5"/>
    </row>
    <row r="70" spans="1:20" s="125" customFormat="1" ht="11.25" customHeight="1" x14ac:dyDescent="0.2">
      <c r="A70" s="124" t="s">
        <v>22</v>
      </c>
      <c r="B70" s="124"/>
      <c r="C70" s="124"/>
      <c r="D70" s="124"/>
      <c r="E70" s="124"/>
      <c r="F70" s="11">
        <v>34.481000000000002</v>
      </c>
      <c r="G70" s="141" t="s">
        <v>4</v>
      </c>
      <c r="H70" s="11">
        <v>36.15</v>
      </c>
      <c r="I70" s="11" t="s">
        <v>284</v>
      </c>
      <c r="J70" s="11">
        <v>4903.7269999999999</v>
      </c>
      <c r="K70" s="141" t="s">
        <v>4</v>
      </c>
      <c r="L70" s="11">
        <v>4245.3490000000002</v>
      </c>
      <c r="M70" s="11" t="s">
        <v>284</v>
      </c>
      <c r="N70" s="11">
        <v>597.41800000000001</v>
      </c>
      <c r="O70" s="141" t="s">
        <v>4</v>
      </c>
      <c r="P70" s="11">
        <v>660.88699999999994</v>
      </c>
      <c r="Q70" s="11" t="s">
        <v>284</v>
      </c>
      <c r="R70" s="11">
        <v>94.656000000000006</v>
      </c>
      <c r="S70" s="141" t="s">
        <v>4</v>
      </c>
      <c r="T70" s="11">
        <v>109.249</v>
      </c>
    </row>
    <row r="71" spans="1:20" s="125" customFormat="1" ht="10.5" customHeight="1" x14ac:dyDescent="0.2">
      <c r="A71" s="249" t="s">
        <v>163</v>
      </c>
      <c r="E71" s="122"/>
      <c r="F71" s="14"/>
      <c r="G71" s="141"/>
      <c r="H71" s="14"/>
      <c r="I71" s="14"/>
      <c r="J71" s="14"/>
      <c r="K71" s="141"/>
      <c r="L71" s="14"/>
      <c r="M71" s="14"/>
      <c r="N71" s="14"/>
      <c r="O71" s="141"/>
      <c r="P71" s="14"/>
      <c r="Q71" s="14"/>
      <c r="R71" s="14"/>
      <c r="S71" s="141"/>
      <c r="T71" s="14"/>
    </row>
    <row r="72" spans="1:20" s="125" customFormat="1" ht="10.5" customHeight="1" x14ac:dyDescent="0.2">
      <c r="E72" s="122" t="s">
        <v>168</v>
      </c>
      <c r="F72" s="14" t="s">
        <v>283</v>
      </c>
      <c r="G72" s="141" t="s">
        <v>4</v>
      </c>
      <c r="H72" s="14" t="s">
        <v>283</v>
      </c>
      <c r="I72" s="14" t="s">
        <v>284</v>
      </c>
      <c r="J72" s="14" t="s">
        <v>283</v>
      </c>
      <c r="K72" s="141" t="s">
        <v>4</v>
      </c>
      <c r="L72" s="14" t="s">
        <v>283</v>
      </c>
      <c r="M72" s="14" t="s">
        <v>284</v>
      </c>
      <c r="N72" s="14" t="s">
        <v>283</v>
      </c>
      <c r="O72" s="141" t="s">
        <v>4</v>
      </c>
      <c r="P72" s="14" t="s">
        <v>283</v>
      </c>
      <c r="Q72" s="14" t="s">
        <v>284</v>
      </c>
      <c r="R72" s="14" t="s">
        <v>283</v>
      </c>
      <c r="S72" s="141" t="s">
        <v>4</v>
      </c>
      <c r="T72" s="14" t="s">
        <v>283</v>
      </c>
    </row>
    <row r="73" spans="1:20" s="125" customFormat="1" ht="10.5" customHeight="1" x14ac:dyDescent="0.2">
      <c r="E73" s="122" t="s">
        <v>169</v>
      </c>
      <c r="F73" s="14">
        <v>3.3620000000000001</v>
      </c>
      <c r="G73" s="141" t="s">
        <v>4</v>
      </c>
      <c r="H73" s="14">
        <v>4.76</v>
      </c>
      <c r="I73" s="14" t="s">
        <v>284</v>
      </c>
      <c r="J73" s="14">
        <v>1976.636</v>
      </c>
      <c r="K73" s="141" t="s">
        <v>4</v>
      </c>
      <c r="L73" s="14">
        <v>2734.9920000000002</v>
      </c>
      <c r="M73" s="14" t="s">
        <v>284</v>
      </c>
      <c r="N73" s="14">
        <v>56.938000000000002</v>
      </c>
      <c r="O73" s="141" t="s">
        <v>4</v>
      </c>
      <c r="P73" s="14">
        <v>104.94799999999999</v>
      </c>
      <c r="Q73" s="14" t="s">
        <v>284</v>
      </c>
      <c r="R73" s="14">
        <v>20.951000000000001</v>
      </c>
      <c r="S73" s="141" t="s">
        <v>4</v>
      </c>
      <c r="T73" s="14">
        <v>38.606000000000002</v>
      </c>
    </row>
    <row r="74" spans="1:20" s="125" customFormat="1" ht="10.5" customHeight="1" x14ac:dyDescent="0.2">
      <c r="E74" s="122" t="s">
        <v>170</v>
      </c>
      <c r="F74" s="14" t="s">
        <v>283</v>
      </c>
      <c r="G74" s="141" t="s">
        <v>4</v>
      </c>
      <c r="H74" s="14" t="s">
        <v>283</v>
      </c>
      <c r="I74" s="14" t="s">
        <v>284</v>
      </c>
      <c r="J74" s="14" t="s">
        <v>283</v>
      </c>
      <c r="K74" s="141" t="s">
        <v>4</v>
      </c>
      <c r="L74" s="14" t="s">
        <v>283</v>
      </c>
      <c r="M74" s="14" t="s">
        <v>284</v>
      </c>
      <c r="N74" s="14" t="s">
        <v>283</v>
      </c>
      <c r="O74" s="141" t="s">
        <v>4</v>
      </c>
      <c r="P74" s="14" t="s">
        <v>283</v>
      </c>
      <c r="Q74" s="14" t="s">
        <v>284</v>
      </c>
      <c r="R74" s="14" t="s">
        <v>283</v>
      </c>
      <c r="S74" s="141" t="s">
        <v>4</v>
      </c>
      <c r="T74" s="14" t="s">
        <v>283</v>
      </c>
    </row>
    <row r="75" spans="1:20" s="125" customFormat="1" ht="10.5" customHeight="1" x14ac:dyDescent="0.2">
      <c r="E75" s="122" t="s">
        <v>171</v>
      </c>
      <c r="F75" s="14">
        <v>2.5009999999999999</v>
      </c>
      <c r="G75" s="141" t="s">
        <v>4</v>
      </c>
      <c r="H75" s="14">
        <v>4.8899999999999997</v>
      </c>
      <c r="I75" s="14" t="s">
        <v>284</v>
      </c>
      <c r="J75" s="14">
        <v>115.711</v>
      </c>
      <c r="K75" s="141" t="s">
        <v>4</v>
      </c>
      <c r="L75" s="14">
        <v>226.26400000000001</v>
      </c>
      <c r="M75" s="14" t="s">
        <v>284</v>
      </c>
      <c r="N75" s="14">
        <v>22.294</v>
      </c>
      <c r="O75" s="141" t="s">
        <v>4</v>
      </c>
      <c r="P75" s="14">
        <v>43.594000000000001</v>
      </c>
      <c r="Q75" s="14" t="s">
        <v>284</v>
      </c>
      <c r="R75" s="14">
        <v>1.032</v>
      </c>
      <c r="S75" s="141" t="s">
        <v>4</v>
      </c>
      <c r="T75" s="14">
        <v>2.0169999999999999</v>
      </c>
    </row>
    <row r="76" spans="1:20" s="125" customFormat="1" ht="10.5" customHeight="1" x14ac:dyDescent="0.2">
      <c r="E76" s="122" t="s">
        <v>172</v>
      </c>
      <c r="F76" s="14">
        <v>23.045999999999999</v>
      </c>
      <c r="G76" s="141" t="s">
        <v>4</v>
      </c>
      <c r="H76" s="14">
        <v>34.442999999999998</v>
      </c>
      <c r="I76" s="14" t="s">
        <v>284</v>
      </c>
      <c r="J76" s="14">
        <v>1038.9269999999999</v>
      </c>
      <c r="K76" s="141" t="s">
        <v>4</v>
      </c>
      <c r="L76" s="14">
        <v>1362.6679999999999</v>
      </c>
      <c r="M76" s="14" t="s">
        <v>284</v>
      </c>
      <c r="N76" s="14">
        <v>403.60199999999998</v>
      </c>
      <c r="O76" s="141" t="s">
        <v>4</v>
      </c>
      <c r="P76" s="14">
        <v>630.94899999999996</v>
      </c>
      <c r="Q76" s="14" t="s">
        <v>284</v>
      </c>
      <c r="R76" s="14">
        <v>17.117000000000001</v>
      </c>
      <c r="S76" s="141" t="s">
        <v>4</v>
      </c>
      <c r="T76" s="14">
        <v>22.111000000000001</v>
      </c>
    </row>
    <row r="77" spans="1:20" s="125" customFormat="1" ht="10.5" customHeight="1" x14ac:dyDescent="0.2">
      <c r="E77" s="122" t="s">
        <v>173</v>
      </c>
      <c r="F77" s="14" t="s">
        <v>283</v>
      </c>
      <c r="G77" s="141" t="s">
        <v>4</v>
      </c>
      <c r="H77" s="14" t="s">
        <v>283</v>
      </c>
      <c r="I77" s="14" t="s">
        <v>284</v>
      </c>
      <c r="J77" s="14" t="s">
        <v>283</v>
      </c>
      <c r="K77" s="141" t="s">
        <v>4</v>
      </c>
      <c r="L77" s="14" t="s">
        <v>283</v>
      </c>
      <c r="M77" s="14" t="s">
        <v>284</v>
      </c>
      <c r="N77" s="14" t="s">
        <v>283</v>
      </c>
      <c r="O77" s="141" t="s">
        <v>4</v>
      </c>
      <c r="P77" s="14" t="s">
        <v>283</v>
      </c>
      <c r="Q77" s="14" t="s">
        <v>284</v>
      </c>
      <c r="R77" s="14" t="s">
        <v>283</v>
      </c>
      <c r="S77" s="141" t="s">
        <v>4</v>
      </c>
      <c r="T77" s="14" t="s">
        <v>283</v>
      </c>
    </row>
    <row r="78" spans="1:20" s="125" customFormat="1" ht="10.5" customHeight="1" x14ac:dyDescent="0.2">
      <c r="E78" s="122" t="s">
        <v>167</v>
      </c>
      <c r="F78" s="14">
        <v>5.5730000000000004</v>
      </c>
      <c r="G78" s="141" t="s">
        <v>4</v>
      </c>
      <c r="H78" s="14">
        <v>8.64</v>
      </c>
      <c r="I78" s="14" t="s">
        <v>284</v>
      </c>
      <c r="J78" s="14">
        <v>1772.453</v>
      </c>
      <c r="K78" s="141" t="s">
        <v>4</v>
      </c>
      <c r="L78" s="14">
        <v>2938.63</v>
      </c>
      <c r="M78" s="14" t="s">
        <v>284</v>
      </c>
      <c r="N78" s="14">
        <v>114.583</v>
      </c>
      <c r="O78" s="141" t="s">
        <v>4</v>
      </c>
      <c r="P78" s="14">
        <v>160.84100000000001</v>
      </c>
      <c r="Q78" s="14" t="s">
        <v>284</v>
      </c>
      <c r="R78" s="14">
        <v>55.557000000000002</v>
      </c>
      <c r="S78" s="141" t="s">
        <v>4</v>
      </c>
      <c r="T78" s="14">
        <v>99.76</v>
      </c>
    </row>
    <row r="79" spans="1:20" ht="12" customHeight="1" thickBot="1" x14ac:dyDescent="0.3">
      <c r="A79" s="247"/>
      <c r="B79" s="247"/>
      <c r="C79" s="247"/>
      <c r="D79" s="247"/>
      <c r="E79" s="61"/>
      <c r="F79" s="62"/>
      <c r="G79" s="45"/>
      <c r="H79" s="62"/>
      <c r="I79" s="62"/>
      <c r="J79" s="62"/>
      <c r="K79" s="45"/>
      <c r="L79" s="62"/>
      <c r="M79" s="62"/>
      <c r="N79" s="62"/>
      <c r="O79" s="45"/>
      <c r="P79" s="62"/>
      <c r="Q79" s="62"/>
      <c r="R79" s="62"/>
      <c r="S79" s="45"/>
      <c r="T79" s="62"/>
    </row>
    <row r="80" spans="1:20" x14ac:dyDescent="0.2">
      <c r="A80" s="510" t="s">
        <v>476</v>
      </c>
      <c r="B80" s="510"/>
      <c r="C80" s="510"/>
      <c r="D80" s="510"/>
      <c r="E80" s="510"/>
      <c r="F80" s="510"/>
      <c r="G80" s="510"/>
      <c r="H80" s="510"/>
      <c r="I80" s="510"/>
      <c r="J80" s="510"/>
      <c r="K80" s="510"/>
      <c r="L80" s="510"/>
      <c r="M80" s="510"/>
      <c r="N80" s="510"/>
      <c r="O80" s="510"/>
      <c r="P80" s="510"/>
      <c r="Q80" s="510"/>
      <c r="R80" s="510"/>
      <c r="S80" s="510"/>
      <c r="T80" s="510"/>
    </row>
    <row r="81" spans="1:20" x14ac:dyDescent="0.2">
      <c r="A81" s="511"/>
      <c r="B81" s="511"/>
      <c r="C81" s="511"/>
      <c r="D81" s="511"/>
      <c r="E81" s="511"/>
      <c r="F81" s="511"/>
      <c r="G81" s="511"/>
      <c r="H81" s="511"/>
      <c r="I81" s="511"/>
      <c r="J81" s="511"/>
      <c r="K81" s="511"/>
      <c r="L81" s="511"/>
      <c r="M81" s="511"/>
      <c r="N81" s="511"/>
      <c r="O81" s="511"/>
      <c r="P81" s="511"/>
      <c r="Q81" s="511"/>
      <c r="R81" s="511"/>
      <c r="S81" s="511"/>
      <c r="T81" s="511"/>
    </row>
  </sheetData>
  <sheetProtection formatCells="0" formatColumns="0" formatRows="0"/>
  <mergeCells count="9">
    <mergeCell ref="A80:T81"/>
    <mergeCell ref="R7:T7"/>
    <mergeCell ref="J6:L6"/>
    <mergeCell ref="M6:P6"/>
    <mergeCell ref="Q6:T6"/>
    <mergeCell ref="F6:H6"/>
    <mergeCell ref="F7:H7"/>
    <mergeCell ref="J7:L7"/>
    <mergeCell ref="N7:P7"/>
  </mergeCells>
  <phoneticPr fontId="6" type="noConversion"/>
  <pageMargins left="0.75" right="0.75" top="1" bottom="1" header="0.5" footer="0.5"/>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37</vt:i4>
      </vt:variant>
      <vt:variant>
        <vt:lpstr>Namngivna områden</vt:lpstr>
      </vt:variant>
      <vt:variant>
        <vt:i4>80</vt:i4>
      </vt:variant>
    </vt:vector>
  </HeadingPairs>
  <TitlesOfParts>
    <vt:vector size="117" baseType="lpstr">
      <vt:lpstr>Titel _ Title</vt:lpstr>
      <vt:lpstr>Tabellförteckning_List of table</vt:lpstr>
      <vt:lpstr>Kort om statistiken - In brief</vt:lpstr>
      <vt:lpstr>Definitioner _ Definitions</vt:lpstr>
      <vt:lpstr>Varugrupper _ Commodity groups</vt:lpstr>
      <vt:lpstr>Teckenförklaring _ Legends</vt:lpstr>
      <vt:lpstr>Tabell 1</vt:lpstr>
      <vt:lpstr>Tabell 2</vt:lpstr>
      <vt:lpstr>Tabell 3</vt:lpstr>
      <vt:lpstr>Tabell 4A</vt:lpstr>
      <vt:lpstr>Tabell 4B</vt:lpstr>
      <vt:lpstr>Tabell 4C</vt:lpstr>
      <vt:lpstr>Tabell 4D</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14A</vt:lpstr>
      <vt:lpstr>Tabell 14B</vt:lpstr>
      <vt:lpstr>Tabell 15A</vt:lpstr>
      <vt:lpstr>Tabell 15B</vt:lpstr>
      <vt:lpstr>Tabell 16</vt:lpstr>
      <vt:lpstr>Tabell 17</vt:lpstr>
      <vt:lpstr>Tabell 18</vt:lpstr>
      <vt:lpstr>Tabell 19</vt:lpstr>
      <vt:lpstr>Tabell 20</vt:lpstr>
      <vt:lpstr>Tabell 21</vt:lpstr>
      <vt:lpstr>'Definitioner _ Definitions'!_Toc292704927</vt:lpstr>
      <vt:lpstr>'Definitioner _ Definitions'!_Toc292704929</vt:lpstr>
      <vt:lpstr>'Tabell 10'!_Toc524335857</vt:lpstr>
      <vt:lpstr>'Tabell 2'!_Toc524335857</vt:lpstr>
      <vt:lpstr>'Tabell 3'!_Toc524335857</vt:lpstr>
      <vt:lpstr>'Tabell 8'!_Toc524335857</vt:lpstr>
      <vt:lpstr>'Tabell 4A'!_Toc524335861</vt:lpstr>
      <vt:lpstr>'Tabell 4B'!_Toc524335861</vt:lpstr>
      <vt:lpstr>'Tabell 4C'!_Toc524335861</vt:lpstr>
      <vt:lpstr>'Tabell 4D'!_Toc524335861</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4A'!_xl6</vt:lpstr>
      <vt:lpstr>'Tabell 4B'!_xl6</vt:lpstr>
      <vt:lpstr>'Tabell 4C'!_xl6</vt:lpstr>
      <vt:lpstr>'Tabell 4D'!_xl6</vt:lpstr>
      <vt:lpstr>'Tabell 5'!_xl6</vt:lpstr>
      <vt:lpstr>'Tabell 5'!_xl79</vt:lpstr>
      <vt:lpstr>'Tabell 4A'!_xl80</vt:lpstr>
      <vt:lpstr>'Tabell 4B'!_xl80</vt:lpstr>
      <vt:lpstr>'Tabell 4C'!_xl80</vt:lpstr>
      <vt:lpstr>'Tabell 4D'!_xl80</vt:lpstr>
      <vt:lpstr>'Tabell 5'!_xl80</vt:lpstr>
      <vt:lpstr>'Definitioner _ Definitions'!Print_Area</vt:lpstr>
      <vt:lpstr>'Teckenförklaring _ Legends'!Print_Area</vt:lpstr>
      <vt:lpstr>'Tabell 1'!Utskriftsområde</vt:lpstr>
      <vt:lpstr>'Tabell 10'!Utskriftsområde</vt:lpstr>
      <vt:lpstr>'Tabell 11'!Utskriftsområde</vt:lpstr>
      <vt:lpstr>'Tabell 12'!Utskriftsområde</vt:lpstr>
      <vt:lpstr>'Tabell 14A'!Utskriftsområde</vt:lpstr>
      <vt:lpstr>'Tabell 14B'!Utskriftsområde</vt:lpstr>
      <vt:lpstr>'Tabell 15A'!Utskriftsområde</vt:lpstr>
      <vt:lpstr>'Tabell 15B'!Utskriftsområde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3'!Utskriftsområde</vt:lpstr>
      <vt:lpstr>'Tabell 4A'!Utskriftsområde</vt:lpstr>
      <vt:lpstr>'Tabell 4B'!Utskriftsområde</vt:lpstr>
      <vt:lpstr>'Tabell 4C'!Utskriftsområde</vt:lpstr>
      <vt:lpstr>'Tabell 4D'!Utskriftsområde</vt:lpstr>
      <vt:lpstr>'Tabell 5'!Utskriftsområde</vt:lpstr>
      <vt:lpstr>'Tabell 6A'!Utskriftsområde</vt:lpstr>
      <vt:lpstr>'Tabell 6B'!Utskriftsområde</vt:lpstr>
      <vt:lpstr>'Tabell 6C'!Utskriftsområde</vt:lpstr>
      <vt:lpstr>'Tabell 7A'!Utskriftsområde</vt:lpstr>
      <vt:lpstr>'Tabell 7D'!Utskriftsområde</vt:lpstr>
      <vt:lpstr>'Tabell 8'!Utskriftsområde</vt:lpstr>
      <vt:lpstr>'Tabell 9'!Utskriftsområde</vt:lpstr>
      <vt:lpstr>'Tabellförteckning_List of table'!Utskriftsområde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Johan Landin</cp:lastModifiedBy>
  <cp:lastPrinted>2018-05-08T08:56:23Z</cp:lastPrinted>
  <dcterms:created xsi:type="dcterms:W3CDTF">2006-09-18T06:53:00Z</dcterms:created>
  <dcterms:modified xsi:type="dcterms:W3CDTF">2022-05-13T13:53:19Z</dcterms:modified>
</cp:coreProperties>
</file>