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24226"/>
  <mc:AlternateContent xmlns:mc="http://schemas.openxmlformats.org/markup-compatibility/2006">
    <mc:Choice Requires="x15">
      <x15ac:absPath xmlns:x15ac="http://schemas.microsoft.com/office/spreadsheetml/2010/11/ac" url="U:\Verksamhetsstöd\Kommunikation\Publikationer\Statistik\Fordon\2026\Månad\"/>
    </mc:Choice>
  </mc:AlternateContent>
  <xr:revisionPtr revIDLastSave="0" documentId="13_ncr:1_{569E05E8-49E5-4BDB-814E-9047E2045CB6}" xr6:coauthVersionLast="47" xr6:coauthVersionMax="47" xr10:uidLastSave="{00000000-0000-0000-0000-000000000000}"/>
  <bookViews>
    <workbookView xWindow="-51720" yWindow="-1545" windowWidth="51840" windowHeight="21120" tabRatio="963" xr2:uid="{00000000-000D-0000-FFFF-FFFF00000000}"/>
  </bookViews>
  <sheets>
    <sheet name="Titel _ Title" sheetId="12" r:id="rId1"/>
    <sheet name="Innehåll _ Content" sheetId="20" r:id="rId2"/>
    <sheet name="Kort om statistiken" sheetId="34" r:id="rId3"/>
    <sheet name="Definitioner _ Definitions" sheetId="17" r:id="rId4"/>
    <sheet name="Teckenförklaring _ Legends" sheetId="27" r:id="rId5"/>
    <sheet name="Tabell 1 Personbil" sheetId="1" r:id="rId6"/>
    <sheet name="Tabell 2 Personbil" sheetId="9" r:id="rId7"/>
    <sheet name="Tabell 3 Personbil" sheetId="33" r:id="rId8"/>
    <sheet name="Tabell 4 Personbil" sheetId="18" r:id="rId9"/>
    <sheet name="Tabell 5 Personbil" sheetId="19" r:id="rId10"/>
    <sheet name="Tabell 6 Personbil" sheetId="16" r:id="rId11"/>
    <sheet name="Tabell 7 Lastbil" sheetId="2" r:id="rId12"/>
    <sheet name="Tabell 8 Lätt lastbil" sheetId="36" r:id="rId13"/>
    <sheet name="Tabell 9 Tung lastbil" sheetId="35" r:id="rId14"/>
    <sheet name="Tabell 10 Lastbil" sheetId="14" r:id="rId15"/>
    <sheet name="Tabell 11 Buss" sheetId="3" r:id="rId16"/>
    <sheet name="Tabell 12 Buss" sheetId="37" r:id="rId17"/>
    <sheet name="Tabell 13 MC och moped" sheetId="7" r:id="rId18"/>
    <sheet name="Tabell 14 Traktor" sheetId="5" r:id="rId19"/>
    <sheet name="Tabell 15 Släpvagn" sheetId="8" r:id="rId20"/>
    <sheet name="Tabell 16 Terrängskoter" sheetId="15" r:id="rId21"/>
  </sheets>
  <externalReferences>
    <externalReference r:id="rId22"/>
    <externalReference r:id="rId23"/>
  </externalReferences>
  <definedNames>
    <definedName name="_xlnm._FilterDatabase" localSheetId="6" hidden="1">'Tabell 2 Personbil'!#REF!</definedName>
    <definedName name="adsfasdassdf" localSheetId="4">#REF!</definedName>
    <definedName name="adsfasdassdf">#REF!</definedName>
    <definedName name="afa" localSheetId="4">'[1]RSK-Tabell 1_2012'!#REF!</definedName>
    <definedName name="afa">'[1]RSK-Tabell 1_2012'!#REF!</definedName>
    <definedName name="asaf" localSheetId="4">#REF!</definedName>
    <definedName name="asaf">#REF!</definedName>
    <definedName name="Excel_BuiltIn__FilterDatabase_1" localSheetId="4">'[2]RSK-Tabell 1_2012'!#REF!</definedName>
    <definedName name="Excel_BuiltIn__FilterDatabase_1">'[2]RSK-Tabell 1_2012'!#REF!</definedName>
    <definedName name="Excel_BuiltIn__FilterDatabase_4" localSheetId="4">#REF!</definedName>
    <definedName name="Excel_BuiltIn__FilterDatabase_4">#REF!</definedName>
    <definedName name="Excel_BuiltIn_Print_Titles_4" localSheetId="4">#REF!</definedName>
    <definedName name="Excel_BuiltIn_Print_Titles_4">#REF!</definedName>
    <definedName name="OLE_LINK1" localSheetId="20">'Tabell 16 Terrängskoter'!$B$126</definedName>
    <definedName name="_xlnm.Print_Area" localSheetId="3">'Definitioner _ Definitions'!$A$1:$C$47</definedName>
    <definedName name="_xlnm.Print_Area" localSheetId="1">'Innehåll _ Content'!$G$1:$J$24</definedName>
    <definedName name="_xlnm.Print_Area" localSheetId="5">'Tabell 1 Personbil'!$A$1:$Z$284</definedName>
    <definedName name="_xlnm.Print_Area" localSheetId="14">'Tabell 10 Lastbil'!$A$1:$J$198</definedName>
    <definedName name="_xlnm.Print_Area" localSheetId="15">'Tabell 11 Buss'!$A$1:$M$278</definedName>
    <definedName name="_xlnm.Print_Area" localSheetId="17">'Tabell 13 MC och moped'!$A$1:$R$281</definedName>
    <definedName name="_xlnm.Print_Area" localSheetId="18">'Tabell 14 Traktor'!$A$1:$L$277</definedName>
    <definedName name="_xlnm.Print_Area" localSheetId="19">'Tabell 15 Släpvagn'!$A$1:$N$280</definedName>
    <definedName name="_xlnm.Print_Area" localSheetId="20">'Tabell 16 Terrängskoter'!$A$1:$N$280</definedName>
    <definedName name="_xlnm.Print_Area" localSheetId="6">'Tabell 2 Personbil'!$A$1:$L$277</definedName>
    <definedName name="_xlnm.Print_Area" localSheetId="8">'Tabell 4 Personbil'!$A$1:$I$281</definedName>
    <definedName name="_xlnm.Print_Area" localSheetId="9">'Tabell 5 Personbil'!$A$1:$H$224</definedName>
    <definedName name="_xlnm.Print_Area" localSheetId="10">'Tabell 6 Personbil'!$A$1:$M$200</definedName>
    <definedName name="_xlnm.Print_Area" localSheetId="11">'Tabell 7 Lastbil'!$A$1:$N$281</definedName>
    <definedName name="_xlnm.Print_Area" localSheetId="4">'Teckenförklaring _ Legends'!$A$1:$C$12</definedName>
    <definedName name="_xlnm.Print_Area" localSheetId="0">'Titel _ Title'!$A$1:$M$28</definedName>
    <definedName name="_xlnm.Print_Titles" localSheetId="14">'Tabell 10 Lastbil'!$1:$6</definedName>
    <definedName name="_xlnm.Print_Titles" localSheetId="15">'Tabell 11 Buss'!$1:$5</definedName>
    <definedName name="_xlnm.Print_Titles" localSheetId="17">'Tabell 13 MC och moped'!$1:$7</definedName>
    <definedName name="_xlnm.Print_Titles" localSheetId="18">'Tabell 14 Traktor'!$1:$5</definedName>
    <definedName name="_xlnm.Print_Titles" localSheetId="19">'Tabell 15 Släpvagn'!$1:$9</definedName>
    <definedName name="_xlnm.Print_Titles" localSheetId="20">'Tabell 16 Terrängskoter'!$1:$7</definedName>
    <definedName name="_xlnm.Print_Titles" localSheetId="8">'Tabell 4 Personbil'!$1:$6</definedName>
    <definedName name="_xlnm.Print_Titles" localSheetId="9">'Tabell 5 Personbil'!$1:$5</definedName>
    <definedName name="_xlnm.Print_Titles" localSheetId="10">'Tabell 6 Personbil'!$1:$6</definedName>
    <definedName name="_xlnm.Print_Titles" localSheetId="11">'Tabell 7 Lastbil'!$1:$7</definedName>
    <definedName name="År">2008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78" i="1" l="1"/>
  <c r="J274" i="2" l="1"/>
  <c r="U278" i="1"/>
  <c r="W278" i="1" s="1"/>
  <c r="O278" i="1"/>
  <c r="G278" i="1"/>
  <c r="K278" i="1"/>
  <c r="G91" i="37" l="1"/>
  <c r="J194" i="14"/>
  <c r="I92" i="35"/>
  <c r="K91" i="36"/>
  <c r="K196" i="16"/>
  <c r="E220" i="19"/>
  <c r="K273" i="9"/>
  <c r="K298" i="33"/>
  <c r="D299" i="33"/>
  <c r="E299" i="33"/>
  <c r="F299" i="33"/>
  <c r="G299" i="33"/>
  <c r="H299" i="33"/>
  <c r="I299" i="33"/>
  <c r="J299" i="33"/>
  <c r="C299" i="33"/>
  <c r="J273" i="2"/>
  <c r="M277" i="1" l="1"/>
  <c r="U277" i="1"/>
  <c r="G277" i="1" l="1"/>
  <c r="G90" i="37"/>
  <c r="J193" i="14"/>
  <c r="I91" i="35"/>
  <c r="K90" i="36"/>
  <c r="K195" i="16"/>
  <c r="E219" i="19"/>
  <c r="K272" i="9"/>
  <c r="G276" i="1"/>
  <c r="M276" i="1"/>
  <c r="U276" i="1"/>
  <c r="K271" i="9" l="1"/>
  <c r="K194" i="16"/>
  <c r="E218" i="19"/>
  <c r="J192" i="14"/>
  <c r="I90" i="35"/>
  <c r="K89" i="36"/>
  <c r="J272" i="2"/>
  <c r="G89" i="37"/>
  <c r="G275" i="1"/>
  <c r="M275" i="1"/>
  <c r="U275" i="1"/>
  <c r="G88" i="37" l="1"/>
  <c r="J271" i="2"/>
  <c r="J191" i="14"/>
  <c r="I89" i="35"/>
  <c r="K88" i="36"/>
  <c r="K193" i="16"/>
  <c r="E217" i="19"/>
  <c r="K269" i="9"/>
  <c r="K270" i="9"/>
  <c r="K29" i="33"/>
  <c r="K30" i="33"/>
  <c r="K31" i="33"/>
  <c r="K32" i="33"/>
  <c r="K33" i="33"/>
  <c r="K34" i="33"/>
  <c r="K35" i="33"/>
  <c r="K36" i="33"/>
  <c r="K37" i="33"/>
  <c r="K38" i="33"/>
  <c r="K39" i="33"/>
  <c r="K40" i="33"/>
  <c r="K41" i="33"/>
  <c r="K42" i="33"/>
  <c r="K43" i="33"/>
  <c r="K44" i="33"/>
  <c r="K45" i="33"/>
  <c r="K46" i="33"/>
  <c r="K47" i="33"/>
  <c r="K48" i="33"/>
  <c r="K49" i="33"/>
  <c r="K50" i="33"/>
  <c r="K51" i="33"/>
  <c r="K52" i="33"/>
  <c r="K53" i="33"/>
  <c r="K54" i="33"/>
  <c r="K55" i="33"/>
  <c r="K56" i="33"/>
  <c r="K57" i="33"/>
  <c r="K58" i="33"/>
  <c r="K59" i="33"/>
  <c r="K60" i="33"/>
  <c r="K61" i="33"/>
  <c r="K62" i="33"/>
  <c r="K63" i="33"/>
  <c r="K64" i="33"/>
  <c r="K65" i="33"/>
  <c r="K66" i="33"/>
  <c r="K67" i="33"/>
  <c r="K68" i="33"/>
  <c r="K69" i="33"/>
  <c r="K70" i="33"/>
  <c r="K71" i="33"/>
  <c r="K72" i="33"/>
  <c r="K73" i="33"/>
  <c r="K74" i="33"/>
  <c r="K75" i="33"/>
  <c r="K76" i="33"/>
  <c r="K77" i="33"/>
  <c r="K78" i="33"/>
  <c r="K79" i="33"/>
  <c r="K80" i="33"/>
  <c r="K81" i="33"/>
  <c r="K82" i="33"/>
  <c r="K83" i="33"/>
  <c r="K84" i="33"/>
  <c r="K85" i="33"/>
  <c r="K86" i="33"/>
  <c r="K87" i="33"/>
  <c r="K88" i="33"/>
  <c r="K89" i="33"/>
  <c r="K90" i="33"/>
  <c r="K91" i="33"/>
  <c r="K92" i="33"/>
  <c r="K93" i="33"/>
  <c r="K94" i="33"/>
  <c r="K95" i="33"/>
  <c r="K96" i="33"/>
  <c r="K97" i="33"/>
  <c r="K98" i="33"/>
  <c r="K99" i="33"/>
  <c r="K100" i="33"/>
  <c r="K101" i="33"/>
  <c r="K102" i="33"/>
  <c r="K103" i="33"/>
  <c r="K104" i="33"/>
  <c r="K105" i="33"/>
  <c r="K106" i="33"/>
  <c r="K107" i="33"/>
  <c r="K108" i="33"/>
  <c r="K109" i="33"/>
  <c r="K110" i="33"/>
  <c r="K111" i="33"/>
  <c r="K112" i="33"/>
  <c r="K113" i="33"/>
  <c r="K114" i="33"/>
  <c r="K115" i="33"/>
  <c r="K116" i="33"/>
  <c r="K117" i="33"/>
  <c r="K118" i="33"/>
  <c r="K119" i="33"/>
  <c r="K120" i="33"/>
  <c r="K121" i="33"/>
  <c r="K122" i="33"/>
  <c r="K123" i="33"/>
  <c r="K124" i="33"/>
  <c r="K125" i="33"/>
  <c r="K126" i="33"/>
  <c r="K127" i="33"/>
  <c r="K128" i="33"/>
  <c r="K129" i="33"/>
  <c r="K130" i="33"/>
  <c r="K131" i="33"/>
  <c r="K132" i="33"/>
  <c r="K133" i="33"/>
  <c r="K134" i="33"/>
  <c r="K135" i="33"/>
  <c r="K136" i="33"/>
  <c r="K137" i="33"/>
  <c r="K138" i="33"/>
  <c r="K139" i="33"/>
  <c r="K140" i="33"/>
  <c r="K141" i="33"/>
  <c r="K142" i="33"/>
  <c r="K143" i="33"/>
  <c r="K144" i="33"/>
  <c r="K145" i="33"/>
  <c r="K146" i="33"/>
  <c r="K147" i="33"/>
  <c r="K148" i="33"/>
  <c r="K149" i="33"/>
  <c r="K150" i="33"/>
  <c r="K151" i="33"/>
  <c r="K152" i="33"/>
  <c r="K153" i="33"/>
  <c r="K154" i="33"/>
  <c r="K155" i="33"/>
  <c r="K156" i="33"/>
  <c r="K157" i="33"/>
  <c r="K158" i="33"/>
  <c r="K159" i="33"/>
  <c r="K160" i="33"/>
  <c r="K161" i="33"/>
  <c r="K162" i="33"/>
  <c r="K163" i="33"/>
  <c r="K164" i="33"/>
  <c r="K165" i="33"/>
  <c r="K166" i="33"/>
  <c r="K167" i="33"/>
  <c r="K168" i="33"/>
  <c r="K169" i="33"/>
  <c r="K170" i="33"/>
  <c r="K171" i="33"/>
  <c r="K172" i="33"/>
  <c r="K173" i="33"/>
  <c r="K174" i="33"/>
  <c r="K175" i="33"/>
  <c r="K176" i="33"/>
  <c r="K177" i="33"/>
  <c r="K178" i="33"/>
  <c r="K179" i="33"/>
  <c r="K180" i="33"/>
  <c r="K181" i="33"/>
  <c r="K182" i="33"/>
  <c r="K183" i="33"/>
  <c r="K184" i="33"/>
  <c r="K185" i="33"/>
  <c r="K186" i="33"/>
  <c r="K187" i="33"/>
  <c r="K188" i="33"/>
  <c r="K189" i="33"/>
  <c r="K190" i="33"/>
  <c r="K191" i="33"/>
  <c r="K192" i="33"/>
  <c r="K193" i="33"/>
  <c r="K194" i="33"/>
  <c r="K195" i="33"/>
  <c r="K196" i="33"/>
  <c r="K197" i="33"/>
  <c r="K198" i="33"/>
  <c r="K199" i="33"/>
  <c r="K200" i="33"/>
  <c r="K201" i="33"/>
  <c r="K202" i="33"/>
  <c r="K203" i="33"/>
  <c r="K204" i="33"/>
  <c r="K205" i="33"/>
  <c r="K206" i="33"/>
  <c r="K207" i="33"/>
  <c r="K208" i="33"/>
  <c r="K209" i="33"/>
  <c r="K210" i="33"/>
  <c r="K211" i="33"/>
  <c r="K212" i="33"/>
  <c r="K213" i="33"/>
  <c r="K214" i="33"/>
  <c r="K215" i="33"/>
  <c r="K216" i="33"/>
  <c r="K217" i="33"/>
  <c r="K218" i="33"/>
  <c r="K219" i="33"/>
  <c r="K220" i="33"/>
  <c r="K221" i="33"/>
  <c r="K222" i="33"/>
  <c r="K223" i="33"/>
  <c r="K224" i="33"/>
  <c r="K225" i="33"/>
  <c r="K226" i="33"/>
  <c r="K227" i="33"/>
  <c r="K228" i="33"/>
  <c r="K229" i="33"/>
  <c r="K230" i="33"/>
  <c r="K231" i="33"/>
  <c r="K232" i="33"/>
  <c r="K233" i="33"/>
  <c r="K234" i="33"/>
  <c r="K235" i="33"/>
  <c r="K236" i="33"/>
  <c r="K237" i="33"/>
  <c r="K238" i="33"/>
  <c r="K239" i="33"/>
  <c r="K240" i="33"/>
  <c r="K241" i="33"/>
  <c r="K242" i="33"/>
  <c r="K243" i="33"/>
  <c r="K244" i="33"/>
  <c r="K245" i="33"/>
  <c r="K246" i="33"/>
  <c r="K247" i="33"/>
  <c r="K248" i="33"/>
  <c r="K249" i="33"/>
  <c r="K250" i="33"/>
  <c r="K251" i="33"/>
  <c r="K252" i="33"/>
  <c r="K253" i="33"/>
  <c r="K254" i="33"/>
  <c r="K255" i="33"/>
  <c r="K256" i="33"/>
  <c r="K257" i="33"/>
  <c r="K258" i="33"/>
  <c r="K259" i="33"/>
  <c r="K260" i="33"/>
  <c r="K261" i="33"/>
  <c r="K262" i="33"/>
  <c r="K263" i="33"/>
  <c r="K264" i="33"/>
  <c r="K265" i="33"/>
  <c r="K266" i="33"/>
  <c r="K267" i="33"/>
  <c r="K268" i="33"/>
  <c r="K269" i="33"/>
  <c r="K270" i="33"/>
  <c r="K271" i="33"/>
  <c r="K272" i="33"/>
  <c r="K273" i="33"/>
  <c r="K274" i="33"/>
  <c r="K275" i="33"/>
  <c r="K276" i="33"/>
  <c r="K277" i="33"/>
  <c r="K278" i="33"/>
  <c r="K279" i="33"/>
  <c r="K280" i="33"/>
  <c r="K281" i="33"/>
  <c r="K282" i="33"/>
  <c r="K283" i="33"/>
  <c r="K284" i="33"/>
  <c r="K285" i="33"/>
  <c r="K286" i="33"/>
  <c r="K287" i="33"/>
  <c r="K288" i="33"/>
  <c r="K289" i="33"/>
  <c r="K290" i="33"/>
  <c r="K291" i="33"/>
  <c r="K292" i="33"/>
  <c r="K293" i="33"/>
  <c r="K294" i="33"/>
  <c r="K295" i="33"/>
  <c r="K296" i="33"/>
  <c r="K297" i="33"/>
  <c r="K19" i="33"/>
  <c r="K20" i="33"/>
  <c r="K21" i="33"/>
  <c r="K22" i="33"/>
  <c r="K23" i="33"/>
  <c r="K24" i="33"/>
  <c r="K25" i="33"/>
  <c r="K26" i="33"/>
  <c r="K27" i="33"/>
  <c r="K28" i="33"/>
  <c r="K9" i="33"/>
  <c r="K10" i="33"/>
  <c r="K11" i="33"/>
  <c r="K12" i="33"/>
  <c r="K13" i="33"/>
  <c r="K14" i="33"/>
  <c r="K15" i="33"/>
  <c r="K16" i="33"/>
  <c r="K17" i="33"/>
  <c r="K18" i="33"/>
  <c r="M274" i="1"/>
  <c r="U274" i="1"/>
  <c r="K192" i="16" l="1"/>
  <c r="E216" i="19"/>
  <c r="J190" i="14"/>
  <c r="I88" i="35"/>
  <c r="K87" i="36"/>
  <c r="J270" i="2"/>
  <c r="G87" i="37"/>
  <c r="G274" i="1"/>
  <c r="J189" i="14"/>
  <c r="K191" i="16"/>
  <c r="G273" i="1"/>
  <c r="J269" i="2"/>
  <c r="K273" i="1"/>
  <c r="K274" i="1" s="1"/>
  <c r="K275" i="1" s="1"/>
  <c r="K276" i="1" s="1"/>
  <c r="K277" i="1" s="1"/>
  <c r="M273" i="1"/>
  <c r="O273" i="1" s="1"/>
  <c r="O274" i="1" s="1"/>
  <c r="O275" i="1" s="1"/>
  <c r="O276" i="1" s="1"/>
  <c r="O277" i="1" s="1"/>
  <c r="U273" i="1"/>
  <c r="W273" i="1" s="1"/>
  <c r="W274" i="1" s="1"/>
  <c r="W275" i="1" s="1"/>
  <c r="W276" i="1" s="1"/>
  <c r="W277" i="1" s="1"/>
  <c r="G86" i="37" l="1"/>
  <c r="I87" i="35"/>
  <c r="K86" i="36"/>
  <c r="K268" i="9"/>
  <c r="E215" i="19"/>
  <c r="G271" i="1"/>
  <c r="M271" i="1"/>
  <c r="U271" i="1"/>
  <c r="J267" i="2" l="1"/>
  <c r="G84" i="37"/>
  <c r="J187" i="14"/>
  <c r="I85" i="35"/>
  <c r="K84" i="36"/>
  <c r="K189" i="16"/>
  <c r="E213" i="19"/>
  <c r="K266" i="9"/>
  <c r="O91" i="1"/>
  <c r="O92" i="1" s="1"/>
  <c r="O93" i="1" s="1"/>
  <c r="O94" i="1" s="1"/>
  <c r="O95" i="1" s="1"/>
  <c r="O96" i="1" s="1"/>
  <c r="O97" i="1" s="1"/>
  <c r="O98" i="1" s="1"/>
  <c r="O99" i="1" s="1"/>
  <c r="O100" i="1" s="1"/>
  <c r="O101" i="1" s="1"/>
  <c r="O102" i="1" s="1"/>
  <c r="O104" i="1"/>
  <c r="O105" i="1" s="1"/>
  <c r="O106" i="1" s="1"/>
  <c r="O107" i="1" s="1"/>
  <c r="O108" i="1" s="1"/>
  <c r="O109" i="1" s="1"/>
  <c r="O110" i="1" s="1"/>
  <c r="O111" i="1" s="1"/>
  <c r="O112" i="1" s="1"/>
  <c r="O113" i="1" s="1"/>
  <c r="O114" i="1" s="1"/>
  <c r="O115" i="1" s="1"/>
  <c r="U270" i="1" l="1"/>
  <c r="M270" i="1"/>
  <c r="G270" i="1"/>
  <c r="E212" i="19"/>
  <c r="K188" i="16"/>
  <c r="J266" i="2"/>
  <c r="G83" i="37"/>
  <c r="K265" i="9"/>
  <c r="I84" i="35"/>
  <c r="K83" i="36"/>
  <c r="J186" i="14"/>
  <c r="J265" i="2"/>
  <c r="M269" i="1"/>
  <c r="U269" i="1"/>
  <c r="J185" i="14" l="1"/>
  <c r="G269" i="1"/>
  <c r="G82" i="37"/>
  <c r="K158" i="16"/>
  <c r="K187" i="16"/>
  <c r="K186" i="16"/>
  <c r="E211" i="19"/>
  <c r="I83" i="35"/>
  <c r="K82" i="36"/>
  <c r="K264" i="9"/>
  <c r="K8" i="33"/>
  <c r="K299" i="33" s="1"/>
  <c r="U268" i="1" l="1"/>
  <c r="M268" i="1"/>
  <c r="G268" i="1"/>
  <c r="K263" i="9"/>
  <c r="E210" i="19"/>
  <c r="I82" i="35"/>
  <c r="K81" i="36"/>
  <c r="J264" i="2"/>
  <c r="G81" i="37"/>
  <c r="J184" i="14"/>
  <c r="K60" i="36" l="1"/>
  <c r="K61" i="36"/>
  <c r="K62" i="36"/>
  <c r="K63" i="36"/>
  <c r="K64" i="36"/>
  <c r="K65" i="36"/>
  <c r="K66" i="36"/>
  <c r="K67" i="36"/>
  <c r="K68" i="36"/>
  <c r="K69" i="36"/>
  <c r="K70" i="36"/>
  <c r="K71" i="36"/>
  <c r="K80" i="36" l="1"/>
  <c r="K79" i="36"/>
  <c r="K78" i="36"/>
  <c r="K76" i="36"/>
  <c r="K75" i="36"/>
  <c r="K74" i="36"/>
  <c r="K73" i="36"/>
  <c r="M267" i="1" l="1"/>
  <c r="U267" i="1"/>
  <c r="G267" i="1" l="1"/>
  <c r="K262" i="9"/>
  <c r="J263" i="2"/>
  <c r="I81" i="35"/>
  <c r="J183" i="14"/>
  <c r="K185" i="16"/>
  <c r="E209" i="19"/>
  <c r="G80" i="37"/>
  <c r="G79" i="37"/>
  <c r="J182" i="14"/>
  <c r="I80" i="35"/>
  <c r="J262" i="2"/>
  <c r="K184" i="16"/>
  <c r="E208" i="19"/>
  <c r="K261" i="9"/>
  <c r="U266" i="1"/>
  <c r="G266" i="1"/>
  <c r="J181" i="14" l="1"/>
  <c r="I79" i="35"/>
  <c r="M265" i="1"/>
  <c r="U265" i="1"/>
  <c r="K183" i="16"/>
  <c r="E207" i="19"/>
  <c r="K260" i="9"/>
  <c r="J261" i="2"/>
  <c r="G78" i="37"/>
  <c r="G265" i="1" l="1"/>
  <c r="G264" i="1"/>
  <c r="K259" i="9"/>
  <c r="K182" i="16"/>
  <c r="E206" i="19"/>
  <c r="J180" i="14"/>
  <c r="I78" i="35"/>
  <c r="J260" i="2"/>
  <c r="G77" i="37"/>
  <c r="M264" i="1"/>
  <c r="U264" i="1"/>
  <c r="G74" i="37" l="1"/>
  <c r="G73" i="37"/>
  <c r="J178" i="14"/>
  <c r="J177" i="14"/>
  <c r="J176" i="14"/>
  <c r="I76" i="35"/>
  <c r="I75" i="35"/>
  <c r="I74" i="35"/>
  <c r="J258" i="2"/>
  <c r="J257" i="2"/>
  <c r="J256" i="2"/>
  <c r="K180" i="16"/>
  <c r="K179" i="16"/>
  <c r="K178" i="16"/>
  <c r="K258" i="9" l="1"/>
  <c r="K181" i="16"/>
  <c r="E205" i="19"/>
  <c r="G263" i="1"/>
  <c r="J179" i="14"/>
  <c r="I77" i="35"/>
  <c r="J259" i="2"/>
  <c r="G76" i="37"/>
  <c r="M263" i="1"/>
  <c r="U263" i="1"/>
  <c r="M262" i="1" l="1"/>
  <c r="U262" i="1"/>
  <c r="G262" i="1" l="1"/>
  <c r="E204" i="19"/>
  <c r="K257" i="9"/>
  <c r="G261" i="1" l="1"/>
  <c r="M261" i="1"/>
  <c r="U261" i="1"/>
  <c r="K256" i="9" l="1"/>
  <c r="E203" i="19"/>
  <c r="I61" i="35"/>
  <c r="I62" i="35"/>
  <c r="I63" i="35"/>
  <c r="I64" i="35"/>
  <c r="I65" i="35"/>
  <c r="I66" i="35"/>
  <c r="I67" i="35"/>
  <c r="I68" i="35"/>
  <c r="I69" i="35"/>
  <c r="I70" i="35"/>
  <c r="I71" i="35"/>
  <c r="I72" i="35"/>
  <c r="G260" i="1"/>
  <c r="M260" i="1"/>
  <c r="O260" i="1" s="1"/>
  <c r="O261" i="1" s="1"/>
  <c r="O262" i="1" s="1"/>
  <c r="O263" i="1" s="1"/>
  <c r="O264" i="1" s="1"/>
  <c r="O265" i="1" s="1"/>
  <c r="O266" i="1" s="1"/>
  <c r="O267" i="1" s="1"/>
  <c r="O268" i="1" s="1"/>
  <c r="O269" i="1" s="1"/>
  <c r="O270" i="1" s="1"/>
  <c r="O271" i="1" s="1"/>
  <c r="K260" i="1"/>
  <c r="K261" i="1" s="1"/>
  <c r="K262" i="1" s="1"/>
  <c r="K263" i="1" s="1"/>
  <c r="K264" i="1" s="1"/>
  <c r="K265" i="1" s="1"/>
  <c r="K266" i="1" s="1"/>
  <c r="K267" i="1" s="1"/>
  <c r="K268" i="1" s="1"/>
  <c r="K269" i="1" s="1"/>
  <c r="K270" i="1" s="1"/>
  <c r="K271" i="1" s="1"/>
  <c r="U260" i="1"/>
  <c r="W260" i="1" s="1"/>
  <c r="W261" i="1" s="1"/>
  <c r="W262" i="1" s="1"/>
  <c r="W263" i="1" s="1"/>
  <c r="W264" i="1" s="1"/>
  <c r="W265" i="1" s="1"/>
  <c r="W266" i="1" s="1"/>
  <c r="W267" i="1" s="1"/>
  <c r="W268" i="1" s="1"/>
  <c r="W269" i="1" s="1"/>
  <c r="W270" i="1" s="1"/>
  <c r="W271" i="1" s="1"/>
  <c r="J251" i="2"/>
  <c r="J252" i="2"/>
  <c r="J253" i="2"/>
  <c r="J254" i="2"/>
  <c r="J250" i="2"/>
  <c r="K255" i="9" l="1"/>
  <c r="E202" i="19"/>
  <c r="G71" i="37" l="1"/>
  <c r="G70" i="37"/>
  <c r="G69" i="37"/>
  <c r="G68" i="37"/>
  <c r="G67" i="37"/>
  <c r="G66" i="37"/>
  <c r="G65" i="37"/>
  <c r="G64" i="37"/>
  <c r="G63" i="37"/>
  <c r="G62" i="37"/>
  <c r="G61" i="37"/>
  <c r="G60" i="37"/>
  <c r="J174" i="14"/>
  <c r="J173" i="14"/>
  <c r="J172" i="14"/>
  <c r="J171" i="14"/>
  <c r="J170" i="14"/>
  <c r="J169" i="14"/>
  <c r="J168" i="14"/>
  <c r="J167" i="14"/>
  <c r="J166" i="14"/>
  <c r="J165" i="14"/>
  <c r="J164" i="14"/>
  <c r="J163" i="14"/>
  <c r="J243" i="2"/>
  <c r="J244" i="2"/>
  <c r="J245" i="2"/>
  <c r="J246" i="2"/>
  <c r="J247" i="2"/>
  <c r="J248" i="2"/>
  <c r="J249" i="2"/>
  <c r="K176" i="16"/>
  <c r="K175" i="16"/>
  <c r="K174" i="16"/>
  <c r="K173" i="16"/>
  <c r="K172" i="16"/>
  <c r="K171" i="16"/>
  <c r="K170" i="16"/>
  <c r="K169" i="16"/>
  <c r="K168" i="16"/>
  <c r="K167" i="16"/>
  <c r="K166" i="16"/>
  <c r="K165" i="16"/>
  <c r="E200" i="19"/>
  <c r="E199" i="19"/>
  <c r="E198" i="19"/>
  <c r="E197" i="19"/>
  <c r="E196" i="19"/>
  <c r="E195" i="19"/>
  <c r="E194" i="19"/>
  <c r="E193" i="19"/>
  <c r="E192" i="19"/>
  <c r="E191" i="19"/>
  <c r="E190" i="19"/>
  <c r="E189" i="19"/>
  <c r="U258" i="1"/>
  <c r="M258" i="1"/>
  <c r="G258" i="1"/>
  <c r="U257" i="1"/>
  <c r="M257" i="1"/>
  <c r="G257" i="1"/>
  <c r="U256" i="1"/>
  <c r="M256" i="1"/>
  <c r="G256" i="1"/>
  <c r="U255" i="1"/>
  <c r="M255" i="1"/>
  <c r="G255" i="1"/>
  <c r="U254" i="1"/>
  <c r="M254" i="1"/>
  <c r="G254" i="1"/>
  <c r="U253" i="1"/>
  <c r="M253" i="1"/>
  <c r="G253" i="1"/>
  <c r="U252" i="1"/>
  <c r="M252" i="1"/>
  <c r="G252" i="1"/>
  <c r="U251" i="1"/>
  <c r="M251" i="1"/>
  <c r="G251" i="1"/>
  <c r="U250" i="1"/>
  <c r="M250" i="1"/>
  <c r="G250" i="1"/>
  <c r="U249" i="1"/>
  <c r="M249" i="1"/>
  <c r="G249" i="1"/>
  <c r="U248" i="1"/>
  <c r="M248" i="1"/>
  <c r="G248" i="1"/>
  <c r="U247" i="1"/>
  <c r="W247" i="1" s="1"/>
  <c r="M247" i="1"/>
  <c r="O247" i="1" s="1"/>
  <c r="K247" i="1"/>
  <c r="K248" i="1" s="1"/>
  <c r="K249" i="1" s="1"/>
  <c r="K250" i="1" s="1"/>
  <c r="K251" i="1" s="1"/>
  <c r="K252" i="1" s="1"/>
  <c r="K253" i="1" s="1"/>
  <c r="K254" i="1" s="1"/>
  <c r="K255" i="1" s="1"/>
  <c r="K256" i="1" s="1"/>
  <c r="K257" i="1" s="1"/>
  <c r="K258" i="1" s="1"/>
  <c r="G247" i="1"/>
  <c r="W248" i="1" l="1"/>
  <c r="W249" i="1" s="1"/>
  <c r="W250" i="1" s="1"/>
  <c r="W251" i="1" s="1"/>
  <c r="W252" i="1" s="1"/>
  <c r="W253" i="1" s="1"/>
  <c r="W254" i="1" s="1"/>
  <c r="W255" i="1" s="1"/>
  <c r="W256" i="1" s="1"/>
  <c r="W257" i="1" s="1"/>
  <c r="W258" i="1" s="1"/>
  <c r="O248" i="1"/>
  <c r="O249" i="1" s="1"/>
  <c r="O250" i="1" s="1"/>
  <c r="O251" i="1" s="1"/>
  <c r="O252" i="1" s="1"/>
  <c r="O253" i="1" s="1"/>
  <c r="O254" i="1" s="1"/>
  <c r="O255" i="1" s="1"/>
  <c r="O256" i="1" s="1"/>
  <c r="O257" i="1" s="1"/>
  <c r="O258" i="1" s="1"/>
  <c r="K253" i="9" l="1"/>
  <c r="K252" i="9"/>
  <c r="K251" i="9"/>
  <c r="K250" i="9"/>
  <c r="K249" i="9"/>
  <c r="K248" i="9"/>
  <c r="K247" i="9"/>
  <c r="K246" i="9"/>
  <c r="K245" i="9"/>
  <c r="K244" i="9"/>
  <c r="K243" i="9"/>
  <c r="K242" i="9"/>
  <c r="J236" i="2" l="1"/>
  <c r="J59" i="2"/>
  <c r="J61" i="2"/>
  <c r="J62" i="2"/>
  <c r="J63" i="2"/>
  <c r="J64" i="2"/>
  <c r="J65" i="2"/>
  <c r="J66" i="2"/>
  <c r="J67" i="2"/>
  <c r="J68" i="2"/>
  <c r="J69" i="2"/>
  <c r="J70" i="2"/>
  <c r="J71" i="2"/>
  <c r="J72" i="2"/>
  <c r="J74" i="2"/>
  <c r="J75" i="2"/>
  <c r="J76" i="2"/>
  <c r="J77" i="2"/>
  <c r="J78" i="2"/>
  <c r="J79" i="2"/>
  <c r="J80" i="2"/>
  <c r="J81" i="2"/>
  <c r="J82" i="2"/>
  <c r="J83" i="2"/>
  <c r="J84" i="2"/>
  <c r="J85" i="2"/>
  <c r="J87" i="2"/>
  <c r="J88" i="2"/>
  <c r="J89" i="2"/>
  <c r="J90" i="2"/>
  <c r="J91" i="2"/>
  <c r="J92" i="2"/>
  <c r="J93" i="2"/>
  <c r="J94" i="2"/>
  <c r="J95" i="2"/>
  <c r="J96" i="2"/>
  <c r="J97" i="2"/>
  <c r="J98" i="2"/>
  <c r="J100" i="2"/>
  <c r="J101" i="2"/>
  <c r="J102" i="2"/>
  <c r="J103" i="2"/>
  <c r="J104" i="2"/>
  <c r="J105" i="2"/>
  <c r="J106" i="2"/>
  <c r="J107" i="2"/>
  <c r="J108" i="2"/>
  <c r="J109" i="2"/>
  <c r="J110" i="2"/>
  <c r="J111" i="2"/>
  <c r="J113" i="2"/>
  <c r="J114" i="2"/>
  <c r="J115" i="2"/>
  <c r="J116" i="2"/>
  <c r="J117" i="2"/>
  <c r="J118" i="2"/>
  <c r="J119" i="2"/>
  <c r="J120" i="2"/>
  <c r="J121" i="2"/>
  <c r="J122" i="2"/>
  <c r="J123" i="2"/>
  <c r="J124" i="2"/>
  <c r="J126" i="2"/>
  <c r="J127" i="2"/>
  <c r="J128" i="2"/>
  <c r="J129" i="2"/>
  <c r="J130" i="2"/>
  <c r="J131" i="2"/>
  <c r="J132" i="2"/>
  <c r="J133" i="2"/>
  <c r="J134" i="2"/>
  <c r="J135" i="2"/>
  <c r="J136" i="2"/>
  <c r="J137" i="2"/>
  <c r="J139" i="2"/>
  <c r="J140" i="2"/>
  <c r="J141" i="2"/>
  <c r="J142" i="2"/>
  <c r="J143" i="2"/>
  <c r="J144" i="2"/>
  <c r="J145" i="2"/>
  <c r="J146" i="2"/>
  <c r="J147" i="2"/>
  <c r="J148" i="2"/>
  <c r="J149" i="2"/>
  <c r="J150" i="2"/>
  <c r="J152" i="2"/>
  <c r="J153" i="2"/>
  <c r="J154" i="2"/>
  <c r="J155" i="2"/>
  <c r="J156" i="2"/>
  <c r="J157" i="2"/>
  <c r="J158" i="2"/>
  <c r="J159" i="2"/>
  <c r="J160" i="2"/>
  <c r="J161" i="2"/>
  <c r="J162" i="2"/>
  <c r="J163" i="2"/>
  <c r="J165" i="2"/>
  <c r="J166" i="2"/>
  <c r="J167" i="2"/>
  <c r="J168" i="2"/>
  <c r="J169" i="2"/>
  <c r="J170" i="2"/>
  <c r="J171" i="2"/>
  <c r="J172" i="2"/>
  <c r="J173" i="2"/>
  <c r="J174" i="2"/>
  <c r="J175" i="2"/>
  <c r="J176" i="2"/>
  <c r="J178" i="2"/>
  <c r="J179" i="2"/>
  <c r="J180" i="2"/>
  <c r="J181" i="2"/>
  <c r="J182" i="2"/>
  <c r="J183" i="2"/>
  <c r="J184" i="2"/>
  <c r="J185" i="2"/>
  <c r="J186" i="2"/>
  <c r="J187" i="2"/>
  <c r="J188" i="2"/>
  <c r="J189" i="2"/>
  <c r="J191" i="2"/>
  <c r="J192" i="2"/>
  <c r="J193" i="2"/>
  <c r="J194" i="2"/>
  <c r="J195" i="2"/>
  <c r="J196" i="2"/>
  <c r="J197" i="2"/>
  <c r="J198" i="2"/>
  <c r="J199" i="2"/>
  <c r="J200" i="2"/>
  <c r="J201" i="2"/>
  <c r="J202" i="2"/>
  <c r="J204" i="2"/>
  <c r="J205" i="2"/>
  <c r="J206" i="2"/>
  <c r="J207" i="2"/>
  <c r="J208" i="2"/>
  <c r="J209" i="2"/>
  <c r="J210" i="2"/>
  <c r="J211" i="2"/>
  <c r="J212" i="2"/>
  <c r="J213" i="2"/>
  <c r="J214" i="2"/>
  <c r="J215" i="2"/>
  <c r="J217" i="2"/>
  <c r="J218" i="2"/>
  <c r="J219" i="2"/>
  <c r="J220" i="2"/>
  <c r="J221" i="2"/>
  <c r="J222" i="2"/>
  <c r="J223" i="2"/>
  <c r="J224" i="2"/>
  <c r="J225" i="2"/>
  <c r="J226" i="2"/>
  <c r="J227" i="2"/>
  <c r="J228" i="2"/>
  <c r="J230" i="2"/>
  <c r="J231" i="2"/>
  <c r="J232" i="2"/>
  <c r="J233" i="2"/>
  <c r="J234" i="2"/>
  <c r="J235" i="2"/>
  <c r="J237" i="2"/>
  <c r="J238" i="2"/>
  <c r="J239" i="2"/>
  <c r="J240" i="2"/>
  <c r="J241" i="2"/>
  <c r="J37" i="2"/>
  <c r="J38" i="2"/>
  <c r="J39" i="2"/>
  <c r="J40" i="2"/>
  <c r="J41" i="2"/>
  <c r="J42" i="2"/>
  <c r="J43" i="2"/>
  <c r="J44" i="2"/>
  <c r="J45" i="2"/>
  <c r="J46" i="2"/>
  <c r="J48" i="2"/>
  <c r="J49" i="2"/>
  <c r="J50" i="2"/>
  <c r="J51" i="2"/>
  <c r="J52" i="2"/>
  <c r="J53" i="2"/>
  <c r="J54" i="2"/>
  <c r="J55" i="2"/>
  <c r="J56" i="2"/>
  <c r="J57" i="2"/>
  <c r="J58" i="2"/>
  <c r="J36" i="2"/>
  <c r="K57" i="36" l="1"/>
  <c r="K58" i="36"/>
  <c r="K56" i="36"/>
  <c r="I59" i="35" l="1"/>
  <c r="I58" i="35"/>
  <c r="I57" i="35"/>
  <c r="I56" i="35"/>
  <c r="I55" i="35"/>
  <c r="I54" i="35"/>
  <c r="I53" i="35"/>
  <c r="I52" i="35"/>
  <c r="I51" i="35"/>
  <c r="I50" i="35"/>
  <c r="I49" i="35"/>
  <c r="I48" i="35"/>
  <c r="I46" i="35"/>
  <c r="I45" i="35"/>
  <c r="I44" i="35"/>
  <c r="I43" i="35"/>
  <c r="I42" i="35"/>
  <c r="I41" i="35"/>
  <c r="I40" i="35"/>
  <c r="I39" i="35"/>
  <c r="I38" i="35"/>
  <c r="I37" i="35"/>
  <c r="I36" i="35"/>
  <c r="I35" i="35"/>
  <c r="I33" i="35"/>
  <c r="I32" i="35"/>
  <c r="I31" i="35"/>
  <c r="I30" i="35"/>
  <c r="I29" i="35"/>
  <c r="I28" i="35"/>
  <c r="I27" i="35"/>
  <c r="I26" i="35"/>
  <c r="I25" i="35"/>
  <c r="I24" i="35"/>
  <c r="I23" i="35"/>
  <c r="I22" i="35"/>
  <c r="I20" i="35"/>
  <c r="I19" i="35"/>
  <c r="I18" i="35"/>
  <c r="I17" i="35"/>
  <c r="I16" i="35"/>
  <c r="I15" i="35"/>
  <c r="I14" i="35"/>
  <c r="I13" i="35"/>
  <c r="I12" i="35"/>
  <c r="I11" i="35"/>
  <c r="I10" i="35"/>
  <c r="I9" i="35"/>
  <c r="G58" i="37"/>
  <c r="G57" i="37"/>
  <c r="G56" i="37"/>
  <c r="G55" i="37"/>
  <c r="G54" i="37"/>
  <c r="G53" i="37"/>
  <c r="G52" i="37"/>
  <c r="G51" i="37"/>
  <c r="G50" i="37"/>
  <c r="G49" i="37"/>
  <c r="G48" i="37"/>
  <c r="G47" i="37"/>
  <c r="G45" i="37"/>
  <c r="G44" i="37"/>
  <c r="G43" i="37"/>
  <c r="G42" i="37"/>
  <c r="G41" i="37"/>
  <c r="G40" i="37"/>
  <c r="G39" i="37"/>
  <c r="G38" i="37"/>
  <c r="G37" i="37"/>
  <c r="G36" i="37"/>
  <c r="G35" i="37"/>
  <c r="G34" i="37"/>
  <c r="G32" i="37"/>
  <c r="G31" i="37"/>
  <c r="G30" i="37"/>
  <c r="G29" i="37"/>
  <c r="G28" i="37"/>
  <c r="G27" i="37"/>
  <c r="G26" i="37"/>
  <c r="G25" i="37"/>
  <c r="G24" i="37"/>
  <c r="G23" i="37"/>
  <c r="G22" i="37"/>
  <c r="G21" i="37"/>
  <c r="G19" i="37"/>
  <c r="G18" i="37"/>
  <c r="G17" i="37"/>
  <c r="G16" i="37"/>
  <c r="G15" i="37"/>
  <c r="G14" i="37"/>
  <c r="G13" i="37"/>
  <c r="G12" i="37"/>
  <c r="G11" i="37"/>
  <c r="G10" i="37"/>
  <c r="G9" i="37"/>
  <c r="G8" i="37"/>
  <c r="I20" i="20" l="1"/>
  <c r="I17" i="20"/>
  <c r="I16" i="20"/>
  <c r="G20" i="20"/>
  <c r="G17" i="20"/>
  <c r="G16" i="20"/>
  <c r="G15" i="20"/>
  <c r="G12" i="20"/>
  <c r="E20" i="20"/>
  <c r="J20" i="20" s="1"/>
  <c r="D20" i="20"/>
  <c r="H20" i="20" s="1"/>
  <c r="E17" i="20"/>
  <c r="J17" i="20" s="1"/>
  <c r="D17" i="20"/>
  <c r="H17" i="20" s="1"/>
  <c r="E16" i="20"/>
  <c r="J16" i="20" s="1"/>
  <c r="D16" i="20"/>
  <c r="H16" i="20" s="1"/>
  <c r="G18" i="20"/>
  <c r="G19" i="20"/>
  <c r="J161" i="14" l="1"/>
  <c r="E187" i="19"/>
  <c r="M245" i="1"/>
  <c r="U245" i="1" l="1"/>
  <c r="G245" i="1"/>
  <c r="K240" i="9"/>
  <c r="K163" i="16"/>
  <c r="K239" i="9"/>
  <c r="G244" i="1" l="1"/>
  <c r="U244" i="1"/>
  <c r="M244" i="1"/>
  <c r="E186" i="19"/>
  <c r="J160" i="14"/>
  <c r="K162" i="16"/>
  <c r="G243" i="1" l="1"/>
  <c r="M243" i="1"/>
  <c r="U243" i="1"/>
  <c r="K238" i="9" l="1"/>
  <c r="E185" i="19"/>
  <c r="K161" i="16"/>
  <c r="J159" i="14"/>
  <c r="J158" i="14" l="1"/>
  <c r="E184" i="19"/>
  <c r="K160" i="16"/>
  <c r="K237" i="9"/>
  <c r="G242" i="1"/>
  <c r="M242" i="1"/>
  <c r="U242" i="1"/>
  <c r="U241" i="1" l="1"/>
  <c r="M241" i="1"/>
  <c r="E183" i="19" l="1"/>
  <c r="K236" i="9"/>
  <c r="K159" i="16"/>
  <c r="J157" i="14"/>
  <c r="G241" i="1"/>
  <c r="E182" i="19"/>
  <c r="K235" i="9"/>
  <c r="J156" i="14"/>
  <c r="U240" i="1"/>
  <c r="M240" i="1"/>
  <c r="G240" i="1"/>
  <c r="M239" i="1"/>
  <c r="U239" i="1"/>
  <c r="G239" i="1" l="1"/>
  <c r="K157" i="16"/>
  <c r="E181" i="19"/>
  <c r="J155" i="14"/>
  <c r="K234" i="9"/>
  <c r="M238" i="1"/>
  <c r="E180" i="19"/>
  <c r="U238" i="1" l="1"/>
  <c r="G238" i="1"/>
  <c r="K233" i="9"/>
  <c r="K156" i="16"/>
  <c r="J154" i="14"/>
  <c r="G237" i="1"/>
  <c r="U237" i="1"/>
  <c r="M237" i="1"/>
  <c r="E179" i="19"/>
  <c r="K232" i="9"/>
  <c r="K155" i="16"/>
  <c r="J153" i="14"/>
  <c r="K231" i="9"/>
  <c r="E178" i="19"/>
  <c r="K154" i="16"/>
  <c r="J152" i="14"/>
  <c r="G236" i="1"/>
  <c r="M236" i="1"/>
  <c r="U236" i="1"/>
  <c r="E177" i="19" l="1"/>
  <c r="U235" i="1" l="1"/>
  <c r="M235" i="1"/>
  <c r="G235" i="1"/>
  <c r="K230" i="9"/>
  <c r="J151" i="14"/>
  <c r="K153" i="16"/>
  <c r="K229" i="9"/>
  <c r="M234" i="1"/>
  <c r="U234" i="1" l="1"/>
  <c r="W234" i="1" s="1"/>
  <c r="W235" i="1" s="1"/>
  <c r="W236" i="1" s="1"/>
  <c r="W237" i="1" s="1"/>
  <c r="W238" i="1" s="1"/>
  <c r="W239" i="1" s="1"/>
  <c r="W240" i="1" s="1"/>
  <c r="W241" i="1" s="1"/>
  <c r="W242" i="1" s="1"/>
  <c r="W243" i="1" s="1"/>
  <c r="W244" i="1" s="1"/>
  <c r="W245" i="1" s="1"/>
  <c r="O234" i="1"/>
  <c r="O235" i="1" s="1"/>
  <c r="O236" i="1" s="1"/>
  <c r="O237" i="1" s="1"/>
  <c r="O238" i="1" s="1"/>
  <c r="O239" i="1" s="1"/>
  <c r="O240" i="1" s="1"/>
  <c r="O241" i="1" s="1"/>
  <c r="O242" i="1" s="1"/>
  <c r="O243" i="1" s="1"/>
  <c r="O244" i="1" s="1"/>
  <c r="O245" i="1" s="1"/>
  <c r="K234" i="1"/>
  <c r="K235" i="1" s="1"/>
  <c r="K236" i="1" s="1"/>
  <c r="K237" i="1" s="1"/>
  <c r="K238" i="1" s="1"/>
  <c r="K239" i="1" s="1"/>
  <c r="K240" i="1" s="1"/>
  <c r="K241" i="1" s="1"/>
  <c r="K242" i="1" s="1"/>
  <c r="K243" i="1" s="1"/>
  <c r="K244" i="1" s="1"/>
  <c r="K245" i="1" s="1"/>
  <c r="G234" i="1"/>
  <c r="J150" i="14"/>
  <c r="K152" i="16"/>
  <c r="E176" i="19"/>
  <c r="G7" i="20"/>
  <c r="J148" i="14"/>
  <c r="K150" i="16"/>
  <c r="E174" i="19"/>
  <c r="K227" i="9"/>
  <c r="U232" i="1"/>
  <c r="M232" i="1"/>
  <c r="G232" i="1"/>
  <c r="J147" i="14" l="1"/>
  <c r="K149" i="16"/>
  <c r="E173" i="19"/>
  <c r="E9" i="20"/>
  <c r="D9" i="20"/>
  <c r="K226" i="9"/>
  <c r="U231" i="1"/>
  <c r="M231" i="1"/>
  <c r="G231" i="1"/>
  <c r="J146" i="14" l="1"/>
  <c r="K148" i="16"/>
  <c r="E172" i="19"/>
  <c r="U229" i="1" l="1"/>
  <c r="M229" i="1"/>
  <c r="G229" i="1"/>
  <c r="J144" i="14" l="1"/>
  <c r="K146" i="16"/>
  <c r="E170" i="19"/>
  <c r="J143" i="14" l="1"/>
  <c r="K145" i="16"/>
  <c r="E169" i="19"/>
  <c r="J9" i="20"/>
  <c r="H9" i="20"/>
  <c r="K221" i="1"/>
  <c r="K222" i="1" s="1"/>
  <c r="K223" i="1" s="1"/>
  <c r="K224" i="1" s="1"/>
  <c r="K225" i="1" s="1"/>
  <c r="K226" i="1" s="1"/>
  <c r="K227" i="1" s="1"/>
  <c r="K228" i="1" s="1"/>
  <c r="K229" i="1" s="1"/>
  <c r="K230" i="1" s="1"/>
  <c r="K231" i="1" s="1"/>
  <c r="K232" i="1" s="1"/>
  <c r="U227" i="1"/>
  <c r="G227" i="1"/>
  <c r="J142" i="14"/>
  <c r="K144" i="16"/>
  <c r="E168" i="19"/>
  <c r="U226" i="1"/>
  <c r="M226" i="1"/>
  <c r="U225" i="1"/>
  <c r="M225" i="1"/>
  <c r="U224" i="1"/>
  <c r="M224" i="1"/>
  <c r="U223" i="1"/>
  <c r="M223" i="1"/>
  <c r="U222" i="1"/>
  <c r="M222" i="1"/>
  <c r="U221" i="1"/>
  <c r="W221" i="1" s="1"/>
  <c r="M221" i="1"/>
  <c r="O221" i="1" s="1"/>
  <c r="W222" i="1" l="1"/>
  <c r="W223" i="1" s="1"/>
  <c r="W224" i="1" s="1"/>
  <c r="W225" i="1" s="1"/>
  <c r="W226" i="1" s="1"/>
  <c r="W227" i="1" s="1"/>
  <c r="W228" i="1" s="1"/>
  <c r="W229" i="1" s="1"/>
  <c r="W230" i="1" s="1"/>
  <c r="W231" i="1" s="1"/>
  <c r="W232" i="1" s="1"/>
  <c r="O222" i="1"/>
  <c r="O223" i="1" s="1"/>
  <c r="O224" i="1" s="1"/>
  <c r="O225" i="1" s="1"/>
  <c r="O226" i="1" s="1"/>
  <c r="O227" i="1" s="1"/>
  <c r="O228" i="1" s="1"/>
  <c r="O229" i="1" s="1"/>
  <c r="O230" i="1" s="1"/>
  <c r="O231" i="1" s="1"/>
  <c r="O232" i="1" s="1"/>
  <c r="K143" i="16" l="1"/>
  <c r="J140" i="14"/>
  <c r="K142" i="16"/>
  <c r="E166" i="19"/>
  <c r="G221" i="1" l="1"/>
  <c r="J137" i="14" l="1"/>
  <c r="E163" i="19"/>
  <c r="J135" i="14" l="1"/>
  <c r="K137" i="16"/>
  <c r="E161" i="19"/>
  <c r="U219" i="1"/>
  <c r="M219" i="1"/>
  <c r="G219" i="1"/>
  <c r="J134" i="14" l="1"/>
  <c r="K136" i="16"/>
  <c r="U218" i="1"/>
  <c r="M218" i="1"/>
  <c r="G218" i="1"/>
  <c r="J133" i="14" l="1"/>
  <c r="K135" i="16"/>
  <c r="E159" i="19"/>
  <c r="U217" i="1"/>
  <c r="M217" i="1"/>
  <c r="G217" i="1"/>
  <c r="D8" i="20" l="1"/>
  <c r="H8" i="20" s="1"/>
  <c r="K208" i="1"/>
  <c r="K209" i="1" s="1"/>
  <c r="O208" i="1"/>
  <c r="O209" i="1" s="1"/>
  <c r="W208" i="1"/>
  <c r="W209" i="1" s="1"/>
  <c r="W210" i="1" s="1"/>
  <c r="W211" i="1" s="1"/>
  <c r="W212" i="1" s="1"/>
  <c r="W213" i="1" s="1"/>
  <c r="W214" i="1" s="1"/>
  <c r="W215" i="1" s="1"/>
  <c r="W216" i="1" s="1"/>
  <c r="W217" i="1" s="1"/>
  <c r="W218" i="1" s="1"/>
  <c r="W219" i="1" s="1"/>
  <c r="K210" i="1" l="1"/>
  <c r="K211" i="1" s="1"/>
  <c r="K212" i="1" s="1"/>
  <c r="K213" i="1" s="1"/>
  <c r="K214" i="1" s="1"/>
  <c r="K215" i="1" s="1"/>
  <c r="K216" i="1" s="1"/>
  <c r="K217" i="1" s="1"/>
  <c r="K218" i="1" s="1"/>
  <c r="K219" i="1" s="1"/>
  <c r="O210" i="1"/>
  <c r="O211" i="1" s="1"/>
  <c r="O212" i="1" s="1"/>
  <c r="O213" i="1" s="1"/>
  <c r="O214" i="1" s="1"/>
  <c r="O215" i="1" s="1"/>
  <c r="O216" i="1" s="1"/>
  <c r="O217" i="1" s="1"/>
  <c r="O218" i="1" s="1"/>
  <c r="O219" i="1" s="1"/>
  <c r="J132" i="14" l="1"/>
  <c r="K134" i="16"/>
  <c r="E158" i="19"/>
  <c r="G216" i="1"/>
  <c r="I212" i="8" l="1"/>
  <c r="J131" i="14"/>
  <c r="J130" i="14"/>
  <c r="J129" i="14"/>
  <c r="K133" i="16"/>
  <c r="K132" i="16"/>
  <c r="K131" i="16"/>
  <c r="E157" i="19"/>
  <c r="E156" i="19"/>
  <c r="E155" i="19"/>
  <c r="G215" i="1"/>
  <c r="G214" i="1"/>
  <c r="G213" i="1"/>
  <c r="G212" i="1" l="1"/>
  <c r="J128" i="14"/>
  <c r="K130" i="16"/>
  <c r="E154" i="19"/>
  <c r="E15" i="20" l="1"/>
  <c r="D15" i="20"/>
  <c r="I24" i="20"/>
  <c r="G24" i="20"/>
  <c r="I23" i="20"/>
  <c r="G23" i="20"/>
  <c r="I22" i="20"/>
  <c r="G22" i="20"/>
  <c r="I21" i="20"/>
  <c r="G21" i="20"/>
  <c r="I19" i="20"/>
  <c r="I18" i="20"/>
  <c r="E24" i="20"/>
  <c r="J24" i="20" s="1"/>
  <c r="E23" i="20"/>
  <c r="J23" i="20" s="1"/>
  <c r="E22" i="20"/>
  <c r="J22" i="20" s="1"/>
  <c r="E21" i="20"/>
  <c r="J21" i="20" s="1"/>
  <c r="D24" i="20"/>
  <c r="H24" i="20" s="1"/>
  <c r="D23" i="20"/>
  <c r="H23" i="20" s="1"/>
  <c r="D22" i="20"/>
  <c r="H22" i="20" s="1"/>
  <c r="D21" i="20"/>
  <c r="H21" i="20" s="1"/>
  <c r="E19" i="20" l="1"/>
  <c r="J19" i="20" s="1"/>
  <c r="D19" i="20"/>
  <c r="H19" i="20" s="1"/>
  <c r="D18" i="20"/>
  <c r="H18" i="20" s="1"/>
  <c r="E18" i="20"/>
  <c r="J18" i="20" s="1"/>
  <c r="I15" i="20"/>
  <c r="I12" i="20"/>
  <c r="I11" i="20"/>
  <c r="G11" i="20"/>
  <c r="I10" i="20"/>
  <c r="G10" i="20"/>
  <c r="I9" i="20"/>
  <c r="G9" i="20"/>
  <c r="H15" i="20"/>
  <c r="J15" i="20"/>
  <c r="E12" i="20"/>
  <c r="J12" i="20" s="1"/>
  <c r="E11" i="20"/>
  <c r="J11" i="20" s="1"/>
  <c r="E10" i="20"/>
  <c r="J10" i="20" s="1"/>
  <c r="D12" i="20"/>
  <c r="H12" i="20" s="1"/>
  <c r="D11" i="20"/>
  <c r="H11" i="20" s="1"/>
  <c r="D10" i="20"/>
  <c r="H10" i="20" s="1"/>
  <c r="I8" i="20"/>
  <c r="G8" i="20"/>
  <c r="E8" i="20"/>
  <c r="J8" i="20" s="1"/>
  <c r="E7" i="20" l="1"/>
  <c r="J7" i="20" s="1"/>
  <c r="D7" i="20"/>
  <c r="H7" i="20" s="1"/>
  <c r="I7" i="20"/>
  <c r="G211" i="1" l="1"/>
  <c r="J127" i="14"/>
  <c r="K129" i="16"/>
  <c r="E153" i="19"/>
  <c r="G210" i="1" l="1"/>
  <c r="K128" i="16"/>
  <c r="J126" i="14"/>
  <c r="E152" i="19"/>
  <c r="G209" i="1" l="1"/>
  <c r="E151" i="19"/>
  <c r="J125" i="14"/>
  <c r="K127" i="16"/>
  <c r="E150" i="19" l="1"/>
  <c r="G208" i="1" l="1"/>
  <c r="J124" i="14" l="1"/>
  <c r="K126" i="16"/>
  <c r="K178" i="9" l="1"/>
  <c r="K179" i="9"/>
  <c r="K180" i="9"/>
  <c r="K181" i="9"/>
  <c r="K182" i="9"/>
  <c r="K183" i="9"/>
  <c r="K184" i="9"/>
  <c r="K185" i="9"/>
  <c r="K186" i="9"/>
  <c r="K187" i="9"/>
  <c r="K188" i="9"/>
  <c r="K177" i="9"/>
  <c r="U206" i="1" l="1"/>
  <c r="M206" i="1"/>
  <c r="G206" i="1" l="1"/>
  <c r="K124" i="16"/>
  <c r="J122" i="14"/>
  <c r="J121" i="14" l="1"/>
  <c r="K123" i="16"/>
  <c r="U205" i="1"/>
  <c r="M205" i="1"/>
  <c r="G205" i="1"/>
  <c r="M190" i="1" l="1"/>
  <c r="M191" i="1"/>
  <c r="M192" i="1"/>
  <c r="M193" i="1"/>
  <c r="M195" i="1"/>
  <c r="M196" i="1"/>
  <c r="M197" i="1"/>
  <c r="M198" i="1"/>
  <c r="M199" i="1"/>
  <c r="M200" i="1"/>
  <c r="M201" i="1"/>
  <c r="M202" i="1"/>
  <c r="M203" i="1"/>
  <c r="M204" i="1"/>
  <c r="J120" i="14" l="1"/>
  <c r="K122" i="16"/>
  <c r="U204" i="1"/>
  <c r="G204" i="1"/>
  <c r="G203" i="1" l="1"/>
  <c r="U203" i="1"/>
  <c r="K121" i="16" l="1"/>
  <c r="J119" i="14"/>
  <c r="E142" i="19" l="1"/>
  <c r="E143" i="19"/>
  <c r="E144" i="19"/>
  <c r="U202" i="1" l="1"/>
  <c r="K120" i="16" l="1"/>
  <c r="J118" i="14"/>
  <c r="G202" i="1"/>
  <c r="J117" i="14" l="1"/>
  <c r="K119" i="16"/>
  <c r="U201" i="1"/>
  <c r="G201" i="1"/>
  <c r="U200" i="1" l="1"/>
  <c r="G200" i="1" l="1"/>
  <c r="J116" i="14"/>
  <c r="K118" i="16"/>
  <c r="J115" i="14" l="1"/>
  <c r="E141" i="19" l="1"/>
  <c r="G199" i="1"/>
  <c r="U199" i="1"/>
  <c r="K117" i="16" l="1"/>
  <c r="I196" i="8" l="1"/>
  <c r="E140" i="19"/>
  <c r="U198" i="1" l="1"/>
  <c r="G196" i="1"/>
  <c r="G197" i="1"/>
  <c r="G198" i="1"/>
  <c r="K116" i="16" l="1"/>
  <c r="J114" i="14"/>
  <c r="U197" i="1"/>
  <c r="K196" i="1" l="1"/>
  <c r="K197" i="1" s="1"/>
  <c r="K198" i="1" s="1"/>
  <c r="K199" i="1" s="1"/>
  <c r="K200" i="1" s="1"/>
  <c r="K201" i="1" s="1"/>
  <c r="K202" i="1" s="1"/>
  <c r="K203" i="1" s="1"/>
  <c r="K204" i="1" s="1"/>
  <c r="K205" i="1" s="1"/>
  <c r="K206" i="1" s="1"/>
  <c r="E137" i="19" l="1"/>
  <c r="E138" i="19"/>
  <c r="E139" i="19"/>
  <c r="J113" i="14" l="1"/>
  <c r="K115" i="16"/>
  <c r="O196" i="1"/>
  <c r="O197" i="1" s="1"/>
  <c r="O198" i="1" s="1"/>
  <c r="O199" i="1" s="1"/>
  <c r="O200" i="1" s="1"/>
  <c r="O201" i="1" s="1"/>
  <c r="O202" i="1" s="1"/>
  <c r="O203" i="1" s="1"/>
  <c r="O204" i="1" s="1"/>
  <c r="O205" i="1" s="1"/>
  <c r="O206" i="1" s="1"/>
  <c r="U196" i="1"/>
  <c r="J111" i="14" l="1"/>
  <c r="K113" i="16"/>
  <c r="U195" i="1"/>
  <c r="W195" i="1" s="1"/>
  <c r="G195" i="1"/>
  <c r="W196" i="1" l="1"/>
  <c r="W197" i="1" s="1"/>
  <c r="W198" i="1" s="1"/>
  <c r="W199" i="1" s="1"/>
  <c r="W200" i="1" s="1"/>
  <c r="W201" i="1" s="1"/>
  <c r="W202" i="1" s="1"/>
  <c r="W203" i="1" s="1"/>
  <c r="W204" i="1" s="1"/>
  <c r="W205" i="1" s="1"/>
  <c r="W206" i="1" s="1"/>
  <c r="G193" i="1"/>
  <c r="G192" i="1"/>
  <c r="G191" i="1"/>
  <c r="U193" i="1" l="1"/>
  <c r="U192" i="1" l="1"/>
  <c r="U191" i="1" l="1"/>
  <c r="J107" i="14" l="1"/>
  <c r="K109" i="16"/>
  <c r="J106" i="14" l="1"/>
  <c r="K108" i="16"/>
  <c r="U190" i="1"/>
  <c r="G190" i="1"/>
  <c r="U189" i="1" l="1"/>
  <c r="M189" i="1"/>
  <c r="G189" i="1" l="1"/>
  <c r="J105" i="14" l="1"/>
  <c r="K107" i="16"/>
  <c r="J104" i="14" l="1"/>
  <c r="K106" i="16"/>
  <c r="G188" i="1" l="1"/>
  <c r="M188" i="1"/>
  <c r="U188" i="1"/>
  <c r="M187" i="1" l="1"/>
  <c r="J103" i="14" l="1"/>
  <c r="K105" i="16"/>
  <c r="U187" i="1" l="1"/>
  <c r="G187" i="1"/>
  <c r="K104" i="16" l="1"/>
  <c r="J102" i="14"/>
  <c r="G186" i="1"/>
  <c r="M186" i="1"/>
  <c r="U186" i="1"/>
  <c r="M185" i="1" l="1"/>
  <c r="U185" i="1" l="1"/>
  <c r="J101" i="14"/>
  <c r="K103" i="16"/>
  <c r="G185" i="1" l="1"/>
  <c r="J100" i="14" l="1"/>
  <c r="K102" i="16"/>
  <c r="U184" i="1"/>
  <c r="M184" i="1" l="1"/>
  <c r="G184" i="1"/>
  <c r="K101" i="16" l="1"/>
  <c r="U183" i="1"/>
  <c r="M183" i="1"/>
  <c r="G183" i="1"/>
  <c r="J99" i="14" l="1"/>
  <c r="J98" i="14" l="1"/>
  <c r="K100" i="16"/>
  <c r="G182" i="1"/>
  <c r="K182" i="1"/>
  <c r="K183" i="1" s="1"/>
  <c r="K184" i="1" s="1"/>
  <c r="K185" i="1" s="1"/>
  <c r="K186" i="1" s="1"/>
  <c r="K187" i="1" s="1"/>
  <c r="K188" i="1" s="1"/>
  <c r="K189" i="1" s="1"/>
  <c r="K190" i="1" s="1"/>
  <c r="M182" i="1"/>
  <c r="O182" i="1" s="1"/>
  <c r="O183" i="1" s="1"/>
  <c r="O184" i="1" s="1"/>
  <c r="O185" i="1" s="1"/>
  <c r="O186" i="1" s="1"/>
  <c r="O187" i="1" s="1"/>
  <c r="O188" i="1" s="1"/>
  <c r="O189" i="1" s="1"/>
  <c r="O190" i="1" s="1"/>
  <c r="O191" i="1" s="1"/>
  <c r="U182" i="1"/>
  <c r="W182" i="1" s="1"/>
  <c r="W183" i="1" s="1"/>
  <c r="W184" i="1" s="1"/>
  <c r="W185" i="1" s="1"/>
  <c r="W186" i="1" l="1"/>
  <c r="W187" i="1" s="1"/>
  <c r="W188" i="1" s="1"/>
  <c r="W189" i="1" s="1"/>
  <c r="W190" i="1" s="1"/>
  <c r="W191" i="1" s="1"/>
  <c r="J96" i="14"/>
  <c r="K98" i="16"/>
  <c r="G180" i="1"/>
  <c r="M180" i="1"/>
  <c r="U180" i="1"/>
  <c r="M179" i="1"/>
  <c r="U179" i="1"/>
  <c r="J95" i="14"/>
  <c r="K97" i="16"/>
  <c r="G179" i="1"/>
  <c r="G178" i="1"/>
  <c r="M178" i="1"/>
  <c r="U178" i="1"/>
  <c r="J94" i="14"/>
  <c r="K96" i="16"/>
  <c r="J93" i="14"/>
  <c r="K95" i="16"/>
  <c r="U177" i="1"/>
  <c r="M177" i="1"/>
  <c r="G177" i="1"/>
  <c r="J92" i="14"/>
  <c r="K94" i="16"/>
  <c r="G176" i="1"/>
  <c r="M176" i="1"/>
  <c r="U176" i="1"/>
  <c r="U175" i="1"/>
  <c r="M175" i="1"/>
  <c r="G175" i="1"/>
  <c r="J91" i="14"/>
  <c r="K93" i="16"/>
  <c r="J90" i="14"/>
  <c r="K92" i="16"/>
  <c r="G174" i="1"/>
  <c r="M174" i="1"/>
  <c r="U174" i="1"/>
  <c r="U173" i="1"/>
  <c r="M173" i="1"/>
  <c r="G173" i="1"/>
  <c r="J89" i="14"/>
  <c r="K91" i="16"/>
  <c r="J88" i="14"/>
  <c r="K90" i="16"/>
  <c r="U172" i="1"/>
  <c r="M172" i="1"/>
  <c r="G172" i="1"/>
  <c r="G171" i="1"/>
  <c r="M171" i="1"/>
  <c r="U171" i="1"/>
  <c r="J87" i="14"/>
  <c r="K89" i="16"/>
  <c r="K88" i="16"/>
  <c r="J86" i="14"/>
  <c r="G170" i="1"/>
  <c r="M170" i="1"/>
  <c r="U170" i="1"/>
  <c r="U169" i="1"/>
  <c r="W169" i="1" s="1"/>
  <c r="M169" i="1"/>
  <c r="O169" i="1" s="1"/>
  <c r="K169" i="1"/>
  <c r="K170" i="1" s="1"/>
  <c r="K171" i="1" s="1"/>
  <c r="K172" i="1" s="1"/>
  <c r="K173" i="1" s="1"/>
  <c r="K174" i="1" s="1"/>
  <c r="K175" i="1" s="1"/>
  <c r="K176" i="1" s="1"/>
  <c r="K177" i="1" s="1"/>
  <c r="K178" i="1" s="1"/>
  <c r="K179" i="1" s="1"/>
  <c r="K180" i="1" s="1"/>
  <c r="K87" i="16"/>
  <c r="J85" i="14"/>
  <c r="G169" i="1"/>
  <c r="J8" i="14"/>
  <c r="J9" i="14"/>
  <c r="J10" i="14"/>
  <c r="J11" i="14"/>
  <c r="J12" i="14"/>
  <c r="J13" i="14"/>
  <c r="J14" i="14"/>
  <c r="J15" i="14"/>
  <c r="J16" i="14"/>
  <c r="J17" i="14"/>
  <c r="J18" i="14"/>
  <c r="J20" i="14"/>
  <c r="J21" i="14"/>
  <c r="J22" i="14"/>
  <c r="J23" i="14"/>
  <c r="J24" i="14"/>
  <c r="J25" i="14"/>
  <c r="J26" i="14"/>
  <c r="J27" i="14"/>
  <c r="J28" i="14"/>
  <c r="J29" i="14"/>
  <c r="J30" i="14"/>
  <c r="J31" i="14"/>
  <c r="J33" i="14"/>
  <c r="J34" i="14"/>
  <c r="J35" i="14"/>
  <c r="J36" i="14"/>
  <c r="J37" i="14"/>
  <c r="J38" i="14"/>
  <c r="J39" i="14"/>
  <c r="J40" i="14"/>
  <c r="J41" i="14"/>
  <c r="J42" i="14"/>
  <c r="J43" i="14"/>
  <c r="J44" i="14"/>
  <c r="J46" i="14"/>
  <c r="J47" i="14"/>
  <c r="J48" i="14"/>
  <c r="J49" i="14"/>
  <c r="J50" i="14"/>
  <c r="J51" i="14"/>
  <c r="J52" i="14"/>
  <c r="J53" i="14"/>
  <c r="J54" i="14"/>
  <c r="J55" i="14"/>
  <c r="J56" i="14"/>
  <c r="J57" i="14"/>
  <c r="J59" i="14"/>
  <c r="J60" i="14"/>
  <c r="J61" i="14"/>
  <c r="J62" i="14"/>
  <c r="J63" i="14"/>
  <c r="J64" i="14"/>
  <c r="J65" i="14"/>
  <c r="J66" i="14"/>
  <c r="J67" i="14"/>
  <c r="J68" i="14"/>
  <c r="J69" i="14"/>
  <c r="J70" i="14"/>
  <c r="J72" i="14"/>
  <c r="J73" i="14"/>
  <c r="J74" i="14"/>
  <c r="J75" i="14"/>
  <c r="J76" i="14"/>
  <c r="J77" i="14"/>
  <c r="J78" i="14"/>
  <c r="J79" i="14"/>
  <c r="J80" i="14"/>
  <c r="J81" i="14"/>
  <c r="J82" i="14"/>
  <c r="J83" i="14"/>
  <c r="J7" i="14"/>
  <c r="K22" i="16"/>
  <c r="K23" i="16"/>
  <c r="K24" i="16"/>
  <c r="K25" i="16"/>
  <c r="K26" i="16"/>
  <c r="K27" i="16"/>
  <c r="K28" i="16"/>
  <c r="K29" i="16"/>
  <c r="K30" i="16"/>
  <c r="K31" i="16"/>
  <c r="K32" i="16"/>
  <c r="K33" i="16"/>
  <c r="K35" i="16"/>
  <c r="K36" i="16"/>
  <c r="K37" i="16"/>
  <c r="K38" i="16"/>
  <c r="K39" i="16"/>
  <c r="K40" i="16"/>
  <c r="K41" i="16"/>
  <c r="K42" i="16"/>
  <c r="K43" i="16"/>
  <c r="K44" i="16"/>
  <c r="K45" i="16"/>
  <c r="K46" i="16"/>
  <c r="K48" i="16"/>
  <c r="K49" i="16"/>
  <c r="K50" i="16"/>
  <c r="K51" i="16"/>
  <c r="K52" i="16"/>
  <c r="K53" i="16"/>
  <c r="K54" i="16"/>
  <c r="K55" i="16"/>
  <c r="K56" i="16"/>
  <c r="K57" i="16"/>
  <c r="K58" i="16"/>
  <c r="K59" i="16"/>
  <c r="K61" i="16"/>
  <c r="K62" i="16"/>
  <c r="K63" i="16"/>
  <c r="K64" i="16"/>
  <c r="K65" i="16"/>
  <c r="K66" i="16"/>
  <c r="K67" i="16"/>
  <c r="K68" i="16"/>
  <c r="K69" i="16"/>
  <c r="K70" i="16"/>
  <c r="K71" i="16"/>
  <c r="K72" i="16"/>
  <c r="K74" i="16"/>
  <c r="K75" i="16"/>
  <c r="K76" i="16"/>
  <c r="K77" i="16"/>
  <c r="K78" i="16"/>
  <c r="K79" i="16"/>
  <c r="K80" i="16"/>
  <c r="K81" i="16"/>
  <c r="K82" i="16"/>
  <c r="K83" i="16"/>
  <c r="K84" i="16"/>
  <c r="K85" i="16"/>
  <c r="K10" i="16"/>
  <c r="K11" i="16"/>
  <c r="K12" i="16"/>
  <c r="K13" i="16"/>
  <c r="K14" i="16"/>
  <c r="K15" i="16"/>
  <c r="K16" i="16"/>
  <c r="K17" i="16"/>
  <c r="K18" i="16"/>
  <c r="K19" i="16"/>
  <c r="K20" i="16"/>
  <c r="K9" i="16"/>
  <c r="U167" i="1"/>
  <c r="M167" i="1"/>
  <c r="G167" i="1"/>
  <c r="U166" i="1"/>
  <c r="M166" i="1"/>
  <c r="G166" i="1"/>
  <c r="U165" i="1"/>
  <c r="M165" i="1"/>
  <c r="G165" i="1"/>
  <c r="U164" i="1"/>
  <c r="M164" i="1"/>
  <c r="G164" i="1"/>
  <c r="U163" i="1"/>
  <c r="M163" i="1"/>
  <c r="G163" i="1"/>
  <c r="M162" i="1"/>
  <c r="U162" i="1"/>
  <c r="G162" i="1"/>
  <c r="U161" i="1"/>
  <c r="M161" i="1"/>
  <c r="G161" i="1"/>
  <c r="M160" i="1"/>
  <c r="U160" i="1"/>
  <c r="G160" i="1"/>
  <c r="M159" i="1"/>
  <c r="U159" i="1"/>
  <c r="G159" i="1"/>
  <c r="M158" i="1"/>
  <c r="U158" i="1"/>
  <c r="G158" i="1"/>
  <c r="M157" i="1"/>
  <c r="M156" i="1"/>
  <c r="O156" i="1" s="1"/>
  <c r="M154" i="1"/>
  <c r="M153" i="1"/>
  <c r="M152" i="1"/>
  <c r="M151" i="1"/>
  <c r="M150" i="1"/>
  <c r="M149" i="1"/>
  <c r="M148" i="1"/>
  <c r="M147" i="1"/>
  <c r="M146" i="1"/>
  <c r="M145" i="1"/>
  <c r="U157" i="1"/>
  <c r="G157" i="1"/>
  <c r="U156" i="1"/>
  <c r="W156" i="1" s="1"/>
  <c r="K156" i="1"/>
  <c r="K157" i="1" s="1"/>
  <c r="K158" i="1" s="1"/>
  <c r="K159" i="1" s="1"/>
  <c r="K160" i="1" s="1"/>
  <c r="K161" i="1" s="1"/>
  <c r="K162" i="1" s="1"/>
  <c r="K163" i="1" s="1"/>
  <c r="K164" i="1" s="1"/>
  <c r="K165" i="1" s="1"/>
  <c r="K166" i="1" s="1"/>
  <c r="K167" i="1" s="1"/>
  <c r="G156" i="1"/>
  <c r="U154" i="1"/>
  <c r="G154" i="1"/>
  <c r="U153" i="1"/>
  <c r="G153" i="1"/>
  <c r="U152" i="1"/>
  <c r="G152" i="1"/>
  <c r="G151" i="1"/>
  <c r="U151" i="1"/>
  <c r="U150" i="1"/>
  <c r="G150" i="1"/>
  <c r="U149" i="1"/>
  <c r="G149" i="1"/>
  <c r="U148" i="1"/>
  <c r="G148" i="1"/>
  <c r="U147" i="1"/>
  <c r="G147" i="1"/>
  <c r="G26" i="1"/>
  <c r="G27" i="1"/>
  <c r="G28" i="1"/>
  <c r="G29" i="1"/>
  <c r="G30" i="1"/>
  <c r="G31" i="1"/>
  <c r="G32" i="1"/>
  <c r="G33" i="1"/>
  <c r="G34" i="1"/>
  <c r="G35" i="1"/>
  <c r="G36" i="1"/>
  <c r="G37" i="1"/>
  <c r="G39" i="1"/>
  <c r="K39" i="1"/>
  <c r="K40" i="1" s="1"/>
  <c r="K41" i="1" s="1"/>
  <c r="K42" i="1" s="1"/>
  <c r="K43" i="1" s="1"/>
  <c r="K44" i="1" s="1"/>
  <c r="K45" i="1" s="1"/>
  <c r="K46" i="1" s="1"/>
  <c r="K47" i="1" s="1"/>
  <c r="K48" i="1" s="1"/>
  <c r="K49" i="1" s="1"/>
  <c r="K50" i="1" s="1"/>
  <c r="M39" i="1"/>
  <c r="O39" i="1" s="1"/>
  <c r="O40" i="1" s="1"/>
  <c r="O41" i="1" s="1"/>
  <c r="O42" i="1" s="1"/>
  <c r="O43" i="1" s="1"/>
  <c r="O44" i="1" s="1"/>
  <c r="O45" i="1" s="1"/>
  <c r="O46" i="1" s="1"/>
  <c r="O47" i="1" s="1"/>
  <c r="O48" i="1" s="1"/>
  <c r="O49" i="1" s="1"/>
  <c r="O50" i="1" s="1"/>
  <c r="U39" i="1"/>
  <c r="W39" i="1" s="1"/>
  <c r="G40" i="1"/>
  <c r="U40" i="1"/>
  <c r="G41" i="1"/>
  <c r="U41" i="1"/>
  <c r="G42" i="1"/>
  <c r="U42" i="1"/>
  <c r="G43" i="1"/>
  <c r="U43" i="1"/>
  <c r="G44" i="1"/>
  <c r="U44" i="1"/>
  <c r="G45" i="1"/>
  <c r="U45" i="1"/>
  <c r="G46" i="1"/>
  <c r="U46" i="1"/>
  <c r="G47" i="1"/>
  <c r="U47" i="1"/>
  <c r="G48" i="1"/>
  <c r="U48" i="1"/>
  <c r="G49" i="1"/>
  <c r="U49" i="1"/>
  <c r="G50" i="1"/>
  <c r="U50" i="1"/>
  <c r="G52" i="1"/>
  <c r="K52" i="1"/>
  <c r="K53" i="1" s="1"/>
  <c r="K54" i="1" s="1"/>
  <c r="K55" i="1" s="1"/>
  <c r="K56" i="1" s="1"/>
  <c r="K57" i="1" s="1"/>
  <c r="K58" i="1" s="1"/>
  <c r="K59" i="1" s="1"/>
  <c r="K60" i="1" s="1"/>
  <c r="K61" i="1" s="1"/>
  <c r="K62" i="1" s="1"/>
  <c r="K63" i="1" s="1"/>
  <c r="O52" i="1"/>
  <c r="O53" i="1" s="1"/>
  <c r="O54" i="1" s="1"/>
  <c r="O55" i="1" s="1"/>
  <c r="O56" i="1" s="1"/>
  <c r="O57" i="1" s="1"/>
  <c r="O58" i="1" s="1"/>
  <c r="O59" i="1" s="1"/>
  <c r="O60" i="1" s="1"/>
  <c r="O61" i="1" s="1"/>
  <c r="O62" i="1" s="1"/>
  <c r="O63" i="1" s="1"/>
  <c r="U52" i="1"/>
  <c r="W52" i="1" s="1"/>
  <c r="G53" i="1"/>
  <c r="U53" i="1"/>
  <c r="G54" i="1"/>
  <c r="U54" i="1"/>
  <c r="G55" i="1"/>
  <c r="U55" i="1"/>
  <c r="G56" i="1"/>
  <c r="U56" i="1"/>
  <c r="G57" i="1"/>
  <c r="U57" i="1"/>
  <c r="G58" i="1"/>
  <c r="U58" i="1"/>
  <c r="G59" i="1"/>
  <c r="U59" i="1"/>
  <c r="G60" i="1"/>
  <c r="U60" i="1"/>
  <c r="G61" i="1"/>
  <c r="U61" i="1"/>
  <c r="G62" i="1"/>
  <c r="U62" i="1"/>
  <c r="G63" i="1"/>
  <c r="U63" i="1"/>
  <c r="G65" i="1"/>
  <c r="K65" i="1"/>
  <c r="K66" i="1" s="1"/>
  <c r="K67" i="1" s="1"/>
  <c r="K68" i="1" s="1"/>
  <c r="K69" i="1" s="1"/>
  <c r="K70" i="1" s="1"/>
  <c r="K71" i="1" s="1"/>
  <c r="K72" i="1" s="1"/>
  <c r="K73" i="1" s="1"/>
  <c r="K74" i="1" s="1"/>
  <c r="K75" i="1" s="1"/>
  <c r="K76" i="1" s="1"/>
  <c r="O65" i="1"/>
  <c r="O66" i="1" s="1"/>
  <c r="O67" i="1" s="1"/>
  <c r="O68" i="1" s="1"/>
  <c r="O69" i="1" s="1"/>
  <c r="O70" i="1" s="1"/>
  <c r="O71" i="1" s="1"/>
  <c r="O72" i="1" s="1"/>
  <c r="O73" i="1" s="1"/>
  <c r="O74" i="1" s="1"/>
  <c r="O75" i="1" s="1"/>
  <c r="O76" i="1" s="1"/>
  <c r="U65" i="1"/>
  <c r="W65" i="1" s="1"/>
  <c r="G66" i="1"/>
  <c r="U66" i="1"/>
  <c r="G67" i="1"/>
  <c r="U67" i="1"/>
  <c r="G68" i="1"/>
  <c r="U68" i="1"/>
  <c r="G69" i="1"/>
  <c r="U69" i="1"/>
  <c r="G70" i="1"/>
  <c r="U70" i="1"/>
  <c r="G71" i="1"/>
  <c r="U71" i="1"/>
  <c r="G72" i="1"/>
  <c r="U72" i="1"/>
  <c r="G73" i="1"/>
  <c r="U73" i="1"/>
  <c r="G74" i="1"/>
  <c r="U74" i="1"/>
  <c r="G75" i="1"/>
  <c r="U75" i="1"/>
  <c r="G76" i="1"/>
  <c r="U76" i="1"/>
  <c r="G78" i="1"/>
  <c r="K78" i="1"/>
  <c r="K79" i="1" s="1"/>
  <c r="K80" i="1" s="1"/>
  <c r="K81" i="1" s="1"/>
  <c r="K82" i="1" s="1"/>
  <c r="K83" i="1" s="1"/>
  <c r="K84" i="1" s="1"/>
  <c r="K85" i="1" s="1"/>
  <c r="K86" i="1" s="1"/>
  <c r="K87" i="1" s="1"/>
  <c r="K88" i="1" s="1"/>
  <c r="K89" i="1" s="1"/>
  <c r="O78" i="1"/>
  <c r="O79" i="1" s="1"/>
  <c r="O80" i="1" s="1"/>
  <c r="O81" i="1" s="1"/>
  <c r="O82" i="1" s="1"/>
  <c r="O83" i="1" s="1"/>
  <c r="O84" i="1" s="1"/>
  <c r="O85" i="1" s="1"/>
  <c r="O86" i="1" s="1"/>
  <c r="O87" i="1" s="1"/>
  <c r="O88" i="1" s="1"/>
  <c r="O89" i="1" s="1"/>
  <c r="U78" i="1"/>
  <c r="W78" i="1" s="1"/>
  <c r="G79" i="1"/>
  <c r="U79" i="1"/>
  <c r="G80" i="1"/>
  <c r="U80" i="1"/>
  <c r="G81" i="1"/>
  <c r="U81" i="1"/>
  <c r="G82" i="1"/>
  <c r="U82" i="1"/>
  <c r="G83" i="1"/>
  <c r="U83" i="1"/>
  <c r="G84" i="1"/>
  <c r="U84" i="1"/>
  <c r="G85" i="1"/>
  <c r="U85" i="1"/>
  <c r="G86" i="1"/>
  <c r="U86" i="1"/>
  <c r="G87" i="1"/>
  <c r="U87" i="1"/>
  <c r="G88" i="1"/>
  <c r="U88" i="1"/>
  <c r="G89" i="1"/>
  <c r="U89" i="1"/>
  <c r="G91" i="1"/>
  <c r="K91" i="1"/>
  <c r="K92" i="1" s="1"/>
  <c r="K93" i="1" s="1"/>
  <c r="K94" i="1" s="1"/>
  <c r="K95" i="1" s="1"/>
  <c r="K96" i="1" s="1"/>
  <c r="K97" i="1" s="1"/>
  <c r="K98" i="1" s="1"/>
  <c r="K99" i="1" s="1"/>
  <c r="K100" i="1" s="1"/>
  <c r="K101" i="1" s="1"/>
  <c r="K102" i="1" s="1"/>
  <c r="U91" i="1"/>
  <c r="W91" i="1" s="1"/>
  <c r="G92" i="1"/>
  <c r="U92" i="1"/>
  <c r="G93" i="1"/>
  <c r="U93" i="1"/>
  <c r="G94" i="1"/>
  <c r="U94" i="1"/>
  <c r="G95" i="1"/>
  <c r="U95" i="1"/>
  <c r="G96" i="1"/>
  <c r="U96" i="1"/>
  <c r="G97" i="1"/>
  <c r="U97" i="1"/>
  <c r="G98" i="1"/>
  <c r="U98" i="1"/>
  <c r="G99" i="1"/>
  <c r="U99" i="1"/>
  <c r="G100" i="1"/>
  <c r="U100" i="1"/>
  <c r="G101" i="1"/>
  <c r="U101" i="1"/>
  <c r="G102" i="1"/>
  <c r="U102" i="1"/>
  <c r="G104" i="1"/>
  <c r="U104" i="1"/>
  <c r="W104" i="1" s="1"/>
  <c r="G105" i="1"/>
  <c r="K105" i="1"/>
  <c r="K106" i="1" s="1"/>
  <c r="K107" i="1" s="1"/>
  <c r="K108" i="1" s="1"/>
  <c r="K109" i="1" s="1"/>
  <c r="K110" i="1" s="1"/>
  <c r="K111" i="1" s="1"/>
  <c r="K112" i="1" s="1"/>
  <c r="K113" i="1" s="1"/>
  <c r="K114" i="1" s="1"/>
  <c r="K115" i="1" s="1"/>
  <c r="U105" i="1"/>
  <c r="G106" i="1"/>
  <c r="U106" i="1"/>
  <c r="G107" i="1"/>
  <c r="U107" i="1"/>
  <c r="G108" i="1"/>
  <c r="U108" i="1"/>
  <c r="G109" i="1"/>
  <c r="U109" i="1"/>
  <c r="G110" i="1"/>
  <c r="U110" i="1"/>
  <c r="G111" i="1"/>
  <c r="U111" i="1"/>
  <c r="G112" i="1"/>
  <c r="U112" i="1"/>
  <c r="G113" i="1"/>
  <c r="U113" i="1"/>
  <c r="G114" i="1"/>
  <c r="U114" i="1"/>
  <c r="G115" i="1"/>
  <c r="U115" i="1"/>
  <c r="G117" i="1"/>
  <c r="K117" i="1"/>
  <c r="K118" i="1" s="1"/>
  <c r="K119" i="1" s="1"/>
  <c r="K120" i="1" s="1"/>
  <c r="K121" i="1" s="1"/>
  <c r="K122" i="1" s="1"/>
  <c r="K123" i="1" s="1"/>
  <c r="K124" i="1" s="1"/>
  <c r="K125" i="1" s="1"/>
  <c r="K126" i="1" s="1"/>
  <c r="K127" i="1" s="1"/>
  <c r="K128" i="1" s="1"/>
  <c r="M117" i="1"/>
  <c r="O117" i="1" s="1"/>
  <c r="U117" i="1"/>
  <c r="W117" i="1" s="1"/>
  <c r="G118" i="1"/>
  <c r="M118" i="1"/>
  <c r="U118" i="1"/>
  <c r="G119" i="1"/>
  <c r="M119" i="1"/>
  <c r="U119" i="1"/>
  <c r="G120" i="1"/>
  <c r="M120" i="1"/>
  <c r="U120" i="1"/>
  <c r="G121" i="1"/>
  <c r="M121" i="1"/>
  <c r="U121" i="1"/>
  <c r="G122" i="1"/>
  <c r="M122" i="1"/>
  <c r="U122" i="1"/>
  <c r="G123" i="1"/>
  <c r="M123" i="1"/>
  <c r="U123" i="1"/>
  <c r="G124" i="1"/>
  <c r="M124" i="1"/>
  <c r="U124" i="1"/>
  <c r="G125" i="1"/>
  <c r="M125" i="1"/>
  <c r="U125" i="1"/>
  <c r="G126" i="1"/>
  <c r="M126" i="1"/>
  <c r="U126" i="1"/>
  <c r="G127" i="1"/>
  <c r="M127" i="1"/>
  <c r="U127" i="1"/>
  <c r="G128" i="1"/>
  <c r="M128" i="1"/>
  <c r="U128" i="1"/>
  <c r="G130" i="1"/>
  <c r="K130" i="1"/>
  <c r="K131" i="1" s="1"/>
  <c r="K132" i="1" s="1"/>
  <c r="K133" i="1" s="1"/>
  <c r="K134" i="1" s="1"/>
  <c r="K135" i="1" s="1"/>
  <c r="K136" i="1" s="1"/>
  <c r="K137" i="1" s="1"/>
  <c r="K138" i="1" s="1"/>
  <c r="K139" i="1" s="1"/>
  <c r="K140" i="1" s="1"/>
  <c r="K141" i="1" s="1"/>
  <c r="O130" i="1"/>
  <c r="O131" i="1" s="1"/>
  <c r="O132" i="1" s="1"/>
  <c r="O133" i="1" s="1"/>
  <c r="O134" i="1" s="1"/>
  <c r="O135" i="1" s="1"/>
  <c r="O136" i="1" s="1"/>
  <c r="O137" i="1" s="1"/>
  <c r="O138" i="1" s="1"/>
  <c r="U130" i="1"/>
  <c r="W130" i="1" s="1"/>
  <c r="G131" i="1"/>
  <c r="U131" i="1"/>
  <c r="G132" i="1"/>
  <c r="U132" i="1"/>
  <c r="G133" i="1"/>
  <c r="U133" i="1"/>
  <c r="G134" i="1"/>
  <c r="U134" i="1"/>
  <c r="G135" i="1"/>
  <c r="U135" i="1"/>
  <c r="G136" i="1"/>
  <c r="U136" i="1"/>
  <c r="G137" i="1"/>
  <c r="U137" i="1"/>
  <c r="G138" i="1"/>
  <c r="U138" i="1"/>
  <c r="G139" i="1"/>
  <c r="U139" i="1"/>
  <c r="G140" i="1"/>
  <c r="U140" i="1"/>
  <c r="G141" i="1"/>
  <c r="U141" i="1"/>
  <c r="G143" i="1"/>
  <c r="K143" i="1"/>
  <c r="K144" i="1" s="1"/>
  <c r="K145" i="1" s="1"/>
  <c r="K146" i="1" s="1"/>
  <c r="K147" i="1" s="1"/>
  <c r="K148" i="1" s="1"/>
  <c r="K149" i="1" s="1"/>
  <c r="K150" i="1" s="1"/>
  <c r="K151" i="1" s="1"/>
  <c r="K152" i="1" s="1"/>
  <c r="K153" i="1" s="1"/>
  <c r="K154" i="1" s="1"/>
  <c r="O143" i="1"/>
  <c r="U143" i="1"/>
  <c r="W143" i="1" s="1"/>
  <c r="G144" i="1"/>
  <c r="M144" i="1"/>
  <c r="U144" i="1"/>
  <c r="G145" i="1"/>
  <c r="U145" i="1"/>
  <c r="G146" i="1"/>
  <c r="U146" i="1"/>
  <c r="W53" i="1" l="1"/>
  <c r="W54" i="1" s="1"/>
  <c r="W55" i="1" s="1"/>
  <c r="W56" i="1" s="1"/>
  <c r="W57" i="1" s="1"/>
  <c r="W58" i="1" s="1"/>
  <c r="W59" i="1" s="1"/>
  <c r="W60" i="1" s="1"/>
  <c r="W61" i="1" s="1"/>
  <c r="W62" i="1" s="1"/>
  <c r="W63" i="1" s="1"/>
  <c r="O157" i="1"/>
  <c r="O158" i="1" s="1"/>
  <c r="O159" i="1" s="1"/>
  <c r="O160" i="1" s="1"/>
  <c r="O161" i="1" s="1"/>
  <c r="O162" i="1" s="1"/>
  <c r="O163" i="1" s="1"/>
  <c r="O164" i="1" s="1"/>
  <c r="O165" i="1" s="1"/>
  <c r="O166" i="1" s="1"/>
  <c r="O167" i="1" s="1"/>
  <c r="O170" i="1"/>
  <c r="O171" i="1" s="1"/>
  <c r="O172" i="1" s="1"/>
  <c r="O173" i="1" s="1"/>
  <c r="O174" i="1" s="1"/>
  <c r="O175" i="1" s="1"/>
  <c r="O176" i="1" s="1"/>
  <c r="O177" i="1" s="1"/>
  <c r="O178" i="1" s="1"/>
  <c r="O179" i="1" s="1"/>
  <c r="O180" i="1" s="1"/>
  <c r="W170" i="1"/>
  <c r="W171" i="1" s="1"/>
  <c r="W172" i="1" s="1"/>
  <c r="W173" i="1" s="1"/>
  <c r="W174" i="1" s="1"/>
  <c r="W175" i="1" s="1"/>
  <c r="W176" i="1" s="1"/>
  <c r="W177" i="1" s="1"/>
  <c r="W178" i="1" s="1"/>
  <c r="W179" i="1" s="1"/>
  <c r="W180" i="1" s="1"/>
  <c r="O118" i="1"/>
  <c r="O119" i="1" s="1"/>
  <c r="O120" i="1" s="1"/>
  <c r="O121" i="1" s="1"/>
  <c r="O122" i="1" s="1"/>
  <c r="O123" i="1" s="1"/>
  <c r="O124" i="1" s="1"/>
  <c r="O125" i="1" s="1"/>
  <c r="O126" i="1" s="1"/>
  <c r="O127" i="1" s="1"/>
  <c r="O128" i="1" s="1"/>
  <c r="W105" i="1"/>
  <c r="W106" i="1" s="1"/>
  <c r="W107" i="1" s="1"/>
  <c r="W108" i="1" s="1"/>
  <c r="W109" i="1" s="1"/>
  <c r="W110" i="1" s="1"/>
  <c r="W111" i="1" s="1"/>
  <c r="W112" i="1" s="1"/>
  <c r="W113" i="1" s="1"/>
  <c r="W114" i="1" s="1"/>
  <c r="W115" i="1" s="1"/>
  <c r="W92" i="1"/>
  <c r="W93" i="1" s="1"/>
  <c r="W94" i="1" s="1"/>
  <c r="W95" i="1" s="1"/>
  <c r="W96" i="1" s="1"/>
  <c r="W97" i="1" s="1"/>
  <c r="W98" i="1" s="1"/>
  <c r="W99" i="1" s="1"/>
  <c r="W100" i="1" s="1"/>
  <c r="W101" i="1" s="1"/>
  <c r="W102" i="1" s="1"/>
  <c r="W40" i="1"/>
  <c r="W41" i="1" s="1"/>
  <c r="W42" i="1" s="1"/>
  <c r="W43" i="1" s="1"/>
  <c r="W44" i="1" s="1"/>
  <c r="W45" i="1" s="1"/>
  <c r="W46" i="1" s="1"/>
  <c r="W47" i="1" s="1"/>
  <c r="W48" i="1" s="1"/>
  <c r="W49" i="1" s="1"/>
  <c r="W50" i="1" s="1"/>
  <c r="W131" i="1"/>
  <c r="W132" i="1" s="1"/>
  <c r="W133" i="1" s="1"/>
  <c r="W134" i="1" s="1"/>
  <c r="W135" i="1" s="1"/>
  <c r="W136" i="1" s="1"/>
  <c r="W137" i="1" s="1"/>
  <c r="W138" i="1" s="1"/>
  <c r="W139" i="1" s="1"/>
  <c r="W140" i="1" s="1"/>
  <c r="W141" i="1" s="1"/>
  <c r="O139" i="1"/>
  <c r="O140" i="1" s="1"/>
  <c r="O141" i="1" s="1"/>
  <c r="W118" i="1"/>
  <c r="W119" i="1" s="1"/>
  <c r="W120" i="1" s="1"/>
  <c r="W121" i="1" s="1"/>
  <c r="W122" i="1" s="1"/>
  <c r="W123" i="1" s="1"/>
  <c r="W124" i="1" s="1"/>
  <c r="W125" i="1" s="1"/>
  <c r="W126" i="1" s="1"/>
  <c r="W127" i="1" s="1"/>
  <c r="W128" i="1" s="1"/>
  <c r="W157" i="1"/>
  <c r="W158" i="1" s="1"/>
  <c r="W159" i="1" s="1"/>
  <c r="W160" i="1" s="1"/>
  <c r="W161" i="1" s="1"/>
  <c r="W162" i="1" s="1"/>
  <c r="W163" i="1" s="1"/>
  <c r="W164" i="1" s="1"/>
  <c r="W165" i="1" s="1"/>
  <c r="W166" i="1" s="1"/>
  <c r="W167" i="1" s="1"/>
  <c r="W79" i="1"/>
  <c r="W80" i="1" s="1"/>
  <c r="W81" i="1" s="1"/>
  <c r="W82" i="1" s="1"/>
  <c r="W83" i="1" s="1"/>
  <c r="W84" i="1" s="1"/>
  <c r="W85" i="1" s="1"/>
  <c r="W86" i="1" s="1"/>
  <c r="W87" i="1" s="1"/>
  <c r="W88" i="1" s="1"/>
  <c r="W89" i="1" s="1"/>
  <c r="O144" i="1"/>
  <c r="O145" i="1" s="1"/>
  <c r="O146" i="1" s="1"/>
  <c r="O147" i="1" s="1"/>
  <c r="O148" i="1" s="1"/>
  <c r="O149" i="1" s="1"/>
  <c r="O150" i="1" s="1"/>
  <c r="O151" i="1" s="1"/>
  <c r="O152" i="1" s="1"/>
  <c r="O153" i="1" s="1"/>
  <c r="O154" i="1" s="1"/>
  <c r="W66" i="1"/>
  <c r="W67" i="1" s="1"/>
  <c r="W68" i="1" s="1"/>
  <c r="W69" i="1" s="1"/>
  <c r="W70" i="1" s="1"/>
  <c r="W71" i="1" s="1"/>
  <c r="W72" i="1" s="1"/>
  <c r="W73" i="1" s="1"/>
  <c r="W74" i="1" s="1"/>
  <c r="W75" i="1" s="1"/>
  <c r="W76" i="1" s="1"/>
  <c r="W144" i="1"/>
  <c r="W145" i="1" s="1"/>
  <c r="W146" i="1" s="1"/>
  <c r="W147" i="1" s="1"/>
  <c r="W148" i="1" s="1"/>
  <c r="W149" i="1" s="1"/>
  <c r="W150" i="1" s="1"/>
  <c r="W151" i="1" s="1"/>
  <c r="W152" i="1" s="1"/>
  <c r="W153" i="1" s="1"/>
  <c r="W154" i="1" s="1"/>
</calcChain>
</file>

<file path=xl/sharedStrings.xml><?xml version="1.0" encoding="utf-8"?>
<sst xmlns="http://schemas.openxmlformats.org/spreadsheetml/2006/main" count="5812" uniqueCount="621">
  <si>
    <t>..</t>
  </si>
  <si>
    <t>Nyregistreringar</t>
  </si>
  <si>
    <t>Avregistreringar</t>
  </si>
  <si>
    <t>Admi-</t>
  </si>
  <si>
    <t>Reellt</t>
  </si>
  <si>
    <t>Summa</t>
  </si>
  <si>
    <t>nistrativt</t>
  </si>
  <si>
    <t>skrotade</t>
  </si>
  <si>
    <t>gistrerade</t>
  </si>
  <si>
    <t>personbilar)</t>
  </si>
  <si>
    <t>Totalt</t>
  </si>
  <si>
    <t xml:space="preserve"> </t>
  </si>
  <si>
    <r>
      <t xml:space="preserve">Skrotningar – </t>
    </r>
    <r>
      <rPr>
        <i/>
        <sz val="8"/>
        <rFont val="Helvetica"/>
        <family val="2"/>
      </rPr>
      <t>Scrapped cars</t>
    </r>
  </si>
  <si>
    <t>Utförda ur</t>
  </si>
  <si>
    <t xml:space="preserve">I trafik </t>
  </si>
  <si>
    <t>Avställda</t>
  </si>
  <si>
    <t>New registrations</t>
  </si>
  <si>
    <t>landet (re-</t>
  </si>
  <si>
    <t>Deregistrations</t>
  </si>
  <si>
    <t>In use</t>
  </si>
  <si>
    <t>Not in use</t>
  </si>
  <si>
    <t>Total</t>
  </si>
  <si>
    <t xml:space="preserve">Totalt </t>
  </si>
  <si>
    <t>från årets</t>
  </si>
  <si>
    <t xml:space="preserve">från årets </t>
  </si>
  <si>
    <t>början</t>
  </si>
  <si>
    <t xml:space="preserve">Total </t>
  </si>
  <si>
    <t>från</t>
  </si>
  <si>
    <t>Exported</t>
  </si>
  <si>
    <t>årets</t>
  </si>
  <si>
    <t xml:space="preserve">passenger cars </t>
  </si>
  <si>
    <t>januari</t>
  </si>
  <si>
    <t>februari</t>
  </si>
  <si>
    <t>mars</t>
  </si>
  <si>
    <t>april</t>
  </si>
  <si>
    <t>maj</t>
  </si>
  <si>
    <t>juni</t>
  </si>
  <si>
    <t>juli</t>
  </si>
  <si>
    <t>augusti</t>
  </si>
  <si>
    <t>september</t>
  </si>
  <si>
    <t>oktober</t>
  </si>
  <si>
    <t>november</t>
  </si>
  <si>
    <t>december</t>
  </si>
  <si>
    <t>I trafik</t>
  </si>
  <si>
    <t>Avregist-</t>
  </si>
  <si>
    <t>reringar</t>
  </si>
  <si>
    <t>Deregist-</t>
  </si>
  <si>
    <t>rations</t>
  </si>
  <si>
    <t>Totalvikt i kg</t>
  </si>
  <si>
    <t>husvagnar</t>
  </si>
  <si>
    <t>Caravans</t>
  </si>
  <si>
    <t>caravans</t>
  </si>
  <si>
    <t>Mopeder klass I</t>
  </si>
  <si>
    <t>Motorcycles</t>
  </si>
  <si>
    <t>Mopeds class 1</t>
  </si>
  <si>
    <t>–</t>
  </si>
  <si>
    <t>Bensin</t>
  </si>
  <si>
    <t>Diesel</t>
  </si>
  <si>
    <t>El</t>
  </si>
  <si>
    <t>Övriga</t>
  </si>
  <si>
    <t>Petrol</t>
  </si>
  <si>
    <t>Ethanol</t>
  </si>
  <si>
    <t>Others</t>
  </si>
  <si>
    <t>Kommun</t>
  </si>
  <si>
    <t>Gas</t>
  </si>
  <si>
    <t>Motorcyklar exkl. mopeder</t>
  </si>
  <si>
    <t>Electric hybrids</t>
  </si>
  <si>
    <t>Anmärkning:</t>
  </si>
  <si>
    <t xml:space="preserve">oktober </t>
  </si>
  <si>
    <t>Laddhybrider</t>
  </si>
  <si>
    <t>Terränghjulingar</t>
  </si>
  <si>
    <t>Snöskotrar</t>
  </si>
  <si>
    <t>Snowmobile</t>
  </si>
  <si>
    <t>ATV</t>
  </si>
  <si>
    <t>Saknas</t>
  </si>
  <si>
    <t xml:space="preserve">1) Ökningen beror på att Transportstyrelsen under augusti/september 2013 gjorde en genomgång av avställda fordon vilket resulterat i fler avregistreringar än normalt. </t>
  </si>
  <si>
    <t>3)</t>
  </si>
  <si>
    <t>1)</t>
  </si>
  <si>
    <t>husbilar</t>
  </si>
  <si>
    <t>Kvinnor</t>
  </si>
  <si>
    <t>Män</t>
  </si>
  <si>
    <t>därav bildetaljhandeln</t>
  </si>
  <si>
    <t>Etanol</t>
  </si>
  <si>
    <t>Women</t>
  </si>
  <si>
    <t>Men</t>
  </si>
  <si>
    <t>of which car retail trade</t>
  </si>
  <si>
    <r>
      <t xml:space="preserve">Juridiska personer
</t>
    </r>
    <r>
      <rPr>
        <i/>
        <sz val="8"/>
        <rFont val="Helvetica"/>
        <family val="2"/>
      </rPr>
      <t>Businesses and organisations</t>
    </r>
  </si>
  <si>
    <r>
      <t xml:space="preserve">Fysiska personer
</t>
    </r>
    <r>
      <rPr>
        <i/>
        <sz val="8"/>
        <rFont val="Helvetica"/>
        <family val="2"/>
      </rPr>
      <t>Private persons</t>
    </r>
  </si>
  <si>
    <t>septebmer</t>
  </si>
  <si>
    <t>därav klimatbonus-bilar</t>
  </si>
  <si>
    <t>of which low emission vehicles</t>
  </si>
  <si>
    <t>Husvagnar</t>
  </si>
  <si>
    <t>Tre senaste årsmodellerna</t>
  </si>
  <si>
    <t>Äldre årsmodeller, mer än tre år gamla</t>
  </si>
  <si>
    <r>
      <t>Elhybrider</t>
    </r>
    <r>
      <rPr>
        <vertAlign val="superscript"/>
        <sz val="8"/>
        <rFont val="Helvetica"/>
        <family val="2"/>
      </rPr>
      <t>1)</t>
    </r>
  </si>
  <si>
    <t>Plug-in hybrids</t>
  </si>
  <si>
    <t>The three lastest model years</t>
  </si>
  <si>
    <t>Older model years</t>
  </si>
  <si>
    <t>Missing</t>
  </si>
  <si>
    <t>Släpvagnar exkl.</t>
  </si>
  <si>
    <t>Trailers excl.</t>
  </si>
  <si>
    <t>Tabell</t>
  </si>
  <si>
    <t>Table</t>
  </si>
  <si>
    <t>Nr</t>
  </si>
  <si>
    <t xml:space="preserve">Svenska </t>
  </si>
  <si>
    <t>Engelska</t>
  </si>
  <si>
    <t>Tabellförteckning</t>
  </si>
  <si>
    <t>List of tables</t>
  </si>
  <si>
    <t/>
  </si>
  <si>
    <t>Personbilar</t>
  </si>
  <si>
    <t>Passenger cars</t>
  </si>
  <si>
    <t>Other vehicles</t>
  </si>
  <si>
    <t>Andra fordon</t>
  </si>
  <si>
    <t>k</t>
  </si>
  <si>
    <t xml:space="preserve">UPPLANDS-VÄSBY </t>
  </si>
  <si>
    <t xml:space="preserve">VALLENTUNA     </t>
  </si>
  <si>
    <t xml:space="preserve">ÖSTERÅKER      </t>
  </si>
  <si>
    <t xml:space="preserve">VÄRMDÖ         </t>
  </si>
  <si>
    <t xml:space="preserve">JÄRFÄLLA       </t>
  </si>
  <si>
    <t xml:space="preserve">EKERÖ          </t>
  </si>
  <si>
    <t xml:space="preserve">HUDDINGE       </t>
  </si>
  <si>
    <t xml:space="preserve">BOTKYRKA       </t>
  </si>
  <si>
    <t xml:space="preserve">SALEM          </t>
  </si>
  <si>
    <t xml:space="preserve">HANINGE        </t>
  </si>
  <si>
    <t xml:space="preserve">TYRESÖ         </t>
  </si>
  <si>
    <t xml:space="preserve">UPPLANDS-BRO   </t>
  </si>
  <si>
    <t xml:space="preserve">NYKVARN        </t>
  </si>
  <si>
    <t xml:space="preserve">TÄBY           </t>
  </si>
  <si>
    <t xml:space="preserve">DANDERYD       </t>
  </si>
  <si>
    <t xml:space="preserve">SOLLENTUNA     </t>
  </si>
  <si>
    <t xml:space="preserve">STOCKHOLM      </t>
  </si>
  <si>
    <t xml:space="preserve">SÖDERTÄLJE     </t>
  </si>
  <si>
    <t xml:space="preserve">NACKA          </t>
  </si>
  <si>
    <t xml:space="preserve">SUNDBYBERG     </t>
  </si>
  <si>
    <t xml:space="preserve">SOLNA          </t>
  </si>
  <si>
    <t xml:space="preserve">LIDINGÖ        </t>
  </si>
  <si>
    <t xml:space="preserve">VAXHOLM        </t>
  </si>
  <si>
    <t xml:space="preserve">NORRTÄLJE      </t>
  </si>
  <si>
    <t xml:space="preserve">SIGTUNA        </t>
  </si>
  <si>
    <t xml:space="preserve">NYNÄSHAMN      </t>
  </si>
  <si>
    <t xml:space="preserve">HÅBO           </t>
  </si>
  <si>
    <t xml:space="preserve">ÄLVKARLEBY     </t>
  </si>
  <si>
    <t xml:space="preserve">KNIVSTA        </t>
  </si>
  <si>
    <t xml:space="preserve">HEBY           </t>
  </si>
  <si>
    <t xml:space="preserve">TIERP          </t>
  </si>
  <si>
    <t xml:space="preserve">UPPSALA        </t>
  </si>
  <si>
    <t xml:space="preserve">ENKÖPING       </t>
  </si>
  <si>
    <t xml:space="preserve">ÖSTHAMMAR      </t>
  </si>
  <si>
    <t xml:space="preserve">VINGÅKER       </t>
  </si>
  <si>
    <t xml:space="preserve">GNESTA         </t>
  </si>
  <si>
    <t xml:space="preserve">NYKÖPING       </t>
  </si>
  <si>
    <t xml:space="preserve">OXELÖSUND      </t>
  </si>
  <si>
    <t xml:space="preserve">FLEN           </t>
  </si>
  <si>
    <t xml:space="preserve">KATRINEHOLM    </t>
  </si>
  <si>
    <t xml:space="preserve">ESKILSTUNA     </t>
  </si>
  <si>
    <t xml:space="preserve">STRÄNGNÄS      </t>
  </si>
  <si>
    <t xml:space="preserve">TROSA          </t>
  </si>
  <si>
    <t xml:space="preserve">ÖDESHÖG        </t>
  </si>
  <si>
    <t xml:space="preserve">YDRE           </t>
  </si>
  <si>
    <t xml:space="preserve">KINDA          </t>
  </si>
  <si>
    <t xml:space="preserve">BOXHOLM        </t>
  </si>
  <si>
    <t xml:space="preserve">ÅTVIDABERG     </t>
  </si>
  <si>
    <t xml:space="preserve">FINSPÅNG       </t>
  </si>
  <si>
    <t xml:space="preserve">VALDEMARSVIK   </t>
  </si>
  <si>
    <t xml:space="preserve">LINKÖPING      </t>
  </si>
  <si>
    <t xml:space="preserve">NORRKÖPING     </t>
  </si>
  <si>
    <t xml:space="preserve">SÖDERKÖPING    </t>
  </si>
  <si>
    <t xml:space="preserve">MOTALA         </t>
  </si>
  <si>
    <t xml:space="preserve">VADSTENA       </t>
  </si>
  <si>
    <t xml:space="preserve">MJÖLBY         </t>
  </si>
  <si>
    <t xml:space="preserve">ANEBY          </t>
  </si>
  <si>
    <t xml:space="preserve">GNOSJÖ         </t>
  </si>
  <si>
    <t xml:space="preserve">MULLSJÖ        </t>
  </si>
  <si>
    <t xml:space="preserve">HABO           </t>
  </si>
  <si>
    <t xml:space="preserve">GISLAVED       </t>
  </si>
  <si>
    <t xml:space="preserve">VAGGERYD       </t>
  </si>
  <si>
    <t xml:space="preserve">JÖNKÖPING      </t>
  </si>
  <si>
    <t xml:space="preserve">NÄSSJÖ         </t>
  </si>
  <si>
    <t xml:space="preserve">VÄRNAMO        </t>
  </si>
  <si>
    <t xml:space="preserve">SÄVSJÖ         </t>
  </si>
  <si>
    <t xml:space="preserve">VETLANDA       </t>
  </si>
  <si>
    <t xml:space="preserve">EKSJÖ          </t>
  </si>
  <si>
    <t xml:space="preserve">TRANÅS         </t>
  </si>
  <si>
    <t xml:space="preserve">UPPVIDINGE     </t>
  </si>
  <si>
    <t xml:space="preserve">LESSEBO        </t>
  </si>
  <si>
    <t xml:space="preserve">TINGSRYD       </t>
  </si>
  <si>
    <t xml:space="preserve">ALVESTA        </t>
  </si>
  <si>
    <t xml:space="preserve">ÄLMHULT        </t>
  </si>
  <si>
    <t xml:space="preserve">MARKARYD       </t>
  </si>
  <si>
    <t xml:space="preserve">VÄXJÖ          </t>
  </si>
  <si>
    <t xml:space="preserve">LJUNGBY        </t>
  </si>
  <si>
    <t xml:space="preserve">TORSÅS         </t>
  </si>
  <si>
    <t xml:space="preserve">MÖRBYLÅNGA     </t>
  </si>
  <si>
    <t xml:space="preserve">HULTSFRED      </t>
  </si>
  <si>
    <t xml:space="preserve">MÖNSTERÅS      </t>
  </si>
  <si>
    <t xml:space="preserve">EMMABODA       </t>
  </si>
  <si>
    <t xml:space="preserve">KALMAR         </t>
  </si>
  <si>
    <t xml:space="preserve">NYBRO          </t>
  </si>
  <si>
    <t xml:space="preserve">OSKARSHAMN     </t>
  </si>
  <si>
    <t xml:space="preserve">VÄSTERVIK      </t>
  </si>
  <si>
    <t xml:space="preserve">VIMMERBY       </t>
  </si>
  <si>
    <t xml:space="preserve">BORGHOLM       </t>
  </si>
  <si>
    <t xml:space="preserve">GOTLAND        </t>
  </si>
  <si>
    <t xml:space="preserve">OLOFSTRÖM      </t>
  </si>
  <si>
    <t xml:space="preserve">KARLSKRONA     </t>
  </si>
  <si>
    <t xml:space="preserve">RONNEBY        </t>
  </si>
  <si>
    <t xml:space="preserve">KARLSHAMN      </t>
  </si>
  <si>
    <t xml:space="preserve">SÖLVESBORG     </t>
  </si>
  <si>
    <t xml:space="preserve">SVALÖV         </t>
  </si>
  <si>
    <t xml:space="preserve">STAFFANSTORP   </t>
  </si>
  <si>
    <t xml:space="preserve">BURLÖV         </t>
  </si>
  <si>
    <t xml:space="preserve">VELLINGE       </t>
  </si>
  <si>
    <t xml:space="preserve">ÖSTRA GÖINGE   </t>
  </si>
  <si>
    <t xml:space="preserve">ÖRKELLJUNGA    </t>
  </si>
  <si>
    <t xml:space="preserve">BJUV           </t>
  </si>
  <si>
    <t xml:space="preserve">KÄVLINGE       </t>
  </si>
  <si>
    <t xml:space="preserve">LOMMA          </t>
  </si>
  <si>
    <t xml:space="preserve">SVEDALA        </t>
  </si>
  <si>
    <t xml:space="preserve">SKURUP         </t>
  </si>
  <si>
    <t xml:space="preserve">SJÖBO          </t>
  </si>
  <si>
    <t xml:space="preserve">HÖRBY          </t>
  </si>
  <si>
    <t xml:space="preserve">HÖÖR           </t>
  </si>
  <si>
    <t xml:space="preserve">TOMELILLA      </t>
  </si>
  <si>
    <t xml:space="preserve">BROMÖLLA       </t>
  </si>
  <si>
    <t xml:space="preserve">OSBY           </t>
  </si>
  <si>
    <t xml:space="preserve">KLIPPAN        </t>
  </si>
  <si>
    <t xml:space="preserve">ÅSTORP         </t>
  </si>
  <si>
    <t xml:space="preserve">BÅSTAD         </t>
  </si>
  <si>
    <t xml:space="preserve">MALMÖ          </t>
  </si>
  <si>
    <t xml:space="preserve">LUND           </t>
  </si>
  <si>
    <t xml:space="preserve">LANDSKRONA     </t>
  </si>
  <si>
    <t xml:space="preserve">HELSINGBORG    </t>
  </si>
  <si>
    <t xml:space="preserve">HÖGANÄS        </t>
  </si>
  <si>
    <t xml:space="preserve">ESLÖV          </t>
  </si>
  <si>
    <t xml:space="preserve">YSTAD          </t>
  </si>
  <si>
    <t xml:space="preserve">TRELLEBORG     </t>
  </si>
  <si>
    <t xml:space="preserve">KRISTIANSTAD   </t>
  </si>
  <si>
    <t xml:space="preserve">SIMRISHAMN     </t>
  </si>
  <si>
    <t xml:space="preserve">ÄNGELHOLM      </t>
  </si>
  <si>
    <t xml:space="preserve">HÄSSLEHOLM     </t>
  </si>
  <si>
    <t xml:space="preserve">HYLTE          </t>
  </si>
  <si>
    <t xml:space="preserve">HALMSTAD       </t>
  </si>
  <si>
    <t xml:space="preserve">LAHOLM         </t>
  </si>
  <si>
    <t xml:space="preserve">FALKENBERG     </t>
  </si>
  <si>
    <t xml:space="preserve">VARBERG        </t>
  </si>
  <si>
    <t xml:space="preserve">KUNGSBACKA     </t>
  </si>
  <si>
    <t xml:space="preserve">HÄRRYDA        </t>
  </si>
  <si>
    <t xml:space="preserve">PARTILLE       </t>
  </si>
  <si>
    <t xml:space="preserve">ÖCKERÖ         </t>
  </si>
  <si>
    <t xml:space="preserve">STENUNGSUND    </t>
  </si>
  <si>
    <t xml:space="preserve">TJÖRN          </t>
  </si>
  <si>
    <t xml:space="preserve">ORUST          </t>
  </si>
  <si>
    <t xml:space="preserve">SOTENÄS        </t>
  </si>
  <si>
    <t xml:space="preserve">MUNKEDAL       </t>
  </si>
  <si>
    <t xml:space="preserve">TANUM          </t>
  </si>
  <si>
    <t xml:space="preserve">DALS-ED        </t>
  </si>
  <si>
    <t xml:space="preserve">FÄRGELANDA     </t>
  </si>
  <si>
    <t xml:space="preserve">ALE            </t>
  </si>
  <si>
    <t xml:space="preserve">LERUM          </t>
  </si>
  <si>
    <t xml:space="preserve">VÅRGÅRDA       </t>
  </si>
  <si>
    <t xml:space="preserve">BOLLEBYGD      </t>
  </si>
  <si>
    <t xml:space="preserve">GRÄSTORP       </t>
  </si>
  <si>
    <t xml:space="preserve">ESSUNGA        </t>
  </si>
  <si>
    <t xml:space="preserve">KARLSBORG      </t>
  </si>
  <si>
    <t xml:space="preserve">GULLSPÅNG      </t>
  </si>
  <si>
    <t xml:space="preserve">TRANEMO        </t>
  </si>
  <si>
    <t xml:space="preserve">BENGTSFORS     </t>
  </si>
  <si>
    <t xml:space="preserve">MELLERUD       </t>
  </si>
  <si>
    <t xml:space="preserve">LILLA EDET     </t>
  </si>
  <si>
    <t xml:space="preserve">MARK           </t>
  </si>
  <si>
    <t xml:space="preserve">SVENLJUNGA     </t>
  </si>
  <si>
    <t xml:space="preserve">HERRLJUNGA     </t>
  </si>
  <si>
    <t xml:space="preserve">VARA           </t>
  </si>
  <si>
    <t xml:space="preserve">GÖTENE         </t>
  </si>
  <si>
    <t xml:space="preserve">TIBRO          </t>
  </si>
  <si>
    <t xml:space="preserve">TÖREBODA       </t>
  </si>
  <si>
    <t xml:space="preserve">GÖTEBORG       </t>
  </si>
  <si>
    <t xml:space="preserve">MÖLNDAL        </t>
  </si>
  <si>
    <t xml:space="preserve">KUNGÄLV        </t>
  </si>
  <si>
    <t xml:space="preserve">LYSEKIL        </t>
  </si>
  <si>
    <t xml:space="preserve">UDDEVALLA      </t>
  </si>
  <si>
    <t xml:space="preserve">STRÖMSTAD      </t>
  </si>
  <si>
    <t xml:space="preserve">VÄNERSBORG     </t>
  </si>
  <si>
    <t xml:space="preserve">TROLLHÄTTAN    </t>
  </si>
  <si>
    <t xml:space="preserve">ALINGSÅS       </t>
  </si>
  <si>
    <t xml:space="preserve">BORÅS          </t>
  </si>
  <si>
    <t xml:space="preserve">ULRICEHAMN     </t>
  </si>
  <si>
    <t xml:space="preserve">ÅMÅL           </t>
  </si>
  <si>
    <t xml:space="preserve">MARIESTAD      </t>
  </si>
  <si>
    <t xml:space="preserve">LIDKÖPING      </t>
  </si>
  <si>
    <t xml:space="preserve">SKARA          </t>
  </si>
  <si>
    <t xml:space="preserve">SKÖVDE         </t>
  </si>
  <si>
    <t xml:space="preserve">HJO            </t>
  </si>
  <si>
    <t xml:space="preserve">TIDAHOLM       </t>
  </si>
  <si>
    <t xml:space="preserve">FALKÖPING      </t>
  </si>
  <si>
    <t xml:space="preserve">KIL            </t>
  </si>
  <si>
    <t xml:space="preserve">EDA            </t>
  </si>
  <si>
    <t xml:space="preserve">TORSBY         </t>
  </si>
  <si>
    <t xml:space="preserve">STORFORS       </t>
  </si>
  <si>
    <t xml:space="preserve">HAMMARÖ        </t>
  </si>
  <si>
    <t xml:space="preserve">MUNKFORS       </t>
  </si>
  <si>
    <t xml:space="preserve">FORSHAGA       </t>
  </si>
  <si>
    <t xml:space="preserve">GRUMS          </t>
  </si>
  <si>
    <t xml:space="preserve">ÅRJÄNG         </t>
  </si>
  <si>
    <t xml:space="preserve">SUNNE          </t>
  </si>
  <si>
    <t xml:space="preserve">KARLSTAD       </t>
  </si>
  <si>
    <t xml:space="preserve">KRISTINEHAMN   </t>
  </si>
  <si>
    <t xml:space="preserve">FILIPSTAD      </t>
  </si>
  <si>
    <t xml:space="preserve">HAGFORS        </t>
  </si>
  <si>
    <t xml:space="preserve">ARVIKA         </t>
  </si>
  <si>
    <t xml:space="preserve">SÄFFLE         </t>
  </si>
  <si>
    <t xml:space="preserve">LEKEBERG       </t>
  </si>
  <si>
    <t xml:space="preserve">LAXÅ           </t>
  </si>
  <si>
    <t xml:space="preserve">HALLSBERG      </t>
  </si>
  <si>
    <t xml:space="preserve">DEGERFORS      </t>
  </si>
  <si>
    <t xml:space="preserve">HÄLLEFORS      </t>
  </si>
  <si>
    <t xml:space="preserve">LJUSNARSBERG   </t>
  </si>
  <si>
    <t xml:space="preserve">ÖREBRO         </t>
  </si>
  <si>
    <t xml:space="preserve">KUMLA          </t>
  </si>
  <si>
    <t xml:space="preserve">ASKERSUND      </t>
  </si>
  <si>
    <t xml:space="preserve">KARLSKOGA      </t>
  </si>
  <si>
    <t xml:space="preserve">NORA           </t>
  </si>
  <si>
    <t xml:space="preserve">LINDESBERG     </t>
  </si>
  <si>
    <t xml:space="preserve">SURAHAMMAR     </t>
  </si>
  <si>
    <t xml:space="preserve">KUNGSÖR        </t>
  </si>
  <si>
    <t xml:space="preserve">HALLSTAHAMMAR  </t>
  </si>
  <si>
    <t xml:space="preserve">NORBERG        </t>
  </si>
  <si>
    <t xml:space="preserve">VÄSTERÅS       </t>
  </si>
  <si>
    <t xml:space="preserve">SALA           </t>
  </si>
  <si>
    <t xml:space="preserve">FAGERSTA       </t>
  </si>
  <si>
    <t xml:space="preserve">KÖPING         </t>
  </si>
  <si>
    <t xml:space="preserve">ARBOGA         </t>
  </si>
  <si>
    <t xml:space="preserve">VANSBRO        </t>
  </si>
  <si>
    <t xml:space="preserve">MALUNG-SÄLEN   </t>
  </si>
  <si>
    <t xml:space="preserve">GAGNEF         </t>
  </si>
  <si>
    <t xml:space="preserve">LEKSAND        </t>
  </si>
  <si>
    <t xml:space="preserve">RÄTTVIK        </t>
  </si>
  <si>
    <t xml:space="preserve">ORSA           </t>
  </si>
  <si>
    <t xml:space="preserve">ÄLVDALEN       </t>
  </si>
  <si>
    <t xml:space="preserve">SMEDJEBACKEN   </t>
  </si>
  <si>
    <t xml:space="preserve">MORA           </t>
  </si>
  <si>
    <t xml:space="preserve">FALUN          </t>
  </si>
  <si>
    <t xml:space="preserve">BORLÄNGE       </t>
  </si>
  <si>
    <t xml:space="preserve">SÄTER          </t>
  </si>
  <si>
    <t xml:space="preserve">HEDEMORA       </t>
  </si>
  <si>
    <t xml:space="preserve">AVESTA         </t>
  </si>
  <si>
    <t xml:space="preserve">LUDVIKA        </t>
  </si>
  <si>
    <t xml:space="preserve">OCKELBO        </t>
  </si>
  <si>
    <t xml:space="preserve">HOFORS         </t>
  </si>
  <si>
    <t xml:space="preserve">OVANÅKER       </t>
  </si>
  <si>
    <t xml:space="preserve">NORDANSTIG     </t>
  </si>
  <si>
    <t xml:space="preserve">LJUSDAL        </t>
  </si>
  <si>
    <t xml:space="preserve">GÄVLE          </t>
  </si>
  <si>
    <t xml:space="preserve">SANDVIKEN      </t>
  </si>
  <si>
    <t xml:space="preserve">SÖDERHAMN      </t>
  </si>
  <si>
    <t xml:space="preserve">BOLLNÄS        </t>
  </si>
  <si>
    <t xml:space="preserve">HUDIKSVALL     </t>
  </si>
  <si>
    <t xml:space="preserve">ÅNGE           </t>
  </si>
  <si>
    <t xml:space="preserve">TIMRÅ          </t>
  </si>
  <si>
    <t xml:space="preserve">HÄRNÖSAND      </t>
  </si>
  <si>
    <t xml:space="preserve">SUNDSVALL      </t>
  </si>
  <si>
    <t xml:space="preserve">KRAMFORS       </t>
  </si>
  <si>
    <t xml:space="preserve">SOLLEFTEÅ      </t>
  </si>
  <si>
    <t xml:space="preserve">ÖRNSKÖLDSVIK   </t>
  </si>
  <si>
    <t xml:space="preserve">RAGUNDA        </t>
  </si>
  <si>
    <t xml:space="preserve">KROKOM         </t>
  </si>
  <si>
    <t xml:space="preserve">STRÖMSUND      </t>
  </si>
  <si>
    <t xml:space="preserve">ÅRE            </t>
  </si>
  <si>
    <t xml:space="preserve">BERG           </t>
  </si>
  <si>
    <t xml:space="preserve">HÄRJEDALEN     </t>
  </si>
  <si>
    <t xml:space="preserve">ÖSTERSUND      </t>
  </si>
  <si>
    <t xml:space="preserve">NORDMALING     </t>
  </si>
  <si>
    <t xml:space="preserve">VINDELN        </t>
  </si>
  <si>
    <t xml:space="preserve">ROBERTSFORS    </t>
  </si>
  <si>
    <t xml:space="preserve">MALÅ           </t>
  </si>
  <si>
    <t xml:space="preserve">VÄNNÄS         </t>
  </si>
  <si>
    <t xml:space="preserve">UMEÅ           </t>
  </si>
  <si>
    <t xml:space="preserve">LYCKSELE       </t>
  </si>
  <si>
    <t xml:space="preserve">SKELLEFTEÅ     </t>
  </si>
  <si>
    <t xml:space="preserve">ARVIDSJAUR     </t>
  </si>
  <si>
    <t xml:space="preserve">ARJEPLOG       </t>
  </si>
  <si>
    <t xml:space="preserve">JOKKMOKK       </t>
  </si>
  <si>
    <t xml:space="preserve">ÖVERKALIX      </t>
  </si>
  <si>
    <t xml:space="preserve">KALIX          </t>
  </si>
  <si>
    <t xml:space="preserve">GÄLLIVARE      </t>
  </si>
  <si>
    <t xml:space="preserve">ÄLVSBYN        </t>
  </si>
  <si>
    <t xml:space="preserve">LULEÅ          </t>
  </si>
  <si>
    <t xml:space="preserve">PITEÅ          </t>
  </si>
  <si>
    <t xml:space="preserve">BODEN          </t>
  </si>
  <si>
    <t xml:space="preserve">HAPARANDA      </t>
  </si>
  <si>
    <t xml:space="preserve">KIRUNA         </t>
  </si>
  <si>
    <t>Electricity</t>
  </si>
  <si>
    <r>
      <t xml:space="preserve">Teckenförklaring / </t>
    </r>
    <r>
      <rPr>
        <b/>
        <i/>
        <sz val="16"/>
        <color rgb="FFFFFFFF"/>
        <rFont val="Tahoma"/>
        <family val="2"/>
      </rPr>
      <t>Legends</t>
    </r>
  </si>
  <si>
    <t>Teckenförklaring</t>
  </si>
  <si>
    <t>Legends</t>
  </si>
  <si>
    <t xml:space="preserve">..   </t>
  </si>
  <si>
    <t>uppgift inte tillgänglig eller alltför osäker</t>
  </si>
  <si>
    <t>data not available</t>
  </si>
  <si>
    <t xml:space="preserve">.    </t>
  </si>
  <si>
    <t>uppgift kan inte förekomma</t>
  </si>
  <si>
    <t>not applicable</t>
  </si>
  <si>
    <t>noll (inget finns att redovisa)</t>
  </si>
  <si>
    <t>zero</t>
  </si>
  <si>
    <t>mindre än hälften av enheten, men större än noll</t>
  </si>
  <si>
    <t>less than half of unit used, but more than zero</t>
  </si>
  <si>
    <t xml:space="preserve">k   </t>
  </si>
  <si>
    <t>korrigerad uppgift</t>
  </si>
  <si>
    <t>corrected figure</t>
  </si>
  <si>
    <t xml:space="preserve">r    </t>
  </si>
  <si>
    <t>reviderad uppgift</t>
  </si>
  <si>
    <t>revised figure</t>
  </si>
  <si>
    <t>xxx</t>
  </si>
  <si>
    <t>betydande skillnad i jämförbarheten i en tidsserie markeras med en horisontell eller vertikal linje</t>
  </si>
  <si>
    <t>significant difference in the comparability of time series are marked with a horizontal or vertical line</t>
  </si>
  <si>
    <t xml:space="preserve">BRÄCKE         </t>
  </si>
  <si>
    <t>Electric</t>
  </si>
  <si>
    <t>EEV</t>
  </si>
  <si>
    <t>EURO 4</t>
  </si>
  <si>
    <t>EURO 5</t>
  </si>
  <si>
    <t>EURO 6</t>
  </si>
  <si>
    <t>EL</t>
  </si>
  <si>
    <t>ELHYBRID</t>
  </si>
  <si>
    <t xml:space="preserve">EEV </t>
  </si>
  <si>
    <t xml:space="preserve">EURO 4 </t>
  </si>
  <si>
    <t xml:space="preserve">EURO 5 </t>
  </si>
  <si>
    <t xml:space="preserve">EURO 6 </t>
  </si>
  <si>
    <t xml:space="preserve">EL </t>
  </si>
  <si>
    <t xml:space="preserve">ELHYBRID </t>
  </si>
  <si>
    <t xml:space="preserve">LADDHYBRID </t>
  </si>
  <si>
    <r>
      <t>Elhybrider</t>
    </r>
    <r>
      <rPr>
        <b/>
        <vertAlign val="superscript"/>
        <sz val="8"/>
        <rFont val="Helvetica"/>
        <family val="2"/>
      </rPr>
      <t>1)</t>
    </r>
  </si>
  <si>
    <t>Kod</t>
  </si>
  <si>
    <r>
      <t xml:space="preserve">Kontaktperson på Trafikanalys / </t>
    </r>
    <r>
      <rPr>
        <b/>
        <i/>
        <sz val="10"/>
        <rFont val="Arial"/>
        <family val="2"/>
      </rPr>
      <t>Contact person at Transport Analysis</t>
    </r>
  </si>
  <si>
    <t xml:space="preserve">Nyregistrerade fordon </t>
  </si>
  <si>
    <t>Anette Myhr</t>
  </si>
  <si>
    <t>e-post: anette.myhr@trafa.se</t>
  </si>
  <si>
    <t>tel: 010-414 42 17</t>
  </si>
  <si>
    <t>Ändamål och innehåll</t>
  </si>
  <si>
    <t>Statistikens framställning</t>
  </si>
  <si>
    <t>Statistikens kvalitet</t>
  </si>
  <si>
    <r>
      <t xml:space="preserve">Innehåll / </t>
    </r>
    <r>
      <rPr>
        <b/>
        <i/>
        <sz val="16"/>
        <color theme="0"/>
        <rFont val="Tahoma"/>
        <family val="2"/>
      </rPr>
      <t>Content</t>
    </r>
  </si>
  <si>
    <t>Purpose and content</t>
  </si>
  <si>
    <t>Statistical quality</t>
  </si>
  <si>
    <t>Nyregistrerat fordon</t>
  </si>
  <si>
    <t>Fordon i trafik</t>
  </si>
  <si>
    <t>Fordon ej i trafik (avställt)</t>
  </si>
  <si>
    <t>Avregistrerat fordon</t>
  </si>
  <si>
    <t xml:space="preserve">Husbil </t>
  </si>
  <si>
    <t>Klimatbonusbil</t>
  </si>
  <si>
    <t>Drivmedel</t>
  </si>
  <si>
    <t>Grupperingen som används är:</t>
  </si>
  <si>
    <r>
      <t>El</t>
    </r>
    <r>
      <rPr>
        <sz val="11"/>
        <color rgb="FF000000"/>
        <rFont val="Calibri"/>
        <family val="2"/>
      </rPr>
      <t xml:space="preserve"> - Fordon som endast har el som drivmedel.</t>
    </r>
  </si>
  <si>
    <r>
      <t>Etanol -</t>
    </r>
    <r>
      <rPr>
        <sz val="11"/>
        <color rgb="FF000000"/>
        <rFont val="Calibri"/>
        <family val="2"/>
      </rPr>
      <t xml:space="preserve">  Fordon som har etanol, E85 eller ED95 som första eller andra drivmedel.</t>
    </r>
  </si>
  <si>
    <r>
      <t>Elhybrider</t>
    </r>
    <r>
      <rPr>
        <sz val="11"/>
        <color rgb="FF000000"/>
        <rFont val="Calibri"/>
        <family val="2"/>
      </rPr>
      <t xml:space="preserve">     </t>
    </r>
  </si>
  <si>
    <t>"Vanliga" elhybrider drivs av en förbrännings- och en elmotor. Elmotorns batteri laddas under körning. Motorerna samverkar eller driver bilen var för sig.</t>
  </si>
  <si>
    <r>
      <t>Mildhybrider</t>
    </r>
    <r>
      <rPr>
        <i/>
        <sz val="11"/>
        <color rgb="FF000000"/>
        <rFont val="Calibri"/>
        <family val="2"/>
      </rPr>
      <t xml:space="preserve"> </t>
    </r>
    <r>
      <rPr>
        <sz val="11"/>
        <color rgb="FF000000"/>
        <rFont val="Calibri"/>
        <family val="2"/>
      </rPr>
      <t xml:space="preserve">drivs med en förbränningsmotor och kan inte köras enbart på el. Den tillkommande elmotorn är så pass liten i en mildhybrid att den inte klarar att driva bilen utan hjälper förbränningsmotorn och på så sätt minskar bränsleförbrukningen.       </t>
    </r>
  </si>
  <si>
    <r>
      <rPr>
        <b/>
        <sz val="11"/>
        <color rgb="FF000000"/>
        <rFont val="Calibri"/>
        <family val="2"/>
      </rPr>
      <t>Reellt skrotat</t>
    </r>
    <r>
      <rPr>
        <sz val="11"/>
        <color rgb="FF000000"/>
        <rFont val="Calibri"/>
        <family val="2"/>
      </rPr>
      <t xml:space="preserve"> - Med reellt skrotat fordon avses fordon som skrotats med skrotningsintyg från auktoriserad bilskrot.</t>
    </r>
  </si>
  <si>
    <t>Maria Melkersson</t>
  </si>
  <si>
    <t>e-post: maria.melkersson@trafa.se</t>
  </si>
  <si>
    <t>tel: 010-414 42 16</t>
  </si>
  <si>
    <t xml:space="preserve">Statistiken baseras på Transportstyrelsens vägtrafikregister med dagliga transaktioner av alla registreringspliktiga fordon. Uppgifter avseende ägarens juridiska form matchas på från SCB:s företagsdatabas och avser nyregistreringstillfället. Uppgifterna summeras månadsvis. </t>
  </si>
  <si>
    <r>
      <t>april</t>
    </r>
    <r>
      <rPr>
        <vertAlign val="superscript"/>
        <sz val="8"/>
        <rFont val="Helvetica"/>
        <family val="2"/>
      </rPr>
      <t>2)</t>
    </r>
  </si>
  <si>
    <t>1) År 2006 var mopeder klass I inkluderade i motorcyklar.</t>
  </si>
  <si>
    <t>2) Uppgifter för denna månad, avseende i trafik och avställda, finns ej tillgängliga.</t>
  </si>
  <si>
    <t xml:space="preserve">3) Ökningen beror på att Transportstyrelsen under augusti/september 2013 gjorde en genomgång av avställda fordon vilket resulterat i fler avregistreringar än normalt. </t>
  </si>
  <si>
    <t>New vehicle registrations</t>
  </si>
  <si>
    <t>Fordon på väg (trafa.se)</t>
  </si>
  <si>
    <t xml:space="preserve">För vidare diskussion om kvalitet, se statistikens kvalitetsdeklaration, "Dokumentation" på </t>
  </si>
  <si>
    <r>
      <t xml:space="preserve">Nyregistrerade fordon / </t>
    </r>
    <r>
      <rPr>
        <b/>
        <i/>
        <sz val="16"/>
        <color theme="0"/>
        <rFont val="Tahoma"/>
        <family val="2"/>
      </rPr>
      <t>New vehicle registrations</t>
    </r>
  </si>
  <si>
    <t>Generating the statistics</t>
  </si>
  <si>
    <r>
      <t>Kort om statistiken /</t>
    </r>
    <r>
      <rPr>
        <b/>
        <i/>
        <sz val="16"/>
        <color rgb="FFFFFFFF"/>
        <rFont val="Tahoma"/>
        <family val="2"/>
      </rPr>
      <t xml:space="preserve"> Statistics in brief</t>
    </r>
  </si>
  <si>
    <t>Fordon i trafik är ett fordon som enligt vägtrafikregsitret får köra på vägarna.  Här ingår även de fordon som är tillfälligt registrerade som i trafik. Fordon som inte är i trafik är avställda (se nedan).</t>
  </si>
  <si>
    <t>Ett nyregistrerat fordon är ett fordon som registrerats i trafik för första gången i vägtrafikregistret hos Transportstyrelsen.  Nyregisterade fordon inkluderar direktimporterade fordon som tidigare varit registrerat i ett annat land.</t>
  </si>
  <si>
    <t>Om fordonets ägare anmäler till Transportstyrelsen i samband med fordonets registrering eller senare, att man inte kommer att använda fordonet under en viss tid, registreras fordonet som avställt i vägtrafikregistret. Avställda fordon finns kvar i vägtrafikregistret. Här ingår även de fordon som är tillfälligt registrerade som avställda.</t>
  </si>
  <si>
    <r>
      <t xml:space="preserve">Avregistrerat fordon är fordon som inte längre är i trafik eller avställda utan som av olika anledningar tas bort ur vägtrafikregistret.  Avregistrerade fordon delas in i </t>
    </r>
    <r>
      <rPr>
        <i/>
        <sz val="11"/>
        <color rgb="FF000000"/>
        <rFont val="Calibri"/>
        <family val="2"/>
      </rPr>
      <t>administrativt skrotade</t>
    </r>
    <r>
      <rPr>
        <sz val="11"/>
        <color rgb="FF000000"/>
        <rFont val="Calibri"/>
        <family val="2"/>
      </rPr>
      <t xml:space="preserve">, </t>
    </r>
    <r>
      <rPr>
        <i/>
        <sz val="11"/>
        <color rgb="FF000000"/>
        <rFont val="Calibri"/>
        <family val="2"/>
      </rPr>
      <t>reellt skrotade</t>
    </r>
    <r>
      <rPr>
        <sz val="11"/>
        <color rgb="FF000000"/>
        <rFont val="Calibri"/>
        <family val="2"/>
      </rPr>
      <t xml:space="preserve"> och </t>
    </r>
    <r>
      <rPr>
        <i/>
        <sz val="11"/>
        <color rgb="FF000000"/>
        <rFont val="Calibri"/>
        <family val="2"/>
      </rPr>
      <t>utförda ur landet</t>
    </r>
    <r>
      <rPr>
        <sz val="11"/>
        <color rgb="FF000000"/>
        <rFont val="Calibri"/>
        <family val="2"/>
      </rPr>
      <t xml:space="preserve">.  </t>
    </r>
  </si>
  <si>
    <t xml:space="preserve">En personbil klass II kallas ofta för husbil men en husbil kan också vara registrerad som en lastbil.  Om husbilen är registrerad som lastbil, finns det andra krav på förarens behörighet, fordonets utrustning samt skatter och avgifter. Från och med år 2007 nyregistreras i princip alla husbilar som personbilar. Om man tittar på de husbilar som är i trafik och avställda så finns det dock många äldre husbilar som är registrerade som lastbilar. </t>
  </si>
  <si>
    <t>Registrerat drivmedel anges som drivmedel1 och drivmedel 2, det är inte tvingande att ange flera drivmedel i vägtrafikregistret även om fordonet kan drivas med t.ex. både bensin och gas. Drivmedel i denna statistik säger inget om vilket drivmedel som faktiskt används vid körning.</t>
  </si>
  <si>
    <r>
      <t xml:space="preserve">Övriga - </t>
    </r>
    <r>
      <rPr>
        <sz val="11"/>
        <color rgb="FF000000"/>
        <rFont val="Calibri"/>
        <family val="2"/>
      </rPr>
      <t>Fordon som har motorgas, gengas, vätgas eller okänt bränsle</t>
    </r>
  </si>
  <si>
    <r>
      <t>Laddhybrid</t>
    </r>
    <r>
      <rPr>
        <sz val="11"/>
        <color rgb="FF000000"/>
        <rFont val="Calibri"/>
        <family val="2"/>
      </rPr>
      <t xml:space="preserve"> - Fordon som är laddningsbara via eluttag och som har el i kombination med annat bränsle, t.ex. bensin eller diesel, som drivmedel. Till laddhybrider räknas även de fordon som har "laddhybrid" angivet i variablerna utsläppsklass och/eller elfordon.</t>
    </r>
  </si>
  <si>
    <r>
      <t>Bensin</t>
    </r>
    <r>
      <rPr>
        <sz val="11"/>
        <color rgb="FF000000"/>
        <rFont val="Calibri"/>
        <family val="2"/>
      </rPr>
      <t xml:space="preserve"> - Fordon som endast har bensin som drivmedel.</t>
    </r>
    <r>
      <rPr>
        <b/>
        <sz val="11"/>
        <color rgb="FF000000"/>
        <rFont val="Calibri"/>
        <family val="2"/>
      </rPr>
      <t xml:space="preserve"> </t>
    </r>
    <r>
      <rPr>
        <sz val="11"/>
        <color rgb="FF000000"/>
        <rFont val="Calibri"/>
        <family val="2"/>
      </rPr>
      <t>Inkluderar även så kallade mildhybrider (se nedan).</t>
    </r>
  </si>
  <si>
    <r>
      <t>Diesel</t>
    </r>
    <r>
      <rPr>
        <sz val="11"/>
        <color rgb="FF000000"/>
        <rFont val="Calibri"/>
        <family val="2"/>
      </rPr>
      <t xml:space="preserve"> - Fordon som har diesel, biodiesel eller dessa i kombination med varandra som drivmedel. Inkluderar även så kallade mildhybrider (se nedan).</t>
    </r>
  </si>
  <si>
    <r>
      <t>Elhybrid</t>
    </r>
    <r>
      <rPr>
        <sz val="11"/>
        <color rgb="FF000000"/>
        <rFont val="Calibri"/>
        <family val="2"/>
      </rPr>
      <t xml:space="preserve"> -  Fordon som har el i kombination med annat bränsle, t.ex. bensin eller diesel, som drivmedel. Till elhybrid räknas även de fordon som har "elhybrid" angivet i variablerna utsläppsklass och/eller elfordon. Se mer nedan.</t>
    </r>
  </si>
  <si>
    <t>The statistics are based on the Swedish Transport Agency's road traffic register with daily transactions of all vehicles subject to registration. Information regarding the owner's legal form is matched from Statistics Sweden's company database and refers to the time of the new registration. The data are summarized monthly.</t>
  </si>
  <si>
    <t xml:space="preserve">Statistiken avser de registreringspliktiga fordon som finns i Transportstyrelsens vägtrafikregister av fordonsslagen personbil, lastbil, buss, släpvagn (inklusive husvagn), motorcykel, moped klass I, snöskoter, terränghjuling, traktor enligt lagen om vägtrafikregister (2001:650). Det innebär att enbart registreringspliktiga fordon kan ingå i statistiken och därför ingår enbart mopeder klass I och inte övriga mopeder. Militära fordon tillhörande staten och fordon som används enbart inom inhägnat område och för vilka registreringsplikt ej föreligger inkluderas inte i statistiken. </t>
  </si>
  <si>
    <t>The statistics refer to the vehicles required to be registered in the Swedish Transport Agency's road traffic register of the vehicle types passenger car, lorry, bus, trailer (including caravan), motorcycle, class I moped, snowmobile, all-terrain vehicle, tractor according to the Road Traffic Register Act (2001:650) . This means that only registered vehicles can be included in the statistics and therefore only class I mopeds are included and not other mopeds. Military vehicles belonging to the state and vehicles that are used only within a fenced area and for which there is no registration obligation are not included in the statistics.</t>
  </si>
  <si>
    <t xml:space="preserve">Förekomsten av objektsbortfall är obefintlig eftersom statistikdatabasen för fordon baseras på ett heltäckande administrativt register, vägtrafikregistret. Registret aktualiseras genom förändringar, så kallade transaktioner, som dagligen läggs in i registret. </t>
  </si>
  <si>
    <t>The occurrence of missing items is non-existent because the statistical database for vehicles is based on a comprehensive administrative register, the road traffic register. The register is updated through changes, so-called transactions, which are entered into the register daily.</t>
  </si>
  <si>
    <t>varav</t>
  </si>
  <si>
    <t>of which</t>
  </si>
  <si>
    <t>motor homes</t>
  </si>
  <si>
    <t xml:space="preserve">Scrapped with </t>
  </si>
  <si>
    <t>scrapped</t>
  </si>
  <si>
    <t>Administrative</t>
  </si>
  <si>
    <t>certificate of</t>
  </si>
  <si>
    <t>destruction</t>
  </si>
  <si>
    <t xml:space="preserve">NORSJÖ         </t>
  </si>
  <si>
    <t xml:space="preserve">STORUMAN       </t>
  </si>
  <si>
    <t>Definitioner / Definitions</t>
  </si>
  <si>
    <t>Newly registered vehicle</t>
  </si>
  <si>
    <t>A newly registered vehicle is a vehicle registered in traffic for the first time in the road traffic register at the Swedish Transport Agency.  Newly registered vehicles include directly imported vehicles that were previously registered in another country.</t>
  </si>
  <si>
    <t>A vehicle in traffic is a vehicle that is authorised to drive on the roads according to the road traffic regulations.  It also includes temporarily registered vehicles that are registered as being in traffic.</t>
  </si>
  <si>
    <t>If the owner of the vehicle notifies the Swedish Transport Agency at the time of registration or later, that the vehicle will not be used for a certain period of time, the vehicle is registered as not in traffic in the road traffic register. Vehicles not in traffic remain in the road traffic register. This also includes temporarily registered vehicles not in traffic.</t>
  </si>
  <si>
    <t>Vehicle in traffic</t>
  </si>
  <si>
    <t>Vehicle not in traffic</t>
  </si>
  <si>
    <t>Deregistered vehicle</t>
  </si>
  <si>
    <t xml:space="preserve">Deregistered vehicles are vehicles that are no longer in traffic and are removed from the road traffic register for various reasons.  Deregistered vehicles are divided into administrative scrapped,  scrapped and exported from the country.  </t>
  </si>
  <si>
    <r>
      <rPr>
        <b/>
        <sz val="11"/>
        <color rgb="FF000000"/>
        <rFont val="Calibri"/>
        <family val="2"/>
      </rPr>
      <t>Scrapped</t>
    </r>
    <r>
      <rPr>
        <sz val="11"/>
        <color rgb="FF000000"/>
        <rFont val="Calibri"/>
        <family val="2"/>
      </rPr>
      <t xml:space="preserve"> - Scrapped vehicle means a vehicle that has been scrapped with a certificate from an authorised scrapyard.</t>
    </r>
  </si>
  <si>
    <r>
      <rPr>
        <b/>
        <sz val="11"/>
        <color rgb="FF000000"/>
        <rFont val="Calibri"/>
        <family val="2"/>
      </rPr>
      <t>Administrativt skrotat</t>
    </r>
    <r>
      <rPr>
        <sz val="11"/>
        <color rgb="FF000000"/>
        <rFont val="Calibri"/>
        <family val="2"/>
      </rPr>
      <t xml:space="preserve"> - Administrativ skrotning avser fordon som avregistrerats för att det inte längre är registreringspliktigt, har överförts till militära fordonsregistret eller varit efterlyst i mer än två år och inte anträffats.  Avser också fordon som avregistrerats för att det skrotats utan skrotningsintyg. </t>
    </r>
  </si>
  <si>
    <r>
      <rPr>
        <b/>
        <sz val="11"/>
        <color rgb="FF000000"/>
        <rFont val="Calibri"/>
        <family val="2"/>
      </rPr>
      <t>Utförd ur landet</t>
    </r>
    <r>
      <rPr>
        <sz val="11"/>
        <color rgb="FF000000"/>
        <rFont val="Calibri"/>
        <family val="2"/>
      </rPr>
      <t xml:space="preserve"> - Fordon som avregistrerats för att de inte längre finns kvar i Sverige utan har exporterats.</t>
    </r>
  </si>
  <si>
    <r>
      <rPr>
        <b/>
        <sz val="11"/>
        <color rgb="FF000000"/>
        <rFont val="Calibri"/>
        <family val="2"/>
      </rPr>
      <t>Exported from the country</t>
    </r>
    <r>
      <rPr>
        <sz val="11"/>
        <color rgb="FF000000"/>
        <rFont val="Calibri"/>
        <family val="2"/>
      </rPr>
      <t xml:space="preserve"> - Vehicles deregistered because they are no longer in Sweden but have been exported.</t>
    </r>
  </si>
  <si>
    <r>
      <rPr>
        <b/>
        <sz val="11"/>
        <color rgb="FF000000"/>
        <rFont val="Calibri"/>
        <family val="2"/>
      </rPr>
      <t>Administrative scrapping</t>
    </r>
    <r>
      <rPr>
        <sz val="11"/>
        <color rgb="FF000000"/>
        <rFont val="Calibri"/>
        <family val="2"/>
      </rPr>
      <t xml:space="preserve"> - Administrative scrapping refers to vehicles that have been deregistered because they are no longer subject to registration, have been transferred to the military vehicle register or have been reported stolen and not recovered for more than two years.  Also refers to vehicles deregistered because they were scrapped without a certificate. </t>
    </r>
  </si>
  <si>
    <t>Motorhomes</t>
  </si>
  <si>
    <t>A class II passenger car is often called a motorhome, but a motorhome can also be registered as a lorry.  If the motorhome is registered as a lorry, there are other requirements concerning the driver's licence, the vehicle's equipment and taxes and charges. As of 2007, almost all new motorhomes are registered as passenger cars. However, regarding the stock, there are many older motorhomes that are registered as lorries.</t>
  </si>
  <si>
    <t>Bonus malus-systemet infördes 1 juli 2018 för nyregistrerade personbilar, lätta lastbilar och lätta bussar. Klimatbonusenen upphörde den 8 november 2022. Trafikanalys redovisar antal klimatbonusbilar endast t.o.m 2022 även om det under 2023 kommer registreras bilar som har rätt till bonus efter som de beställdes/köptes innan bonusen togs bort.</t>
  </si>
  <si>
    <t>Fuel</t>
  </si>
  <si>
    <t>The registered fuel is stated as fuel 1 and fuel 2, it is not mandatory to state several fuels in the road traffic register even if the vehicle can be powered by e.g. both petrol and gas. Fuel in these statistics says nothing about which fuel is actually used when driving.</t>
  </si>
  <si>
    <t>The grouping used is:</t>
  </si>
  <si>
    <r>
      <rPr>
        <b/>
        <sz val="11"/>
        <color rgb="FF000000"/>
        <rFont val="Calibri"/>
        <family val="2"/>
      </rPr>
      <t>Petrol</t>
    </r>
    <r>
      <rPr>
        <sz val="11"/>
        <color rgb="FF000000"/>
        <rFont val="Calibri"/>
        <family val="2"/>
      </rPr>
      <t xml:space="preserve"> - Vehicles powered by petrol only, including 'mild hybrids' (see below).</t>
    </r>
  </si>
  <si>
    <t>Other</t>
  </si>
  <si>
    <r>
      <rPr>
        <b/>
        <sz val="11"/>
        <color rgb="FF000000"/>
        <rFont val="Calibri"/>
        <family val="2"/>
      </rPr>
      <t>Electric hybrid</t>
    </r>
    <r>
      <rPr>
        <sz val="11"/>
        <color rgb="FF000000"/>
        <rFont val="Calibri"/>
        <family val="2"/>
      </rPr>
      <t xml:space="preserve"> - Vehicles powered by electricity in combination with another fuel, such as petrol or diesel. Hybrid electric vehicles also include those that have "hybrid electric" indicated in the variables emission class and/or electric vehicle. See more below.</t>
    </r>
  </si>
  <si>
    <r>
      <rPr>
        <b/>
        <sz val="11"/>
        <color rgb="FF000000"/>
        <rFont val="Calibri"/>
        <family val="2"/>
      </rPr>
      <t>Diesel</t>
    </r>
    <r>
      <rPr>
        <sz val="11"/>
        <color rgb="FF000000"/>
        <rFont val="Calibri"/>
        <family val="2"/>
      </rPr>
      <t xml:space="preserve"> - Vehicles powered by diesel, biodiesel or a combination of both, including mild hybrids (see below).</t>
    </r>
  </si>
  <si>
    <r>
      <rPr>
        <b/>
        <sz val="11"/>
        <color rgb="FF000000"/>
        <rFont val="Calibri"/>
        <family val="2"/>
      </rPr>
      <t>Electric</t>
    </r>
    <r>
      <rPr>
        <sz val="11"/>
        <color rgb="FF000000"/>
        <rFont val="Calibri"/>
        <family val="2"/>
      </rPr>
      <t xml:space="preserve"> - Vehicles powered solely by electricity.</t>
    </r>
  </si>
  <si>
    <r>
      <rPr>
        <b/>
        <sz val="11"/>
        <color rgb="FF000000"/>
        <rFont val="Calibri"/>
        <family val="2"/>
      </rPr>
      <t>Plug-in hybrid</t>
    </r>
    <r>
      <rPr>
        <sz val="11"/>
        <color rgb="FF000000"/>
        <rFont val="Calibri"/>
        <family val="2"/>
      </rPr>
      <t xml:space="preserve"> - Vehicles that can be charged by plugging into an electrical outlet and that use electricity in combination with another fuel, e.g. petrol or diesel. Plug-in hybrids also include those vehicles with "plug-in hybrid" in the emission class and/or electric vehicle variables.</t>
    </r>
  </si>
  <si>
    <r>
      <rPr>
        <b/>
        <sz val="11"/>
        <color rgb="FF000000"/>
        <rFont val="Calibri"/>
        <family val="2"/>
      </rPr>
      <t>Ethanol</t>
    </r>
    <r>
      <rPr>
        <sz val="11"/>
        <color rgb="FF000000"/>
        <rFont val="Calibri"/>
        <family val="2"/>
      </rPr>
      <t xml:space="preserve"> - Vehicles with ethanol, E85 or ED95 as their first or second fuel.</t>
    </r>
  </si>
  <si>
    <t xml:space="preserve">Electric hybrid </t>
  </si>
  <si>
    <t>Mild hybrids are powered by an internal combustion engine and cannot run solely on electricity. The additional electric motor is so small in a mild hybrid that it cannot drive the car but helps the internal combustion engine, thus reducing fuel consumption.</t>
  </si>
  <si>
    <t>Electric hybrids are not externally chargeable - unlike plug-in hybrids - but are charged while driving by recovering kinetic energy. Electric hybrids do not include mild hybrids, which are reported under the main fuel.</t>
  </si>
  <si>
    <t>Regular' electric hybrids are powered by an internal combustion engine and an electric motor. The electric motor's battery is charged while driving. The motors work together or power the car separately.</t>
  </si>
  <si>
    <t>Low emission vehicles</t>
  </si>
  <si>
    <t>The bonus malus system was introduced on 1 July 2018 for newly registered passenger cars, light trucks and light buses. The low emission bonus ceased on 8 November 2022. Transport Analysis reports the number of low emission bonus cars only up to and including 2022, although in 2023 cars that are entitled to the bonus  may be registered as they were ordered/purchased before the bonus was removed.</t>
  </si>
  <si>
    <r>
      <t>Övriga</t>
    </r>
    <r>
      <rPr>
        <vertAlign val="superscript"/>
        <sz val="8"/>
        <rFont val="Helvetica"/>
        <family val="2"/>
      </rPr>
      <t>1)</t>
    </r>
  </si>
  <si>
    <r>
      <t>Gas</t>
    </r>
    <r>
      <rPr>
        <sz val="11"/>
        <rFont val="Calibri"/>
        <family val="2"/>
      </rPr>
      <t xml:space="preserve"> - Fordon som har naturgas, biogas eller metangas som första eller andra drivmedel. Fordon där fordonsgasen används som inblandning och som ej kan köras på 100% gas redovisas under det huvudsakliga drivmedlet.</t>
    </r>
  </si>
  <si>
    <t>SKINNSKATTEBERG</t>
  </si>
  <si>
    <t xml:space="preserve">PAJALA         </t>
  </si>
  <si>
    <t>Totalvikt (kg)</t>
  </si>
  <si>
    <t>3 501-4 250</t>
  </si>
  <si>
    <t>4 251-</t>
  </si>
  <si>
    <t>Lastbil</t>
  </si>
  <si>
    <t>Lorries</t>
  </si>
  <si>
    <t>Lastbilar delas in i lätta lastbilar, totavikt på högst 3 500 kg respektive tunga lastbilar med en totalvikt på över 3 500 kg.</t>
  </si>
  <si>
    <t>Försöksverksamhet med lastbil som drivs med alternativa bränslen - Transportstyrelsen</t>
  </si>
  <si>
    <t>Läs mer här:</t>
  </si>
  <si>
    <r>
      <rPr>
        <b/>
        <sz val="11"/>
        <rFont val="Calibri"/>
        <family val="2"/>
      </rPr>
      <t>Gas</t>
    </r>
    <r>
      <rPr>
        <sz val="11"/>
        <rFont val="Calibri"/>
        <family val="2"/>
      </rPr>
      <t xml:space="preserve"> - Vehicles using natural gas, biogas or methane gas as primary or secondary fuel. Vehicles where gas is used as an admixture and which cannot run on 100% gas are reported under the main fuel.</t>
    </r>
  </si>
  <si>
    <r>
      <rPr>
        <b/>
        <sz val="11"/>
        <color rgb="FF000000"/>
        <rFont val="Calibri"/>
        <family val="2"/>
      </rPr>
      <t>Other</t>
    </r>
    <r>
      <rPr>
        <sz val="11"/>
        <color rgb="FF000000"/>
        <rFont val="Calibri"/>
        <family val="2"/>
      </rPr>
      <t xml:space="preserve"> - Vehicles running on LPG, hydrogen or unknown fuel.</t>
    </r>
  </si>
  <si>
    <t>Lorries are divided into light goods vehicles with a maximum weight of 3,500 kg and heavy goods vehicles with a maximum weight of over 3,500 kg.</t>
  </si>
  <si>
    <t>Från och med juli 2024 pågår en försöksverksamhet som gör det möjligt att kör tunga lasbiltar med en totalvikt på högst 4 250 kg med körkort med behörighet B. En förutsättning är att lastbilen drivs med alternativa bränslen.</t>
  </si>
  <si>
    <t>As of July 2024, a trial is underway that will make it possible to drive heavy goods vehicles with a total weight of up to 4,250 kg with a driving license with category B. A prerequisite is that the truck runs on alternative fuels.</t>
  </si>
  <si>
    <t>Read more here (only in swedish):</t>
  </si>
  <si>
    <t>For heavy- good vehicles, gas is divided into compressed natural gas (CNG) and liquefied natural gas (LNG)</t>
  </si>
  <si>
    <t>Bilar som nyregistreras på bildetaljhandeln och hamnar i ovanstående tabelll under juridisk person, kan snabbt säljas vidare till en fysisk person.</t>
  </si>
  <si>
    <t>In order to monitor the impact of the trial on new registrations, we have chosen to report two weight classes for newly registered electric heavy goods vehicles.</t>
  </si>
  <si>
    <t>För att kunna följa upp försöksverksamhetens påverkan på nyregistreringarna har vi valt att redovisa två viktklasser för nyregistrerade eldrivna tunga lastbilar.</t>
  </si>
  <si>
    <t>1) Övriga drivmedel samt bensin, hybrider och etanol.</t>
  </si>
  <si>
    <t>1) Exklusive mildhybrider.</t>
  </si>
  <si>
    <t xml:space="preserve">1) Exklusive mildhybrider. </t>
  </si>
  <si>
    <t>1) Övriga drivmedel samt bensin och hybrider</t>
  </si>
  <si>
    <t>Gas-komprimerad</t>
  </si>
  <si>
    <t>Gas-flytande</t>
  </si>
  <si>
    <t>CNG</t>
  </si>
  <si>
    <t>LNG</t>
  </si>
  <si>
    <t>För tunga lastbilar delas gas i komprimerad gas respektive flytande gas.</t>
  </si>
  <si>
    <r>
      <t>3 501-4 250</t>
    </r>
    <r>
      <rPr>
        <vertAlign val="superscript"/>
        <sz val="8"/>
        <rFont val="Helvetica"/>
        <family val="2"/>
      </rPr>
      <t>1)</t>
    </r>
  </si>
  <si>
    <t xml:space="preserve">2) Ökningen beror på att Transportstyrelsen under augusti/september 2013 gjorde en genomgång av avställda fordon vilket resulterat i fler avregistreringar än normalt. </t>
  </si>
  <si>
    <t>2)</t>
  </si>
  <si>
    <t>1) År 2006-2021 inkluderas tunga lastbilar upp till 4250 kg i gruppen med totalvikt över 4 250 kg.</t>
  </si>
  <si>
    <t xml:space="preserve">HÖGSBY         </t>
  </si>
  <si>
    <t xml:space="preserve">ÅSELE          </t>
  </si>
  <si>
    <t>Ovanstående uppgifter är baserade på vem som blir första ägaren vid nyregistreringstillfället. From 2025 är uppgifterna är preliminära.</t>
  </si>
  <si>
    <t>Slutgiltiga uppgifter kan erhållas från Trafikanalys efter avslutat år.</t>
  </si>
  <si>
    <t xml:space="preserve">Uppgifter om nyregistreringar som redovisas månadsvis är de slutliga uppgifterna, med undantag för fördelning på ägarkategori som är preliminär. Uppgifter om avregistreringar samt antal fordon i trafik och avställda är preliminära. Anledning till detta är att ett fordon kan felaktigt avregistreras. Uppgifter om antal fordon i trafik och avställda per månad bygger på administrativa uppgifter som exempelvis innehåller tillfälligt registrerade fordon. Detta innebär viss differens mot de slutliga uppgifterna avseende i trafik, avställda och avregistrerade som redovisas i årspublikationen ”Fordon”.  </t>
  </si>
  <si>
    <t>Data on new registrations reported monthly are final, with the exception of the breakdown by owner category, which is preliminary. Data on deregistrations and the number of vehicles in traffic and decommissioned are preliminary. The reason for this is that a vehicle may be incorrectly deregistered. Data on the number of vehicles in traffic/not in traffic per month is based on administrative data that, for example, contains temporarily registered vehicles. This means some difference to the final data regarding vehicles in traffic, not in traffic and deregistered, reported in the annual publication "Vehicles".</t>
  </si>
  <si>
    <t>Elhybrider är inte externt laddbara - till skillnad från laddhybrider - utan laddas under körning genom att återvinna rörelseenergi. Elhybrider inkluderar inte mildhybrider, dessa redovisas i stället under det huvudsakliga drivmedlet.</t>
  </si>
  <si>
    <t>Utsläppsklasser</t>
  </si>
  <si>
    <t>Alla nya bilar – personbilar, lätta lastbilar och tunga fordon (över 3,5 ton) – klassas efter avgasutsläpp. Från 1993 års modell placerades bilarna i någon av miljöklasserna 1, 2 eller 3. Kraven har sedan skärpts i omgångar, och från 2002 har nya miljöklasser införts: miljöklasserna 2000, 2005, 2008, EEV och El och Hybrid. Nya bilar som registreras ska uppfylla krav som följer av EU bestämmelser klassas i utsläppsklass Euro 5 respektive Euro 6. Som komplement kan de även klassas som El, Hybrid och Laddhybrid om de är utrustade med sådan teknik.</t>
  </si>
  <si>
    <t>See further Regulation (EC) No 715/2007 of the European Parliament and of the Council of 20 June 2007 on type approval of motor vehicles with respect to emissions from light passenger and commercial vehicles (Euro 5 and Euro 6).</t>
  </si>
  <si>
    <t>Emission classes</t>
  </si>
  <si>
    <t>All new cars – passenger cars, light trucks and heavy vehicles (over 3.5 tonnes) – are classified according to their emissions. From the 1993 model year onwards, cars were placed in one of the environmental classes 1, 2 or 3. The requirements have since been tightened in stages, and from 2002 new environmental classes have been introduced: environmental classes 2000, 2005, 2008, EEV and Electric and Hybrid. New cars registered must meet the requirements of EU regulations and are classified in emission classes Euro 5 and Euro 6. As a supplement, they can also be classified as Electric, Hybrid and Plug-in Hybrid if they are equipped with such technology.</t>
  </si>
  <si>
    <r>
      <rPr>
        <sz val="11"/>
        <rFont val="Calibri"/>
        <family val="2"/>
        <scheme val="minor"/>
      </rPr>
      <t xml:space="preserve">Se vidare </t>
    </r>
    <r>
      <rPr>
        <u/>
        <sz val="11"/>
        <color indexed="12"/>
        <rFont val="Calibri"/>
        <family val="2"/>
        <scheme val="minor"/>
      </rPr>
      <t xml:space="preserve">www.transportstyrelsen.se/sv/vagtrafik/Miljo/Luftkvaliet-i-tatorter/Avgaser/ </t>
    </r>
    <r>
      <rPr>
        <sz val="11"/>
        <rFont val="Calibri"/>
        <family val="2"/>
        <scheme val="minor"/>
      </rPr>
      <t>samt EUROPAPARLAMENTETS OCH RÅDETS FÖRORDNING (EG) nr 715/2007
av den 20 juni 2007 om typgodkännande av motorfordon med avseende på utsläpp från lätta personbilar och lätta nyttofordon (Euro 5 och Euro 6).</t>
    </r>
  </si>
  <si>
    <t>r</t>
  </si>
  <si>
    <t xml:space="preserve"> Statistikens ändamål är att beskriva den svenskregistrerade fordonsparken och hur den utvecklas. Statistiken innehåller uppgifter om fordon i trafik, avställda fordon, nyregistreringar och avregistreringar. Statistiken möjliggör jämförelser över tid och mellan regioner.</t>
  </si>
  <si>
    <t>The purpose of the statistics is to describe the Swedish-registered vehicle fleet and how it is developing. The statistics contain information on vehicles in traffic, vehicles not in traffic, new registrations, and deregistrations. The statistics enable comparisons over time and between regions.</t>
  </si>
  <si>
    <t>Tabell 6. Personbilar, nyregistrerade per utsläppsklass. Per månad, år 2012–2026.</t>
  </si>
  <si>
    <t>Table 6. Passenger cars, new registrations by emission class. Per month, year 2012–2026.</t>
  </si>
  <si>
    <t>Tabell 5. Personbilar, nyregistrerade per årsmodell. Per månad, år 2010–2026.</t>
  </si>
  <si>
    <t>Table 5. Passenger cars, new registrations by year of model/construction. Per month, year 2010–2026.</t>
  </si>
  <si>
    <t>Tabell 4. Personbilar, nyregistreringar per typ av ägare. Per månad, år 2006–2026.</t>
  </si>
  <si>
    <t>Table 4. Passenger cars, new registrations by type of owner. Per month, year 2006–2026.</t>
  </si>
  <si>
    <t>Tabell 2. Personbilar, nyregistreringar per drivmedel. Per månad, år 2006–2026.</t>
  </si>
  <si>
    <t>Table 2. Passenger Cars, new registrations by fuel. Per month, year 2006–2026.</t>
  </si>
  <si>
    <t>Tabell 1. Personbilar, bestånd, nyregistreringar och avregistreringar. Per månad, år 2006–2026.</t>
  </si>
  <si>
    <t>Table 1. Passenger cars, stock, new registrations and deregistration. Per month, year 2006–2026.</t>
  </si>
  <si>
    <t>Tabell 7. Lastbilar, bestånd, nyregistreringar och avregistreringar. Per månad, år 2006–2026.</t>
  </si>
  <si>
    <t>Table 7. Lorries, stock, new registrations and deregistrations. Per month, year 2006–2026.</t>
  </si>
  <si>
    <t>Tabell 8. Lätta lastbilar, nyregistreringar per drivmedel. Per månad, år 2020–2026.</t>
  </si>
  <si>
    <t>Table 8. Light goods vehicles, new registrations by fuel. Per month, year 2020–2026.</t>
  </si>
  <si>
    <t>Tabell 9. Tunga lastbilar, nyregistreringar per drivmedel. Per månad, år 2020–2026.</t>
  </si>
  <si>
    <t>Table 9. Heavy goods vehicles, new registrations by fuel. Per month, year 2020–2026.</t>
  </si>
  <si>
    <t>Tabell 10. Lastbilar, nyregistrerade per utsläppsklass. Per månad, år 2012–2026.</t>
  </si>
  <si>
    <t>Table 10. Lorries, new registrations by emission class. Per month, year 2012–2026.</t>
  </si>
  <si>
    <t>Tabell 11. Bussar, bestånd, nyregistreringar och avregistreringar. Per månad, år 2006–2026.</t>
  </si>
  <si>
    <t>Table 11. Buses, stock, new registrations and deregistrations. Per month, year 2006–2026.</t>
  </si>
  <si>
    <t>Tabell 12. Bussar, nyregistreringar per drivmedel. Per månad, år 2020–2026.</t>
  </si>
  <si>
    <t>Table 12 Buses, new registrations by fuel. Per month, year 2020–2026.</t>
  </si>
  <si>
    <t>Tabell 13. Motorcyklar och moped klass I, bestånd, nyregistreringar och avregistreringar. Per månad, år 2006–2026.</t>
  </si>
  <si>
    <t>Table 13. Motorcycles and mopeds class I, stock, new registrations and deregistrations of . Per month, year 2006–2026.</t>
  </si>
  <si>
    <t>Tabell 14. Traktorer, bestånd, nyregistreringar och avregistreringar. Per månad, år 2006–2026.</t>
  </si>
  <si>
    <t>Table 14. Tractors, stock, new registrations and deregistrations. Per month, year 2006–2026.</t>
  </si>
  <si>
    <t>Tabell 15. Släpvagnar, bestånd, nyregistreringar och avregistreringar. Per månad, år 2006–2026.</t>
  </si>
  <si>
    <t>Table 15. Trailers, stock, new registrations and deregistrations. Per month, year 2006–2026.</t>
  </si>
  <si>
    <t>Tabell 16. Terrängskotrar, bestånd, nyregistreringar och avregistreringar. Per månad, år 2006–2026.</t>
  </si>
  <si>
    <t>Table 16. ATV and snowmobile, stock, new registrations and deregistrations. Per month, year 2006–2026.</t>
  </si>
  <si>
    <t>01AA</t>
  </si>
  <si>
    <t xml:space="preserve">OKÄND KOMMUN   </t>
  </si>
  <si>
    <t xml:space="preserve">PERSTORP       </t>
  </si>
  <si>
    <t xml:space="preserve">VILHELMINA     </t>
  </si>
  <si>
    <t xml:space="preserve">ÖVERTORNEÅ     </t>
  </si>
  <si>
    <t xml:space="preserve">SORSELE        </t>
  </si>
  <si>
    <t xml:space="preserve">DOROTEA        </t>
  </si>
  <si>
    <t xml:space="preserve">BJURHOLM       </t>
  </si>
  <si>
    <r>
      <t>Publiceringsdatum: 2026-07-02 /</t>
    </r>
    <r>
      <rPr>
        <b/>
        <i/>
        <sz val="10"/>
        <rFont val="Arial"/>
        <family val="2"/>
      </rPr>
      <t xml:space="preserve"> Date of publication: July 2, 2026</t>
    </r>
  </si>
  <si>
    <t>Tabell 3. Personbilar, nyregistreringar per drivmedel och kommun. Januari  - Juni 2026.</t>
  </si>
  <si>
    <t>Table 3. Passenger cars, new registrations by fuel and municipality. January - June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</si>
</sst>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
    <numFmt numFmtId="165" formatCode="0.0%"/>
    <numFmt numFmtId="166" formatCode="#,###"/>
  </numFmts>
  <fonts count="10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b/>
      <sz val="10"/>
      <name val="Helvetica"/>
      <family val="2"/>
    </font>
    <font>
      <sz val="10"/>
      <name val="Helvetica"/>
      <family val="2"/>
    </font>
    <font>
      <sz val="6"/>
      <name val="Helvetica"/>
      <family val="2"/>
    </font>
    <font>
      <sz val="9"/>
      <name val="Helvetica"/>
      <family val="2"/>
    </font>
    <font>
      <i/>
      <sz val="9"/>
      <name val="Helvetica"/>
      <family val="2"/>
    </font>
    <font>
      <sz val="8"/>
      <name val="Helvetica"/>
      <family val="2"/>
    </font>
    <font>
      <sz val="8"/>
      <name val="Arial"/>
      <family val="2"/>
    </font>
    <font>
      <b/>
      <sz val="10"/>
      <name val="Arial"/>
      <family val="2"/>
    </font>
    <font>
      <i/>
      <sz val="8"/>
      <name val="Helvetica"/>
      <family val="2"/>
    </font>
    <font>
      <i/>
      <sz val="8"/>
      <name val="Helvetica"/>
      <family val="2"/>
    </font>
    <font>
      <vertAlign val="superscript"/>
      <sz val="8"/>
      <name val="Helvetica"/>
      <family val="2"/>
    </font>
    <font>
      <sz val="7"/>
      <name val="Helvetica"/>
      <family val="2"/>
    </font>
    <font>
      <sz val="7"/>
      <name val="Arial"/>
      <family val="2"/>
    </font>
    <font>
      <sz val="8"/>
      <name val="Helvetica"/>
      <family val="2"/>
    </font>
    <font>
      <i/>
      <sz val="10"/>
      <name val="Helvetica"/>
      <family val="2"/>
    </font>
    <font>
      <b/>
      <sz val="9"/>
      <name val="Helvetica"/>
      <family val="2"/>
    </font>
    <font>
      <sz val="8"/>
      <name val="Arial"/>
      <family val="2"/>
    </font>
    <font>
      <b/>
      <sz val="8"/>
      <name val="Helvetica"/>
      <family val="2"/>
    </font>
    <font>
      <i/>
      <sz val="8"/>
      <name val="Arial"/>
      <family val="2"/>
    </font>
    <font>
      <b/>
      <sz val="18"/>
      <name val="Arial"/>
      <family val="2"/>
    </font>
    <font>
      <u/>
      <sz val="10"/>
      <color indexed="12"/>
      <name val="Arial"/>
      <family val="2"/>
    </font>
    <font>
      <vertAlign val="superscript"/>
      <sz val="8"/>
      <name val="Arial"/>
      <family val="2"/>
    </font>
    <font>
      <sz val="11"/>
      <color indexed="52"/>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8"/>
      <name val="Arial"/>
      <family val="2"/>
    </font>
    <font>
      <sz val="10"/>
      <name val="Times New Roman"/>
      <family val="1"/>
    </font>
    <font>
      <sz val="11"/>
      <color theme="1"/>
      <name val="Calibri"/>
      <family val="2"/>
      <scheme val="minor"/>
    </font>
    <font>
      <sz val="11"/>
      <color theme="0"/>
      <name val="Calibri"/>
      <family val="2"/>
      <scheme val="minor"/>
    </font>
    <font>
      <b/>
      <sz val="11"/>
      <color rgb="FFFA7D00"/>
      <name val="Calibri"/>
      <family val="2"/>
      <scheme val="minor"/>
    </font>
    <font>
      <b/>
      <sz val="11"/>
      <color indexed="52"/>
      <name val="Calibri"/>
      <family val="2"/>
      <scheme val="minor"/>
    </font>
    <font>
      <sz val="11"/>
      <color rgb="FF006100"/>
      <name val="Calibri"/>
      <family val="2"/>
      <scheme val="minor"/>
    </font>
    <font>
      <sz val="11"/>
      <color rgb="FF9C0006"/>
      <name val="Calibri"/>
      <family val="2"/>
      <scheme val="minor"/>
    </font>
    <font>
      <i/>
      <sz val="11"/>
      <color rgb="FF7F7F7F"/>
      <name val="Calibri"/>
      <family val="2"/>
      <scheme val="minor"/>
    </font>
    <font>
      <sz val="11"/>
      <color rgb="FF3F3F76"/>
      <name val="Calibri"/>
      <family val="2"/>
      <scheme val="minor"/>
    </font>
    <font>
      <b/>
      <sz val="11"/>
      <color theme="0"/>
      <name val="Calibri"/>
      <family val="2"/>
      <scheme val="minor"/>
    </font>
    <font>
      <sz val="11"/>
      <color rgb="FFFA7D00"/>
      <name val="Calibri"/>
      <family val="2"/>
      <scheme val="minor"/>
    </font>
    <font>
      <sz val="11"/>
      <color rgb="FF9C6500"/>
      <name val="Calibri"/>
      <family val="2"/>
      <scheme val="minor"/>
    </font>
    <font>
      <sz val="11"/>
      <color indexed="6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rgb="FF3F3F3F"/>
      <name val="Calibri"/>
      <family val="2"/>
      <scheme val="minor"/>
    </font>
    <font>
      <sz val="11"/>
      <color rgb="FFFF0000"/>
      <name val="Calibri"/>
      <family val="2"/>
      <scheme val="minor"/>
    </font>
    <font>
      <sz val="8"/>
      <color indexed="8"/>
      <name val="Arial"/>
      <family val="2"/>
    </font>
    <font>
      <sz val="11"/>
      <color theme="1"/>
      <name val="Calibri"/>
      <family val="2"/>
      <scheme val="minor"/>
    </font>
    <font>
      <sz val="9"/>
      <name val="Times New Roman"/>
      <family val="1"/>
    </font>
    <font>
      <sz val="8"/>
      <color rgb="FFFF0000"/>
      <name val="Arial"/>
      <family val="2"/>
    </font>
    <font>
      <b/>
      <i/>
      <sz val="18"/>
      <name val="Arial"/>
      <family val="2"/>
    </font>
    <font>
      <sz val="8"/>
      <name val="Verdana"/>
      <family val="2"/>
    </font>
    <font>
      <b/>
      <sz val="16"/>
      <color indexed="9"/>
      <name val="Tahoma"/>
      <family val="2"/>
    </font>
    <font>
      <b/>
      <i/>
      <sz val="10"/>
      <name val="Arial"/>
      <family val="2"/>
    </font>
    <font>
      <sz val="8"/>
      <color rgb="FF000000"/>
      <name val="Arial"/>
      <family val="2"/>
    </font>
    <font>
      <i/>
      <sz val="8"/>
      <name val="Helvetica"/>
      <family val="2"/>
    </font>
    <font>
      <sz val="8"/>
      <name val="Arial"/>
      <family val="2"/>
    </font>
    <font>
      <b/>
      <i/>
      <sz val="16"/>
      <color rgb="FFFFFFFF"/>
      <name val="Tahoma"/>
      <family val="2"/>
    </font>
    <font>
      <b/>
      <sz val="9.5"/>
      <name val="Arial"/>
      <family val="2"/>
    </font>
    <font>
      <sz val="10"/>
      <name val="Calibri"/>
      <family val="2"/>
    </font>
    <font>
      <u/>
      <sz val="10"/>
      <name val="Arial"/>
      <family val="2"/>
    </font>
    <font>
      <vertAlign val="superscript"/>
      <sz val="10"/>
      <name val="Arial"/>
      <family val="2"/>
    </font>
    <font>
      <b/>
      <sz val="8"/>
      <name val="Helvetica"/>
      <family val="2"/>
    </font>
    <font>
      <b/>
      <i/>
      <sz val="8"/>
      <name val="Helvetica"/>
      <family val="2"/>
    </font>
    <font>
      <b/>
      <i/>
      <sz val="9"/>
      <name val="Helvetica"/>
      <family val="2"/>
    </font>
    <font>
      <b/>
      <sz val="8"/>
      <color indexed="8"/>
      <name val="Arial"/>
      <family val="2"/>
    </font>
    <font>
      <b/>
      <vertAlign val="superscript"/>
      <sz val="8"/>
      <name val="Helvetica"/>
      <family val="2"/>
    </font>
    <font>
      <b/>
      <i/>
      <sz val="8"/>
      <name val="Helvetica"/>
      <family val="2"/>
    </font>
    <font>
      <b/>
      <sz val="9"/>
      <name val="Times New Roman"/>
      <family val="1"/>
    </font>
    <font>
      <b/>
      <i/>
      <sz val="10"/>
      <name val="Helvetica"/>
      <family val="2"/>
    </font>
    <font>
      <b/>
      <sz val="16"/>
      <color theme="0"/>
      <name val="Tahoma"/>
      <family val="2"/>
    </font>
    <font>
      <b/>
      <i/>
      <sz val="16"/>
      <color theme="0"/>
      <name val="Tahoma"/>
      <family val="2"/>
    </font>
    <font>
      <b/>
      <sz val="11"/>
      <color rgb="FF000000"/>
      <name val="Calibri"/>
      <family val="2"/>
    </font>
    <font>
      <sz val="11"/>
      <color rgb="FF000000"/>
      <name val="Calibri"/>
      <family val="2"/>
    </font>
    <font>
      <i/>
      <sz val="11"/>
      <color rgb="FF000000"/>
      <name val="Calibri"/>
      <family val="2"/>
    </font>
    <font>
      <sz val="11"/>
      <name val="Arial"/>
      <family val="2"/>
    </font>
    <font>
      <b/>
      <sz val="11"/>
      <name val="Calibri"/>
      <family val="2"/>
      <scheme val="minor"/>
    </font>
    <font>
      <sz val="10"/>
      <name val="Calibri"/>
      <family val="2"/>
      <scheme val="minor"/>
    </font>
    <font>
      <sz val="11"/>
      <name val="Calibri"/>
      <family val="2"/>
      <scheme val="minor"/>
    </font>
    <font>
      <sz val="8"/>
      <name val="Helvetica"/>
      <family val="2"/>
    </font>
    <font>
      <b/>
      <sz val="11"/>
      <name val="Calibri"/>
      <family val="2"/>
    </font>
    <font>
      <sz val="11"/>
      <name val="Calibri"/>
      <family val="2"/>
    </font>
    <font>
      <sz val="8"/>
      <name val="Helvetica"/>
      <family val="2"/>
    </font>
    <font>
      <b/>
      <sz val="8"/>
      <name val="Helvetica"/>
      <family val="2"/>
    </font>
    <font>
      <u/>
      <sz val="11"/>
      <color indexed="12"/>
      <name val="Calibri"/>
      <family val="2"/>
      <scheme val="minor"/>
    </font>
    <font>
      <sz val="10"/>
      <color rgb="FFFF0000"/>
      <name val="Arial"/>
      <family val="2"/>
    </font>
    <font>
      <vertAlign val="superscript"/>
      <sz val="8"/>
      <color indexed="8"/>
      <name val="Arial"/>
      <family val="2"/>
    </font>
    <font>
      <sz val="11"/>
      <color rgb="FF000000"/>
      <name val="Calibri"/>
      <family val="2"/>
      <scheme val="minor"/>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5" tint="0.79998168889431442"/>
        <bgColor indexed="65"/>
      </patternFill>
    </fill>
    <fill>
      <patternFill patternType="solid">
        <fgColor theme="6" tint="0.79998168889431442"/>
        <bgColor indexed="65"/>
      </patternFill>
    </fill>
    <fill>
      <patternFill patternType="solid">
        <fgColor theme="9" tint="0.79998168889431442"/>
        <bgColor indexed="65"/>
      </patternFill>
    </fill>
    <fill>
      <patternFill patternType="solid">
        <fgColor theme="6" tint="0.59999389629810485"/>
        <bgColor indexed="65"/>
      </patternFill>
    </fill>
    <fill>
      <patternFill patternType="solid">
        <fgColor theme="9" tint="0.39997558519241921"/>
        <bgColor indexed="65"/>
      </patternFill>
    </fill>
    <fill>
      <patternFill patternType="solid">
        <fgColor rgb="FFFFFFCC"/>
      </patternFill>
    </fill>
    <fill>
      <patternFill patternType="solid">
        <fgColor rgb="FFF2F2F2"/>
      </patternFill>
    </fill>
    <fill>
      <patternFill patternType="solid">
        <fgColor rgb="FFC6EFCE"/>
      </patternFill>
    </fill>
    <fill>
      <patternFill patternType="solid">
        <fgColor theme="7"/>
      </patternFill>
    </fill>
    <fill>
      <patternFill patternType="solid">
        <fgColor rgb="FFFFC7CE"/>
      </patternFill>
    </fill>
    <fill>
      <patternFill patternType="solid">
        <fgColor rgb="FFFFCC99"/>
      </patternFill>
    </fill>
    <fill>
      <patternFill patternType="solid">
        <fgColor rgb="FFA5A5A5"/>
      </patternFill>
    </fill>
    <fill>
      <patternFill patternType="solid">
        <fgColor rgb="FFFFEB9C"/>
      </patternFill>
    </fill>
    <fill>
      <patternFill patternType="solid">
        <fgColor rgb="FF52AF32"/>
        <bgColor indexed="64"/>
      </patternFill>
    </fill>
    <fill>
      <patternFill patternType="solid">
        <fgColor indexed="9"/>
        <bgColor indexed="64"/>
      </patternFill>
    </fill>
    <fill>
      <patternFill patternType="solid">
        <fgColor indexed="40"/>
        <bgColor indexed="64"/>
      </patternFill>
    </fill>
    <fill>
      <patternFill patternType="solid">
        <fgColor theme="0"/>
        <bgColor indexed="64"/>
      </patternFill>
    </fill>
  </fills>
  <borders count="21">
    <border>
      <left/>
      <right/>
      <top/>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
      <left/>
      <right/>
      <top/>
      <bottom style="thin">
        <color indexed="64"/>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indexed="64"/>
      </top>
      <bottom style="thin">
        <color indexed="64"/>
      </bottom>
      <diagonal/>
    </border>
  </borders>
  <cellStyleXfs count="427">
    <xf numFmtId="0" fontId="0" fillId="0" borderId="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2" borderId="0" applyNumberFormat="0" applyBorder="0" applyAlignment="0" applyProtection="0"/>
    <xf numFmtId="0" fontId="41" fillId="20" borderId="0" applyNumberFormat="0" applyBorder="0" applyAlignment="0" applyProtection="0"/>
    <xf numFmtId="0" fontId="41" fillId="3" borderId="0" applyNumberFormat="0" applyBorder="0" applyAlignment="0" applyProtection="0"/>
    <xf numFmtId="0" fontId="41" fillId="21" borderId="0" applyNumberFormat="0" applyBorder="0" applyAlignment="0" applyProtection="0"/>
    <xf numFmtId="0" fontId="41" fillId="4"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5" borderId="0" applyNumberFormat="0" applyBorder="0" applyAlignment="0" applyProtection="0"/>
    <xf numFmtId="0" fontId="41" fillId="22"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23" borderId="0" applyNumberFormat="0" applyBorder="0" applyAlignment="0" applyProtection="0"/>
    <xf numFmtId="0" fontId="41" fillId="9"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5"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0"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2"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11" borderId="0" applyNumberFormat="0" applyBorder="0" applyAlignment="0" applyProtection="0"/>
    <xf numFmtId="0" fontId="42" fillId="11" borderId="0" applyNumberFormat="0" applyBorder="0" applyAlignment="0" applyProtection="0"/>
    <xf numFmtId="0" fontId="42" fillId="11" borderId="0" applyNumberFormat="0" applyBorder="0" applyAlignment="0" applyProtection="0"/>
    <xf numFmtId="0" fontId="42" fillId="11" borderId="0" applyNumberFormat="0" applyBorder="0" applyAlignment="0" applyProtection="0"/>
    <xf numFmtId="0" fontId="42" fillId="9" borderId="0" applyNumberFormat="0" applyBorder="0" applyAlignment="0" applyProtection="0"/>
    <xf numFmtId="0" fontId="42" fillId="6" borderId="0" applyNumberFormat="0" applyBorder="0" applyAlignment="0" applyProtection="0"/>
    <xf numFmtId="0" fontId="42" fillId="6" borderId="0" applyNumberFormat="0" applyBorder="0" applyAlignment="0" applyProtection="0"/>
    <xf numFmtId="0" fontId="42" fillId="6" borderId="0" applyNumberFormat="0" applyBorder="0" applyAlignment="0" applyProtection="0"/>
    <xf numFmtId="0" fontId="42" fillId="6"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24" borderId="0" applyNumberFormat="0" applyBorder="0" applyAlignment="0" applyProtection="0"/>
    <xf numFmtId="0" fontId="42" fillId="15" borderId="0" applyNumberFormat="0" applyBorder="0" applyAlignment="0" applyProtection="0"/>
    <xf numFmtId="0" fontId="41" fillId="25" borderId="11" applyNumberFormat="0" applyFont="0" applyAlignment="0" applyProtection="0"/>
    <xf numFmtId="0" fontId="10" fillId="25" borderId="11" applyNumberFormat="0" applyFont="0" applyAlignment="0" applyProtection="0"/>
    <xf numFmtId="0" fontId="10" fillId="25" borderId="11" applyNumberFormat="0" applyFont="0" applyAlignment="0" applyProtection="0"/>
    <xf numFmtId="0" fontId="10" fillId="25" borderId="11" applyNumberFormat="0" applyFont="0" applyAlignment="0" applyProtection="0"/>
    <xf numFmtId="0" fontId="10" fillId="25" borderId="11" applyNumberFormat="0" applyFont="0" applyAlignment="0" applyProtection="0"/>
    <xf numFmtId="0" fontId="10" fillId="25" borderId="11" applyNumberFormat="0" applyFont="0" applyAlignment="0" applyProtection="0"/>
    <xf numFmtId="0" fontId="43" fillId="26" borderId="12" applyNumberFormat="0" applyAlignment="0" applyProtection="0"/>
    <xf numFmtId="0" fontId="44" fillId="26" borderId="12" applyNumberFormat="0" applyAlignment="0" applyProtection="0"/>
    <xf numFmtId="0" fontId="44" fillId="26" borderId="12" applyNumberFormat="0" applyAlignment="0" applyProtection="0"/>
    <xf numFmtId="0" fontId="44" fillId="26" borderId="12" applyNumberFormat="0" applyAlignment="0" applyProtection="0"/>
    <xf numFmtId="0" fontId="44" fillId="26" borderId="12" applyNumberFormat="0" applyAlignment="0" applyProtection="0"/>
    <xf numFmtId="0" fontId="44" fillId="6" borderId="12" applyNumberFormat="0" applyAlignment="0" applyProtection="0"/>
    <xf numFmtId="0" fontId="45" fillId="27"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6" fillId="29"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28" borderId="0" applyNumberFormat="0" applyBorder="0" applyAlignment="0" applyProtection="0"/>
    <xf numFmtId="0" fontId="42" fillId="13"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7" fillId="0" borderId="0" applyNumberFormat="0" applyFill="0" applyBorder="0" applyAlignment="0" applyProtection="0"/>
    <xf numFmtId="0" fontId="32" fillId="0" borderId="0" applyNumberFormat="0" applyFill="0" applyBorder="0" applyAlignment="0" applyProtection="0">
      <alignment vertical="top"/>
      <protection locked="0"/>
    </xf>
    <xf numFmtId="0" fontId="48" fillId="30" borderId="12" applyNumberFormat="0" applyAlignment="0" applyProtection="0"/>
    <xf numFmtId="0" fontId="48" fillId="30" borderId="12" applyNumberFormat="0" applyAlignment="0" applyProtection="0"/>
    <xf numFmtId="0" fontId="48" fillId="6" borderId="12" applyNumberFormat="0" applyAlignment="0" applyProtection="0"/>
    <xf numFmtId="0" fontId="49" fillId="31" borderId="13" applyNumberFormat="0" applyAlignment="0" applyProtection="0"/>
    <xf numFmtId="0" fontId="50" fillId="0" borderId="14" applyNumberFormat="0" applyFill="0" applyAlignment="0" applyProtection="0"/>
    <xf numFmtId="0" fontId="34" fillId="0" borderId="1" applyNumberFormat="0" applyFill="0" applyAlignment="0" applyProtection="0"/>
    <xf numFmtId="0" fontId="34" fillId="0" borderId="1" applyNumberFormat="0" applyFill="0" applyAlignment="0" applyProtection="0"/>
    <xf numFmtId="0" fontId="34" fillId="0" borderId="1" applyNumberFormat="0" applyFill="0" applyAlignment="0" applyProtection="0"/>
    <xf numFmtId="0" fontId="34" fillId="0" borderId="1" applyNumberFormat="0" applyFill="0" applyAlignment="0" applyProtection="0"/>
    <xf numFmtId="0" fontId="34" fillId="0" borderId="1" applyNumberFormat="0" applyFill="0" applyAlignment="0" applyProtection="0"/>
    <xf numFmtId="0" fontId="51"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41" fillId="0" borderId="0"/>
    <xf numFmtId="0" fontId="11" fillId="0" borderId="0"/>
    <xf numFmtId="0" fontId="18" fillId="0" borderId="0"/>
    <xf numFmtId="9" fontId="11" fillId="0" borderId="0" applyFont="0" applyFill="0" applyBorder="0" applyAlignment="0" applyProtection="0"/>
    <xf numFmtId="0" fontId="53" fillId="0" borderId="0" applyNumberFormat="0" applyFill="0" applyBorder="0" applyAlignment="0" applyProtection="0"/>
    <xf numFmtId="0" fontId="54" fillId="0" borderId="15" applyNumberFormat="0" applyFill="0" applyAlignment="0" applyProtection="0"/>
    <xf numFmtId="0" fontId="54" fillId="0" borderId="3" applyNumberFormat="0" applyFill="0" applyAlignment="0" applyProtection="0"/>
    <xf numFmtId="0" fontId="54" fillId="0" borderId="3" applyNumberFormat="0" applyFill="0" applyAlignment="0" applyProtection="0"/>
    <xf numFmtId="0" fontId="54" fillId="0" borderId="3" applyNumberFormat="0" applyFill="0" applyAlignment="0" applyProtection="0"/>
    <xf numFmtId="0" fontId="54" fillId="0" borderId="3" applyNumberFormat="0" applyFill="0" applyAlignment="0" applyProtection="0"/>
    <xf numFmtId="0" fontId="36" fillId="0" borderId="2" applyNumberFormat="0" applyFill="0" applyAlignment="0" applyProtection="0"/>
    <xf numFmtId="0" fontId="55" fillId="0" borderId="16" applyNumberFormat="0" applyFill="0" applyAlignment="0" applyProtection="0"/>
    <xf numFmtId="0" fontId="55" fillId="0" borderId="4" applyNumberFormat="0" applyFill="0" applyAlignment="0" applyProtection="0"/>
    <xf numFmtId="0" fontId="55" fillId="0" borderId="4" applyNumberFormat="0" applyFill="0" applyAlignment="0" applyProtection="0"/>
    <xf numFmtId="0" fontId="55" fillId="0" borderId="4" applyNumberFormat="0" applyFill="0" applyAlignment="0" applyProtection="0"/>
    <xf numFmtId="0" fontId="55" fillId="0" borderId="4" applyNumberFormat="0" applyFill="0" applyAlignment="0" applyProtection="0"/>
    <xf numFmtId="0" fontId="37" fillId="0" borderId="4" applyNumberFormat="0" applyFill="0" applyAlignment="0" applyProtection="0"/>
    <xf numFmtId="0" fontId="56" fillId="0" borderId="17"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38" fillId="0" borderId="5" applyNumberFormat="0" applyFill="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38" fillId="0" borderId="0" applyNumberFormat="0" applyFill="0" applyBorder="0" applyAlignment="0" applyProtection="0"/>
    <xf numFmtId="0" fontId="53" fillId="0" borderId="0" applyNumberFormat="0" applyFill="0" applyBorder="0" applyAlignment="0" applyProtection="0"/>
    <xf numFmtId="0" fontId="35" fillId="0" borderId="0" applyNumberFormat="0" applyFill="0" applyBorder="0" applyAlignment="0" applyProtection="0"/>
    <xf numFmtId="0" fontId="57" fillId="0" borderId="18" applyNumberFormat="0" applyFill="0" applyAlignment="0" applyProtection="0"/>
    <xf numFmtId="0" fontId="57" fillId="0" borderId="8" applyNumberFormat="0" applyFill="0" applyAlignment="0" applyProtection="0"/>
    <xf numFmtId="0" fontId="57" fillId="0" borderId="8" applyNumberFormat="0" applyFill="0" applyAlignment="0" applyProtection="0"/>
    <xf numFmtId="0" fontId="57" fillId="0" borderId="8" applyNumberFormat="0" applyFill="0" applyAlignment="0" applyProtection="0"/>
    <xf numFmtId="0" fontId="57" fillId="0" borderId="8" applyNumberFormat="0" applyFill="0" applyAlignment="0" applyProtection="0"/>
    <xf numFmtId="0" fontId="57" fillId="0" borderId="7" applyNumberFormat="0" applyFill="0" applyAlignment="0" applyProtection="0"/>
    <xf numFmtId="0" fontId="58" fillId="26" borderId="19" applyNumberFormat="0" applyAlignment="0" applyProtection="0"/>
    <xf numFmtId="0" fontId="58" fillId="26" borderId="19" applyNumberFormat="0" applyAlignment="0" applyProtection="0"/>
    <xf numFmtId="0" fontId="58" fillId="6" borderId="19" applyNumberFormat="0" applyAlignment="0" applyProtection="0"/>
    <xf numFmtId="0" fontId="59" fillId="0" borderId="0" applyNumberFormat="0" applyFill="0" applyBorder="0" applyAlignment="0" applyProtection="0"/>
    <xf numFmtId="0" fontId="61" fillId="0" borderId="0"/>
    <xf numFmtId="0" fontId="65" fillId="0" borderId="0"/>
    <xf numFmtId="0" fontId="11" fillId="0" borderId="0"/>
    <xf numFmtId="0" fontId="11" fillId="0" borderId="0"/>
    <xf numFmtId="0" fontId="18" fillId="0" borderId="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2" borderId="0" applyNumberFormat="0" applyBorder="0" applyAlignment="0" applyProtection="0"/>
    <xf numFmtId="0" fontId="9" fillId="20" borderId="0" applyNumberFormat="0" applyBorder="0" applyAlignment="0" applyProtection="0"/>
    <xf numFmtId="0" fontId="9" fillId="3" borderId="0" applyNumberFormat="0" applyBorder="0" applyAlignment="0" applyProtection="0"/>
    <xf numFmtId="0" fontId="9" fillId="21" borderId="0" applyNumberFormat="0" applyBorder="0" applyAlignment="0" applyProtection="0"/>
    <xf numFmtId="0" fontId="9" fillId="4"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9" fillId="22"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23" borderId="0" applyNumberFormat="0" applyBorder="0" applyAlignment="0" applyProtection="0"/>
    <xf numFmtId="0" fontId="9" fillId="9"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0" borderId="0" applyNumberFormat="0" applyBorder="0" applyAlignment="0" applyProtection="0"/>
    <xf numFmtId="0" fontId="9" fillId="25" borderId="11" applyNumberFormat="0" applyFont="0" applyAlignment="0" applyProtection="0"/>
    <xf numFmtId="0" fontId="9" fillId="0" borderId="0"/>
    <xf numFmtId="0" fontId="9" fillId="0" borderId="0"/>
    <xf numFmtId="43" fontId="11" fillId="0" borderId="0" applyFont="0" applyFill="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2" borderId="0" applyNumberFormat="0" applyBorder="0" applyAlignment="0" applyProtection="0"/>
    <xf numFmtId="0" fontId="9" fillId="20" borderId="0" applyNumberFormat="0" applyBorder="0" applyAlignment="0" applyProtection="0"/>
    <xf numFmtId="0" fontId="9" fillId="3" borderId="0" applyNumberFormat="0" applyBorder="0" applyAlignment="0" applyProtection="0"/>
    <xf numFmtId="0" fontId="9" fillId="21" borderId="0" applyNumberFormat="0" applyBorder="0" applyAlignment="0" applyProtection="0"/>
    <xf numFmtId="0" fontId="9" fillId="4"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9" fillId="22"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23" borderId="0" applyNumberFormat="0" applyBorder="0" applyAlignment="0" applyProtection="0"/>
    <xf numFmtId="0" fontId="9" fillId="9"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0" borderId="0" applyNumberFormat="0" applyBorder="0" applyAlignment="0" applyProtection="0"/>
    <xf numFmtId="0" fontId="9" fillId="25" borderId="11" applyNumberFormat="0" applyFont="0" applyAlignment="0" applyProtection="0"/>
    <xf numFmtId="0" fontId="9" fillId="0" borderId="0"/>
    <xf numFmtId="0" fontId="9" fillId="0" borderId="0"/>
    <xf numFmtId="43" fontId="11" fillId="0" borderId="0" applyFont="0" applyFill="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2" borderId="0" applyNumberFormat="0" applyBorder="0" applyAlignment="0" applyProtection="0"/>
    <xf numFmtId="0" fontId="8" fillId="20" borderId="0" applyNumberFormat="0" applyBorder="0" applyAlignment="0" applyProtection="0"/>
    <xf numFmtId="0" fontId="8" fillId="3" borderId="0" applyNumberFormat="0" applyBorder="0" applyAlignment="0" applyProtection="0"/>
    <xf numFmtId="0" fontId="8" fillId="21"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22"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23" borderId="0" applyNumberFormat="0" applyBorder="0" applyAlignment="0" applyProtection="0"/>
    <xf numFmtId="0" fontId="8" fillId="9"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25" borderId="11" applyNumberFormat="0" applyFont="0" applyAlignment="0" applyProtection="0"/>
    <xf numFmtId="0" fontId="8" fillId="0" borderId="0"/>
    <xf numFmtId="0" fontId="8" fillId="0" borderId="0"/>
    <xf numFmtId="43" fontId="11" fillId="0" borderId="0" applyFont="0" applyFill="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2" borderId="0" applyNumberFormat="0" applyBorder="0" applyAlignment="0" applyProtection="0"/>
    <xf numFmtId="0" fontId="8" fillId="20" borderId="0" applyNumberFormat="0" applyBorder="0" applyAlignment="0" applyProtection="0"/>
    <xf numFmtId="0" fontId="8" fillId="3" borderId="0" applyNumberFormat="0" applyBorder="0" applyAlignment="0" applyProtection="0"/>
    <xf numFmtId="0" fontId="8" fillId="21"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22"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23" borderId="0" applyNumberFormat="0" applyBorder="0" applyAlignment="0" applyProtection="0"/>
    <xf numFmtId="0" fontId="8" fillId="9"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25" borderId="11" applyNumberFormat="0" applyFont="0" applyAlignment="0" applyProtection="0"/>
    <xf numFmtId="0" fontId="8" fillId="0" borderId="0"/>
    <xf numFmtId="0" fontId="8" fillId="0" borderId="0"/>
    <xf numFmtId="43" fontId="11" fillId="0" borderId="0" applyFont="0" applyFill="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2" borderId="0" applyNumberFormat="0" applyBorder="0" applyAlignment="0" applyProtection="0"/>
    <xf numFmtId="0" fontId="7" fillId="20" borderId="0" applyNumberFormat="0" applyBorder="0" applyAlignment="0" applyProtection="0"/>
    <xf numFmtId="0" fontId="7" fillId="3" borderId="0" applyNumberFormat="0" applyBorder="0" applyAlignment="0" applyProtection="0"/>
    <xf numFmtId="0" fontId="7" fillId="21"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22"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23" borderId="0" applyNumberFormat="0" applyBorder="0" applyAlignment="0" applyProtection="0"/>
    <xf numFmtId="0" fontId="7" fillId="9"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25" borderId="11" applyNumberFormat="0" applyFont="0" applyAlignment="0" applyProtection="0"/>
    <xf numFmtId="0" fontId="7" fillId="0" borderId="0"/>
    <xf numFmtId="0" fontId="7" fillId="0" borderId="0"/>
    <xf numFmtId="43" fontId="11" fillId="0" borderId="0" applyFont="0" applyFill="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2" borderId="0" applyNumberFormat="0" applyBorder="0" applyAlignment="0" applyProtection="0"/>
    <xf numFmtId="0" fontId="7" fillId="20" borderId="0" applyNumberFormat="0" applyBorder="0" applyAlignment="0" applyProtection="0"/>
    <xf numFmtId="0" fontId="7" fillId="3" borderId="0" applyNumberFormat="0" applyBorder="0" applyAlignment="0" applyProtection="0"/>
    <xf numFmtId="0" fontId="7" fillId="21"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22"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23" borderId="0" applyNumberFormat="0" applyBorder="0" applyAlignment="0" applyProtection="0"/>
    <xf numFmtId="0" fontId="7" fillId="9"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25" borderId="11" applyNumberFormat="0" applyFont="0" applyAlignment="0" applyProtection="0"/>
    <xf numFmtId="0" fontId="7" fillId="0" borderId="0"/>
    <xf numFmtId="0" fontId="7" fillId="0" borderId="0"/>
    <xf numFmtId="43" fontId="11" fillId="0" borderId="0" applyFont="0" applyFill="0" applyBorder="0" applyAlignment="0" applyProtection="0"/>
    <xf numFmtId="0" fontId="4" fillId="0" borderId="0"/>
    <xf numFmtId="0" fontId="3" fillId="0" borderId="0"/>
  </cellStyleXfs>
  <cellXfs count="278">
    <xf numFmtId="0" fontId="0" fillId="0" borderId="0" xfId="0"/>
    <xf numFmtId="0" fontId="12" fillId="0" borderId="0" xfId="0" applyFont="1" applyAlignment="1">
      <alignment horizontal="left"/>
    </xf>
    <xf numFmtId="0" fontId="12" fillId="0" borderId="0" xfId="0" applyFont="1"/>
    <xf numFmtId="0" fontId="13" fillId="0" borderId="0" xfId="0" applyFont="1" applyAlignment="1">
      <alignment horizontal="left"/>
    </xf>
    <xf numFmtId="0" fontId="13" fillId="0" borderId="0" xfId="0" applyFont="1"/>
    <xf numFmtId="0" fontId="14" fillId="0" borderId="9" xfId="0" applyFont="1" applyBorder="1" applyAlignment="1">
      <alignment horizontal="left"/>
    </xf>
    <xf numFmtId="0" fontId="15" fillId="0" borderId="0" xfId="0" applyFont="1" applyAlignment="1">
      <alignment horizontal="left"/>
    </xf>
    <xf numFmtId="0" fontId="19" fillId="0" borderId="0" xfId="0" applyFont="1" applyAlignment="1">
      <alignment horizontal="left"/>
    </xf>
    <xf numFmtId="0" fontId="11" fillId="0" borderId="0" xfId="0" applyFont="1" applyAlignment="1">
      <alignment horizontal="left"/>
    </xf>
    <xf numFmtId="0" fontId="14" fillId="0" borderId="0" xfId="0" applyFont="1" applyAlignment="1">
      <alignment horizontal="left"/>
    </xf>
    <xf numFmtId="0" fontId="17" fillId="0" borderId="0" xfId="0" applyFont="1" applyAlignment="1">
      <alignment horizontal="left"/>
    </xf>
    <xf numFmtId="0" fontId="17" fillId="0" borderId="9" xfId="0" applyFont="1" applyBorder="1" applyAlignment="1">
      <alignment horizontal="left"/>
    </xf>
    <xf numFmtId="0" fontId="18" fillId="0" borderId="0" xfId="0" applyFont="1" applyAlignment="1">
      <alignment horizontal="left"/>
    </xf>
    <xf numFmtId="0" fontId="20" fillId="0" borderId="9" xfId="0" applyFont="1" applyBorder="1" applyAlignment="1">
      <alignment horizontal="left"/>
    </xf>
    <xf numFmtId="0" fontId="21" fillId="0" borderId="9" xfId="0" applyFont="1" applyBorder="1"/>
    <xf numFmtId="0" fontId="18" fillId="0" borderId="9" xfId="0" applyFont="1" applyBorder="1"/>
    <xf numFmtId="0" fontId="20" fillId="0" borderId="0" xfId="0" applyFont="1" applyAlignment="1">
      <alignment horizontal="left"/>
    </xf>
    <xf numFmtId="0" fontId="17" fillId="0" borderId="0" xfId="0" applyFont="1"/>
    <xf numFmtId="0" fontId="18" fillId="0" borderId="0" xfId="0" applyFont="1"/>
    <xf numFmtId="3" fontId="17" fillId="0" borderId="0" xfId="0" applyNumberFormat="1" applyFont="1" applyAlignment="1">
      <alignment horizontal="right"/>
    </xf>
    <xf numFmtId="1" fontId="17" fillId="0" borderId="0" xfId="0" applyNumberFormat="1" applyFont="1" applyAlignment="1">
      <alignment horizontal="left"/>
    </xf>
    <xf numFmtId="3" fontId="17" fillId="0" borderId="0" xfId="0" applyNumberFormat="1" applyFont="1" applyAlignment="1">
      <alignment horizontal="left"/>
    </xf>
    <xf numFmtId="3" fontId="18" fillId="0" borderId="0" xfId="0" applyNumberFormat="1" applyFont="1" applyAlignment="1">
      <alignment horizontal="left"/>
    </xf>
    <xf numFmtId="3" fontId="18" fillId="0" borderId="0" xfId="0" applyNumberFormat="1" applyFont="1" applyAlignment="1">
      <alignment horizontal="right"/>
    </xf>
    <xf numFmtId="0" fontId="17" fillId="0" borderId="0" xfId="0" applyFont="1" applyAlignment="1">
      <alignment horizontal="right"/>
    </xf>
    <xf numFmtId="3" fontId="17" fillId="0" borderId="9" xfId="0" applyNumberFormat="1" applyFont="1" applyBorder="1" applyAlignment="1">
      <alignment horizontal="left"/>
    </xf>
    <xf numFmtId="3" fontId="18" fillId="0" borderId="9" xfId="0" applyNumberFormat="1" applyFont="1" applyBorder="1" applyAlignment="1">
      <alignment horizontal="right"/>
    </xf>
    <xf numFmtId="0" fontId="0" fillId="0" borderId="0" xfId="0" applyAlignment="1">
      <alignment horizontal="left"/>
    </xf>
    <xf numFmtId="0" fontId="0" fillId="0" borderId="0" xfId="0" applyAlignment="1">
      <alignment horizontal="right"/>
    </xf>
    <xf numFmtId="0" fontId="19" fillId="0" borderId="0" xfId="0" applyFont="1"/>
    <xf numFmtId="0" fontId="11" fillId="0" borderId="0" xfId="0" applyFont="1"/>
    <xf numFmtId="0" fontId="13" fillId="0" borderId="9" xfId="0" applyFont="1" applyBorder="1" applyAlignment="1">
      <alignment horizontal="left"/>
    </xf>
    <xf numFmtId="0" fontId="13" fillId="0" borderId="9" xfId="0" applyFont="1" applyBorder="1"/>
    <xf numFmtId="0" fontId="17" fillId="0" borderId="9" xfId="0" applyFont="1" applyBorder="1"/>
    <xf numFmtId="0" fontId="20" fillId="0" borderId="0" xfId="0" applyFont="1"/>
    <xf numFmtId="0" fontId="20" fillId="0" borderId="9" xfId="0" applyFont="1" applyBorder="1"/>
    <xf numFmtId="0" fontId="15" fillId="0" borderId="0" xfId="0" applyFont="1"/>
    <xf numFmtId="3" fontId="15" fillId="0" borderId="0" xfId="0" applyNumberFormat="1" applyFont="1"/>
    <xf numFmtId="3" fontId="18" fillId="0" borderId="0" xfId="0" applyNumberFormat="1" applyFont="1"/>
    <xf numFmtId="3" fontId="17" fillId="0" borderId="9" xfId="0" applyNumberFormat="1" applyFont="1" applyBorder="1"/>
    <xf numFmtId="3" fontId="0" fillId="0" borderId="0" xfId="0" applyNumberFormat="1" applyAlignment="1">
      <alignment horizontal="right"/>
    </xf>
    <xf numFmtId="0" fontId="18" fillId="0" borderId="9" xfId="0" applyFont="1" applyBorder="1" applyAlignment="1">
      <alignment horizontal="left"/>
    </xf>
    <xf numFmtId="0" fontId="20" fillId="0" borderId="9" xfId="0" applyFont="1" applyBorder="1" applyAlignment="1" applyProtection="1">
      <alignment horizontal="left"/>
      <protection locked="0"/>
    </xf>
    <xf numFmtId="0" fontId="21" fillId="0" borderId="9" xfId="0" applyFont="1" applyBorder="1" applyAlignment="1" applyProtection="1">
      <alignment horizontal="left"/>
      <protection locked="0"/>
    </xf>
    <xf numFmtId="0" fontId="21" fillId="0" borderId="9" xfId="0" applyFont="1" applyBorder="1" applyAlignment="1">
      <alignment horizontal="left"/>
    </xf>
    <xf numFmtId="0" fontId="17" fillId="0" borderId="0" xfId="0" applyFont="1" applyAlignment="1">
      <alignment wrapText="1"/>
    </xf>
    <xf numFmtId="3" fontId="28" fillId="0" borderId="0" xfId="0" applyNumberFormat="1" applyFont="1"/>
    <xf numFmtId="0" fontId="0" fillId="0" borderId="0" xfId="0" applyAlignment="1" applyProtection="1">
      <alignment horizontal="right"/>
      <protection locked="0"/>
    </xf>
    <xf numFmtId="3" fontId="0" fillId="0" borderId="0" xfId="0" applyNumberFormat="1"/>
    <xf numFmtId="3" fontId="17" fillId="0" borderId="0" xfId="0" applyNumberFormat="1" applyFont="1" applyAlignment="1">
      <alignment horizontal="right" wrapText="1"/>
    </xf>
    <xf numFmtId="3" fontId="20" fillId="0" borderId="0" xfId="0" applyNumberFormat="1" applyFont="1" applyAlignment="1">
      <alignment horizontal="right"/>
    </xf>
    <xf numFmtId="0" fontId="23" fillId="0" borderId="0" xfId="0" applyFont="1" applyAlignment="1">
      <alignment horizontal="left"/>
    </xf>
    <xf numFmtId="3" fontId="23" fillId="0" borderId="0" xfId="0" applyNumberFormat="1" applyFont="1" applyAlignment="1">
      <alignment horizontal="right"/>
    </xf>
    <xf numFmtId="0" fontId="24" fillId="0" borderId="0" xfId="0" applyFont="1" applyAlignment="1">
      <alignment horizontal="left"/>
    </xf>
    <xf numFmtId="0" fontId="17" fillId="0" borderId="0" xfId="0" applyFont="1" applyAlignment="1">
      <alignment horizontal="left" wrapText="1"/>
    </xf>
    <xf numFmtId="0" fontId="18" fillId="0" borderId="0" xfId="0" applyFont="1" applyAlignment="1">
      <alignment wrapText="1"/>
    </xf>
    <xf numFmtId="0" fontId="25" fillId="0" borderId="0" xfId="0" applyFont="1" applyAlignment="1">
      <alignment horizontal="left" wrapText="1"/>
    </xf>
    <xf numFmtId="0" fontId="18" fillId="0" borderId="0" xfId="0" applyFont="1" applyAlignment="1">
      <alignment horizontal="left" wrapText="1"/>
    </xf>
    <xf numFmtId="0" fontId="31" fillId="0" borderId="0" xfId="0" applyFont="1"/>
    <xf numFmtId="3" fontId="17" fillId="0" borderId="0" xfId="0" applyNumberFormat="1" applyFont="1"/>
    <xf numFmtId="0" fontId="26" fillId="0" borderId="0" xfId="0" applyFont="1"/>
    <xf numFmtId="3" fontId="15" fillId="0" borderId="0" xfId="132" applyNumberFormat="1" applyFont="1"/>
    <xf numFmtId="3" fontId="13" fillId="0" borderId="0" xfId="0" applyNumberFormat="1" applyFont="1"/>
    <xf numFmtId="3" fontId="33" fillId="0" borderId="0" xfId="0" applyNumberFormat="1" applyFont="1" applyAlignment="1">
      <alignment horizontal="left"/>
    </xf>
    <xf numFmtId="0" fontId="18" fillId="0" borderId="0" xfId="0" applyFont="1" applyAlignment="1">
      <alignment horizontal="right" wrapText="1"/>
    </xf>
    <xf numFmtId="3" fontId="39" fillId="0" borderId="0" xfId="0" applyNumberFormat="1" applyFont="1" applyAlignment="1">
      <alignment horizontal="left"/>
    </xf>
    <xf numFmtId="0" fontId="12" fillId="0" borderId="0" xfId="0" applyFont="1" applyAlignment="1">
      <alignment horizontal="right"/>
    </xf>
    <xf numFmtId="0" fontId="19" fillId="0" borderId="0" xfId="0" applyFont="1" applyAlignment="1">
      <alignment horizontal="right"/>
    </xf>
    <xf numFmtId="0" fontId="13" fillId="0" borderId="9" xfId="0" applyFont="1" applyBorder="1" applyAlignment="1">
      <alignment horizontal="right"/>
    </xf>
    <xf numFmtId="0" fontId="20" fillId="0" borderId="0" xfId="0" applyFont="1" applyAlignment="1">
      <alignment horizontal="right"/>
    </xf>
    <xf numFmtId="0" fontId="15" fillId="0" borderId="0" xfId="0" applyFont="1" applyAlignment="1">
      <alignment horizontal="right"/>
    </xf>
    <xf numFmtId="0" fontId="11" fillId="0" borderId="9" xfId="0" applyFont="1" applyBorder="1"/>
    <xf numFmtId="3" fontId="60" fillId="0" borderId="0" xfId="0" applyNumberFormat="1" applyFont="1"/>
    <xf numFmtId="9" fontId="18" fillId="0" borderId="0" xfId="133" applyFont="1" applyBorder="1" applyAlignment="1">
      <alignment horizontal="right"/>
    </xf>
    <xf numFmtId="0" fontId="40" fillId="0" borderId="0" xfId="0" applyFont="1"/>
    <xf numFmtId="3" fontId="0" fillId="0" borderId="0" xfId="0" applyNumberFormat="1" applyAlignment="1">
      <alignment horizontal="left"/>
    </xf>
    <xf numFmtId="3" fontId="60" fillId="0" borderId="9" xfId="0" applyNumberFormat="1" applyFont="1" applyBorder="1"/>
    <xf numFmtId="3" fontId="13" fillId="0" borderId="9" xfId="0" applyNumberFormat="1" applyFont="1" applyBorder="1"/>
    <xf numFmtId="0" fontId="17" fillId="0" borderId="10" xfId="0" applyFont="1" applyBorder="1" applyAlignment="1">
      <alignment wrapText="1"/>
    </xf>
    <xf numFmtId="0" fontId="16" fillId="0" borderId="0" xfId="0" applyFont="1"/>
    <xf numFmtId="0" fontId="26" fillId="0" borderId="9" xfId="0" applyFont="1" applyBorder="1"/>
    <xf numFmtId="3" fontId="26" fillId="0" borderId="9" xfId="0" applyNumberFormat="1" applyFont="1" applyBorder="1"/>
    <xf numFmtId="3" fontId="16" fillId="0" borderId="9" xfId="0" applyNumberFormat="1" applyFont="1" applyBorder="1" applyAlignment="1">
      <alignment horizontal="right"/>
    </xf>
    <xf numFmtId="3" fontId="17" fillId="0" borderId="0" xfId="132" applyNumberFormat="1" applyFont="1"/>
    <xf numFmtId="3" fontId="27" fillId="0" borderId="0" xfId="0" applyNumberFormat="1" applyFont="1"/>
    <xf numFmtId="3" fontId="27" fillId="0" borderId="0" xfId="132" applyNumberFormat="1" applyFont="1"/>
    <xf numFmtId="0" fontId="30" fillId="0" borderId="0" xfId="0" applyFont="1"/>
    <xf numFmtId="0" fontId="18" fillId="0" borderId="0" xfId="0" applyFont="1" applyAlignment="1">
      <alignment vertical="center"/>
    </xf>
    <xf numFmtId="3" fontId="17" fillId="0" borderId="10" xfId="0" applyNumberFormat="1" applyFont="1" applyBorder="1" applyAlignment="1">
      <alignment horizontal="center" wrapText="1"/>
    </xf>
    <xf numFmtId="0" fontId="20" fillId="0" borderId="0" xfId="0" applyFont="1" applyAlignment="1">
      <alignment horizontal="left" wrapText="1"/>
    </xf>
    <xf numFmtId="165" fontId="15" fillId="0" borderId="0" xfId="133" applyNumberFormat="1" applyFont="1" applyFill="1" applyBorder="1"/>
    <xf numFmtId="0" fontId="0" fillId="0" borderId="9" xfId="0" applyBorder="1"/>
    <xf numFmtId="3" fontId="29" fillId="0" borderId="0" xfId="0" applyNumberFormat="1" applyFont="1" applyAlignment="1">
      <alignment horizontal="left"/>
    </xf>
    <xf numFmtId="0" fontId="18" fillId="0" borderId="0" xfId="0" applyFont="1" applyAlignment="1">
      <alignment horizontal="right"/>
    </xf>
    <xf numFmtId="166" fontId="62" fillId="0" borderId="0" xfId="0" applyNumberFormat="1" applyFont="1"/>
    <xf numFmtId="3" fontId="18" fillId="0" borderId="9" xfId="0" applyNumberFormat="1" applyFont="1" applyBorder="1" applyAlignment="1">
      <alignment horizontal="left"/>
    </xf>
    <xf numFmtId="3" fontId="63" fillId="0" borderId="0" xfId="0" applyNumberFormat="1" applyFont="1"/>
    <xf numFmtId="3" fontId="11" fillId="0" borderId="0" xfId="0" applyNumberFormat="1" applyFont="1"/>
    <xf numFmtId="0" fontId="64" fillId="0" borderId="0" xfId="0" applyFont="1"/>
    <xf numFmtId="0" fontId="11" fillId="34" borderId="0" xfId="169" applyFont="1" applyFill="1"/>
    <xf numFmtId="0" fontId="19" fillId="34" borderId="0" xfId="169" applyFont="1" applyFill="1" applyAlignment="1">
      <alignment horizontal="center"/>
    </xf>
    <xf numFmtId="0" fontId="19" fillId="34" borderId="9" xfId="169" applyFont="1" applyFill="1" applyBorder="1"/>
    <xf numFmtId="0" fontId="19" fillId="34" borderId="0" xfId="169" applyFont="1" applyFill="1"/>
    <xf numFmtId="0" fontId="19" fillId="35" borderId="0" xfId="169" applyFont="1" applyFill="1" applyAlignment="1">
      <alignment horizontal="center"/>
    </xf>
    <xf numFmtId="0" fontId="11" fillId="34" borderId="0" xfId="169" applyFont="1" applyFill="1" applyAlignment="1">
      <alignment vertical="center"/>
    </xf>
    <xf numFmtId="0" fontId="11" fillId="34" borderId="0" xfId="169" quotePrefix="1" applyFont="1" applyFill="1" applyAlignment="1">
      <alignment vertical="center"/>
    </xf>
    <xf numFmtId="0" fontId="32" fillId="34" borderId="0" xfId="113" applyFill="1" applyAlignment="1" applyProtection="1">
      <alignment vertical="top"/>
    </xf>
    <xf numFmtId="0" fontId="32" fillId="34" borderId="0" xfId="113" applyFill="1" applyAlignment="1" applyProtection="1">
      <alignment vertical="top" wrapText="1"/>
    </xf>
    <xf numFmtId="0" fontId="19" fillId="0" borderId="0" xfId="170" applyFont="1"/>
    <xf numFmtId="3" fontId="68" fillId="0" borderId="0" xfId="0" applyNumberFormat="1" applyFont="1"/>
    <xf numFmtId="0" fontId="69" fillId="0" borderId="0" xfId="0" applyFont="1" applyAlignment="1">
      <alignment horizontal="left" wrapText="1"/>
    </xf>
    <xf numFmtId="0" fontId="69" fillId="0" borderId="0" xfId="0" applyFont="1" applyAlignment="1">
      <alignment horizontal="left"/>
    </xf>
    <xf numFmtId="3" fontId="60" fillId="0" borderId="0" xfId="0" applyNumberFormat="1" applyFont="1" applyAlignment="1">
      <alignment horizontal="right"/>
    </xf>
    <xf numFmtId="3" fontId="20" fillId="0" borderId="9" xfId="0" applyNumberFormat="1" applyFont="1" applyBorder="1" applyAlignment="1">
      <alignment horizontal="right"/>
    </xf>
    <xf numFmtId="0" fontId="11" fillId="36" borderId="0" xfId="171" applyFill="1"/>
    <xf numFmtId="0" fontId="72" fillId="36" borderId="0" xfId="171" applyFont="1" applyFill="1" applyAlignment="1">
      <alignment vertical="center"/>
    </xf>
    <xf numFmtId="0" fontId="67" fillId="36" borderId="0" xfId="171" applyFont="1" applyFill="1"/>
    <xf numFmtId="0" fontId="19" fillId="0" borderId="0" xfId="171" applyFont="1"/>
    <xf numFmtId="0" fontId="11" fillId="36" borderId="0" xfId="172" applyFont="1" applyFill="1" applyAlignment="1">
      <alignment horizontal="left"/>
    </xf>
    <xf numFmtId="0" fontId="73" fillId="36" borderId="0" xfId="172" applyFont="1" applyFill="1" applyAlignment="1">
      <alignment horizontal="left"/>
    </xf>
    <xf numFmtId="0" fontId="11" fillId="36" borderId="0" xfId="172" applyFont="1" applyFill="1"/>
    <xf numFmtId="0" fontId="11" fillId="36" borderId="0" xfId="172" quotePrefix="1" applyFont="1" applyFill="1" applyAlignment="1">
      <alignment horizontal="left"/>
    </xf>
    <xf numFmtId="0" fontId="74" fillId="36" borderId="0" xfId="172" applyFont="1" applyFill="1" applyAlignment="1">
      <alignment horizontal="left"/>
    </xf>
    <xf numFmtId="0" fontId="11" fillId="36" borderId="0" xfId="172" applyFont="1" applyFill="1" applyAlignment="1">
      <alignment wrapText="1"/>
    </xf>
    <xf numFmtId="0" fontId="11" fillId="36" borderId="0" xfId="171" applyFill="1" applyAlignment="1">
      <alignment wrapText="1"/>
    </xf>
    <xf numFmtId="4" fontId="60" fillId="0" borderId="9" xfId="0" applyNumberFormat="1" applyFont="1" applyBorder="1"/>
    <xf numFmtId="164" fontId="12" fillId="0" borderId="0" xfId="0" applyNumberFormat="1" applyFont="1" applyAlignment="1">
      <alignment horizontal="left"/>
    </xf>
    <xf numFmtId="3" fontId="13" fillId="0" borderId="0" xfId="0" applyNumberFormat="1" applyFont="1" applyAlignment="1">
      <alignment horizontal="right"/>
    </xf>
    <xf numFmtId="3" fontId="13" fillId="0" borderId="9" xfId="0" applyNumberFormat="1" applyFont="1" applyBorder="1" applyAlignment="1">
      <alignment horizontal="right"/>
    </xf>
    <xf numFmtId="3" fontId="26" fillId="0" borderId="9" xfId="0" applyNumberFormat="1" applyFont="1" applyBorder="1" applyAlignment="1">
      <alignment horizontal="right"/>
    </xf>
    <xf numFmtId="3" fontId="15" fillId="0" borderId="0" xfId="132" applyNumberFormat="1" applyFont="1" applyAlignment="1">
      <alignment horizontal="right"/>
    </xf>
    <xf numFmtId="3" fontId="17" fillId="0" borderId="0" xfId="132" applyNumberFormat="1" applyFont="1" applyAlignment="1">
      <alignment horizontal="right"/>
    </xf>
    <xf numFmtId="3" fontId="11" fillId="0" borderId="0" xfId="0" applyNumberFormat="1" applyFont="1" applyAlignment="1">
      <alignment horizontal="right"/>
    </xf>
    <xf numFmtId="0" fontId="11" fillId="0" borderId="0" xfId="0" applyFont="1" applyAlignment="1">
      <alignment horizontal="right"/>
    </xf>
    <xf numFmtId="0" fontId="69" fillId="0" borderId="0" xfId="0" applyFont="1" applyAlignment="1">
      <alignment horizontal="right" wrapText="1"/>
    </xf>
    <xf numFmtId="3" fontId="69" fillId="0" borderId="0" xfId="0" applyNumberFormat="1" applyFont="1" applyAlignment="1">
      <alignment horizontal="right" wrapText="1"/>
    </xf>
    <xf numFmtId="0" fontId="69" fillId="0" borderId="0" xfId="0" applyFont="1" applyAlignment="1">
      <alignment horizontal="right"/>
    </xf>
    <xf numFmtId="3" fontId="76" fillId="0" borderId="0" xfId="0" applyNumberFormat="1" applyFont="1" applyAlignment="1">
      <alignment horizontal="right" wrapText="1"/>
    </xf>
    <xf numFmtId="0" fontId="76" fillId="0" borderId="0" xfId="0" applyFont="1" applyAlignment="1">
      <alignment horizontal="right"/>
    </xf>
    <xf numFmtId="3" fontId="19" fillId="0" borderId="0" xfId="0" applyNumberFormat="1" applyFont="1"/>
    <xf numFmtId="3" fontId="39" fillId="0" borderId="9" xfId="0" applyNumberFormat="1" applyFont="1" applyBorder="1" applyAlignment="1">
      <alignment horizontal="right"/>
    </xf>
    <xf numFmtId="3" fontId="79" fillId="0" borderId="0" xfId="0" applyNumberFormat="1" applyFont="1"/>
    <xf numFmtId="3" fontId="39" fillId="0" borderId="0" xfId="0" applyNumberFormat="1" applyFont="1" applyAlignment="1">
      <alignment horizontal="right"/>
    </xf>
    <xf numFmtId="3" fontId="29" fillId="0" borderId="0" xfId="0" applyNumberFormat="1" applyFont="1" applyAlignment="1">
      <alignment horizontal="right"/>
    </xf>
    <xf numFmtId="3" fontId="39" fillId="0" borderId="0" xfId="0" applyNumberFormat="1" applyFont="1"/>
    <xf numFmtId="3" fontId="29" fillId="0" borderId="0" xfId="0" applyNumberFormat="1" applyFont="1"/>
    <xf numFmtId="3" fontId="29" fillId="0" borderId="0" xfId="132" applyNumberFormat="1" applyFont="1"/>
    <xf numFmtId="3" fontId="78" fillId="0" borderId="9" xfId="0" applyNumberFormat="1" applyFont="1" applyBorder="1" applyAlignment="1">
      <alignment horizontal="right"/>
    </xf>
    <xf numFmtId="3" fontId="77" fillId="0" borderId="0" xfId="0" applyNumberFormat="1" applyFont="1" applyAlignment="1">
      <alignment horizontal="right"/>
    </xf>
    <xf numFmtId="3" fontId="29" fillId="0" borderId="0" xfId="0" applyNumberFormat="1" applyFont="1" applyAlignment="1">
      <alignment horizontal="right" wrapText="1"/>
    </xf>
    <xf numFmtId="3" fontId="12" fillId="0" borderId="9" xfId="0" applyNumberFormat="1" applyFont="1" applyBorder="1"/>
    <xf numFmtId="3" fontId="12" fillId="0" borderId="0" xfId="0" applyNumberFormat="1" applyFont="1"/>
    <xf numFmtId="3" fontId="75" fillId="0" borderId="0" xfId="0" applyNumberFormat="1" applyFont="1" applyAlignment="1">
      <alignment horizontal="left"/>
    </xf>
    <xf numFmtId="3" fontId="18" fillId="0" borderId="0" xfId="170" applyNumberFormat="1" applyFont="1" applyAlignment="1">
      <alignment horizontal="right"/>
    </xf>
    <xf numFmtId="3" fontId="17" fillId="0" borderId="0" xfId="170" applyNumberFormat="1" applyFont="1" applyAlignment="1">
      <alignment horizontal="left"/>
    </xf>
    <xf numFmtId="0" fontId="11" fillId="0" borderId="0" xfId="170"/>
    <xf numFmtId="3" fontId="60" fillId="0" borderId="0" xfId="170" applyNumberFormat="1" applyFont="1"/>
    <xf numFmtId="4" fontId="18" fillId="0" borderId="9" xfId="0" applyNumberFormat="1" applyFont="1" applyBorder="1" applyAlignment="1">
      <alignment horizontal="right"/>
    </xf>
    <xf numFmtId="0" fontId="39" fillId="0" borderId="0" xfId="0" applyFont="1" applyAlignment="1">
      <alignment horizontal="right" wrapText="1"/>
    </xf>
    <xf numFmtId="164" fontId="17" fillId="0" borderId="0" xfId="0" applyNumberFormat="1" applyFont="1" applyAlignment="1">
      <alignment horizontal="left" wrapText="1"/>
    </xf>
    <xf numFmtId="164" fontId="17" fillId="0" borderId="9" xfId="0" applyNumberFormat="1" applyFont="1" applyBorder="1" applyAlignment="1">
      <alignment horizontal="left" wrapText="1"/>
    </xf>
    <xf numFmtId="0" fontId="17" fillId="0" borderId="9" xfId="0" applyFont="1" applyBorder="1" applyAlignment="1">
      <alignment wrapText="1"/>
    </xf>
    <xf numFmtId="164" fontId="13" fillId="0" borderId="10" xfId="0" applyNumberFormat="1" applyFont="1" applyBorder="1" applyAlignment="1">
      <alignment horizontal="left"/>
    </xf>
    <xf numFmtId="0" fontId="20" fillId="0" borderId="9" xfId="0" applyFont="1" applyBorder="1" applyAlignment="1">
      <alignment wrapText="1"/>
    </xf>
    <xf numFmtId="0" fontId="69" fillId="0" borderId="9" xfId="0" applyFont="1" applyBorder="1" applyAlignment="1">
      <alignment horizontal="right"/>
    </xf>
    <xf numFmtId="3" fontId="69" fillId="0" borderId="9" xfId="0" applyNumberFormat="1" applyFont="1" applyBorder="1" applyAlignment="1">
      <alignment horizontal="right" wrapText="1"/>
    </xf>
    <xf numFmtId="0" fontId="17" fillId="0" borderId="10" xfId="0" applyFont="1" applyBorder="1" applyAlignment="1">
      <alignment horizontal="left"/>
    </xf>
    <xf numFmtId="0" fontId="17" fillId="0" borderId="10" xfId="0" applyFont="1" applyBorder="1"/>
    <xf numFmtId="0" fontId="18" fillId="0" borderId="10" xfId="0" applyFont="1" applyBorder="1"/>
    <xf numFmtId="0" fontId="0" fillId="0" borderId="10" xfId="0" applyBorder="1"/>
    <xf numFmtId="0" fontId="18" fillId="0" borderId="10" xfId="0" applyFont="1" applyBorder="1" applyAlignment="1">
      <alignment horizontal="left"/>
    </xf>
    <xf numFmtId="0" fontId="0" fillId="0" borderId="9" xfId="0" applyBorder="1" applyAlignment="1">
      <alignment horizontal="left"/>
    </xf>
    <xf numFmtId="0" fontId="29" fillId="0" borderId="0" xfId="0" applyFont="1"/>
    <xf numFmtId="3" fontId="12" fillId="0" borderId="0" xfId="0" applyNumberFormat="1" applyFont="1" applyAlignment="1">
      <alignment horizontal="right"/>
    </xf>
    <xf numFmtId="0" fontId="19" fillId="0" borderId="9" xfId="0" applyFont="1" applyBorder="1"/>
    <xf numFmtId="0" fontId="39" fillId="0" borderId="0" xfId="0" applyFont="1"/>
    <xf numFmtId="3" fontId="19" fillId="0" borderId="0" xfId="0" applyNumberFormat="1" applyFont="1" applyAlignment="1">
      <alignment horizontal="right"/>
    </xf>
    <xf numFmtId="0" fontId="12" fillId="0" borderId="9" xfId="0" applyFont="1" applyBorder="1"/>
    <xf numFmtId="166" fontId="82" fillId="0" borderId="0" xfId="0" applyNumberFormat="1" applyFont="1"/>
    <xf numFmtId="3" fontId="79" fillId="0" borderId="0" xfId="0" applyNumberFormat="1" applyFont="1" applyAlignment="1">
      <alignment horizontal="right"/>
    </xf>
    <xf numFmtId="0" fontId="29" fillId="0" borderId="0" xfId="0" applyFont="1" applyAlignment="1">
      <alignment horizontal="right"/>
    </xf>
    <xf numFmtId="0" fontId="81" fillId="0" borderId="9" xfId="0" applyFont="1" applyBorder="1" applyAlignment="1">
      <alignment horizontal="right"/>
    </xf>
    <xf numFmtId="3" fontId="29" fillId="0" borderId="20" xfId="0" applyNumberFormat="1" applyFont="1" applyBorder="1" applyAlignment="1">
      <alignment horizontal="right" wrapText="1"/>
    </xf>
    <xf numFmtId="0" fontId="77" fillId="0" borderId="0" xfId="0" applyFont="1" applyAlignment="1">
      <alignment horizontal="right"/>
    </xf>
    <xf numFmtId="3" fontId="83" fillId="0" borderId="9" xfId="0" applyNumberFormat="1" applyFont="1" applyBorder="1"/>
    <xf numFmtId="3" fontId="77" fillId="0" borderId="9" xfId="0" applyNumberFormat="1" applyFont="1" applyBorder="1" applyAlignment="1">
      <alignment horizontal="right"/>
    </xf>
    <xf numFmtId="0" fontId="19" fillId="0" borderId="9" xfId="0" applyFont="1" applyBorder="1" applyAlignment="1">
      <alignment horizontal="right"/>
    </xf>
    <xf numFmtId="3" fontId="81" fillId="0" borderId="9" xfId="0" applyNumberFormat="1" applyFont="1" applyBorder="1" applyAlignment="1">
      <alignment horizontal="right"/>
    </xf>
    <xf numFmtId="4" fontId="18" fillId="0" borderId="0" xfId="0" applyNumberFormat="1" applyFont="1" applyAlignment="1">
      <alignment horizontal="right"/>
    </xf>
    <xf numFmtId="3" fontId="39" fillId="0" borderId="0" xfId="170" applyNumberFormat="1" applyFont="1" applyAlignment="1">
      <alignment horizontal="right"/>
    </xf>
    <xf numFmtId="0" fontId="18" fillId="0" borderId="0" xfId="170" applyFont="1" applyAlignment="1">
      <alignment horizontal="left"/>
    </xf>
    <xf numFmtId="0" fontId="12" fillId="0" borderId="0" xfId="170" applyFont="1"/>
    <xf numFmtId="0" fontId="13" fillId="0" borderId="0" xfId="170" applyFont="1"/>
    <xf numFmtId="0" fontId="13" fillId="0" borderId="9" xfId="170" applyFont="1" applyBorder="1"/>
    <xf numFmtId="0" fontId="17" fillId="0" borderId="9" xfId="170" applyFont="1" applyBorder="1"/>
    <xf numFmtId="3" fontId="13" fillId="0" borderId="0" xfId="170" applyNumberFormat="1" applyFont="1"/>
    <xf numFmtId="3" fontId="27" fillId="0" borderId="0" xfId="170" applyNumberFormat="1" applyFont="1"/>
    <xf numFmtId="3" fontId="29" fillId="0" borderId="0" xfId="170" applyNumberFormat="1" applyFont="1"/>
    <xf numFmtId="3" fontId="13" fillId="0" borderId="0" xfId="170" applyNumberFormat="1" applyFont="1" applyAlignment="1">
      <alignment horizontal="right"/>
    </xf>
    <xf numFmtId="3" fontId="13" fillId="0" borderId="9" xfId="170" applyNumberFormat="1" applyFont="1" applyBorder="1" applyAlignment="1">
      <alignment horizontal="right"/>
    </xf>
    <xf numFmtId="164" fontId="12" fillId="0" borderId="0" xfId="170" applyNumberFormat="1" applyFont="1" applyAlignment="1">
      <alignment horizontal="left"/>
    </xf>
    <xf numFmtId="164" fontId="13" fillId="0" borderId="0" xfId="170" applyNumberFormat="1" applyFont="1" applyAlignment="1">
      <alignment horizontal="left"/>
    </xf>
    <xf numFmtId="3" fontId="12" fillId="0" borderId="0" xfId="170" applyNumberFormat="1" applyFont="1" applyAlignment="1">
      <alignment horizontal="right"/>
    </xf>
    <xf numFmtId="164" fontId="29" fillId="0" borderId="0" xfId="170" applyNumberFormat="1" applyFont="1" applyAlignment="1">
      <alignment horizontal="left"/>
    </xf>
    <xf numFmtId="3" fontId="29" fillId="0" borderId="0" xfId="170" applyNumberFormat="1" applyFont="1" applyAlignment="1">
      <alignment horizontal="right"/>
    </xf>
    <xf numFmtId="0" fontId="17" fillId="0" borderId="0" xfId="170" applyFont="1" applyAlignment="1">
      <alignment wrapText="1"/>
    </xf>
    <xf numFmtId="0" fontId="20" fillId="0" borderId="0" xfId="170" applyFont="1" applyAlignment="1">
      <alignment horizontal="left"/>
    </xf>
    <xf numFmtId="0" fontId="26" fillId="0" borderId="0" xfId="170" applyFont="1"/>
    <xf numFmtId="164" fontId="17" fillId="0" borderId="0" xfId="0" applyNumberFormat="1" applyFont="1" applyAlignment="1">
      <alignment horizontal="left"/>
    </xf>
    <xf numFmtId="0" fontId="0" fillId="0" borderId="0" xfId="0" applyAlignment="1">
      <alignment wrapText="1"/>
    </xf>
    <xf numFmtId="0" fontId="86" fillId="0" borderId="0" xfId="0" applyFont="1" applyAlignment="1">
      <alignment wrapText="1"/>
    </xf>
    <xf numFmtId="0" fontId="87" fillId="0" borderId="0" xfId="0" applyFont="1" applyAlignment="1">
      <alignment wrapText="1"/>
    </xf>
    <xf numFmtId="0" fontId="86" fillId="0" borderId="0" xfId="0" applyFont="1" applyAlignment="1">
      <alignment horizontal="left" vertical="center" wrapText="1"/>
    </xf>
    <xf numFmtId="0" fontId="87" fillId="0" borderId="0" xfId="0" applyFont="1" applyAlignment="1">
      <alignment horizontal="left" vertical="center" wrapText="1"/>
    </xf>
    <xf numFmtId="0" fontId="89" fillId="0" borderId="0" xfId="170" applyFont="1"/>
    <xf numFmtId="0" fontId="6" fillId="0" borderId="0" xfId="170" applyFont="1" applyAlignment="1">
      <alignment wrapText="1"/>
    </xf>
    <xf numFmtId="0" fontId="89" fillId="0" borderId="0" xfId="0" applyFont="1"/>
    <xf numFmtId="0" fontId="90" fillId="0" borderId="0" xfId="170" applyFont="1"/>
    <xf numFmtId="0" fontId="91" fillId="0" borderId="0" xfId="0" applyFont="1"/>
    <xf numFmtId="0" fontId="92" fillId="0" borderId="0" xfId="170" applyFont="1" applyAlignment="1">
      <alignment wrapText="1"/>
    </xf>
    <xf numFmtId="0" fontId="92" fillId="0" borderId="0" xfId="0" applyFont="1"/>
    <xf numFmtId="0" fontId="32" fillId="0" borderId="0" xfId="113" applyAlignment="1" applyProtection="1"/>
    <xf numFmtId="3" fontId="12" fillId="0" borderId="9" xfId="170" applyNumberFormat="1" applyFont="1" applyBorder="1" applyAlignment="1">
      <alignment horizontal="right"/>
    </xf>
    <xf numFmtId="0" fontId="19" fillId="0" borderId="9" xfId="170" applyFont="1" applyBorder="1"/>
    <xf numFmtId="0" fontId="5" fillId="0" borderId="0" xfId="170" applyFont="1" applyAlignment="1">
      <alignment wrapText="1"/>
    </xf>
    <xf numFmtId="0" fontId="93" fillId="0" borderId="0" xfId="0" applyFont="1" applyAlignment="1">
      <alignment horizontal="left" wrapText="1"/>
    </xf>
    <xf numFmtId="0" fontId="93" fillId="0" borderId="0" xfId="0" applyFont="1" applyAlignment="1">
      <alignment horizontal="left"/>
    </xf>
    <xf numFmtId="164" fontId="26" fillId="0" borderId="0" xfId="0" applyNumberFormat="1" applyFont="1" applyAlignment="1">
      <alignment horizontal="left"/>
    </xf>
    <xf numFmtId="9" fontId="68" fillId="0" borderId="0" xfId="133" applyFont="1"/>
    <xf numFmtId="165" fontId="68" fillId="0" borderId="0" xfId="133" applyNumberFormat="1" applyFont="1"/>
    <xf numFmtId="0" fontId="87" fillId="0" borderId="0" xfId="0" quotePrefix="1" applyFont="1" applyAlignment="1">
      <alignment wrapText="1"/>
    </xf>
    <xf numFmtId="0" fontId="26" fillId="0" borderId="0" xfId="0" applyFont="1" applyAlignment="1">
      <alignment horizontal="left"/>
    </xf>
    <xf numFmtId="3" fontId="11" fillId="0" borderId="9" xfId="0" applyNumberFormat="1" applyFont="1" applyBorder="1"/>
    <xf numFmtId="3" fontId="11" fillId="0" borderId="9" xfId="0" applyNumberFormat="1" applyFont="1" applyBorder="1" applyAlignment="1">
      <alignment horizontal="right"/>
    </xf>
    <xf numFmtId="3" fontId="19" fillId="0" borderId="9" xfId="0" applyNumberFormat="1" applyFont="1" applyBorder="1"/>
    <xf numFmtId="3" fontId="18" fillId="0" borderId="0" xfId="425" applyNumberFormat="1" applyFont="1" applyAlignment="1">
      <alignment horizontal="right"/>
    </xf>
    <xf numFmtId="3" fontId="39" fillId="0" borderId="0" xfId="425" applyNumberFormat="1" applyFont="1" applyAlignment="1">
      <alignment horizontal="right"/>
    </xf>
    <xf numFmtId="0" fontId="4" fillId="0" borderId="0" xfId="425" applyAlignment="1">
      <alignment horizontal="right"/>
    </xf>
    <xf numFmtId="3" fontId="60" fillId="0" borderId="0" xfId="425" applyNumberFormat="1" applyFont="1" applyAlignment="1">
      <alignment horizontal="right"/>
    </xf>
    <xf numFmtId="0" fontId="94" fillId="0" borderId="0" xfId="0" applyFont="1" applyAlignment="1">
      <alignment horizontal="left" vertical="center" wrapText="1"/>
    </xf>
    <xf numFmtId="0" fontId="95" fillId="0" borderId="0" xfId="0" applyFont="1" applyAlignment="1">
      <alignment wrapText="1"/>
    </xf>
    <xf numFmtId="3" fontId="60" fillId="0" borderId="0" xfId="170" applyNumberFormat="1" applyFont="1" applyAlignment="1">
      <alignment horizontal="right"/>
    </xf>
    <xf numFmtId="0" fontId="96" fillId="0" borderId="0" xfId="0" applyFont="1" applyAlignment="1">
      <alignment horizontal="left"/>
    </xf>
    <xf numFmtId="3" fontId="96" fillId="0" borderId="0" xfId="0" applyNumberFormat="1" applyFont="1" applyAlignment="1">
      <alignment horizontal="right"/>
    </xf>
    <xf numFmtId="3" fontId="97" fillId="0" borderId="0" xfId="0" applyNumberFormat="1" applyFont="1" applyAlignment="1">
      <alignment horizontal="right"/>
    </xf>
    <xf numFmtId="0" fontId="98" fillId="0" borderId="0" xfId="113" applyFont="1" applyAlignment="1" applyProtection="1"/>
    <xf numFmtId="0" fontId="87" fillId="0" borderId="0" xfId="0" applyFont="1" applyAlignment="1">
      <alignment vertical="top" wrapText="1"/>
    </xf>
    <xf numFmtId="0" fontId="87" fillId="0" borderId="0" xfId="0" applyFont="1" applyAlignment="1">
      <alignment horizontal="left" vertical="top" wrapText="1"/>
    </xf>
    <xf numFmtId="0" fontId="86" fillId="0" borderId="0" xfId="0" applyFont="1" applyAlignment="1">
      <alignment horizontal="left" vertical="top" wrapText="1"/>
    </xf>
    <xf numFmtId="0" fontId="3" fillId="0" borderId="0" xfId="426"/>
    <xf numFmtId="0" fontId="95" fillId="0" borderId="0" xfId="0" applyFont="1" applyAlignment="1">
      <alignment horizontal="left" vertical="top" wrapText="1"/>
    </xf>
    <xf numFmtId="0" fontId="99" fillId="0" borderId="0" xfId="0" applyFont="1"/>
    <xf numFmtId="0" fontId="30" fillId="0" borderId="0" xfId="0" applyFont="1" applyAlignment="1">
      <alignment horizontal="right" wrapText="1"/>
    </xf>
    <xf numFmtId="9" fontId="13" fillId="0" borderId="0" xfId="133" applyFont="1" applyFill="1" applyAlignment="1">
      <alignment horizontal="right"/>
    </xf>
    <xf numFmtId="0" fontId="17" fillId="0" borderId="9" xfId="0" applyFont="1" applyBorder="1" applyAlignment="1">
      <alignment horizontal="right"/>
    </xf>
    <xf numFmtId="9" fontId="18" fillId="0" borderId="0" xfId="133" applyFont="1" applyFill="1" applyBorder="1" applyAlignment="1">
      <alignment horizontal="right"/>
    </xf>
    <xf numFmtId="0" fontId="73" fillId="0" borderId="0" xfId="0" applyFont="1" applyAlignment="1">
      <alignment vertical="center"/>
    </xf>
    <xf numFmtId="165" fontId="18" fillId="0" borderId="0" xfId="133" applyNumberFormat="1" applyFont="1" applyAlignment="1">
      <alignment horizontal="right"/>
    </xf>
    <xf numFmtId="0" fontId="32" fillId="34" borderId="0" xfId="113" applyFill="1" applyAlignment="1" applyProtection="1"/>
    <xf numFmtId="0" fontId="32" fillId="34" borderId="0" xfId="113" applyFill="1" applyAlignment="1" applyProtection="1">
      <alignment vertical="center"/>
    </xf>
    <xf numFmtId="0" fontId="32" fillId="34" borderId="0" xfId="113" quotePrefix="1" applyFill="1" applyAlignment="1" applyProtection="1">
      <alignment vertical="center"/>
    </xf>
    <xf numFmtId="3" fontId="63" fillId="0" borderId="0" xfId="0" applyNumberFormat="1" applyFont="1" applyAlignment="1">
      <alignment horizontal="right"/>
    </xf>
    <xf numFmtId="3" fontId="63" fillId="0" borderId="9" xfId="0" applyNumberFormat="1" applyFont="1" applyBorder="1" applyAlignment="1">
      <alignment horizontal="right"/>
    </xf>
    <xf numFmtId="3" fontId="22" fillId="0" borderId="0" xfId="132" applyNumberFormat="1" applyFont="1" applyAlignment="1">
      <alignment horizontal="left"/>
    </xf>
    <xf numFmtId="3" fontId="100" fillId="0" borderId="0" xfId="0" applyNumberFormat="1" applyFont="1"/>
    <xf numFmtId="0" fontId="2" fillId="0" borderId="0" xfId="170" applyFont="1" applyAlignment="1">
      <alignment wrapText="1"/>
    </xf>
    <xf numFmtId="0" fontId="101" fillId="0" borderId="0" xfId="0" applyFont="1" applyAlignment="1">
      <alignment wrapText="1"/>
    </xf>
    <xf numFmtId="0" fontId="1" fillId="0" borderId="0" xfId="170" applyFont="1" applyAlignment="1">
      <alignment wrapText="1"/>
    </xf>
    <xf numFmtId="0" fontId="11" fillId="0" borderId="9" xfId="170" applyBorder="1"/>
    <xf numFmtId="0" fontId="84" fillId="33" borderId="0" xfId="0" applyFont="1" applyFill="1" applyAlignment="1">
      <alignment horizontal="center" vertical="center"/>
    </xf>
    <xf numFmtId="0" fontId="19" fillId="35" borderId="0" xfId="169" applyFont="1" applyFill="1" applyAlignment="1">
      <alignment horizontal="center"/>
    </xf>
    <xf numFmtId="0" fontId="66" fillId="33" borderId="0" xfId="170" applyFont="1" applyFill="1" applyAlignment="1">
      <alignment horizontal="center" vertical="center"/>
    </xf>
    <xf numFmtId="0" fontId="66" fillId="33" borderId="0" xfId="171" applyFont="1" applyFill="1" applyAlignment="1">
      <alignment horizontal="center" vertical="center"/>
    </xf>
    <xf numFmtId="3" fontId="17" fillId="0" borderId="20" xfId="0" applyNumberFormat="1" applyFont="1" applyBorder="1" applyAlignment="1">
      <alignment horizontal="center" wrapText="1"/>
    </xf>
    <xf numFmtId="3" fontId="20" fillId="0" borderId="0" xfId="0" applyNumberFormat="1" applyFont="1" applyAlignment="1">
      <alignment horizontal="right"/>
    </xf>
    <xf numFmtId="3" fontId="17" fillId="0" borderId="10" xfId="0" applyNumberFormat="1" applyFont="1" applyBorder="1" applyAlignment="1">
      <alignment horizontal="center" wrapText="1"/>
    </xf>
    <xf numFmtId="3" fontId="20" fillId="0" borderId="0" xfId="0" applyNumberFormat="1" applyFont="1" applyAlignment="1">
      <alignment horizontal="center"/>
    </xf>
    <xf numFmtId="0" fontId="17" fillId="0" borderId="0" xfId="0" applyFont="1" applyAlignment="1">
      <alignment horizontal="left" wrapText="1"/>
    </xf>
  </cellXfs>
  <cellStyles count="427">
    <cellStyle name="20% - Dekorfärg1 2" xfId="1" xr:uid="{00000000-0005-0000-0000-000000000000}"/>
    <cellStyle name="20% - Dekorfärg1 2 2" xfId="215" xr:uid="{B3206B44-E802-40F1-97DC-9E4EA3874A7F}"/>
    <cellStyle name="20% - Dekorfärg1 2 2 2" xfId="299" xr:uid="{BECD4359-0BA8-4768-A96E-4B2C8FC2881D}"/>
    <cellStyle name="20% - Dekorfärg1 2 2 3" xfId="383" xr:uid="{74D29EFA-DA53-4FCD-B1AD-FD5C47E7E3A4}"/>
    <cellStyle name="20% - Dekorfärg1 2 3" xfId="173" xr:uid="{590DC88C-A59C-4DF5-B32B-6955B97F4007}"/>
    <cellStyle name="20% - Dekorfärg1 2 4" xfId="257" xr:uid="{5CA5C7C6-D97A-4481-A312-22257CA108D2}"/>
    <cellStyle name="20% - Dekorfärg1 2 5" xfId="341" xr:uid="{DA5D6DAD-67A6-4E4F-8D58-F2C1D2866518}"/>
    <cellStyle name="20% - Dekorfärg1 3" xfId="2" xr:uid="{00000000-0005-0000-0000-000001000000}"/>
    <cellStyle name="20% - Dekorfärg1 3 2" xfId="216" xr:uid="{02CE4EC4-0271-47E3-964E-C49CF797009A}"/>
    <cellStyle name="20% - Dekorfärg1 3 2 2" xfId="300" xr:uid="{93D00292-DED7-40F7-81DA-559F360B389E}"/>
    <cellStyle name="20% - Dekorfärg1 3 2 3" xfId="384" xr:uid="{AA653946-B28A-4B94-9817-6E80BE541608}"/>
    <cellStyle name="20% - Dekorfärg1 3 3" xfId="174" xr:uid="{87874AC0-1801-4D69-830A-0158DBD42780}"/>
    <cellStyle name="20% - Dekorfärg1 3 4" xfId="258" xr:uid="{BB4856C5-9B0D-4300-BB61-F90B48C8E3AA}"/>
    <cellStyle name="20% - Dekorfärg1 3 5" xfId="342" xr:uid="{9C5A1216-2B7B-4EEF-8F51-A87278844DD8}"/>
    <cellStyle name="20% - Dekorfärg1 4" xfId="3" xr:uid="{00000000-0005-0000-0000-000002000000}"/>
    <cellStyle name="20% - Dekorfärg1 4 2" xfId="217" xr:uid="{83B6FE3A-86CD-417A-9DE6-9FE098704865}"/>
    <cellStyle name="20% - Dekorfärg1 4 2 2" xfId="301" xr:uid="{77AB8455-A424-43F8-9D24-65CB1193BF56}"/>
    <cellStyle name="20% - Dekorfärg1 4 2 3" xfId="385" xr:uid="{12845B98-17F0-4932-BB15-B2CF77FB797F}"/>
    <cellStyle name="20% - Dekorfärg1 4 3" xfId="175" xr:uid="{FE98F112-A419-4069-B820-50A54D3ED120}"/>
    <cellStyle name="20% - Dekorfärg1 4 4" xfId="259" xr:uid="{21F9848D-B21F-4400-8D81-A9C4A66BA2DF}"/>
    <cellStyle name="20% - Dekorfärg1 4 5" xfId="343" xr:uid="{5EE9ACD8-D97F-4396-800A-6C971D7D448B}"/>
    <cellStyle name="20% - Dekorfärg1 5" xfId="4" xr:uid="{00000000-0005-0000-0000-000003000000}"/>
    <cellStyle name="20% - Dekorfärg1 5 2" xfId="218" xr:uid="{F90B2E19-2E24-4E07-A49E-0755D5EE57C8}"/>
    <cellStyle name="20% - Dekorfärg1 5 2 2" xfId="302" xr:uid="{45C5104B-6A9D-423A-8701-FB3D031FC3E2}"/>
    <cellStyle name="20% - Dekorfärg1 5 2 3" xfId="386" xr:uid="{A780C6F4-80D2-4521-9A0E-539D123DF9F2}"/>
    <cellStyle name="20% - Dekorfärg1 5 3" xfId="176" xr:uid="{F56AAC19-4836-4D87-9461-796A56723B19}"/>
    <cellStyle name="20% - Dekorfärg1 5 4" xfId="260" xr:uid="{0859687E-33B6-41E0-97D1-61348D4C426A}"/>
    <cellStyle name="20% - Dekorfärg1 5 5" xfId="344" xr:uid="{61B82D96-FC34-4E3F-A7B8-538D29462170}"/>
    <cellStyle name="20% - Dekorfärg1 6" xfId="5" xr:uid="{00000000-0005-0000-0000-000004000000}"/>
    <cellStyle name="20% - Dekorfärg1 6 2" xfId="219" xr:uid="{A4CF405A-0F85-4C9B-9DFB-96504131D9C5}"/>
    <cellStyle name="20% - Dekorfärg1 6 2 2" xfId="303" xr:uid="{9042158A-2500-4C50-A6CC-2E47DC107366}"/>
    <cellStyle name="20% - Dekorfärg1 6 2 3" xfId="387" xr:uid="{15AD11A7-8BDC-4967-BB03-C1A985486619}"/>
    <cellStyle name="20% - Dekorfärg1 6 3" xfId="177" xr:uid="{201E8DA4-673A-4AF6-B536-224A4AD7131C}"/>
    <cellStyle name="20% - Dekorfärg1 6 4" xfId="261" xr:uid="{D7F09F2C-6F62-48CE-AA49-50D86560DD2A}"/>
    <cellStyle name="20% - Dekorfärg1 6 5" xfId="345" xr:uid="{88A5AA7D-75CD-4F47-9F45-05D731985285}"/>
    <cellStyle name="20% - Dekorfärg2 2" xfId="6" xr:uid="{00000000-0005-0000-0000-000005000000}"/>
    <cellStyle name="20% - Dekorfärg2 2 2" xfId="220" xr:uid="{2D51DD53-2026-421A-8B09-44B7758C39FC}"/>
    <cellStyle name="20% - Dekorfärg2 2 2 2" xfId="304" xr:uid="{D3B2C9F6-2AEC-42B0-9273-D78B99C286AB}"/>
    <cellStyle name="20% - Dekorfärg2 2 2 3" xfId="388" xr:uid="{E01B2528-E88A-4C7C-8F23-93A18DEFB071}"/>
    <cellStyle name="20% - Dekorfärg2 2 3" xfId="178" xr:uid="{8E98ADF2-C17C-4905-8667-4B1AF600A3AA}"/>
    <cellStyle name="20% - Dekorfärg2 2 4" xfId="262" xr:uid="{BE764689-BBEC-40A2-832D-022376B9BE19}"/>
    <cellStyle name="20% - Dekorfärg2 2 5" xfId="346" xr:uid="{2A618939-7105-4CEB-B99D-512334A4C29D}"/>
    <cellStyle name="20% - Dekorfärg2 3" xfId="7" xr:uid="{00000000-0005-0000-0000-000006000000}"/>
    <cellStyle name="20% - Dekorfärg2 3 2" xfId="221" xr:uid="{8489FD3B-4B80-447D-81F0-836AA3E64A08}"/>
    <cellStyle name="20% - Dekorfärg2 3 2 2" xfId="305" xr:uid="{B6801427-2B10-43ED-9F08-C64E5AB785C9}"/>
    <cellStyle name="20% - Dekorfärg2 3 2 3" xfId="389" xr:uid="{4C0D932A-64DB-44C7-BDE3-5CDC796AEA7E}"/>
    <cellStyle name="20% - Dekorfärg2 3 3" xfId="179" xr:uid="{8AE3701B-1360-4F7B-B6A2-8AE3BF4C8840}"/>
    <cellStyle name="20% - Dekorfärg2 3 4" xfId="263" xr:uid="{85A54DF7-18FE-43AA-BCF6-A60DA922BB87}"/>
    <cellStyle name="20% - Dekorfärg2 3 5" xfId="347" xr:uid="{7BC6CCE2-54EB-4879-A294-BF89899DD88B}"/>
    <cellStyle name="20% - Dekorfärg3 2" xfId="8" xr:uid="{00000000-0005-0000-0000-000007000000}"/>
    <cellStyle name="20% - Dekorfärg3 2 2" xfId="222" xr:uid="{F83A0434-B4C0-46D5-8AA3-B9DF6F530877}"/>
    <cellStyle name="20% - Dekorfärg3 2 2 2" xfId="306" xr:uid="{7CCC431C-CF69-4FAA-8339-D1AC8F38AF2D}"/>
    <cellStyle name="20% - Dekorfärg3 2 2 3" xfId="390" xr:uid="{08E605B5-BE49-46CC-B921-7FD7248E7841}"/>
    <cellStyle name="20% - Dekorfärg3 2 3" xfId="180" xr:uid="{02DF95C5-CA1A-4FE5-A625-B3BA9F0131AF}"/>
    <cellStyle name="20% - Dekorfärg3 2 4" xfId="264" xr:uid="{B72DF51C-C7BA-4F59-B4F6-EAEF47D53CC4}"/>
    <cellStyle name="20% - Dekorfärg3 2 5" xfId="348" xr:uid="{37C20B10-ACF0-4944-B570-033BE9861058}"/>
    <cellStyle name="20% - Dekorfärg3 3" xfId="9" xr:uid="{00000000-0005-0000-0000-000008000000}"/>
    <cellStyle name="20% - Dekorfärg3 3 2" xfId="223" xr:uid="{DB72923B-FE83-4813-A8DF-6E4FFDECB3AD}"/>
    <cellStyle name="20% - Dekorfärg3 3 2 2" xfId="307" xr:uid="{10581104-35F2-4483-AE8D-132A5A724F12}"/>
    <cellStyle name="20% - Dekorfärg3 3 2 3" xfId="391" xr:uid="{DFACC15E-AAB0-41CE-A928-B28C17047F35}"/>
    <cellStyle name="20% - Dekorfärg3 3 3" xfId="181" xr:uid="{80437197-EAF5-451F-B68E-59277BC34AEC}"/>
    <cellStyle name="20% - Dekorfärg3 3 4" xfId="265" xr:uid="{25A2FD4E-5522-41A2-86F1-DF1313AE2067}"/>
    <cellStyle name="20% - Dekorfärg3 3 5" xfId="349" xr:uid="{9046CDFE-F26F-4390-978B-C36B74C308EA}"/>
    <cellStyle name="20% - Dekorfärg4 2" xfId="10" xr:uid="{00000000-0005-0000-0000-000009000000}"/>
    <cellStyle name="20% - Dekorfärg4 2 2" xfId="224" xr:uid="{1716F7D4-4631-4CEA-8348-EB24B7BCFF0C}"/>
    <cellStyle name="20% - Dekorfärg4 2 2 2" xfId="308" xr:uid="{FCF76B1C-586E-41A0-936E-C1BE6B602A5E}"/>
    <cellStyle name="20% - Dekorfärg4 2 2 3" xfId="392" xr:uid="{356BC735-CC6C-4BE0-8289-B0B08E52CAC8}"/>
    <cellStyle name="20% - Dekorfärg4 2 3" xfId="182" xr:uid="{6A0F182C-3F2A-436F-91CE-C3B9CB5313E5}"/>
    <cellStyle name="20% - Dekorfärg4 2 4" xfId="266" xr:uid="{69872D4F-46CA-48F3-B2FF-5C7301A99900}"/>
    <cellStyle name="20% - Dekorfärg4 2 5" xfId="350" xr:uid="{74E9BF7B-0E22-4FCE-9C73-7ACF4FCAB86F}"/>
    <cellStyle name="20% - Dekorfärg4 3" xfId="11" xr:uid="{00000000-0005-0000-0000-00000A000000}"/>
    <cellStyle name="20% - Dekorfärg4 3 2" xfId="225" xr:uid="{94272855-3AE4-4B12-ABCE-9832D8EB27D4}"/>
    <cellStyle name="20% - Dekorfärg4 3 2 2" xfId="309" xr:uid="{42C16F54-053B-4F24-A71F-AF9BDE187F8D}"/>
    <cellStyle name="20% - Dekorfärg4 3 2 3" xfId="393" xr:uid="{224A0185-747F-493D-A670-6632C03845F5}"/>
    <cellStyle name="20% - Dekorfärg4 3 3" xfId="183" xr:uid="{570539FE-E144-4E7E-B31F-902B77EBB617}"/>
    <cellStyle name="20% - Dekorfärg4 3 4" xfId="267" xr:uid="{98290612-53E6-4BFF-ACB2-76D251B6CCEB}"/>
    <cellStyle name="20% - Dekorfärg4 3 5" xfId="351" xr:uid="{6A6C99AD-BC1E-4388-9678-C8619A242104}"/>
    <cellStyle name="20% - Dekorfärg4 4" xfId="12" xr:uid="{00000000-0005-0000-0000-00000B000000}"/>
    <cellStyle name="20% - Dekorfärg4 4 2" xfId="226" xr:uid="{E4D9D3A4-ADBB-4EF0-8E38-4CB2E4845DF6}"/>
    <cellStyle name="20% - Dekorfärg4 4 2 2" xfId="310" xr:uid="{D8865F57-687B-43A8-B102-44A04F3DCA6D}"/>
    <cellStyle name="20% - Dekorfärg4 4 2 3" xfId="394" xr:uid="{BA6CB031-6B86-4F83-BC63-AFA078981CB1}"/>
    <cellStyle name="20% - Dekorfärg4 4 3" xfId="184" xr:uid="{792ACDA3-4C19-4010-A2ED-77A24BE07F90}"/>
    <cellStyle name="20% - Dekorfärg4 4 4" xfId="268" xr:uid="{685892C1-6FEA-4FFF-8CFE-CF59370D2FB8}"/>
    <cellStyle name="20% - Dekorfärg4 4 5" xfId="352" xr:uid="{4D95E084-AC18-435B-8F35-81BDA932F842}"/>
    <cellStyle name="20% - Dekorfärg4 5" xfId="13" xr:uid="{00000000-0005-0000-0000-00000C000000}"/>
    <cellStyle name="20% - Dekorfärg4 5 2" xfId="227" xr:uid="{0A5737DA-A8A8-4E45-9EEC-62F7F141DC48}"/>
    <cellStyle name="20% - Dekorfärg4 5 2 2" xfId="311" xr:uid="{74C4B166-9C1C-42C9-9477-1C712A0D51A2}"/>
    <cellStyle name="20% - Dekorfärg4 5 2 3" xfId="395" xr:uid="{35DB45A1-F248-48D0-921C-246FEBFD0E12}"/>
    <cellStyle name="20% - Dekorfärg4 5 3" xfId="185" xr:uid="{4583E490-929F-4735-AA57-E9091E94A707}"/>
    <cellStyle name="20% - Dekorfärg4 5 4" xfId="269" xr:uid="{BE191BD6-EFB4-4810-8DBE-6E44330F9CC1}"/>
    <cellStyle name="20% - Dekorfärg4 5 5" xfId="353" xr:uid="{2CFF7A21-8FAA-41B7-934D-ECBBD8FDD5E3}"/>
    <cellStyle name="20% - Dekorfärg4 6" xfId="14" xr:uid="{00000000-0005-0000-0000-00000D000000}"/>
    <cellStyle name="20% - Dekorfärg4 6 2" xfId="228" xr:uid="{8107DCF3-2B74-40B8-B508-0BC9243B069A}"/>
    <cellStyle name="20% - Dekorfärg4 6 2 2" xfId="312" xr:uid="{3D7E7A19-38E4-46BE-8056-C2CC04CA4902}"/>
    <cellStyle name="20% - Dekorfärg4 6 2 3" xfId="396" xr:uid="{05E82401-8F97-4C8E-951F-67F35A4A3FD2}"/>
    <cellStyle name="20% - Dekorfärg4 6 3" xfId="186" xr:uid="{3E2BF9FF-BE89-4B7C-9464-B66CF914A3A1}"/>
    <cellStyle name="20% - Dekorfärg4 6 4" xfId="270" xr:uid="{908047D2-C125-45EB-8C62-65B9B53277D3}"/>
    <cellStyle name="20% - Dekorfärg4 6 5" xfId="354" xr:uid="{88D710E3-E94A-4A08-87A0-647EE06B1C2A}"/>
    <cellStyle name="20% - Dekorfärg6 2" xfId="15" xr:uid="{00000000-0005-0000-0000-00000E000000}"/>
    <cellStyle name="20% - Dekorfärg6 2 2" xfId="229" xr:uid="{D42DAA62-F187-4FBF-BB3B-C1D1AAD641E6}"/>
    <cellStyle name="20% - Dekorfärg6 2 2 2" xfId="313" xr:uid="{7F8281A8-BEB6-4D37-8273-A8047ACF25D9}"/>
    <cellStyle name="20% - Dekorfärg6 2 2 3" xfId="397" xr:uid="{464778F5-D3A7-4EC5-8D92-1FDA0636163F}"/>
    <cellStyle name="20% - Dekorfärg6 2 3" xfId="187" xr:uid="{C9CCD1E9-4097-4377-A6CA-67CDCDA6C7EC}"/>
    <cellStyle name="20% - Dekorfärg6 2 4" xfId="271" xr:uid="{BAD830FF-309D-4C51-8FC5-955950F20F4A}"/>
    <cellStyle name="20% - Dekorfärg6 2 5" xfId="355" xr:uid="{20063E51-5CFF-4A71-B86A-770487DAAF4E}"/>
    <cellStyle name="20% - Dekorfärg6 3" xfId="16" xr:uid="{00000000-0005-0000-0000-00000F000000}"/>
    <cellStyle name="20% - Dekorfärg6 3 2" xfId="230" xr:uid="{695F0497-ABB9-43DA-8A2B-E8057D54BCC9}"/>
    <cellStyle name="20% - Dekorfärg6 3 2 2" xfId="314" xr:uid="{0E39F823-FACD-4860-8D66-9605FD2B6B1F}"/>
    <cellStyle name="20% - Dekorfärg6 3 2 3" xfId="398" xr:uid="{58039C46-C362-4B53-A3FF-F7645BBEB516}"/>
    <cellStyle name="20% - Dekorfärg6 3 3" xfId="188" xr:uid="{B659ACEB-E71E-4FB1-9D9D-F222B7311217}"/>
    <cellStyle name="20% - Dekorfärg6 3 4" xfId="272" xr:uid="{67A9499A-DEE1-498C-95C2-D03D3FDA2121}"/>
    <cellStyle name="20% - Dekorfärg6 3 5" xfId="356" xr:uid="{88044D7C-4FA4-4D96-8BA0-7EBCDD5A19DF}"/>
    <cellStyle name="40% - Dekorfärg1 2" xfId="17" xr:uid="{00000000-0005-0000-0000-000010000000}"/>
    <cellStyle name="40% - Dekorfärg1 2 2" xfId="231" xr:uid="{464345A0-D51E-4EF3-9DE2-9CD530319645}"/>
    <cellStyle name="40% - Dekorfärg1 2 2 2" xfId="315" xr:uid="{CF459111-D52F-47DB-B627-B9CC80C85EC9}"/>
    <cellStyle name="40% - Dekorfärg1 2 2 3" xfId="399" xr:uid="{2D83767F-7DEA-48F1-8826-7F31B99D7AB1}"/>
    <cellStyle name="40% - Dekorfärg1 2 3" xfId="189" xr:uid="{5619A7B5-1E48-4CC7-8B33-6C2C18435F5E}"/>
    <cellStyle name="40% - Dekorfärg1 2 4" xfId="273" xr:uid="{E8E2F5A4-E92E-49B3-BCB2-744D9E9A914F}"/>
    <cellStyle name="40% - Dekorfärg1 2 5" xfId="357" xr:uid="{6CFD5624-FC62-4069-9C25-6996381AB50F}"/>
    <cellStyle name="40% - Dekorfärg1 3" xfId="18" xr:uid="{00000000-0005-0000-0000-000011000000}"/>
    <cellStyle name="40% - Dekorfärg1 3 2" xfId="232" xr:uid="{8D4B1062-C576-4535-B991-02DF96029943}"/>
    <cellStyle name="40% - Dekorfärg1 3 2 2" xfId="316" xr:uid="{709042DF-0EDE-489D-B08C-C4EC9393E365}"/>
    <cellStyle name="40% - Dekorfärg1 3 2 3" xfId="400" xr:uid="{D874EC51-C62A-4423-9ABF-88D92F518418}"/>
    <cellStyle name="40% - Dekorfärg1 3 3" xfId="190" xr:uid="{F871B132-2066-425C-AC38-1D41A14C98BD}"/>
    <cellStyle name="40% - Dekorfärg1 3 4" xfId="274" xr:uid="{69EF42AF-1298-428D-BD6E-DDF6FEEFE1D7}"/>
    <cellStyle name="40% - Dekorfärg1 3 5" xfId="358" xr:uid="{7FE53912-83A7-4FEF-B848-3EEA3D020CE4}"/>
    <cellStyle name="40% - Dekorfärg1 4" xfId="19" xr:uid="{00000000-0005-0000-0000-000012000000}"/>
    <cellStyle name="40% - Dekorfärg1 4 2" xfId="233" xr:uid="{98ABA5B7-D450-4EAC-9A22-BE2F86739F79}"/>
    <cellStyle name="40% - Dekorfärg1 4 2 2" xfId="317" xr:uid="{A505FEB3-486D-4389-A0D9-A53035C8B253}"/>
    <cellStyle name="40% - Dekorfärg1 4 2 3" xfId="401" xr:uid="{9520EED6-289C-4CD9-B957-37C9CDB4EE6F}"/>
    <cellStyle name="40% - Dekorfärg1 4 3" xfId="191" xr:uid="{C20C6DB4-B3C4-4DC9-9CEF-CDC2E87429D2}"/>
    <cellStyle name="40% - Dekorfärg1 4 4" xfId="275" xr:uid="{90A4E003-85D5-483F-9558-3629C98B43A7}"/>
    <cellStyle name="40% - Dekorfärg1 4 5" xfId="359" xr:uid="{FE25A956-823F-438A-B88D-03D9B9AE927E}"/>
    <cellStyle name="40% - Dekorfärg1 5" xfId="20" xr:uid="{00000000-0005-0000-0000-000013000000}"/>
    <cellStyle name="40% - Dekorfärg1 5 2" xfId="234" xr:uid="{1F89AAD2-AF64-4957-BD89-AC50EE1BAF77}"/>
    <cellStyle name="40% - Dekorfärg1 5 2 2" xfId="318" xr:uid="{7B83C70A-8AF7-44E8-812C-271D6B4418A2}"/>
    <cellStyle name="40% - Dekorfärg1 5 2 3" xfId="402" xr:uid="{84AD22C9-6205-4FAA-8498-B6885B03D80D}"/>
    <cellStyle name="40% - Dekorfärg1 5 3" xfId="192" xr:uid="{7C18CE2E-CAD5-4EBE-93B6-823EE784C76B}"/>
    <cellStyle name="40% - Dekorfärg1 5 4" xfId="276" xr:uid="{B78B897C-34B7-4284-997B-042371CE9180}"/>
    <cellStyle name="40% - Dekorfärg1 5 5" xfId="360" xr:uid="{D4082251-E656-426F-A173-A35DF1E8DF51}"/>
    <cellStyle name="40% - Dekorfärg1 6" xfId="21" xr:uid="{00000000-0005-0000-0000-000014000000}"/>
    <cellStyle name="40% - Dekorfärg1 6 2" xfId="235" xr:uid="{26EC9FC9-4385-4118-BA08-E0BA08516600}"/>
    <cellStyle name="40% - Dekorfärg1 6 2 2" xfId="319" xr:uid="{247D5807-79C9-4750-9E26-16753513835C}"/>
    <cellStyle name="40% - Dekorfärg1 6 2 3" xfId="403" xr:uid="{13950F0F-43C8-46A8-9660-BE55EB688228}"/>
    <cellStyle name="40% - Dekorfärg1 6 3" xfId="193" xr:uid="{92F49519-EB6F-47EC-8457-C64B32EDF08B}"/>
    <cellStyle name="40% - Dekorfärg1 6 4" xfId="277" xr:uid="{7FD12067-2197-4739-ADF5-2A523612E79B}"/>
    <cellStyle name="40% - Dekorfärg1 6 5" xfId="361" xr:uid="{12F52431-4351-4529-8D87-CBE36240CFD0}"/>
    <cellStyle name="40% - Dekorfärg3 2" xfId="22" xr:uid="{00000000-0005-0000-0000-000015000000}"/>
    <cellStyle name="40% - Dekorfärg3 2 2" xfId="236" xr:uid="{B5284709-338D-43B9-9C72-350E3914447C}"/>
    <cellStyle name="40% - Dekorfärg3 2 2 2" xfId="320" xr:uid="{628EC1C8-98F7-42CC-8933-409916EFE6B8}"/>
    <cellStyle name="40% - Dekorfärg3 2 2 3" xfId="404" xr:uid="{8CA45758-304A-4BE1-91B6-C7877BCB9A8E}"/>
    <cellStyle name="40% - Dekorfärg3 2 3" xfId="194" xr:uid="{CD8478E9-45BE-49F6-BE6A-885749FC5887}"/>
    <cellStyle name="40% - Dekorfärg3 2 4" xfId="278" xr:uid="{09B9F39F-7E60-4130-BEE7-28C8D5980E16}"/>
    <cellStyle name="40% - Dekorfärg3 2 5" xfId="362" xr:uid="{A5B51098-AF56-4827-927A-C17EF177CEAE}"/>
    <cellStyle name="40% - Dekorfärg3 3" xfId="23" xr:uid="{00000000-0005-0000-0000-000016000000}"/>
    <cellStyle name="40% - Dekorfärg3 3 2" xfId="237" xr:uid="{9D89FC0D-938B-424A-8495-3E1ACA90B76D}"/>
    <cellStyle name="40% - Dekorfärg3 3 2 2" xfId="321" xr:uid="{10911C8F-7BEC-4469-BCA5-1FE83F09EEAB}"/>
    <cellStyle name="40% - Dekorfärg3 3 2 3" xfId="405" xr:uid="{DFE02624-93AD-4FBF-AC3B-DE6E4F2ED6C5}"/>
    <cellStyle name="40% - Dekorfärg3 3 3" xfId="195" xr:uid="{469C12F9-3535-4BB8-8F05-5097B3384876}"/>
    <cellStyle name="40% - Dekorfärg3 3 4" xfId="279" xr:uid="{BF68B354-EAED-42C6-932D-0329F89926CF}"/>
    <cellStyle name="40% - Dekorfärg3 3 5" xfId="363" xr:uid="{EC0A116C-0368-43CA-BD77-4C472D089B5F}"/>
    <cellStyle name="40% - Dekorfärg4 2" xfId="24" xr:uid="{00000000-0005-0000-0000-000017000000}"/>
    <cellStyle name="40% - Dekorfärg4 2 2" xfId="238" xr:uid="{822CB783-FBF3-48D0-A55F-A20A7BF57CB1}"/>
    <cellStyle name="40% - Dekorfärg4 2 2 2" xfId="322" xr:uid="{99FF1A24-8F34-4552-ADA7-B09B5B0DA4FC}"/>
    <cellStyle name="40% - Dekorfärg4 2 2 3" xfId="406" xr:uid="{D49A26BB-5CB9-4C18-A398-594C64FA4C41}"/>
    <cellStyle name="40% - Dekorfärg4 2 3" xfId="196" xr:uid="{53E39B16-78BA-4A4E-91A9-F3828B310EBD}"/>
    <cellStyle name="40% - Dekorfärg4 2 4" xfId="280" xr:uid="{5970118B-06A1-4CC4-98D7-6E6E6B0BDEB5}"/>
    <cellStyle name="40% - Dekorfärg4 2 5" xfId="364" xr:uid="{C6F882F4-3F7A-4716-A8DF-90B41E0EA571}"/>
    <cellStyle name="40% - Dekorfärg4 3" xfId="25" xr:uid="{00000000-0005-0000-0000-000018000000}"/>
    <cellStyle name="40% - Dekorfärg4 3 2" xfId="239" xr:uid="{9E05E1D7-3171-44B4-BA59-14D0258F1B07}"/>
    <cellStyle name="40% - Dekorfärg4 3 2 2" xfId="323" xr:uid="{F25F6A49-D8BF-425B-B2EE-218EC5A68CD5}"/>
    <cellStyle name="40% - Dekorfärg4 3 2 3" xfId="407" xr:uid="{5A5A293C-2FB5-4B99-9305-5F52F834F39F}"/>
    <cellStyle name="40% - Dekorfärg4 3 3" xfId="197" xr:uid="{9EEC131E-15F6-488D-9761-8242859692D1}"/>
    <cellStyle name="40% - Dekorfärg4 3 4" xfId="281" xr:uid="{1D38FBFA-D6AA-4130-9525-9F767BB84180}"/>
    <cellStyle name="40% - Dekorfärg4 3 5" xfId="365" xr:uid="{8B852BC1-975D-470B-8ED1-4735BD3CF665}"/>
    <cellStyle name="40% - Dekorfärg4 4" xfId="26" xr:uid="{00000000-0005-0000-0000-000019000000}"/>
    <cellStyle name="40% - Dekorfärg4 4 2" xfId="240" xr:uid="{3108C237-5C2B-429A-B60D-090168C24BEC}"/>
    <cellStyle name="40% - Dekorfärg4 4 2 2" xfId="324" xr:uid="{BF328061-DD22-4B18-A21C-8C11430227F2}"/>
    <cellStyle name="40% - Dekorfärg4 4 2 3" xfId="408" xr:uid="{9DCBEEC3-CC5D-49D0-B286-9C8F4735DDAC}"/>
    <cellStyle name="40% - Dekorfärg4 4 3" xfId="198" xr:uid="{CAC76EB1-75B2-4B51-801C-051BE9DEDFE0}"/>
    <cellStyle name="40% - Dekorfärg4 4 4" xfId="282" xr:uid="{1A05615C-5813-4D63-8F2E-BC4BE2CC96FD}"/>
    <cellStyle name="40% - Dekorfärg4 4 5" xfId="366" xr:uid="{A841243E-F637-4B4B-B855-FC70A08B1CE7}"/>
    <cellStyle name="40% - Dekorfärg4 5" xfId="27" xr:uid="{00000000-0005-0000-0000-00001A000000}"/>
    <cellStyle name="40% - Dekorfärg4 5 2" xfId="241" xr:uid="{6936F7B4-26D1-4843-80B7-579D709680F5}"/>
    <cellStyle name="40% - Dekorfärg4 5 2 2" xfId="325" xr:uid="{1D2F4E19-C10A-4A8E-9D32-ADA3CCE41260}"/>
    <cellStyle name="40% - Dekorfärg4 5 2 3" xfId="409" xr:uid="{291F2B0E-A22A-412A-8D97-B3038AFB52C3}"/>
    <cellStyle name="40% - Dekorfärg4 5 3" xfId="199" xr:uid="{CFDD0453-722D-44BE-A613-F1EC718F540E}"/>
    <cellStyle name="40% - Dekorfärg4 5 4" xfId="283" xr:uid="{42AA2374-ECEE-4AA8-A7B8-7AAA4C43376C}"/>
    <cellStyle name="40% - Dekorfärg4 5 5" xfId="367" xr:uid="{40C49CFE-5BD3-4676-8245-A727902E5B18}"/>
    <cellStyle name="40% - Dekorfärg4 6" xfId="28" xr:uid="{00000000-0005-0000-0000-00001B000000}"/>
    <cellStyle name="40% - Dekorfärg4 6 2" xfId="242" xr:uid="{B803F0C0-479C-4F99-91C8-1B73C82568DF}"/>
    <cellStyle name="40% - Dekorfärg4 6 2 2" xfId="326" xr:uid="{6BAAA821-28F9-452B-8A22-2DF646A9DDC2}"/>
    <cellStyle name="40% - Dekorfärg4 6 2 3" xfId="410" xr:uid="{8123AB8F-FD49-44D2-B8D1-AC9D25A19F34}"/>
    <cellStyle name="40% - Dekorfärg4 6 3" xfId="200" xr:uid="{144DF492-10E7-4C36-9B83-7C51135D86BC}"/>
    <cellStyle name="40% - Dekorfärg4 6 4" xfId="284" xr:uid="{4105FC2F-61E5-4F46-8D4F-4DE46289AA79}"/>
    <cellStyle name="40% - Dekorfärg4 6 5" xfId="368" xr:uid="{0A642D5E-8CD0-45AE-9920-006CC6EDD5A1}"/>
    <cellStyle name="40% - Dekorfärg5 2" xfId="29" xr:uid="{00000000-0005-0000-0000-00001C000000}"/>
    <cellStyle name="40% - Dekorfärg5 2 2" xfId="243" xr:uid="{A930DA64-9D4F-45D7-80C7-9D3D478AE08A}"/>
    <cellStyle name="40% - Dekorfärg5 2 2 2" xfId="327" xr:uid="{CC762FFF-60DF-4EFE-88AC-6240B746C329}"/>
    <cellStyle name="40% - Dekorfärg5 2 2 3" xfId="411" xr:uid="{E871D959-3AAB-4A12-8703-1A9CB4063F37}"/>
    <cellStyle name="40% - Dekorfärg5 2 3" xfId="201" xr:uid="{803EF823-F111-44A6-AA4B-7A71756D7081}"/>
    <cellStyle name="40% - Dekorfärg5 2 4" xfId="285" xr:uid="{5EBD3B3B-EF91-4011-B185-69EC7ED261D0}"/>
    <cellStyle name="40% - Dekorfärg5 2 5" xfId="369" xr:uid="{652BF123-B963-4B49-90F5-5E2FCBF62DA5}"/>
    <cellStyle name="40% - Dekorfärg5 3" xfId="30" xr:uid="{00000000-0005-0000-0000-00001D000000}"/>
    <cellStyle name="40% - Dekorfärg5 3 2" xfId="244" xr:uid="{8B4A39FA-5F37-499D-8157-192BB25824B2}"/>
    <cellStyle name="40% - Dekorfärg5 3 2 2" xfId="328" xr:uid="{6ED84D73-F05E-4BC8-91F4-DE0C4E97E3EE}"/>
    <cellStyle name="40% - Dekorfärg5 3 2 3" xfId="412" xr:uid="{ED4A120F-2B0C-4FDB-A46E-F5FDCC69DFBA}"/>
    <cellStyle name="40% - Dekorfärg5 3 3" xfId="202" xr:uid="{232D095D-C225-4A9C-B806-05EE49E74BB6}"/>
    <cellStyle name="40% - Dekorfärg5 3 4" xfId="286" xr:uid="{D120FC05-7D5B-42A0-9BA7-45E6B28142FC}"/>
    <cellStyle name="40% - Dekorfärg5 3 5" xfId="370" xr:uid="{C23ED1FC-DF95-4CCA-9669-0E9A3D9A65E5}"/>
    <cellStyle name="40% - Dekorfärg5 4" xfId="31" xr:uid="{00000000-0005-0000-0000-00001E000000}"/>
    <cellStyle name="40% - Dekorfärg5 4 2" xfId="245" xr:uid="{9CFF117E-36CA-4E57-9BCF-C9CAB18F0560}"/>
    <cellStyle name="40% - Dekorfärg5 4 2 2" xfId="329" xr:uid="{4DE2E588-57F9-40D6-A53F-95739CFD3407}"/>
    <cellStyle name="40% - Dekorfärg5 4 2 3" xfId="413" xr:uid="{95BCAEF9-46D3-4BF6-AECE-10BF280F71F7}"/>
    <cellStyle name="40% - Dekorfärg5 4 3" xfId="203" xr:uid="{B15D6272-A23F-4048-B2BB-A0E06BD6ED67}"/>
    <cellStyle name="40% - Dekorfärg5 4 4" xfId="287" xr:uid="{40C90163-1A0C-45F2-9C15-325F1568D700}"/>
    <cellStyle name="40% - Dekorfärg5 4 5" xfId="371" xr:uid="{495C38C9-9B1D-4803-990E-4BEA34833CDE}"/>
    <cellStyle name="40% - Dekorfärg5 5" xfId="32" xr:uid="{00000000-0005-0000-0000-00001F000000}"/>
    <cellStyle name="40% - Dekorfärg5 5 2" xfId="246" xr:uid="{147284DA-54C3-40E1-BCFB-72B2F187923A}"/>
    <cellStyle name="40% - Dekorfärg5 5 2 2" xfId="330" xr:uid="{70AD0247-98A3-40C8-97B9-B8D0008FF2E9}"/>
    <cellStyle name="40% - Dekorfärg5 5 2 3" xfId="414" xr:uid="{8AF96F5A-7448-4949-84E2-2C2028B9542D}"/>
    <cellStyle name="40% - Dekorfärg5 5 3" xfId="204" xr:uid="{E48FA036-219C-4A8D-BC97-CD4F92F28CD7}"/>
    <cellStyle name="40% - Dekorfärg5 5 4" xfId="288" xr:uid="{26C8E420-7D91-4D3F-BBE4-2451FA045C7A}"/>
    <cellStyle name="40% - Dekorfärg5 5 5" xfId="372" xr:uid="{9B283025-7535-4C08-8B10-9BCDD7F70014}"/>
    <cellStyle name="40% - Dekorfärg5 6" xfId="33" xr:uid="{00000000-0005-0000-0000-000020000000}"/>
    <cellStyle name="40% - Dekorfärg5 6 2" xfId="247" xr:uid="{25DE0881-3743-4FBF-8153-534001535A50}"/>
    <cellStyle name="40% - Dekorfärg5 6 2 2" xfId="331" xr:uid="{8814EC7C-9310-43A1-B7DA-B29126B5CFAA}"/>
    <cellStyle name="40% - Dekorfärg5 6 2 3" xfId="415" xr:uid="{0A878CD0-ACD7-415D-AD48-221242A95881}"/>
    <cellStyle name="40% - Dekorfärg5 6 3" xfId="205" xr:uid="{0C32BA1C-547B-46BF-8AD5-398D81DF1E11}"/>
    <cellStyle name="40% - Dekorfärg5 6 4" xfId="289" xr:uid="{4AC95CB2-E394-438D-AD44-1A99116C4373}"/>
    <cellStyle name="40% - Dekorfärg5 6 5" xfId="373" xr:uid="{67FF5969-A566-482A-9132-A7F5CA82115D}"/>
    <cellStyle name="40% - Dekorfärg6 2" xfId="34" xr:uid="{00000000-0005-0000-0000-000021000000}"/>
    <cellStyle name="40% - Dekorfärg6 2 2" xfId="248" xr:uid="{C2F186A4-50CC-4C11-9420-560268B2E532}"/>
    <cellStyle name="40% - Dekorfärg6 2 2 2" xfId="332" xr:uid="{B5A0A25C-0FDC-48C9-85F9-9440BD49CCC5}"/>
    <cellStyle name="40% - Dekorfärg6 2 2 3" xfId="416" xr:uid="{1F34AE0B-9865-4577-8213-BE98F062CC93}"/>
    <cellStyle name="40% - Dekorfärg6 2 3" xfId="206" xr:uid="{75FEFEAC-23A4-4E7F-B884-55A3094C0A7C}"/>
    <cellStyle name="40% - Dekorfärg6 2 4" xfId="290" xr:uid="{08DDD7C6-6D78-4A3D-8851-9B9F9854A5DB}"/>
    <cellStyle name="40% - Dekorfärg6 2 5" xfId="374" xr:uid="{AEF5775C-2455-4020-BD13-20EFBB4CD8C7}"/>
    <cellStyle name="40% - Dekorfärg6 3" xfId="35" xr:uid="{00000000-0005-0000-0000-000022000000}"/>
    <cellStyle name="40% - Dekorfärg6 3 2" xfId="249" xr:uid="{54CE5555-7F55-400A-BF13-1F6B7163D1D9}"/>
    <cellStyle name="40% - Dekorfärg6 3 2 2" xfId="333" xr:uid="{F335AF0B-8C10-4B01-BAEC-F5C834104485}"/>
    <cellStyle name="40% - Dekorfärg6 3 2 3" xfId="417" xr:uid="{DD671F12-E113-49F7-8F7F-613025785422}"/>
    <cellStyle name="40% - Dekorfärg6 3 3" xfId="207" xr:uid="{7D085085-F399-4FAB-94AA-ABFD8296090D}"/>
    <cellStyle name="40% - Dekorfärg6 3 4" xfId="291" xr:uid="{417FA9A1-132C-48C8-82AB-F6ED66FA2F54}"/>
    <cellStyle name="40% - Dekorfärg6 3 5" xfId="375" xr:uid="{93368B5F-B63F-49F9-A1F5-C6BC5590FBEF}"/>
    <cellStyle name="40% - Dekorfärg6 4" xfId="36" xr:uid="{00000000-0005-0000-0000-000023000000}"/>
    <cellStyle name="40% - Dekorfärg6 4 2" xfId="250" xr:uid="{0C366B97-8C2F-45F1-BA1B-C8F201D9DB1F}"/>
    <cellStyle name="40% - Dekorfärg6 4 2 2" xfId="334" xr:uid="{40F061D4-6B0A-4001-9983-09DB9BC0378F}"/>
    <cellStyle name="40% - Dekorfärg6 4 2 3" xfId="418" xr:uid="{F2A53DDF-2BCE-4332-BEB5-A527344C20DE}"/>
    <cellStyle name="40% - Dekorfärg6 4 3" xfId="208" xr:uid="{F6C1FEDC-29A9-4DD6-A9A9-27EFA6B7FF10}"/>
    <cellStyle name="40% - Dekorfärg6 4 4" xfId="292" xr:uid="{33EE16E6-B0BE-432A-A378-ECD29FDF01C4}"/>
    <cellStyle name="40% - Dekorfärg6 4 5" xfId="376" xr:uid="{B984CD4A-3DDD-430C-B945-5E58B1BB2B4B}"/>
    <cellStyle name="40% - Dekorfärg6 5" xfId="37" xr:uid="{00000000-0005-0000-0000-000024000000}"/>
    <cellStyle name="40% - Dekorfärg6 5 2" xfId="251" xr:uid="{DC38B3D0-FC42-43E1-AD6A-9F1E8E54181C}"/>
    <cellStyle name="40% - Dekorfärg6 5 2 2" xfId="335" xr:uid="{A16BCD1D-AFB5-4ADC-9C4C-18313D5D9343}"/>
    <cellStyle name="40% - Dekorfärg6 5 2 3" xfId="419" xr:uid="{712EC9E5-2FC9-46A8-9554-F41277469451}"/>
    <cellStyle name="40% - Dekorfärg6 5 3" xfId="209" xr:uid="{CF3517EE-AB97-4351-9184-981EFAC39EDF}"/>
    <cellStyle name="40% - Dekorfärg6 5 4" xfId="293" xr:uid="{D1115E76-A7AF-43F0-9BC8-DA81F34C5C36}"/>
    <cellStyle name="40% - Dekorfärg6 5 5" xfId="377" xr:uid="{CFAA7082-FA00-443A-8050-93AD59376FE2}"/>
    <cellStyle name="40% - Dekorfärg6 6" xfId="38" xr:uid="{00000000-0005-0000-0000-000025000000}"/>
    <cellStyle name="40% - Dekorfärg6 6 2" xfId="252" xr:uid="{BBC0BAB1-73EF-48BF-9B81-E874EBC4506B}"/>
    <cellStyle name="40% - Dekorfärg6 6 2 2" xfId="336" xr:uid="{8743E6F3-BF95-458C-8A9D-CA45DEC594B9}"/>
    <cellStyle name="40% - Dekorfärg6 6 2 3" xfId="420" xr:uid="{3801999C-4560-4FC2-81E8-0CF639A0CD51}"/>
    <cellStyle name="40% - Dekorfärg6 6 3" xfId="210" xr:uid="{30DA3B3D-B413-437A-A595-764EFAE28E17}"/>
    <cellStyle name="40% - Dekorfärg6 6 4" xfId="294" xr:uid="{45C82641-7EC2-425A-8CA4-47C51A9C4798}"/>
    <cellStyle name="40% - Dekorfärg6 6 5" xfId="378" xr:uid="{04DFEEBB-615B-45DE-8318-46E848432C64}"/>
    <cellStyle name="60% - Dekorfärg1 2" xfId="39" xr:uid="{00000000-0005-0000-0000-000026000000}"/>
    <cellStyle name="60% - Dekorfärg1 3" xfId="40" xr:uid="{00000000-0005-0000-0000-000027000000}"/>
    <cellStyle name="60% - Dekorfärg1 4" xfId="41" xr:uid="{00000000-0005-0000-0000-000028000000}"/>
    <cellStyle name="60% - Dekorfärg1 5" xfId="42" xr:uid="{00000000-0005-0000-0000-000029000000}"/>
    <cellStyle name="60% - Dekorfärg1 6" xfId="43" xr:uid="{00000000-0005-0000-0000-00002A000000}"/>
    <cellStyle name="60% - Dekorfärg2 2" xfId="44" xr:uid="{00000000-0005-0000-0000-00002B000000}"/>
    <cellStyle name="60% - Dekorfärg2 3" xfId="45" xr:uid="{00000000-0005-0000-0000-00002C000000}"/>
    <cellStyle name="60% - Dekorfärg2 4" xfId="46" xr:uid="{00000000-0005-0000-0000-00002D000000}"/>
    <cellStyle name="60% - Dekorfärg2 5" xfId="47" xr:uid="{00000000-0005-0000-0000-00002E000000}"/>
    <cellStyle name="60% - Dekorfärg2 6" xfId="48" xr:uid="{00000000-0005-0000-0000-00002F000000}"/>
    <cellStyle name="60% - Dekorfärg3 2" xfId="49" xr:uid="{00000000-0005-0000-0000-000030000000}"/>
    <cellStyle name="60% - Dekorfärg3 3" xfId="50" xr:uid="{00000000-0005-0000-0000-000031000000}"/>
    <cellStyle name="60% - Dekorfärg3 4" xfId="51" xr:uid="{00000000-0005-0000-0000-000032000000}"/>
    <cellStyle name="60% - Dekorfärg3 5" xfId="52" xr:uid="{00000000-0005-0000-0000-000033000000}"/>
    <cellStyle name="60% - Dekorfärg3 6" xfId="53" xr:uid="{00000000-0005-0000-0000-000034000000}"/>
    <cellStyle name="60% - Dekorfärg4 2" xfId="54" xr:uid="{00000000-0005-0000-0000-000035000000}"/>
    <cellStyle name="60% - Dekorfärg4 3" xfId="55" xr:uid="{00000000-0005-0000-0000-000036000000}"/>
    <cellStyle name="60% - Dekorfärg4 4" xfId="56" xr:uid="{00000000-0005-0000-0000-000037000000}"/>
    <cellStyle name="60% - Dekorfärg4 5" xfId="57" xr:uid="{00000000-0005-0000-0000-000038000000}"/>
    <cellStyle name="60% - Dekorfärg4 6" xfId="58" xr:uid="{00000000-0005-0000-0000-000039000000}"/>
    <cellStyle name="60% - Dekorfärg5 2" xfId="59" xr:uid="{00000000-0005-0000-0000-00003A000000}"/>
    <cellStyle name="60% - Dekorfärg5 3" xfId="60" xr:uid="{00000000-0005-0000-0000-00003B000000}"/>
    <cellStyle name="60% - Dekorfärg5 4" xfId="61" xr:uid="{00000000-0005-0000-0000-00003C000000}"/>
    <cellStyle name="60% - Dekorfärg5 5" xfId="62" xr:uid="{00000000-0005-0000-0000-00003D000000}"/>
    <cellStyle name="60% - Dekorfärg5 6" xfId="63" xr:uid="{00000000-0005-0000-0000-00003E000000}"/>
    <cellStyle name="60% - Dekorfärg6 2" xfId="64" xr:uid="{00000000-0005-0000-0000-00003F000000}"/>
    <cellStyle name="60% - Dekorfärg6 3" xfId="65" xr:uid="{00000000-0005-0000-0000-000040000000}"/>
    <cellStyle name="Anteckning 2" xfId="66" xr:uid="{00000000-0005-0000-0000-000041000000}"/>
    <cellStyle name="Anteckning 2 2" xfId="67" xr:uid="{00000000-0005-0000-0000-000042000000}"/>
    <cellStyle name="Anteckning 2 3" xfId="253" xr:uid="{B71F735B-34C7-49F4-8023-E4887AE9337A}"/>
    <cellStyle name="Anteckning 2 3 2" xfId="337" xr:uid="{619A258D-8403-4572-8C2D-A284AB83320A}"/>
    <cellStyle name="Anteckning 2 3 3" xfId="421" xr:uid="{0B3C2ABC-B9CE-4170-ADA7-6A1E1714D0CC}"/>
    <cellStyle name="Anteckning 2 4" xfId="211" xr:uid="{BAF9CF5F-E491-4BAF-9A6D-1E25C8D27E02}"/>
    <cellStyle name="Anteckning 2 5" xfId="295" xr:uid="{3B54C7E4-4E7F-44F3-B127-553D579847E2}"/>
    <cellStyle name="Anteckning 2 6" xfId="379" xr:uid="{1064F8B1-313A-4E63-8B59-B9F741F83760}"/>
    <cellStyle name="Anteckning 3" xfId="68" xr:uid="{00000000-0005-0000-0000-000043000000}"/>
    <cellStyle name="Anteckning 4" xfId="69" xr:uid="{00000000-0005-0000-0000-000044000000}"/>
    <cellStyle name="Anteckning 5" xfId="70" xr:uid="{00000000-0005-0000-0000-000045000000}"/>
    <cellStyle name="Anteckning 6" xfId="71" xr:uid="{00000000-0005-0000-0000-000046000000}"/>
    <cellStyle name="Beräkning" xfId="72" builtinId="22" customBuiltin="1"/>
    <cellStyle name="Beräkning 2" xfId="73" xr:uid="{00000000-0005-0000-0000-000048000000}"/>
    <cellStyle name="Beräkning 3" xfId="74" xr:uid="{00000000-0005-0000-0000-000049000000}"/>
    <cellStyle name="Beräkning 4" xfId="75" xr:uid="{00000000-0005-0000-0000-00004A000000}"/>
    <cellStyle name="Beräkning 5" xfId="76" xr:uid="{00000000-0005-0000-0000-00004B000000}"/>
    <cellStyle name="Beräkning 6" xfId="77" xr:uid="{00000000-0005-0000-0000-00004C000000}"/>
    <cellStyle name="Bra" xfId="78" builtinId="26" customBuiltin="1"/>
    <cellStyle name="Bra 2" xfId="79" xr:uid="{00000000-0005-0000-0000-00004E000000}"/>
    <cellStyle name="Bra 3" xfId="80" xr:uid="{00000000-0005-0000-0000-00004F000000}"/>
    <cellStyle name="Bra 4" xfId="81" xr:uid="{00000000-0005-0000-0000-000050000000}"/>
    <cellStyle name="Bra 5" xfId="82" xr:uid="{00000000-0005-0000-0000-000051000000}"/>
    <cellStyle name="Bra 6" xfId="83" xr:uid="{00000000-0005-0000-0000-000052000000}"/>
    <cellStyle name="Dålig" xfId="84" builtinId="27" customBuiltin="1"/>
    <cellStyle name="Dålig 2" xfId="85" xr:uid="{00000000-0005-0000-0000-000054000000}"/>
    <cellStyle name="Dålig 3" xfId="86" xr:uid="{00000000-0005-0000-0000-000055000000}"/>
    <cellStyle name="Dålig 4" xfId="87" xr:uid="{00000000-0005-0000-0000-000056000000}"/>
    <cellStyle name="Dålig 5" xfId="88" xr:uid="{00000000-0005-0000-0000-000057000000}"/>
    <cellStyle name="Dålig 6" xfId="89" xr:uid="{00000000-0005-0000-0000-000058000000}"/>
    <cellStyle name="Färg1 2" xfId="90" xr:uid="{00000000-0005-0000-0000-000059000000}"/>
    <cellStyle name="Färg1 3" xfId="91" xr:uid="{00000000-0005-0000-0000-00005A000000}"/>
    <cellStyle name="Färg1 4" xfId="92" xr:uid="{00000000-0005-0000-0000-00005B000000}"/>
    <cellStyle name="Färg1 5" xfId="93" xr:uid="{00000000-0005-0000-0000-00005C000000}"/>
    <cellStyle name="Färg1 6" xfId="94" xr:uid="{00000000-0005-0000-0000-00005D000000}"/>
    <cellStyle name="Färg2 2" xfId="95" xr:uid="{00000000-0005-0000-0000-00005E000000}"/>
    <cellStyle name="Färg2 3" xfId="96" xr:uid="{00000000-0005-0000-0000-00005F000000}"/>
    <cellStyle name="Färg2 4" xfId="97" xr:uid="{00000000-0005-0000-0000-000060000000}"/>
    <cellStyle name="Färg2 5" xfId="98" xr:uid="{00000000-0005-0000-0000-000061000000}"/>
    <cellStyle name="Färg2 6" xfId="99" xr:uid="{00000000-0005-0000-0000-000062000000}"/>
    <cellStyle name="Färg3 2" xfId="100" xr:uid="{00000000-0005-0000-0000-000063000000}"/>
    <cellStyle name="Färg3 3" xfId="101" xr:uid="{00000000-0005-0000-0000-000064000000}"/>
    <cellStyle name="Färg3 4" xfId="102" xr:uid="{00000000-0005-0000-0000-000065000000}"/>
    <cellStyle name="Färg3 5" xfId="103" xr:uid="{00000000-0005-0000-0000-000066000000}"/>
    <cellStyle name="Färg3 6" xfId="104" xr:uid="{00000000-0005-0000-0000-000067000000}"/>
    <cellStyle name="Färg4 2" xfId="105" xr:uid="{00000000-0005-0000-0000-000068000000}"/>
    <cellStyle name="Färg4 3" xfId="106" xr:uid="{00000000-0005-0000-0000-000069000000}"/>
    <cellStyle name="Färg6 2" xfId="107" xr:uid="{00000000-0005-0000-0000-00006A000000}"/>
    <cellStyle name="Färg6 3" xfId="108" xr:uid="{00000000-0005-0000-0000-00006B000000}"/>
    <cellStyle name="Färg6 4" xfId="109" xr:uid="{00000000-0005-0000-0000-00006C000000}"/>
    <cellStyle name="Färg6 5" xfId="110" xr:uid="{00000000-0005-0000-0000-00006D000000}"/>
    <cellStyle name="Färg6 6" xfId="111" xr:uid="{00000000-0005-0000-0000-00006E000000}"/>
    <cellStyle name="Förklarande text" xfId="112" builtinId="53" customBuiltin="1"/>
    <cellStyle name="Hyperlänk" xfId="113" builtinId="8"/>
    <cellStyle name="Indata" xfId="114" builtinId="20" customBuiltin="1"/>
    <cellStyle name="Indata 2" xfId="115" xr:uid="{00000000-0005-0000-0000-000072000000}"/>
    <cellStyle name="Indata 3" xfId="116" xr:uid="{00000000-0005-0000-0000-000073000000}"/>
    <cellStyle name="Kontrollcell" xfId="117" builtinId="23" customBuiltin="1"/>
    <cellStyle name="Länkad cell" xfId="118" builtinId="24" customBuiltin="1"/>
    <cellStyle name="Länkad cell 2" xfId="119" xr:uid="{00000000-0005-0000-0000-000076000000}"/>
    <cellStyle name="Länkad cell 3" xfId="120" xr:uid="{00000000-0005-0000-0000-000077000000}"/>
    <cellStyle name="Länkad cell 4" xfId="121" xr:uid="{00000000-0005-0000-0000-000078000000}"/>
    <cellStyle name="Länkad cell 5" xfId="122" xr:uid="{00000000-0005-0000-0000-000079000000}"/>
    <cellStyle name="Länkad cell 6" xfId="123" xr:uid="{00000000-0005-0000-0000-00007A000000}"/>
    <cellStyle name="Neutral" xfId="124" builtinId="28" customBuiltin="1"/>
    <cellStyle name="Neutral 2" xfId="125" xr:uid="{00000000-0005-0000-0000-00007C000000}"/>
    <cellStyle name="Neutral 3" xfId="126" xr:uid="{00000000-0005-0000-0000-00007D000000}"/>
    <cellStyle name="Neutral 4" xfId="127" xr:uid="{00000000-0005-0000-0000-00007E000000}"/>
    <cellStyle name="Neutral 5" xfId="128" xr:uid="{00000000-0005-0000-0000-00007F000000}"/>
    <cellStyle name="Neutral 6" xfId="129" xr:uid="{00000000-0005-0000-0000-000080000000}"/>
    <cellStyle name="Normal" xfId="0" builtinId="0"/>
    <cellStyle name="Normal 11" xfId="170" xr:uid="{2B354304-7835-44B7-8B94-7DD6850762DF}"/>
    <cellStyle name="Normal 2" xfId="130" xr:uid="{00000000-0005-0000-0000-000082000000}"/>
    <cellStyle name="Normal 2 2" xfId="254" xr:uid="{EB46C89A-59DE-41BF-9F07-43CA18B14852}"/>
    <cellStyle name="Normal 2 2 2" xfId="338" xr:uid="{E6C7245A-CD22-4414-9938-AA9BAA10D092}"/>
    <cellStyle name="Normal 2 2 3" xfId="422" xr:uid="{A6D90E33-5EF5-46D0-8527-B9240AB367E7}"/>
    <cellStyle name="Normal 2 3" xfId="212" xr:uid="{568A0A57-4C30-4503-AB83-6E248380CD6F}"/>
    <cellStyle name="Normal 2 4" xfId="296" xr:uid="{B528C979-98B4-4E8D-8C32-4D69072B5A62}"/>
    <cellStyle name="Normal 2 5" xfId="380" xr:uid="{0CD19FCE-2415-46B7-8B39-F8BD8C7D7F1F}"/>
    <cellStyle name="Normal 3" xfId="131" xr:uid="{00000000-0005-0000-0000-000083000000}"/>
    <cellStyle name="Normal 4" xfId="168" xr:uid="{00000000-0005-0000-0000-000084000000}"/>
    <cellStyle name="Normal 4 2" xfId="255" xr:uid="{17898658-BBCE-48B5-A8E1-1C4997BB0C55}"/>
    <cellStyle name="Normal 4 2 2" xfId="339" xr:uid="{2BAD3234-38CE-49D7-84F0-3E3308742BCE}"/>
    <cellStyle name="Normal 4 2 3" xfId="423" xr:uid="{DCADBCA3-0DA1-41D6-87C5-5E73D98D90A8}"/>
    <cellStyle name="Normal 4 3" xfId="213" xr:uid="{A57C7A59-10F5-4A4A-BD8E-7BE2CA12DD3F}"/>
    <cellStyle name="Normal 4 4" xfId="297" xr:uid="{E5B4369B-49C9-48F1-860A-B9D103EB2649}"/>
    <cellStyle name="Normal 4 5" xfId="381" xr:uid="{8A2FB38E-779D-44E9-A827-B0B4D35E95AB}"/>
    <cellStyle name="Normal 5" xfId="425" xr:uid="{78A376D2-C663-45A7-88CB-D22172881083}"/>
    <cellStyle name="Normal 5 4" xfId="171" xr:uid="{2819ABCF-A9B7-4212-8BD5-A46B9B68E279}"/>
    <cellStyle name="Normal 6" xfId="426" xr:uid="{682EBB09-909F-4902-A30B-DB86B205E2E2}"/>
    <cellStyle name="Normal 6 4" xfId="172" xr:uid="{FD6D8EB5-479C-4EED-8A87-B044AEA3E930}"/>
    <cellStyle name="Normal_ADP_0.3_Tabellmall" xfId="169" xr:uid="{00EE0863-2859-40C8-B443-02FADBE90C13}"/>
    <cellStyle name="Normal_Tabell 3" xfId="132" xr:uid="{00000000-0005-0000-0000-000085000000}"/>
    <cellStyle name="Procent" xfId="133" builtinId="5"/>
    <cellStyle name="Rubrik" xfId="134" builtinId="15" customBuiltin="1"/>
    <cellStyle name="Rubrik 1" xfId="135" builtinId="16" customBuiltin="1"/>
    <cellStyle name="Rubrik 1 2" xfId="136" xr:uid="{00000000-0005-0000-0000-000089000000}"/>
    <cellStyle name="Rubrik 1 3" xfId="137" xr:uid="{00000000-0005-0000-0000-00008A000000}"/>
    <cellStyle name="Rubrik 1 4" xfId="138" xr:uid="{00000000-0005-0000-0000-00008B000000}"/>
    <cellStyle name="Rubrik 1 5" xfId="139" xr:uid="{00000000-0005-0000-0000-00008C000000}"/>
    <cellStyle name="Rubrik 1 6" xfId="140" xr:uid="{00000000-0005-0000-0000-00008D000000}"/>
    <cellStyle name="Rubrik 2" xfId="141" builtinId="17" customBuiltin="1"/>
    <cellStyle name="Rubrik 2 2" xfId="142" xr:uid="{00000000-0005-0000-0000-00008F000000}"/>
    <cellStyle name="Rubrik 2 3" xfId="143" xr:uid="{00000000-0005-0000-0000-000090000000}"/>
    <cellStyle name="Rubrik 2 4" xfId="144" xr:uid="{00000000-0005-0000-0000-000091000000}"/>
    <cellStyle name="Rubrik 2 5" xfId="145" xr:uid="{00000000-0005-0000-0000-000092000000}"/>
    <cellStyle name="Rubrik 2 6" xfId="146" xr:uid="{00000000-0005-0000-0000-000093000000}"/>
    <cellStyle name="Rubrik 3" xfId="147" builtinId="18" customBuiltin="1"/>
    <cellStyle name="Rubrik 3 2" xfId="148" xr:uid="{00000000-0005-0000-0000-000095000000}"/>
    <cellStyle name="Rubrik 3 3" xfId="149" xr:uid="{00000000-0005-0000-0000-000096000000}"/>
    <cellStyle name="Rubrik 3 4" xfId="150" xr:uid="{00000000-0005-0000-0000-000097000000}"/>
    <cellStyle name="Rubrik 3 5" xfId="151" xr:uid="{00000000-0005-0000-0000-000098000000}"/>
    <cellStyle name="Rubrik 3 6" xfId="152" xr:uid="{00000000-0005-0000-0000-000099000000}"/>
    <cellStyle name="Rubrik 4" xfId="153" builtinId="19" customBuiltin="1"/>
    <cellStyle name="Rubrik 4 2" xfId="154" xr:uid="{00000000-0005-0000-0000-00009B000000}"/>
    <cellStyle name="Rubrik 4 3" xfId="155" xr:uid="{00000000-0005-0000-0000-00009C000000}"/>
    <cellStyle name="Rubrik 5" xfId="156" xr:uid="{00000000-0005-0000-0000-00009D000000}"/>
    <cellStyle name="Rubrik 6" xfId="157" xr:uid="{00000000-0005-0000-0000-00009E000000}"/>
    <cellStyle name="Summa" xfId="158" builtinId="25" customBuiltin="1"/>
    <cellStyle name="Summa 2" xfId="159" xr:uid="{00000000-0005-0000-0000-0000A0000000}"/>
    <cellStyle name="Summa 3" xfId="160" xr:uid="{00000000-0005-0000-0000-0000A1000000}"/>
    <cellStyle name="Summa 4" xfId="161" xr:uid="{00000000-0005-0000-0000-0000A2000000}"/>
    <cellStyle name="Summa 5" xfId="162" xr:uid="{00000000-0005-0000-0000-0000A3000000}"/>
    <cellStyle name="Summa 6" xfId="163" xr:uid="{00000000-0005-0000-0000-0000A4000000}"/>
    <cellStyle name="Tusental 2" xfId="256" xr:uid="{0E439B07-307D-41BE-B35A-D8A2CA9EF036}"/>
    <cellStyle name="Tusental 2 2" xfId="340" xr:uid="{ED23B7E6-C048-4D0F-AFC8-0E8F1D96A662}"/>
    <cellStyle name="Tusental 2 3" xfId="424" xr:uid="{B04CE49B-EE03-475E-AFFB-2B3321D117E6}"/>
    <cellStyle name="Tusental 3" xfId="214" xr:uid="{C9552D19-5371-40E1-B296-B82DA8EE360B}"/>
    <cellStyle name="Tusental 4" xfId="298" xr:uid="{07CD7955-3AD2-4F01-B314-E650A771F124}"/>
    <cellStyle name="Tusental 5" xfId="382" xr:uid="{CE7ABA8B-7E28-45BF-B89B-CED15E273933}"/>
    <cellStyle name="Utdata" xfId="164" builtinId="21" customBuiltin="1"/>
    <cellStyle name="Utdata 2" xfId="165" xr:uid="{00000000-0005-0000-0000-0000A7000000}"/>
    <cellStyle name="Utdata 3" xfId="166" xr:uid="{00000000-0005-0000-0000-0000A8000000}"/>
    <cellStyle name="Varningstext" xfId="167" builtinId="11" customBuiltin="1"/>
  </cellStyles>
  <dxfs count="0"/>
  <tableStyles count="0" defaultTableStyle="TableStyleMedium9" defaultPivotStyle="PivotStyleLight16"/>
  <colors>
    <mruColors>
      <color rgb="FF52AF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5</xdr:row>
      <xdr:rowOff>15240</xdr:rowOff>
    </xdr:from>
    <xdr:to>
      <xdr:col>4</xdr:col>
      <xdr:colOff>153531</xdr:colOff>
      <xdr:row>8</xdr:row>
      <xdr:rowOff>38100</xdr:rowOff>
    </xdr:to>
    <xdr:pic>
      <xdr:nvPicPr>
        <xdr:cNvPr id="4" name="Bildobjekt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800" y="1158240"/>
          <a:ext cx="1906131" cy="537210"/>
        </a:xfrm>
        <a:prstGeom prst="rect">
          <a:avLst/>
        </a:prstGeom>
      </xdr:spPr>
    </xdr:pic>
    <xdr:clientData/>
  </xdr:twoCellAnchor>
  <xdr:twoCellAnchor editAs="oneCell">
    <xdr:from>
      <xdr:col>5</xdr:col>
      <xdr:colOff>281940</xdr:colOff>
      <xdr:row>5</xdr:row>
      <xdr:rowOff>106680</xdr:rowOff>
    </xdr:from>
    <xdr:to>
      <xdr:col>10</xdr:col>
      <xdr:colOff>26670</xdr:colOff>
      <xdr:row>8</xdr:row>
      <xdr:rowOff>32085</xdr:rowOff>
    </xdr:to>
    <xdr:pic>
      <xdr:nvPicPr>
        <xdr:cNvPr id="5" name="Bildobjekt 4">
          <a:extLst>
            <a:ext uri="{FF2B5EF4-FFF2-40B4-BE49-F238E27FC236}">
              <a16:creationId xmlns:a16="http://schemas.microsoft.com/office/drawing/2014/main" id="{5E2278D9-A205-435A-9E1A-72C162526AF2}"/>
            </a:ext>
          </a:extLst>
        </xdr:cNvPr>
        <xdr:cNvPicPr>
          <a:picLocks noChangeAspect="1"/>
        </xdr:cNvPicPr>
      </xdr:nvPicPr>
      <xdr:blipFill>
        <a:blip xmlns:r="http://schemas.openxmlformats.org/officeDocument/2006/relationships" r:embed="rId2"/>
        <a:stretch>
          <a:fillRect/>
        </a:stretch>
      </xdr:blipFill>
      <xdr:spPr>
        <a:xfrm>
          <a:off x="3329940" y="1249680"/>
          <a:ext cx="2792730" cy="43975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96</xdr:row>
      <xdr:rowOff>0</xdr:rowOff>
    </xdr:from>
    <xdr:to>
      <xdr:col>2</xdr:col>
      <xdr:colOff>244475</xdr:colOff>
      <xdr:row>97</xdr:row>
      <xdr:rowOff>53396</xdr:rowOff>
    </xdr:to>
    <xdr:pic>
      <xdr:nvPicPr>
        <xdr:cNvPr id="2" name="Bildobjekt 1">
          <a:extLst>
            <a:ext uri="{FF2B5EF4-FFF2-40B4-BE49-F238E27FC236}">
              <a16:creationId xmlns:a16="http://schemas.microsoft.com/office/drawing/2014/main" id="{EDC6363B-2CB2-40C7-BCE3-148FC225B638}"/>
            </a:ext>
          </a:extLst>
        </xdr:cNvPr>
        <xdr:cNvPicPr>
          <a:picLocks noChangeAspect="1"/>
        </xdr:cNvPicPr>
      </xdr:nvPicPr>
      <xdr:blipFill>
        <a:blip xmlns:r="http://schemas.openxmlformats.org/officeDocument/2006/relationships" r:embed="rId1"/>
        <a:stretch>
          <a:fillRect/>
        </a:stretch>
      </xdr:blipFill>
      <xdr:spPr>
        <a:xfrm>
          <a:off x="0" y="10340340"/>
          <a:ext cx="1703705" cy="22103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196</xdr:row>
      <xdr:rowOff>0</xdr:rowOff>
    </xdr:from>
    <xdr:to>
      <xdr:col>2</xdr:col>
      <xdr:colOff>440055</xdr:colOff>
      <xdr:row>197</xdr:row>
      <xdr:rowOff>59111</xdr:rowOff>
    </xdr:to>
    <xdr:pic>
      <xdr:nvPicPr>
        <xdr:cNvPr id="2" name="Bildobjekt 1">
          <a:extLst>
            <a:ext uri="{FF2B5EF4-FFF2-40B4-BE49-F238E27FC236}">
              <a16:creationId xmlns:a16="http://schemas.microsoft.com/office/drawing/2014/main" id="{89C096A0-ADCC-4B67-BD7E-F1D5C13F8EB6}"/>
            </a:ext>
          </a:extLst>
        </xdr:cNvPr>
        <xdr:cNvPicPr>
          <a:picLocks noChangeAspect="1"/>
        </xdr:cNvPicPr>
      </xdr:nvPicPr>
      <xdr:blipFill>
        <a:blip xmlns:r="http://schemas.openxmlformats.org/officeDocument/2006/relationships" r:embed="rId1"/>
        <a:stretch>
          <a:fillRect/>
        </a:stretch>
      </xdr:blipFill>
      <xdr:spPr>
        <a:xfrm>
          <a:off x="0" y="24183975"/>
          <a:ext cx="1590675" cy="2153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276</xdr:row>
      <xdr:rowOff>0</xdr:rowOff>
    </xdr:from>
    <xdr:to>
      <xdr:col>2</xdr:col>
      <xdr:colOff>445770</xdr:colOff>
      <xdr:row>277</xdr:row>
      <xdr:rowOff>64826</xdr:rowOff>
    </xdr:to>
    <xdr:pic>
      <xdr:nvPicPr>
        <xdr:cNvPr id="2" name="Bildobjekt 1">
          <a:extLst>
            <a:ext uri="{FF2B5EF4-FFF2-40B4-BE49-F238E27FC236}">
              <a16:creationId xmlns:a16="http://schemas.microsoft.com/office/drawing/2014/main" id="{EDC63154-8A9C-4C77-A7F5-5692B4897AA7}"/>
            </a:ext>
          </a:extLst>
        </xdr:cNvPr>
        <xdr:cNvPicPr>
          <a:picLocks noChangeAspect="1"/>
        </xdr:cNvPicPr>
      </xdr:nvPicPr>
      <xdr:blipFill>
        <a:blip xmlns:r="http://schemas.openxmlformats.org/officeDocument/2006/relationships" r:embed="rId1"/>
        <a:stretch>
          <a:fillRect/>
        </a:stretch>
      </xdr:blipFill>
      <xdr:spPr>
        <a:xfrm>
          <a:off x="0" y="36995100"/>
          <a:ext cx="1590675" cy="2153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95</xdr:row>
      <xdr:rowOff>0</xdr:rowOff>
    </xdr:from>
    <xdr:to>
      <xdr:col>3</xdr:col>
      <xdr:colOff>111125</xdr:colOff>
      <xdr:row>96</xdr:row>
      <xdr:rowOff>57206</xdr:rowOff>
    </xdr:to>
    <xdr:pic>
      <xdr:nvPicPr>
        <xdr:cNvPr id="2" name="Bildobjekt 1">
          <a:extLst>
            <a:ext uri="{FF2B5EF4-FFF2-40B4-BE49-F238E27FC236}">
              <a16:creationId xmlns:a16="http://schemas.microsoft.com/office/drawing/2014/main" id="{BCED7682-8BED-4681-8BFB-5EE53AFB1A3A}"/>
            </a:ext>
          </a:extLst>
        </xdr:cNvPr>
        <xdr:cNvPicPr>
          <a:picLocks noChangeAspect="1"/>
        </xdr:cNvPicPr>
      </xdr:nvPicPr>
      <xdr:blipFill>
        <a:blip xmlns:r="http://schemas.openxmlformats.org/officeDocument/2006/relationships" r:embed="rId1"/>
        <a:stretch>
          <a:fillRect/>
        </a:stretch>
      </xdr:blipFill>
      <xdr:spPr>
        <a:xfrm>
          <a:off x="0" y="10340340"/>
          <a:ext cx="1779905" cy="22103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279</xdr:row>
      <xdr:rowOff>47625</xdr:rowOff>
    </xdr:from>
    <xdr:to>
      <xdr:col>2</xdr:col>
      <xdr:colOff>447675</xdr:colOff>
      <xdr:row>280</xdr:row>
      <xdr:rowOff>118166</xdr:rowOff>
    </xdr:to>
    <xdr:pic>
      <xdr:nvPicPr>
        <xdr:cNvPr id="2" name="Bildobjekt 1">
          <a:extLst>
            <a:ext uri="{FF2B5EF4-FFF2-40B4-BE49-F238E27FC236}">
              <a16:creationId xmlns:a16="http://schemas.microsoft.com/office/drawing/2014/main" id="{65A3B320-82DD-4366-950D-7E36C6B74329}"/>
            </a:ext>
          </a:extLst>
        </xdr:cNvPr>
        <xdr:cNvPicPr>
          <a:picLocks noChangeAspect="1"/>
        </xdr:cNvPicPr>
      </xdr:nvPicPr>
      <xdr:blipFill>
        <a:blip xmlns:r="http://schemas.openxmlformats.org/officeDocument/2006/relationships" r:embed="rId1"/>
        <a:stretch>
          <a:fillRect/>
        </a:stretch>
      </xdr:blipFill>
      <xdr:spPr>
        <a:xfrm>
          <a:off x="0" y="42567225"/>
          <a:ext cx="1579245" cy="21532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273</xdr:row>
      <xdr:rowOff>114300</xdr:rowOff>
    </xdr:from>
    <xdr:to>
      <xdr:col>2</xdr:col>
      <xdr:colOff>445770</xdr:colOff>
      <xdr:row>275</xdr:row>
      <xdr:rowOff>17201</xdr:rowOff>
    </xdr:to>
    <xdr:pic>
      <xdr:nvPicPr>
        <xdr:cNvPr id="2" name="Bildobjekt 1">
          <a:extLst>
            <a:ext uri="{FF2B5EF4-FFF2-40B4-BE49-F238E27FC236}">
              <a16:creationId xmlns:a16="http://schemas.microsoft.com/office/drawing/2014/main" id="{B22BA410-5262-463E-BF85-DED015D8E5C4}"/>
            </a:ext>
          </a:extLst>
        </xdr:cNvPr>
        <xdr:cNvPicPr>
          <a:picLocks noChangeAspect="1"/>
        </xdr:cNvPicPr>
      </xdr:nvPicPr>
      <xdr:blipFill>
        <a:blip xmlns:r="http://schemas.openxmlformats.org/officeDocument/2006/relationships" r:embed="rId1"/>
        <a:stretch>
          <a:fillRect/>
        </a:stretch>
      </xdr:blipFill>
      <xdr:spPr>
        <a:xfrm>
          <a:off x="0" y="43110150"/>
          <a:ext cx="1588770" cy="22675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278</xdr:row>
      <xdr:rowOff>0</xdr:rowOff>
    </xdr:from>
    <xdr:to>
      <xdr:col>2</xdr:col>
      <xdr:colOff>443865</xdr:colOff>
      <xdr:row>279</xdr:row>
      <xdr:rowOff>61016</xdr:rowOff>
    </xdr:to>
    <xdr:pic>
      <xdr:nvPicPr>
        <xdr:cNvPr id="2" name="Bildobjekt 1">
          <a:extLst>
            <a:ext uri="{FF2B5EF4-FFF2-40B4-BE49-F238E27FC236}">
              <a16:creationId xmlns:a16="http://schemas.microsoft.com/office/drawing/2014/main" id="{EF5A387F-0373-436A-8AC6-4EDBFE25BF18}"/>
            </a:ext>
          </a:extLst>
        </xdr:cNvPr>
        <xdr:cNvPicPr>
          <a:picLocks noChangeAspect="1"/>
        </xdr:cNvPicPr>
      </xdr:nvPicPr>
      <xdr:blipFill>
        <a:blip xmlns:r="http://schemas.openxmlformats.org/officeDocument/2006/relationships" r:embed="rId1"/>
        <a:stretch>
          <a:fillRect/>
        </a:stretch>
      </xdr:blipFill>
      <xdr:spPr>
        <a:xfrm>
          <a:off x="0" y="37414200"/>
          <a:ext cx="1590675" cy="21532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278</xdr:row>
      <xdr:rowOff>0</xdr:rowOff>
    </xdr:from>
    <xdr:to>
      <xdr:col>2</xdr:col>
      <xdr:colOff>445770</xdr:colOff>
      <xdr:row>279</xdr:row>
      <xdr:rowOff>64826</xdr:rowOff>
    </xdr:to>
    <xdr:pic>
      <xdr:nvPicPr>
        <xdr:cNvPr id="2" name="Bildobjekt 1">
          <a:extLst>
            <a:ext uri="{FF2B5EF4-FFF2-40B4-BE49-F238E27FC236}">
              <a16:creationId xmlns:a16="http://schemas.microsoft.com/office/drawing/2014/main" id="{C18B698D-789B-44C1-9B3E-BBCB0790BF57}"/>
            </a:ext>
          </a:extLst>
        </xdr:cNvPr>
        <xdr:cNvPicPr>
          <a:picLocks noChangeAspect="1"/>
        </xdr:cNvPicPr>
      </xdr:nvPicPr>
      <xdr:blipFill>
        <a:blip xmlns:r="http://schemas.openxmlformats.org/officeDocument/2006/relationships" r:embed="rId1"/>
        <a:stretch>
          <a:fillRect/>
        </a:stretch>
      </xdr:blipFill>
      <xdr:spPr>
        <a:xfrm>
          <a:off x="0" y="37614225"/>
          <a:ext cx="1590675" cy="215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282</xdr:row>
      <xdr:rowOff>0</xdr:rowOff>
    </xdr:from>
    <xdr:to>
      <xdr:col>2</xdr:col>
      <xdr:colOff>224790</xdr:colOff>
      <xdr:row>283</xdr:row>
      <xdr:rowOff>72446</xdr:rowOff>
    </xdr:to>
    <xdr:pic>
      <xdr:nvPicPr>
        <xdr:cNvPr id="5" name="Bildobjekt 4">
          <a:extLst>
            <a:ext uri="{FF2B5EF4-FFF2-40B4-BE49-F238E27FC236}">
              <a16:creationId xmlns:a16="http://schemas.microsoft.com/office/drawing/2014/main" id="{9B432646-CD01-44C9-97EF-F0DA0C794BD3}"/>
            </a:ext>
          </a:extLst>
        </xdr:cNvPr>
        <xdr:cNvPicPr>
          <a:picLocks noChangeAspect="1"/>
        </xdr:cNvPicPr>
      </xdr:nvPicPr>
      <xdr:blipFill>
        <a:blip xmlns:r="http://schemas.openxmlformats.org/officeDocument/2006/relationships" r:embed="rId1"/>
        <a:stretch>
          <a:fillRect/>
        </a:stretch>
      </xdr:blipFill>
      <xdr:spPr>
        <a:xfrm>
          <a:off x="0" y="37861875"/>
          <a:ext cx="1590675" cy="2153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276</xdr:row>
      <xdr:rowOff>76200</xdr:rowOff>
    </xdr:from>
    <xdr:to>
      <xdr:col>2</xdr:col>
      <xdr:colOff>454025</xdr:colOff>
      <xdr:row>277</xdr:row>
      <xdr:rowOff>129596</xdr:rowOff>
    </xdr:to>
    <xdr:pic>
      <xdr:nvPicPr>
        <xdr:cNvPr id="2" name="Bildobjekt 1">
          <a:extLst>
            <a:ext uri="{FF2B5EF4-FFF2-40B4-BE49-F238E27FC236}">
              <a16:creationId xmlns:a16="http://schemas.microsoft.com/office/drawing/2014/main" id="{A3A8C540-C7A2-4898-8A53-1479B0011605}"/>
            </a:ext>
          </a:extLst>
        </xdr:cNvPr>
        <xdr:cNvPicPr>
          <a:picLocks noChangeAspect="1"/>
        </xdr:cNvPicPr>
      </xdr:nvPicPr>
      <xdr:blipFill>
        <a:blip xmlns:r="http://schemas.openxmlformats.org/officeDocument/2006/relationships" r:embed="rId1"/>
        <a:stretch>
          <a:fillRect/>
        </a:stretch>
      </xdr:blipFill>
      <xdr:spPr>
        <a:xfrm>
          <a:off x="0" y="42233850"/>
          <a:ext cx="1597025" cy="2153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303</xdr:row>
      <xdr:rowOff>0</xdr:rowOff>
    </xdr:from>
    <xdr:to>
      <xdr:col>1</xdr:col>
      <xdr:colOff>1158875</xdr:colOff>
      <xdr:row>304</xdr:row>
      <xdr:rowOff>53396</xdr:rowOff>
    </xdr:to>
    <xdr:pic>
      <xdr:nvPicPr>
        <xdr:cNvPr id="5" name="Bildobjekt 4">
          <a:extLst>
            <a:ext uri="{FF2B5EF4-FFF2-40B4-BE49-F238E27FC236}">
              <a16:creationId xmlns:a16="http://schemas.microsoft.com/office/drawing/2014/main" id="{CD2BBDAA-BECB-4B5B-A519-6AF39513DF5C}"/>
            </a:ext>
          </a:extLst>
        </xdr:cNvPr>
        <xdr:cNvPicPr>
          <a:picLocks noChangeAspect="1"/>
        </xdr:cNvPicPr>
      </xdr:nvPicPr>
      <xdr:blipFill>
        <a:blip xmlns:r="http://schemas.openxmlformats.org/officeDocument/2006/relationships" r:embed="rId1"/>
        <a:stretch>
          <a:fillRect/>
        </a:stretch>
      </xdr:blipFill>
      <xdr:spPr>
        <a:xfrm>
          <a:off x="0" y="49463325"/>
          <a:ext cx="1590675" cy="2153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279</xdr:row>
      <xdr:rowOff>57150</xdr:rowOff>
    </xdr:from>
    <xdr:to>
      <xdr:col>2</xdr:col>
      <xdr:colOff>469900</xdr:colOff>
      <xdr:row>280</xdr:row>
      <xdr:rowOff>110546</xdr:rowOff>
    </xdr:to>
    <xdr:pic>
      <xdr:nvPicPr>
        <xdr:cNvPr id="3" name="Bildobjekt 2">
          <a:extLst>
            <a:ext uri="{FF2B5EF4-FFF2-40B4-BE49-F238E27FC236}">
              <a16:creationId xmlns:a16="http://schemas.microsoft.com/office/drawing/2014/main" id="{572040FC-E2B6-4F2B-BFAF-32F26600CC8E}"/>
            </a:ext>
          </a:extLst>
        </xdr:cNvPr>
        <xdr:cNvPicPr>
          <a:picLocks noChangeAspect="1"/>
        </xdr:cNvPicPr>
      </xdr:nvPicPr>
      <xdr:blipFill>
        <a:blip xmlns:r="http://schemas.openxmlformats.org/officeDocument/2006/relationships" r:embed="rId1"/>
        <a:stretch>
          <a:fillRect/>
        </a:stretch>
      </xdr:blipFill>
      <xdr:spPr>
        <a:xfrm>
          <a:off x="28575" y="43843575"/>
          <a:ext cx="1584325" cy="2153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222</xdr:row>
      <xdr:rowOff>0</xdr:rowOff>
    </xdr:from>
    <xdr:to>
      <xdr:col>2</xdr:col>
      <xdr:colOff>440055</xdr:colOff>
      <xdr:row>223</xdr:row>
      <xdr:rowOff>57206</xdr:rowOff>
    </xdr:to>
    <xdr:pic>
      <xdr:nvPicPr>
        <xdr:cNvPr id="2" name="Bildobjekt 1">
          <a:extLst>
            <a:ext uri="{FF2B5EF4-FFF2-40B4-BE49-F238E27FC236}">
              <a16:creationId xmlns:a16="http://schemas.microsoft.com/office/drawing/2014/main" id="{E1868F5D-D139-47B7-A772-9CDD57EF2270}"/>
            </a:ext>
          </a:extLst>
        </xdr:cNvPr>
        <xdr:cNvPicPr>
          <a:picLocks noChangeAspect="1"/>
        </xdr:cNvPicPr>
      </xdr:nvPicPr>
      <xdr:blipFill>
        <a:blip xmlns:r="http://schemas.openxmlformats.org/officeDocument/2006/relationships" r:embed="rId1"/>
        <a:stretch>
          <a:fillRect/>
        </a:stretch>
      </xdr:blipFill>
      <xdr:spPr>
        <a:xfrm>
          <a:off x="0" y="28641675"/>
          <a:ext cx="1590675" cy="21532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198</xdr:row>
      <xdr:rowOff>0</xdr:rowOff>
    </xdr:from>
    <xdr:to>
      <xdr:col>2</xdr:col>
      <xdr:colOff>437515</xdr:colOff>
      <xdr:row>199</xdr:row>
      <xdr:rowOff>56571</xdr:rowOff>
    </xdr:to>
    <xdr:pic>
      <xdr:nvPicPr>
        <xdr:cNvPr id="2" name="Bildobjekt 1">
          <a:extLst>
            <a:ext uri="{FF2B5EF4-FFF2-40B4-BE49-F238E27FC236}">
              <a16:creationId xmlns:a16="http://schemas.microsoft.com/office/drawing/2014/main" id="{4A937B07-A297-4012-BB56-17D48B395E1A}"/>
            </a:ext>
          </a:extLst>
        </xdr:cNvPr>
        <xdr:cNvPicPr>
          <a:picLocks noChangeAspect="1"/>
        </xdr:cNvPicPr>
      </xdr:nvPicPr>
      <xdr:blipFill>
        <a:blip xmlns:r="http://schemas.openxmlformats.org/officeDocument/2006/relationships" r:embed="rId1"/>
        <a:stretch>
          <a:fillRect/>
        </a:stretch>
      </xdr:blipFill>
      <xdr:spPr>
        <a:xfrm>
          <a:off x="0" y="24631650"/>
          <a:ext cx="1590675" cy="21532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279</xdr:row>
      <xdr:rowOff>0</xdr:rowOff>
    </xdr:from>
    <xdr:to>
      <xdr:col>2</xdr:col>
      <xdr:colOff>443865</xdr:colOff>
      <xdr:row>280</xdr:row>
      <xdr:rowOff>62921</xdr:rowOff>
    </xdr:to>
    <xdr:pic>
      <xdr:nvPicPr>
        <xdr:cNvPr id="2" name="Bildobjekt 1">
          <a:extLst>
            <a:ext uri="{FF2B5EF4-FFF2-40B4-BE49-F238E27FC236}">
              <a16:creationId xmlns:a16="http://schemas.microsoft.com/office/drawing/2014/main" id="{A6363626-602A-4B21-A10F-56BE1CC38DEC}"/>
            </a:ext>
          </a:extLst>
        </xdr:cNvPr>
        <xdr:cNvPicPr>
          <a:picLocks noChangeAspect="1"/>
        </xdr:cNvPicPr>
      </xdr:nvPicPr>
      <xdr:blipFill>
        <a:blip xmlns:r="http://schemas.openxmlformats.org/officeDocument/2006/relationships" r:embed="rId1"/>
        <a:stretch>
          <a:fillRect/>
        </a:stretch>
      </xdr:blipFill>
      <xdr:spPr>
        <a:xfrm>
          <a:off x="0" y="37442775"/>
          <a:ext cx="1590675" cy="21532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95</xdr:row>
      <xdr:rowOff>0</xdr:rowOff>
    </xdr:from>
    <xdr:to>
      <xdr:col>3</xdr:col>
      <xdr:colOff>206375</xdr:colOff>
      <xdr:row>96</xdr:row>
      <xdr:rowOff>57206</xdr:rowOff>
    </xdr:to>
    <xdr:pic>
      <xdr:nvPicPr>
        <xdr:cNvPr id="2" name="Bildobjekt 1">
          <a:extLst>
            <a:ext uri="{FF2B5EF4-FFF2-40B4-BE49-F238E27FC236}">
              <a16:creationId xmlns:a16="http://schemas.microsoft.com/office/drawing/2014/main" id="{EF641994-CD12-453B-A56E-75A9CCE1B46B}"/>
            </a:ext>
          </a:extLst>
        </xdr:cNvPr>
        <xdr:cNvPicPr>
          <a:picLocks noChangeAspect="1"/>
        </xdr:cNvPicPr>
      </xdr:nvPicPr>
      <xdr:blipFill>
        <a:blip xmlns:r="http://schemas.openxmlformats.org/officeDocument/2006/relationships" r:embed="rId1"/>
        <a:stretch>
          <a:fillRect/>
        </a:stretch>
      </xdr:blipFill>
      <xdr:spPr>
        <a:xfrm>
          <a:off x="0" y="39463980"/>
          <a:ext cx="1627505" cy="2210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formation\Publikationer\Statistik\Fordon\2013\Fordon%20i%20l&#228;n%20och%20kommuner%20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trafa.se/Information/Publikationer/Statistik/Fordon/2013/Fordon%20i%20l&#228;n%20och%20kommuner%20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trafa.se/vagtrafik/fordon/"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transportstyrelsen.se/sv/vagtrafik/Miljo/Luftkvaliet-i-tatorter/Avgaser/" TargetMode="External"/><Relationship Id="rId2" Type="http://schemas.openxmlformats.org/officeDocument/2006/relationships/hyperlink" Target="https://www.transportstyrelsen.se/sv/vagtrafik/fordon/forsoksverksamhet/tyngre-fordon-pa-behorighet-b/" TargetMode="External"/><Relationship Id="rId1" Type="http://schemas.openxmlformats.org/officeDocument/2006/relationships/hyperlink" Target="https://www.transportstyrelsen.se/sv/vagtrafik/fordon/forsoksverksamhet/tyngre-fordon-pa-behorighet-b/"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M27"/>
  <sheetViews>
    <sheetView showGridLines="0" tabSelected="1" zoomScaleNormal="100" workbookViewId="0">
      <selection sqref="A1:M1"/>
    </sheetView>
  </sheetViews>
  <sheetFormatPr defaultRowHeight="13.2" x14ac:dyDescent="0.25"/>
  <sheetData>
    <row r="1" spans="1:13" ht="36" customHeight="1" x14ac:dyDescent="0.25">
      <c r="A1" s="269" t="s">
        <v>467</v>
      </c>
      <c r="B1" s="269"/>
      <c r="C1" s="269"/>
      <c r="D1" s="269"/>
      <c r="E1" s="269"/>
      <c r="F1" s="269"/>
      <c r="G1" s="269"/>
      <c r="H1" s="269"/>
      <c r="I1" s="269"/>
      <c r="J1" s="269"/>
      <c r="K1" s="269"/>
      <c r="L1" s="269"/>
      <c r="M1" s="269"/>
    </row>
    <row r="13" spans="1:13" ht="22.8" x14ac:dyDescent="0.4">
      <c r="B13" s="58" t="s">
        <v>432</v>
      </c>
      <c r="C13" s="30"/>
      <c r="D13" s="30"/>
      <c r="E13" s="30"/>
      <c r="F13" s="30"/>
    </row>
    <row r="14" spans="1:13" ht="22.8" x14ac:dyDescent="0.4">
      <c r="B14" s="98" t="s">
        <v>464</v>
      </c>
      <c r="C14" s="30"/>
      <c r="D14" s="30"/>
      <c r="E14" s="30"/>
      <c r="F14" s="30"/>
    </row>
    <row r="15" spans="1:13" ht="22.8" x14ac:dyDescent="0.4">
      <c r="B15" s="58"/>
    </row>
    <row r="16" spans="1:13" x14ac:dyDescent="0.25">
      <c r="B16" s="108" t="s">
        <v>618</v>
      </c>
    </row>
    <row r="19" spans="2:2" x14ac:dyDescent="0.25">
      <c r="B19" s="29" t="s">
        <v>431</v>
      </c>
    </row>
    <row r="21" spans="2:2" x14ac:dyDescent="0.25">
      <c r="B21" s="30" t="s">
        <v>433</v>
      </c>
    </row>
    <row r="22" spans="2:2" x14ac:dyDescent="0.25">
      <c r="B22" s="30" t="s">
        <v>434</v>
      </c>
    </row>
    <row r="23" spans="2:2" x14ac:dyDescent="0.25">
      <c r="B23" s="30" t="s">
        <v>435</v>
      </c>
    </row>
    <row r="25" spans="2:2" x14ac:dyDescent="0.25">
      <c r="B25" s="30" t="s">
        <v>456</v>
      </c>
    </row>
    <row r="26" spans="2:2" x14ac:dyDescent="0.25">
      <c r="B26" s="30" t="s">
        <v>457</v>
      </c>
    </row>
    <row r="27" spans="2:2" x14ac:dyDescent="0.25">
      <c r="B27" s="30" t="s">
        <v>458</v>
      </c>
    </row>
  </sheetData>
  <mergeCells count="1">
    <mergeCell ref="A1:M1"/>
  </mergeCells>
  <pageMargins left="0.7" right="0.7" top="0.75" bottom="0.75" header="0.3" footer="0.3"/>
  <pageSetup paperSize="9" scale="7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224"/>
  <sheetViews>
    <sheetView zoomScaleNormal="100" zoomScaleSheetLayoutView="100" workbookViewId="0">
      <pane ySplit="5" topLeftCell="A171" activePane="bottomLeft" state="frozen"/>
      <selection activeCell="I288" sqref="I288"/>
      <selection pane="bottomLeft"/>
    </sheetView>
  </sheetViews>
  <sheetFormatPr defaultRowHeight="12" customHeight="1" x14ac:dyDescent="0.25"/>
  <cols>
    <col min="1" max="1" width="6.5546875" style="27" customWidth="1"/>
    <col min="2" max="2" width="10.5546875" customWidth="1"/>
    <col min="3" max="3" width="15.44140625" customWidth="1"/>
    <col min="4" max="4" width="14.44140625" customWidth="1"/>
    <col min="5" max="5" width="10.44140625" style="29" bestFit="1" customWidth="1"/>
  </cols>
  <sheetData>
    <row r="1" spans="1:8" s="29" customFormat="1" ht="13.2" x14ac:dyDescent="0.25">
      <c r="A1" s="1" t="s">
        <v>582</v>
      </c>
      <c r="B1" s="2"/>
      <c r="C1" s="2"/>
      <c r="D1" s="2"/>
      <c r="E1" s="2"/>
      <c r="F1" s="30"/>
      <c r="G1"/>
      <c r="H1"/>
    </row>
    <row r="2" spans="1:8" s="30" customFormat="1" ht="13.2" x14ac:dyDescent="0.25">
      <c r="A2" s="60" t="s">
        <v>583</v>
      </c>
      <c r="B2" s="4"/>
      <c r="C2" s="4"/>
      <c r="D2" s="4"/>
      <c r="E2" s="2"/>
      <c r="G2"/>
      <c r="H2"/>
    </row>
    <row r="3" spans="1:8" s="30" customFormat="1" ht="11.25" customHeight="1" x14ac:dyDescent="0.25">
      <c r="A3" s="31"/>
      <c r="B3" s="32"/>
      <c r="C3" s="32"/>
      <c r="D3" s="32"/>
      <c r="E3" s="177"/>
      <c r="F3"/>
      <c r="G3"/>
      <c r="H3"/>
    </row>
    <row r="4" spans="1:8" s="18" customFormat="1" ht="21" customHeight="1" x14ac:dyDescent="0.25">
      <c r="A4" s="10"/>
      <c r="B4" s="17"/>
      <c r="C4" s="45" t="s">
        <v>93</v>
      </c>
      <c r="D4" s="45" t="s">
        <v>92</v>
      </c>
      <c r="E4" s="180" t="s">
        <v>10</v>
      </c>
      <c r="F4"/>
      <c r="G4"/>
      <c r="H4"/>
    </row>
    <row r="5" spans="1:8" s="18" customFormat="1" ht="27" customHeight="1" x14ac:dyDescent="0.25">
      <c r="A5" s="11"/>
      <c r="B5" s="33"/>
      <c r="C5" s="163" t="s">
        <v>97</v>
      </c>
      <c r="D5" s="163" t="s">
        <v>96</v>
      </c>
      <c r="E5" s="181" t="s">
        <v>21</v>
      </c>
      <c r="F5"/>
      <c r="G5"/>
      <c r="H5"/>
    </row>
    <row r="6" spans="1:8" s="18" customFormat="1" ht="12.75" customHeight="1" x14ac:dyDescent="0.25">
      <c r="A6" s="10"/>
      <c r="B6" s="17"/>
      <c r="C6" s="34"/>
      <c r="D6" s="34"/>
      <c r="E6" s="172"/>
      <c r="F6"/>
      <c r="G6"/>
      <c r="H6"/>
    </row>
    <row r="7" spans="1:8" s="18" customFormat="1" ht="12.75" customHeight="1" x14ac:dyDescent="0.25">
      <c r="A7" s="20">
        <v>2010</v>
      </c>
      <c r="B7" s="21" t="s">
        <v>31</v>
      </c>
      <c r="C7" s="23">
        <v>564</v>
      </c>
      <c r="D7" s="23">
        <v>15788</v>
      </c>
      <c r="E7" s="142">
        <v>16352</v>
      </c>
      <c r="F7"/>
      <c r="G7"/>
      <c r="H7"/>
    </row>
    <row r="8" spans="1:8" s="18" customFormat="1" ht="12.75" customHeight="1" x14ac:dyDescent="0.25">
      <c r="A8" s="20"/>
      <c r="B8" s="21" t="s">
        <v>32</v>
      </c>
      <c r="C8" s="23">
        <v>612</v>
      </c>
      <c r="D8" s="23">
        <v>18290</v>
      </c>
      <c r="E8" s="142">
        <v>18902</v>
      </c>
      <c r="F8"/>
      <c r="G8"/>
      <c r="H8"/>
    </row>
    <row r="9" spans="1:8" s="18" customFormat="1" ht="12.75" customHeight="1" x14ac:dyDescent="0.25">
      <c r="A9" s="20"/>
      <c r="B9" s="21" t="s">
        <v>33</v>
      </c>
      <c r="C9" s="23">
        <v>1098</v>
      </c>
      <c r="D9" s="23">
        <v>26233</v>
      </c>
      <c r="E9" s="142">
        <v>27331</v>
      </c>
      <c r="F9"/>
      <c r="G9"/>
      <c r="H9"/>
    </row>
    <row r="10" spans="1:8" s="18" customFormat="1" ht="12.75" customHeight="1" x14ac:dyDescent="0.25">
      <c r="A10" s="20"/>
      <c r="B10" s="21" t="s">
        <v>34</v>
      </c>
      <c r="C10" s="23">
        <v>1842</v>
      </c>
      <c r="D10" s="23">
        <v>25929</v>
      </c>
      <c r="E10" s="142">
        <v>27771</v>
      </c>
      <c r="F10"/>
      <c r="G10"/>
      <c r="H10"/>
    </row>
    <row r="11" spans="1:8" s="18" customFormat="1" ht="12.75" customHeight="1" x14ac:dyDescent="0.25">
      <c r="A11" s="20"/>
      <c r="B11" s="21" t="s">
        <v>35</v>
      </c>
      <c r="C11" s="23">
        <v>1876</v>
      </c>
      <c r="D11" s="23">
        <v>25399</v>
      </c>
      <c r="E11" s="142">
        <v>27275</v>
      </c>
      <c r="F11"/>
      <c r="G11"/>
      <c r="H11"/>
    </row>
    <row r="12" spans="1:8" s="18" customFormat="1" ht="12.75" customHeight="1" x14ac:dyDescent="0.25">
      <c r="A12" s="20"/>
      <c r="B12" s="21" t="s">
        <v>36</v>
      </c>
      <c r="C12" s="23">
        <v>1983</v>
      </c>
      <c r="D12" s="23">
        <v>29056</v>
      </c>
      <c r="E12" s="142">
        <v>31039</v>
      </c>
      <c r="F12"/>
      <c r="G12"/>
      <c r="H12"/>
    </row>
    <row r="13" spans="1:8" s="18" customFormat="1" ht="12.75" customHeight="1" x14ac:dyDescent="0.25">
      <c r="A13" s="20"/>
      <c r="B13" s="21" t="s">
        <v>37</v>
      </c>
      <c r="C13" s="23">
        <v>1528</v>
      </c>
      <c r="D13" s="23">
        <v>20477</v>
      </c>
      <c r="E13" s="142">
        <v>22005</v>
      </c>
      <c r="F13"/>
      <c r="G13"/>
      <c r="H13"/>
    </row>
    <row r="14" spans="1:8" s="18" customFormat="1" ht="12.75" customHeight="1" x14ac:dyDescent="0.25">
      <c r="A14" s="21"/>
      <c r="B14" s="21" t="s">
        <v>38</v>
      </c>
      <c r="C14" s="23">
        <v>1249</v>
      </c>
      <c r="D14" s="23">
        <v>22825</v>
      </c>
      <c r="E14" s="142">
        <v>24074</v>
      </c>
      <c r="F14"/>
      <c r="G14"/>
      <c r="H14"/>
    </row>
    <row r="15" spans="1:8" s="18" customFormat="1" ht="12.75" customHeight="1" x14ac:dyDescent="0.25">
      <c r="A15" s="10"/>
      <c r="B15" s="21" t="s">
        <v>39</v>
      </c>
      <c r="C15" s="23">
        <v>1307</v>
      </c>
      <c r="D15" s="23">
        <v>26266</v>
      </c>
      <c r="E15" s="142">
        <v>27573</v>
      </c>
      <c r="F15"/>
      <c r="G15"/>
      <c r="H15"/>
    </row>
    <row r="16" spans="1:8" s="18" customFormat="1" ht="12.75" customHeight="1" x14ac:dyDescent="0.25">
      <c r="A16" s="27"/>
      <c r="B16" s="21" t="s">
        <v>40</v>
      </c>
      <c r="C16" s="23">
        <v>1118</v>
      </c>
      <c r="D16" s="23">
        <v>26607</v>
      </c>
      <c r="E16" s="142">
        <v>27725</v>
      </c>
      <c r="F16"/>
      <c r="G16"/>
      <c r="H16"/>
    </row>
    <row r="17" spans="1:8" s="18" customFormat="1" ht="12.75" customHeight="1" x14ac:dyDescent="0.25">
      <c r="A17" s="27"/>
      <c r="B17" s="21" t="s">
        <v>41</v>
      </c>
      <c r="C17" s="23">
        <v>944</v>
      </c>
      <c r="D17" s="23">
        <v>27139</v>
      </c>
      <c r="E17" s="142">
        <v>28083</v>
      </c>
      <c r="F17"/>
      <c r="G17"/>
      <c r="H17"/>
    </row>
    <row r="18" spans="1:8" s="18" customFormat="1" ht="12.75" customHeight="1" x14ac:dyDescent="0.25">
      <c r="A18" s="27"/>
      <c r="B18" s="21" t="s">
        <v>42</v>
      </c>
      <c r="C18" s="23">
        <v>796</v>
      </c>
      <c r="D18" s="23">
        <v>29808</v>
      </c>
      <c r="E18" s="142">
        <v>30604</v>
      </c>
      <c r="F18"/>
      <c r="G18"/>
      <c r="H18"/>
    </row>
    <row r="19" spans="1:8" s="18" customFormat="1" ht="12.75" customHeight="1" x14ac:dyDescent="0.25">
      <c r="A19" s="10"/>
      <c r="B19" s="17"/>
      <c r="C19" s="23"/>
      <c r="D19" s="23"/>
      <c r="E19" s="142"/>
      <c r="F19"/>
      <c r="G19"/>
      <c r="H19"/>
    </row>
    <row r="20" spans="1:8" s="18" customFormat="1" ht="12.75" customHeight="1" x14ac:dyDescent="0.25">
      <c r="A20" s="20">
        <v>2011</v>
      </c>
      <c r="B20" s="21" t="s">
        <v>31</v>
      </c>
      <c r="C20" s="23">
        <v>811</v>
      </c>
      <c r="D20" s="23">
        <v>19642</v>
      </c>
      <c r="E20" s="142">
        <v>20453</v>
      </c>
      <c r="F20"/>
      <c r="G20"/>
      <c r="H20"/>
    </row>
    <row r="21" spans="1:8" s="18" customFormat="1" ht="12.75" customHeight="1" x14ac:dyDescent="0.25">
      <c r="A21" s="20"/>
      <c r="B21" s="21" t="s">
        <v>32</v>
      </c>
      <c r="C21" s="23">
        <v>914</v>
      </c>
      <c r="D21" s="23">
        <v>21300</v>
      </c>
      <c r="E21" s="142">
        <v>22214</v>
      </c>
      <c r="F21"/>
      <c r="G21"/>
      <c r="H21"/>
    </row>
    <row r="22" spans="1:8" s="18" customFormat="1" ht="12.75" customHeight="1" x14ac:dyDescent="0.25">
      <c r="A22" s="20"/>
      <c r="B22" s="21" t="s">
        <v>33</v>
      </c>
      <c r="C22" s="23">
        <v>1432</v>
      </c>
      <c r="D22" s="23">
        <v>30210</v>
      </c>
      <c r="E22" s="142">
        <v>31642</v>
      </c>
      <c r="F22"/>
      <c r="G22"/>
      <c r="H22"/>
    </row>
    <row r="23" spans="1:8" s="18" customFormat="1" ht="12.75" customHeight="1" x14ac:dyDescent="0.25">
      <c r="A23" s="20"/>
      <c r="B23" s="21" t="s">
        <v>34</v>
      </c>
      <c r="C23" s="23">
        <v>2060</v>
      </c>
      <c r="D23" s="23">
        <v>29072</v>
      </c>
      <c r="E23" s="142">
        <v>31132</v>
      </c>
      <c r="F23"/>
      <c r="G23"/>
      <c r="H23"/>
    </row>
    <row r="24" spans="1:8" s="18" customFormat="1" ht="12.75" customHeight="1" x14ac:dyDescent="0.25">
      <c r="A24" s="20"/>
      <c r="B24" s="21" t="s">
        <v>35</v>
      </c>
      <c r="C24" s="23">
        <v>2126</v>
      </c>
      <c r="D24" s="23">
        <v>31340</v>
      </c>
      <c r="E24" s="142">
        <v>33466</v>
      </c>
      <c r="F24"/>
      <c r="G24"/>
      <c r="H24"/>
    </row>
    <row r="25" spans="1:8" s="18" customFormat="1" ht="12.75" customHeight="1" x14ac:dyDescent="0.25">
      <c r="A25" s="20"/>
      <c r="B25" s="21" t="s">
        <v>36</v>
      </c>
      <c r="C25" s="23">
        <v>2073</v>
      </c>
      <c r="D25" s="23">
        <v>27974</v>
      </c>
      <c r="E25" s="142">
        <v>30047</v>
      </c>
      <c r="F25"/>
      <c r="G25"/>
      <c r="H25"/>
    </row>
    <row r="26" spans="1:8" s="18" customFormat="1" ht="12.75" customHeight="1" x14ac:dyDescent="0.25">
      <c r="A26" s="20"/>
      <c r="B26" s="21" t="s">
        <v>37</v>
      </c>
      <c r="C26" s="23">
        <v>1643</v>
      </c>
      <c r="D26" s="23">
        <v>19942</v>
      </c>
      <c r="E26" s="142">
        <v>21585</v>
      </c>
      <c r="F26"/>
      <c r="G26"/>
      <c r="H26"/>
    </row>
    <row r="27" spans="1:8" s="18" customFormat="1" ht="12.75" customHeight="1" x14ac:dyDescent="0.25">
      <c r="A27" s="21"/>
      <c r="B27" s="21" t="s">
        <v>38</v>
      </c>
      <c r="C27" s="23">
        <v>1563</v>
      </c>
      <c r="D27" s="23">
        <v>24779</v>
      </c>
      <c r="E27" s="142">
        <v>26342</v>
      </c>
      <c r="F27"/>
      <c r="G27"/>
      <c r="H27"/>
    </row>
    <row r="28" spans="1:8" s="18" customFormat="1" ht="12.75" customHeight="1" x14ac:dyDescent="0.25">
      <c r="A28" s="10"/>
      <c r="B28" s="21" t="s">
        <v>39</v>
      </c>
      <c r="C28" s="23">
        <v>1522</v>
      </c>
      <c r="D28" s="23">
        <v>26987</v>
      </c>
      <c r="E28" s="142">
        <v>28509</v>
      </c>
      <c r="F28"/>
      <c r="G28"/>
      <c r="H28"/>
    </row>
    <row r="29" spans="1:8" s="18" customFormat="1" ht="12.75" customHeight="1" x14ac:dyDescent="0.25">
      <c r="A29" s="27"/>
      <c r="B29" s="21" t="s">
        <v>40</v>
      </c>
      <c r="C29" s="23">
        <v>1274</v>
      </c>
      <c r="D29" s="23">
        <v>25372</v>
      </c>
      <c r="E29" s="142">
        <v>26646</v>
      </c>
      <c r="F29"/>
      <c r="G29"/>
      <c r="H29"/>
    </row>
    <row r="30" spans="1:8" s="18" customFormat="1" ht="12.75" customHeight="1" x14ac:dyDescent="0.25">
      <c r="A30" s="27"/>
      <c r="B30" s="21" t="s">
        <v>41</v>
      </c>
      <c r="C30" s="23">
        <v>1078</v>
      </c>
      <c r="D30" s="23">
        <v>27178</v>
      </c>
      <c r="E30" s="142">
        <v>28256</v>
      </c>
      <c r="F30"/>
      <c r="G30"/>
      <c r="H30"/>
    </row>
    <row r="31" spans="1:8" s="18" customFormat="1" ht="12.75" customHeight="1" x14ac:dyDescent="0.25">
      <c r="A31" s="27"/>
      <c r="B31" s="21" t="s">
        <v>42</v>
      </c>
      <c r="C31" s="23">
        <v>860</v>
      </c>
      <c r="D31" s="23">
        <v>25497</v>
      </c>
      <c r="E31" s="142">
        <v>26357</v>
      </c>
      <c r="F31"/>
      <c r="G31"/>
      <c r="H31"/>
    </row>
    <row r="32" spans="1:8" s="18" customFormat="1" ht="12.75" customHeight="1" x14ac:dyDescent="0.25">
      <c r="A32" s="10"/>
      <c r="B32" s="17"/>
      <c r="C32" s="34"/>
      <c r="D32" s="34"/>
      <c r="E32" s="172"/>
      <c r="F32"/>
      <c r="G32"/>
      <c r="H32"/>
    </row>
    <row r="33" spans="1:8" s="18" customFormat="1" ht="12.75" customHeight="1" x14ac:dyDescent="0.25">
      <c r="A33" s="20">
        <v>2012</v>
      </c>
      <c r="B33" s="21" t="s">
        <v>31</v>
      </c>
      <c r="C33" s="23">
        <v>832</v>
      </c>
      <c r="D33" s="23">
        <v>19077</v>
      </c>
      <c r="E33" s="142">
        <v>19909</v>
      </c>
      <c r="F33"/>
      <c r="G33"/>
      <c r="H33"/>
    </row>
    <row r="34" spans="1:8" s="18" customFormat="1" ht="12.75" customHeight="1" x14ac:dyDescent="0.25">
      <c r="A34" s="20"/>
      <c r="B34" s="21" t="s">
        <v>32</v>
      </c>
      <c r="C34" s="23">
        <v>931</v>
      </c>
      <c r="D34" s="23">
        <v>21089</v>
      </c>
      <c r="E34" s="142">
        <v>22020</v>
      </c>
      <c r="F34"/>
      <c r="G34"/>
      <c r="H34"/>
    </row>
    <row r="35" spans="1:8" s="18" customFormat="1" ht="12.75" customHeight="1" x14ac:dyDescent="0.25">
      <c r="A35" s="20"/>
      <c r="B35" s="21" t="s">
        <v>33</v>
      </c>
      <c r="C35" s="23">
        <v>1545</v>
      </c>
      <c r="D35" s="23">
        <v>28891</v>
      </c>
      <c r="E35" s="142">
        <v>30436</v>
      </c>
      <c r="F35"/>
      <c r="G35"/>
      <c r="H35"/>
    </row>
    <row r="36" spans="1:8" s="18" customFormat="1" ht="12.75" customHeight="1" x14ac:dyDescent="0.25">
      <c r="A36" s="20"/>
      <c r="B36" s="21" t="s">
        <v>34</v>
      </c>
      <c r="C36" s="23">
        <v>1783</v>
      </c>
      <c r="D36" s="23">
        <v>23608</v>
      </c>
      <c r="E36" s="142">
        <v>25391</v>
      </c>
      <c r="F36"/>
      <c r="G36"/>
      <c r="H36"/>
    </row>
    <row r="37" spans="1:8" s="18" customFormat="1" ht="12.75" customHeight="1" x14ac:dyDescent="0.25">
      <c r="A37" s="20"/>
      <c r="B37" s="21" t="s">
        <v>35</v>
      </c>
      <c r="C37" s="23">
        <v>2101</v>
      </c>
      <c r="D37" s="23">
        <v>26395</v>
      </c>
      <c r="E37" s="142">
        <v>28496</v>
      </c>
      <c r="F37"/>
      <c r="G37"/>
      <c r="H37"/>
    </row>
    <row r="38" spans="1:8" s="18" customFormat="1" ht="12.75" customHeight="1" x14ac:dyDescent="0.25">
      <c r="A38" s="20"/>
      <c r="B38" s="21" t="s">
        <v>36</v>
      </c>
      <c r="C38" s="23">
        <v>1901</v>
      </c>
      <c r="D38" s="23">
        <v>25865</v>
      </c>
      <c r="E38" s="142">
        <v>27766</v>
      </c>
      <c r="F38"/>
      <c r="G38"/>
      <c r="H38"/>
    </row>
    <row r="39" spans="1:8" s="18" customFormat="1" ht="12.75" customHeight="1" x14ac:dyDescent="0.25">
      <c r="A39" s="20"/>
      <c r="B39" s="21" t="s">
        <v>37</v>
      </c>
      <c r="C39" s="23">
        <v>1762</v>
      </c>
      <c r="D39" s="23">
        <v>18521</v>
      </c>
      <c r="E39" s="142">
        <v>20283</v>
      </c>
      <c r="F39"/>
      <c r="G39"/>
      <c r="H39"/>
    </row>
    <row r="40" spans="1:8" s="18" customFormat="1" ht="12.75" customHeight="1" x14ac:dyDescent="0.25">
      <c r="A40" s="21"/>
      <c r="B40" s="21" t="s">
        <v>38</v>
      </c>
      <c r="C40" s="23">
        <v>1450</v>
      </c>
      <c r="D40" s="23">
        <v>21534</v>
      </c>
      <c r="E40" s="142">
        <v>22984</v>
      </c>
      <c r="F40"/>
      <c r="G40"/>
      <c r="H40"/>
    </row>
    <row r="41" spans="1:8" s="18" customFormat="1" ht="12.75" customHeight="1" x14ac:dyDescent="0.25">
      <c r="A41" s="10"/>
      <c r="B41" s="21" t="s">
        <v>39</v>
      </c>
      <c r="C41" s="23">
        <v>1486</v>
      </c>
      <c r="D41" s="23">
        <v>22526</v>
      </c>
      <c r="E41" s="142">
        <v>24012</v>
      </c>
      <c r="F41"/>
      <c r="G41"/>
      <c r="H41"/>
    </row>
    <row r="42" spans="1:8" s="18" customFormat="1" ht="12.75" customHeight="1" x14ac:dyDescent="0.25">
      <c r="A42" s="27"/>
      <c r="B42" s="21" t="s">
        <v>40</v>
      </c>
      <c r="C42" s="23">
        <v>1361</v>
      </c>
      <c r="D42" s="23">
        <v>24442</v>
      </c>
      <c r="E42" s="142">
        <v>25803</v>
      </c>
      <c r="F42"/>
      <c r="G42"/>
      <c r="H42"/>
    </row>
    <row r="43" spans="1:8" s="18" customFormat="1" ht="12.75" customHeight="1" x14ac:dyDescent="0.25">
      <c r="A43" s="27"/>
      <c r="B43" s="21" t="s">
        <v>41</v>
      </c>
      <c r="C43" s="23">
        <v>1138</v>
      </c>
      <c r="D43" s="23">
        <v>25611</v>
      </c>
      <c r="E43" s="142">
        <v>26749</v>
      </c>
      <c r="F43"/>
      <c r="G43"/>
      <c r="H43"/>
    </row>
    <row r="44" spans="1:8" s="18" customFormat="1" ht="12.75" customHeight="1" x14ac:dyDescent="0.25">
      <c r="A44" s="27"/>
      <c r="B44" s="21" t="s">
        <v>42</v>
      </c>
      <c r="C44" s="23">
        <v>780</v>
      </c>
      <c r="D44" s="23">
        <v>26706</v>
      </c>
      <c r="E44" s="142">
        <v>27486</v>
      </c>
      <c r="F44"/>
      <c r="G44"/>
      <c r="H44"/>
    </row>
    <row r="45" spans="1:8" s="18" customFormat="1" ht="12.75" customHeight="1" x14ac:dyDescent="0.25">
      <c r="A45" s="10"/>
      <c r="B45" s="17"/>
      <c r="C45" s="23"/>
      <c r="D45" s="23"/>
      <c r="E45" s="142"/>
      <c r="F45"/>
      <c r="G45"/>
      <c r="H45"/>
    </row>
    <row r="46" spans="1:8" s="18" customFormat="1" ht="12.75" customHeight="1" x14ac:dyDescent="0.25">
      <c r="A46" s="20">
        <v>2013</v>
      </c>
      <c r="B46" s="21" t="s">
        <v>31</v>
      </c>
      <c r="C46" s="23">
        <v>872</v>
      </c>
      <c r="D46" s="23">
        <v>16610</v>
      </c>
      <c r="E46" s="142">
        <v>17482</v>
      </c>
      <c r="F46"/>
      <c r="G46"/>
      <c r="H46"/>
    </row>
    <row r="47" spans="1:8" s="18" customFormat="1" ht="12.75" customHeight="1" x14ac:dyDescent="0.25">
      <c r="A47" s="20"/>
      <c r="B47" s="21" t="s">
        <v>32</v>
      </c>
      <c r="C47" s="23">
        <v>913</v>
      </c>
      <c r="D47" s="23">
        <v>18230</v>
      </c>
      <c r="E47" s="142">
        <v>19143</v>
      </c>
      <c r="F47"/>
      <c r="G47"/>
      <c r="H47"/>
    </row>
    <row r="48" spans="1:8" s="18" customFormat="1" ht="12.75" customHeight="1" x14ac:dyDescent="0.25">
      <c r="A48" s="20"/>
      <c r="B48" s="21" t="s">
        <v>33</v>
      </c>
      <c r="C48" s="23">
        <v>1215</v>
      </c>
      <c r="D48" s="23">
        <v>22916</v>
      </c>
      <c r="E48" s="142">
        <v>24131</v>
      </c>
      <c r="F48"/>
      <c r="G48"/>
      <c r="H48"/>
    </row>
    <row r="49" spans="1:8" s="18" customFormat="1" ht="12.75" customHeight="1" x14ac:dyDescent="0.25">
      <c r="A49" s="20"/>
      <c r="B49" s="21" t="s">
        <v>34</v>
      </c>
      <c r="C49" s="23">
        <v>1869</v>
      </c>
      <c r="D49" s="23">
        <v>24773</v>
      </c>
      <c r="E49" s="142">
        <v>26642</v>
      </c>
      <c r="F49"/>
      <c r="G49"/>
      <c r="H49"/>
    </row>
    <row r="50" spans="1:8" s="18" customFormat="1" ht="12.75" customHeight="1" x14ac:dyDescent="0.25">
      <c r="A50" s="20"/>
      <c r="B50" s="21" t="s">
        <v>35</v>
      </c>
      <c r="C50" s="23">
        <v>2177</v>
      </c>
      <c r="D50" s="23">
        <v>26398</v>
      </c>
      <c r="E50" s="142">
        <v>28575</v>
      </c>
      <c r="F50"/>
      <c r="G50"/>
      <c r="H50"/>
    </row>
    <row r="51" spans="1:8" s="18" customFormat="1" ht="12.75" customHeight="1" x14ac:dyDescent="0.25">
      <c r="A51" s="20"/>
      <c r="B51" s="21" t="s">
        <v>36</v>
      </c>
      <c r="C51" s="23">
        <v>1807</v>
      </c>
      <c r="D51" s="23">
        <v>23482</v>
      </c>
      <c r="E51" s="142">
        <v>25289</v>
      </c>
      <c r="F51"/>
      <c r="G51"/>
      <c r="H51"/>
    </row>
    <row r="52" spans="1:8" s="18" customFormat="1" ht="12.75" customHeight="1" x14ac:dyDescent="0.25">
      <c r="A52" s="20"/>
      <c r="B52" s="21" t="s">
        <v>37</v>
      </c>
      <c r="C52" s="23">
        <v>1896</v>
      </c>
      <c r="D52" s="23">
        <v>18704</v>
      </c>
      <c r="E52" s="142">
        <v>20600</v>
      </c>
      <c r="F52"/>
      <c r="G52"/>
      <c r="H52"/>
    </row>
    <row r="53" spans="1:8" s="18" customFormat="1" ht="12.75" customHeight="1" x14ac:dyDescent="0.25">
      <c r="A53" s="21"/>
      <c r="B53" s="21" t="s">
        <v>38</v>
      </c>
      <c r="C53" s="23">
        <v>1555</v>
      </c>
      <c r="D53" s="23">
        <v>22252</v>
      </c>
      <c r="E53" s="142">
        <v>23807</v>
      </c>
      <c r="F53"/>
      <c r="G53"/>
      <c r="H53"/>
    </row>
    <row r="54" spans="1:8" s="18" customFormat="1" ht="12.75" customHeight="1" x14ac:dyDescent="0.25">
      <c r="A54" s="10"/>
      <c r="B54" s="21" t="s">
        <v>39</v>
      </c>
      <c r="C54" s="23">
        <v>1433</v>
      </c>
      <c r="D54" s="23">
        <v>24494</v>
      </c>
      <c r="E54" s="142">
        <v>25927</v>
      </c>
      <c r="F54"/>
      <c r="G54"/>
      <c r="H54"/>
    </row>
    <row r="55" spans="1:8" s="18" customFormat="1" ht="12.75" customHeight="1" x14ac:dyDescent="0.25">
      <c r="A55" s="27"/>
      <c r="B55" s="21" t="s">
        <v>40</v>
      </c>
      <c r="C55" s="23">
        <v>1216</v>
      </c>
      <c r="D55" s="23">
        <v>25885</v>
      </c>
      <c r="E55" s="142">
        <v>27101</v>
      </c>
      <c r="F55"/>
      <c r="G55"/>
      <c r="H55"/>
    </row>
    <row r="56" spans="1:8" s="18" customFormat="1" ht="12.75" customHeight="1" x14ac:dyDescent="0.25">
      <c r="A56" s="27"/>
      <c r="B56" s="21" t="s">
        <v>41</v>
      </c>
      <c r="C56" s="23">
        <v>1030</v>
      </c>
      <c r="D56" s="23">
        <v>25205</v>
      </c>
      <c r="E56" s="142">
        <v>26235</v>
      </c>
      <c r="F56"/>
      <c r="G56"/>
      <c r="H56"/>
    </row>
    <row r="57" spans="1:8" s="18" customFormat="1" ht="12.75" customHeight="1" x14ac:dyDescent="0.25">
      <c r="A57" s="27"/>
      <c r="B57" s="21" t="s">
        <v>42</v>
      </c>
      <c r="C57" s="23">
        <v>829</v>
      </c>
      <c r="D57" s="23">
        <v>26417</v>
      </c>
      <c r="E57" s="142">
        <v>27246</v>
      </c>
      <c r="F57"/>
      <c r="G57"/>
      <c r="H57"/>
    </row>
    <row r="58" spans="1:8" s="18" customFormat="1" ht="12.75" customHeight="1" x14ac:dyDescent="0.25">
      <c r="A58" s="10"/>
      <c r="B58" s="17"/>
      <c r="C58" s="23"/>
      <c r="D58" s="23"/>
      <c r="E58" s="142"/>
      <c r="F58"/>
      <c r="G58"/>
      <c r="H58"/>
    </row>
    <row r="59" spans="1:8" s="18" customFormat="1" ht="12.75" customHeight="1" x14ac:dyDescent="0.25">
      <c r="A59" s="20">
        <v>2014</v>
      </c>
      <c r="B59" s="21" t="s">
        <v>31</v>
      </c>
      <c r="C59" s="23">
        <v>853</v>
      </c>
      <c r="D59" s="23">
        <v>19481</v>
      </c>
      <c r="E59" s="142">
        <v>20334</v>
      </c>
      <c r="F59"/>
      <c r="G59"/>
      <c r="H59"/>
    </row>
    <row r="60" spans="1:8" s="18" customFormat="1" ht="12.75" customHeight="1" x14ac:dyDescent="0.25">
      <c r="A60" s="20"/>
      <c r="B60" s="21" t="s">
        <v>32</v>
      </c>
      <c r="C60" s="23">
        <v>900</v>
      </c>
      <c r="D60" s="23">
        <v>21751</v>
      </c>
      <c r="E60" s="142">
        <v>22651</v>
      </c>
      <c r="F60"/>
      <c r="G60"/>
      <c r="H60"/>
    </row>
    <row r="61" spans="1:8" s="18" customFormat="1" ht="12.75" customHeight="1" x14ac:dyDescent="0.25">
      <c r="A61" s="20"/>
      <c r="B61" s="21" t="s">
        <v>33</v>
      </c>
      <c r="C61" s="23">
        <v>1342</v>
      </c>
      <c r="D61" s="23">
        <v>28178</v>
      </c>
      <c r="E61" s="142">
        <v>29520</v>
      </c>
      <c r="F61"/>
      <c r="G61"/>
      <c r="H61"/>
    </row>
    <row r="62" spans="1:8" s="18" customFormat="1" ht="12.75" customHeight="1" x14ac:dyDescent="0.25">
      <c r="A62" s="20"/>
      <c r="B62" s="21" t="s">
        <v>34</v>
      </c>
      <c r="C62" s="23">
        <v>1732</v>
      </c>
      <c r="D62" s="23">
        <v>28185</v>
      </c>
      <c r="E62" s="142">
        <v>29917</v>
      </c>
      <c r="F62"/>
      <c r="G62"/>
      <c r="H62"/>
    </row>
    <row r="63" spans="1:8" s="18" customFormat="1" ht="12.75" customHeight="1" x14ac:dyDescent="0.25">
      <c r="A63" s="20"/>
      <c r="B63" s="21" t="s">
        <v>35</v>
      </c>
      <c r="C63" s="23">
        <v>1745</v>
      </c>
      <c r="D63" s="23">
        <v>28162</v>
      </c>
      <c r="E63" s="142">
        <v>29907</v>
      </c>
      <c r="F63"/>
      <c r="G63"/>
      <c r="H63"/>
    </row>
    <row r="64" spans="1:8" s="18" customFormat="1" ht="12.75" customHeight="1" x14ac:dyDescent="0.25">
      <c r="A64" s="20"/>
      <c r="B64" s="21" t="s">
        <v>36</v>
      </c>
      <c r="C64" s="23">
        <v>1594</v>
      </c>
      <c r="D64" s="23">
        <v>29249</v>
      </c>
      <c r="E64" s="142">
        <v>30843</v>
      </c>
      <c r="F64"/>
      <c r="G64"/>
      <c r="H64"/>
    </row>
    <row r="65" spans="1:8" s="18" customFormat="1" ht="12.75" customHeight="1" x14ac:dyDescent="0.25">
      <c r="A65" s="20"/>
      <c r="B65" s="21" t="s">
        <v>37</v>
      </c>
      <c r="C65" s="23">
        <v>1635</v>
      </c>
      <c r="D65" s="23">
        <v>21156</v>
      </c>
      <c r="E65" s="142">
        <v>22791</v>
      </c>
      <c r="F65"/>
      <c r="G65"/>
      <c r="H65"/>
    </row>
    <row r="66" spans="1:8" s="18" customFormat="1" ht="12.75" customHeight="1" x14ac:dyDescent="0.25">
      <c r="A66" s="21"/>
      <c r="B66" s="21" t="s">
        <v>38</v>
      </c>
      <c r="C66" s="23">
        <v>1169</v>
      </c>
      <c r="D66" s="23">
        <v>24436</v>
      </c>
      <c r="E66" s="142">
        <v>25605</v>
      </c>
      <c r="F66"/>
      <c r="G66"/>
      <c r="H66"/>
    </row>
    <row r="67" spans="1:8" s="18" customFormat="1" ht="12.75" customHeight="1" x14ac:dyDescent="0.25">
      <c r="A67" s="10"/>
      <c r="B67" s="21" t="s">
        <v>39</v>
      </c>
      <c r="C67" s="23">
        <v>1155</v>
      </c>
      <c r="D67" s="23">
        <v>26626</v>
      </c>
      <c r="E67" s="142">
        <v>27781</v>
      </c>
      <c r="F67"/>
      <c r="G67"/>
      <c r="H67"/>
    </row>
    <row r="68" spans="1:8" s="18" customFormat="1" ht="12.75" customHeight="1" x14ac:dyDescent="0.25">
      <c r="A68" s="27"/>
      <c r="B68" s="21" t="s">
        <v>40</v>
      </c>
      <c r="C68" s="23">
        <v>1018</v>
      </c>
      <c r="D68" s="23">
        <v>28576</v>
      </c>
      <c r="E68" s="142">
        <v>29594</v>
      </c>
      <c r="F68"/>
      <c r="G68"/>
      <c r="H68"/>
    </row>
    <row r="69" spans="1:8" s="18" customFormat="1" ht="12.75" customHeight="1" x14ac:dyDescent="0.25">
      <c r="A69" s="27"/>
      <c r="B69" s="21" t="s">
        <v>41</v>
      </c>
      <c r="C69" s="23">
        <v>770</v>
      </c>
      <c r="D69" s="23">
        <v>26238</v>
      </c>
      <c r="E69" s="142">
        <v>27008</v>
      </c>
      <c r="F69"/>
      <c r="G69"/>
      <c r="H69"/>
    </row>
    <row r="70" spans="1:8" s="18" customFormat="1" ht="12.75" customHeight="1" x14ac:dyDescent="0.25">
      <c r="A70" s="27"/>
      <c r="B70" s="21" t="s">
        <v>42</v>
      </c>
      <c r="C70" s="23">
        <v>662</v>
      </c>
      <c r="D70" s="23">
        <v>27424</v>
      </c>
      <c r="E70" s="142">
        <v>28086</v>
      </c>
      <c r="F70"/>
      <c r="G70"/>
      <c r="H70"/>
    </row>
    <row r="71" spans="1:8" s="18" customFormat="1" ht="12.75" customHeight="1" x14ac:dyDescent="0.25">
      <c r="A71" s="10"/>
      <c r="B71" s="17"/>
      <c r="C71" s="34"/>
      <c r="D71" s="34"/>
      <c r="E71" s="172"/>
      <c r="F71"/>
      <c r="G71"/>
      <c r="H71"/>
    </row>
    <row r="72" spans="1:8" s="18" customFormat="1" ht="12.75" customHeight="1" x14ac:dyDescent="0.25">
      <c r="A72" s="20">
        <v>2015</v>
      </c>
      <c r="B72" s="21" t="s">
        <v>31</v>
      </c>
      <c r="C72" s="23">
        <v>659</v>
      </c>
      <c r="D72" s="23">
        <v>20640</v>
      </c>
      <c r="E72" s="142">
        <v>21299</v>
      </c>
      <c r="F72"/>
      <c r="G72"/>
      <c r="H72"/>
    </row>
    <row r="73" spans="1:8" s="18" customFormat="1" ht="12.75" customHeight="1" x14ac:dyDescent="0.25">
      <c r="A73" s="20"/>
      <c r="B73" s="21" t="s">
        <v>32</v>
      </c>
      <c r="C73" s="23">
        <v>737</v>
      </c>
      <c r="D73" s="23">
        <v>24110</v>
      </c>
      <c r="E73" s="142">
        <v>24847</v>
      </c>
      <c r="F73"/>
      <c r="G73"/>
      <c r="H73"/>
    </row>
    <row r="74" spans="1:8" s="18" customFormat="1" ht="12.75" customHeight="1" x14ac:dyDescent="0.25">
      <c r="A74" s="20"/>
      <c r="B74" s="21" t="s">
        <v>33</v>
      </c>
      <c r="C74" s="23">
        <v>1179</v>
      </c>
      <c r="D74" s="23">
        <v>32339</v>
      </c>
      <c r="E74" s="142">
        <v>33518</v>
      </c>
      <c r="F74"/>
      <c r="G74"/>
      <c r="H74"/>
    </row>
    <row r="75" spans="1:8" s="18" customFormat="1" ht="12.75" customHeight="1" x14ac:dyDescent="0.25">
      <c r="A75" s="20"/>
      <c r="B75" s="21" t="s">
        <v>34</v>
      </c>
      <c r="C75" s="23">
        <v>1414</v>
      </c>
      <c r="D75" s="23">
        <v>30633</v>
      </c>
      <c r="E75" s="142">
        <v>32047</v>
      </c>
      <c r="F75"/>
      <c r="G75"/>
      <c r="H75"/>
    </row>
    <row r="76" spans="1:8" s="18" customFormat="1" ht="12.75" customHeight="1" x14ac:dyDescent="0.25">
      <c r="A76" s="20"/>
      <c r="B76" s="21" t="s">
        <v>35</v>
      </c>
      <c r="C76" s="23">
        <v>1390</v>
      </c>
      <c r="D76" s="23">
        <v>29945</v>
      </c>
      <c r="E76" s="142">
        <v>31335</v>
      </c>
      <c r="F76"/>
      <c r="G76"/>
      <c r="H76"/>
    </row>
    <row r="77" spans="1:8" s="18" customFormat="1" ht="12.75" customHeight="1" x14ac:dyDescent="0.25">
      <c r="A77" s="20"/>
      <c r="B77" s="21" t="s">
        <v>36</v>
      </c>
      <c r="C77" s="23">
        <v>1538</v>
      </c>
      <c r="D77" s="23">
        <v>32876</v>
      </c>
      <c r="E77" s="142">
        <v>34414</v>
      </c>
      <c r="F77"/>
      <c r="G77"/>
      <c r="H77"/>
    </row>
    <row r="78" spans="1:8" s="18" customFormat="1" ht="12.75" customHeight="1" x14ac:dyDescent="0.25">
      <c r="A78" s="20"/>
      <c r="B78" s="21" t="s">
        <v>37</v>
      </c>
      <c r="C78" s="23">
        <v>1268</v>
      </c>
      <c r="D78" s="23">
        <v>24974</v>
      </c>
      <c r="E78" s="142">
        <v>26242</v>
      </c>
      <c r="F78"/>
      <c r="G78"/>
      <c r="H78"/>
    </row>
    <row r="79" spans="1:8" s="18" customFormat="1" ht="12.75" customHeight="1" x14ac:dyDescent="0.25">
      <c r="A79" s="21"/>
      <c r="B79" s="21" t="s">
        <v>38</v>
      </c>
      <c r="C79" s="23">
        <v>1039</v>
      </c>
      <c r="D79" s="23">
        <v>26782</v>
      </c>
      <c r="E79" s="142">
        <v>27821</v>
      </c>
      <c r="F79"/>
      <c r="G79"/>
      <c r="H79"/>
    </row>
    <row r="80" spans="1:8" s="18" customFormat="1" ht="12.75" customHeight="1" x14ac:dyDescent="0.25">
      <c r="A80" s="10"/>
      <c r="B80" s="21" t="s">
        <v>39</v>
      </c>
      <c r="C80" s="23">
        <v>964</v>
      </c>
      <c r="D80" s="23">
        <v>30097</v>
      </c>
      <c r="E80" s="142">
        <v>31061</v>
      </c>
      <c r="F80"/>
      <c r="G80"/>
      <c r="H80"/>
    </row>
    <row r="81" spans="1:8" s="18" customFormat="1" ht="12.75" customHeight="1" x14ac:dyDescent="0.25">
      <c r="A81" s="27"/>
      <c r="B81" s="21" t="s">
        <v>40</v>
      </c>
      <c r="C81" s="23">
        <v>859</v>
      </c>
      <c r="D81" s="23">
        <v>31816</v>
      </c>
      <c r="E81" s="142">
        <v>32675</v>
      </c>
      <c r="F81"/>
      <c r="G81"/>
      <c r="H81"/>
    </row>
    <row r="82" spans="1:8" s="18" customFormat="1" ht="12.75" customHeight="1" x14ac:dyDescent="0.25">
      <c r="A82" s="27"/>
      <c r="B82" s="21" t="s">
        <v>41</v>
      </c>
      <c r="C82" s="23">
        <v>743</v>
      </c>
      <c r="D82" s="23">
        <v>31637</v>
      </c>
      <c r="E82" s="142">
        <v>32380</v>
      </c>
      <c r="F82"/>
      <c r="G82"/>
      <c r="H82"/>
    </row>
    <row r="83" spans="1:8" s="18" customFormat="1" ht="12.75" customHeight="1" x14ac:dyDescent="0.25">
      <c r="A83" s="27"/>
      <c r="B83" s="21" t="s">
        <v>42</v>
      </c>
      <c r="C83" s="23">
        <v>630</v>
      </c>
      <c r="D83" s="23">
        <v>33663</v>
      </c>
      <c r="E83" s="142">
        <v>34293</v>
      </c>
      <c r="F83"/>
      <c r="G83"/>
      <c r="H83"/>
    </row>
    <row r="84" spans="1:8" s="18" customFormat="1" ht="12.75" customHeight="1" x14ac:dyDescent="0.25">
      <c r="A84" s="10"/>
      <c r="B84" s="17"/>
      <c r="C84" s="34"/>
      <c r="D84" s="34"/>
      <c r="E84" s="172"/>
      <c r="F84"/>
      <c r="G84"/>
      <c r="H84"/>
    </row>
    <row r="85" spans="1:8" s="18" customFormat="1" ht="12.75" customHeight="1" x14ac:dyDescent="0.25">
      <c r="A85" s="20">
        <v>2016</v>
      </c>
      <c r="B85" s="21" t="s">
        <v>31</v>
      </c>
      <c r="C85" s="23">
        <v>511</v>
      </c>
      <c r="D85" s="23">
        <v>21872</v>
      </c>
      <c r="E85" s="142">
        <v>22383</v>
      </c>
      <c r="F85"/>
      <c r="G85"/>
      <c r="H85"/>
    </row>
    <row r="86" spans="1:8" s="18" customFormat="1" ht="12.75" customHeight="1" x14ac:dyDescent="0.25">
      <c r="A86" s="20"/>
      <c r="B86" s="21" t="s">
        <v>32</v>
      </c>
      <c r="C86" s="23">
        <v>724</v>
      </c>
      <c r="D86" s="23">
        <v>27282</v>
      </c>
      <c r="E86" s="142">
        <v>28006</v>
      </c>
      <c r="F86"/>
      <c r="G86"/>
      <c r="H86"/>
    </row>
    <row r="87" spans="1:8" s="18" customFormat="1" ht="12.75" customHeight="1" x14ac:dyDescent="0.25">
      <c r="A87" s="20"/>
      <c r="B87" s="21" t="s">
        <v>33</v>
      </c>
      <c r="C87" s="23">
        <v>899</v>
      </c>
      <c r="D87" s="23">
        <v>35158</v>
      </c>
      <c r="E87" s="142">
        <v>36057</v>
      </c>
      <c r="F87"/>
      <c r="G87"/>
      <c r="H87"/>
    </row>
    <row r="88" spans="1:8" s="18" customFormat="1" ht="12.75" customHeight="1" x14ac:dyDescent="0.25">
      <c r="A88" s="20"/>
      <c r="B88" s="21" t="s">
        <v>34</v>
      </c>
      <c r="C88" s="23">
        <v>1246</v>
      </c>
      <c r="D88" s="23">
        <v>33999</v>
      </c>
      <c r="E88" s="142">
        <v>35245</v>
      </c>
      <c r="F88"/>
      <c r="G88"/>
      <c r="H88"/>
    </row>
    <row r="89" spans="1:8" s="18" customFormat="1" ht="12.75" customHeight="1" x14ac:dyDescent="0.25">
      <c r="A89" s="20"/>
      <c r="B89" s="21" t="s">
        <v>35</v>
      </c>
      <c r="C89" s="23">
        <v>1512</v>
      </c>
      <c r="D89" s="23">
        <v>35098</v>
      </c>
      <c r="E89" s="142">
        <v>36610</v>
      </c>
      <c r="F89"/>
      <c r="G89"/>
      <c r="H89"/>
    </row>
    <row r="90" spans="1:8" s="18" customFormat="1" ht="12.75" customHeight="1" x14ac:dyDescent="0.25">
      <c r="A90" s="20"/>
      <c r="B90" s="21" t="s">
        <v>36</v>
      </c>
      <c r="C90" s="23">
        <v>1369</v>
      </c>
      <c r="D90" s="23">
        <v>36868</v>
      </c>
      <c r="E90" s="142">
        <v>38237</v>
      </c>
      <c r="F90"/>
      <c r="G90"/>
      <c r="H90"/>
    </row>
    <row r="91" spans="1:8" s="18" customFormat="1" ht="12.75" customHeight="1" x14ac:dyDescent="0.25">
      <c r="A91" s="20"/>
      <c r="B91" s="21" t="s">
        <v>37</v>
      </c>
      <c r="C91" s="23">
        <v>1168</v>
      </c>
      <c r="D91" s="23">
        <v>24482</v>
      </c>
      <c r="E91" s="142">
        <v>25650</v>
      </c>
      <c r="F91"/>
      <c r="G91"/>
      <c r="H91"/>
    </row>
    <row r="92" spans="1:8" s="18" customFormat="1" ht="12.75" customHeight="1" x14ac:dyDescent="0.25">
      <c r="A92" s="21"/>
      <c r="B92" s="21" t="s">
        <v>38</v>
      </c>
      <c r="C92" s="23">
        <v>1027</v>
      </c>
      <c r="D92" s="23">
        <v>27784</v>
      </c>
      <c r="E92" s="142">
        <v>28811</v>
      </c>
      <c r="F92"/>
      <c r="G92"/>
      <c r="H92"/>
    </row>
    <row r="93" spans="1:8" s="18" customFormat="1" ht="12.75" customHeight="1" x14ac:dyDescent="0.25">
      <c r="A93" s="10"/>
      <c r="B93" s="21" t="s">
        <v>39</v>
      </c>
      <c r="C93" s="23">
        <v>972</v>
      </c>
      <c r="D93" s="23">
        <v>32598</v>
      </c>
      <c r="E93" s="142">
        <v>33570</v>
      </c>
      <c r="F93"/>
      <c r="G93"/>
      <c r="H93"/>
    </row>
    <row r="94" spans="1:8" s="18" customFormat="1" ht="12.75" customHeight="1" x14ac:dyDescent="0.25">
      <c r="A94" s="27"/>
      <c r="B94" s="21" t="s">
        <v>40</v>
      </c>
      <c r="C94" s="23">
        <v>762</v>
      </c>
      <c r="D94" s="23">
        <v>32436</v>
      </c>
      <c r="E94" s="142">
        <v>33198</v>
      </c>
      <c r="F94"/>
      <c r="G94"/>
      <c r="H94"/>
    </row>
    <row r="95" spans="1:8" s="18" customFormat="1" ht="12.75" customHeight="1" x14ac:dyDescent="0.25">
      <c r="A95" s="27"/>
      <c r="B95" s="21" t="s">
        <v>41</v>
      </c>
      <c r="C95" s="23">
        <v>586</v>
      </c>
      <c r="D95" s="23">
        <v>31810</v>
      </c>
      <c r="E95" s="142">
        <v>32396</v>
      </c>
      <c r="F95"/>
      <c r="G95"/>
      <c r="H95"/>
    </row>
    <row r="96" spans="1:8" s="18" customFormat="1" ht="12.75" customHeight="1" x14ac:dyDescent="0.25">
      <c r="A96" s="27"/>
      <c r="B96" s="21" t="s">
        <v>42</v>
      </c>
      <c r="C96" s="23">
        <v>497</v>
      </c>
      <c r="D96" s="23">
        <v>37354</v>
      </c>
      <c r="E96" s="142">
        <v>37851</v>
      </c>
      <c r="F96"/>
      <c r="G96"/>
      <c r="H96"/>
    </row>
    <row r="97" spans="1:8" s="18" customFormat="1" ht="12.75" customHeight="1" x14ac:dyDescent="0.25">
      <c r="A97" s="10"/>
      <c r="B97" s="17"/>
      <c r="C97" s="34"/>
      <c r="D97" s="34"/>
      <c r="E97" s="172"/>
      <c r="F97"/>
      <c r="G97"/>
      <c r="H97"/>
    </row>
    <row r="98" spans="1:8" s="18" customFormat="1" ht="12.75" customHeight="1" x14ac:dyDescent="0.25">
      <c r="A98" s="20">
        <v>2017</v>
      </c>
      <c r="B98" s="21" t="s">
        <v>31</v>
      </c>
      <c r="C98" s="23">
        <v>487</v>
      </c>
      <c r="D98" s="23">
        <v>23552</v>
      </c>
      <c r="E98" s="142">
        <v>24039</v>
      </c>
      <c r="F98"/>
      <c r="G98"/>
      <c r="H98"/>
    </row>
    <row r="99" spans="1:8" s="18" customFormat="1" ht="12.75" customHeight="1" x14ac:dyDescent="0.25">
      <c r="A99" s="20"/>
      <c r="B99" s="21" t="s">
        <v>32</v>
      </c>
      <c r="C99" s="23">
        <v>550</v>
      </c>
      <c r="D99" s="23">
        <v>27934</v>
      </c>
      <c r="E99" s="142">
        <v>28484</v>
      </c>
      <c r="F99"/>
      <c r="G99"/>
      <c r="H99"/>
    </row>
    <row r="100" spans="1:8" s="18" customFormat="1" ht="12.75" customHeight="1" x14ac:dyDescent="0.25">
      <c r="A100" s="20"/>
      <c r="B100" s="21" t="s">
        <v>33</v>
      </c>
      <c r="C100" s="23">
        <v>830</v>
      </c>
      <c r="D100" s="23">
        <v>38646</v>
      </c>
      <c r="E100" s="142">
        <v>39476</v>
      </c>
      <c r="F100"/>
      <c r="G100"/>
      <c r="H100"/>
    </row>
    <row r="101" spans="1:8" s="18" customFormat="1" ht="12.75" customHeight="1" x14ac:dyDescent="0.25">
      <c r="A101" s="20"/>
      <c r="B101" s="21" t="s">
        <v>34</v>
      </c>
      <c r="C101" s="23">
        <v>976</v>
      </c>
      <c r="D101" s="23">
        <v>30865</v>
      </c>
      <c r="E101" s="142">
        <v>31841</v>
      </c>
      <c r="F101"/>
      <c r="G101"/>
      <c r="H101"/>
    </row>
    <row r="102" spans="1:8" s="18" customFormat="1" ht="12.75" customHeight="1" x14ac:dyDescent="0.25">
      <c r="A102" s="20"/>
      <c r="B102" s="21" t="s">
        <v>35</v>
      </c>
      <c r="C102" s="23">
        <v>1297</v>
      </c>
      <c r="D102" s="23">
        <v>35854</v>
      </c>
      <c r="E102" s="142">
        <v>37151</v>
      </c>
      <c r="F102"/>
      <c r="G102"/>
      <c r="H102"/>
    </row>
    <row r="103" spans="1:8" s="18" customFormat="1" ht="12.75" customHeight="1" x14ac:dyDescent="0.25">
      <c r="A103" s="20"/>
      <c r="B103" s="21" t="s">
        <v>36</v>
      </c>
      <c r="C103" s="23">
        <v>1251</v>
      </c>
      <c r="D103" s="23">
        <v>38630</v>
      </c>
      <c r="E103" s="142">
        <v>39881</v>
      </c>
      <c r="F103"/>
      <c r="G103"/>
      <c r="H103"/>
    </row>
    <row r="104" spans="1:8" s="18" customFormat="1" ht="12.75" customHeight="1" x14ac:dyDescent="0.25">
      <c r="A104" s="20"/>
      <c r="B104" s="21" t="s">
        <v>37</v>
      </c>
      <c r="C104" s="23">
        <v>1054</v>
      </c>
      <c r="D104" s="23">
        <v>25110</v>
      </c>
      <c r="E104" s="142">
        <v>26164</v>
      </c>
      <c r="F104"/>
      <c r="G104"/>
      <c r="H104"/>
    </row>
    <row r="105" spans="1:8" s="18" customFormat="1" ht="12.75" customHeight="1" x14ac:dyDescent="0.25">
      <c r="A105" s="21"/>
      <c r="B105" s="21" t="s">
        <v>38</v>
      </c>
      <c r="C105" s="23">
        <v>973</v>
      </c>
      <c r="D105" s="23">
        <v>30400</v>
      </c>
      <c r="E105" s="142">
        <v>31373</v>
      </c>
      <c r="F105"/>
      <c r="G105"/>
      <c r="H105"/>
    </row>
    <row r="106" spans="1:8" s="18" customFormat="1" ht="12.75" customHeight="1" x14ac:dyDescent="0.25">
      <c r="A106" s="10"/>
      <c r="B106" s="21" t="s">
        <v>39</v>
      </c>
      <c r="C106" s="23">
        <v>827</v>
      </c>
      <c r="D106" s="23">
        <v>31716</v>
      </c>
      <c r="E106" s="142">
        <v>32543</v>
      </c>
      <c r="F106"/>
      <c r="G106"/>
      <c r="H106"/>
    </row>
    <row r="107" spans="1:8" s="18" customFormat="1" ht="12.75" customHeight="1" x14ac:dyDescent="0.25">
      <c r="A107" s="27"/>
      <c r="B107" s="21" t="s">
        <v>40</v>
      </c>
      <c r="C107" s="23">
        <v>698</v>
      </c>
      <c r="D107" s="23">
        <v>32528</v>
      </c>
      <c r="E107" s="142">
        <v>33226</v>
      </c>
      <c r="F107"/>
      <c r="G107"/>
      <c r="H107"/>
    </row>
    <row r="108" spans="1:8" s="18" customFormat="1" ht="12.75" customHeight="1" x14ac:dyDescent="0.25">
      <c r="A108" s="27"/>
      <c r="B108" s="21" t="s">
        <v>41</v>
      </c>
      <c r="C108" s="23">
        <v>588</v>
      </c>
      <c r="D108" s="23">
        <v>32605</v>
      </c>
      <c r="E108" s="142">
        <v>33193</v>
      </c>
      <c r="F108"/>
      <c r="G108"/>
      <c r="H108"/>
    </row>
    <row r="109" spans="1:8" s="18" customFormat="1" ht="12.75" customHeight="1" x14ac:dyDescent="0.25">
      <c r="A109" s="27"/>
      <c r="B109" s="21" t="s">
        <v>42</v>
      </c>
      <c r="C109" s="23">
        <v>449</v>
      </c>
      <c r="D109" s="23">
        <v>34908</v>
      </c>
      <c r="E109" s="142">
        <v>35357</v>
      </c>
      <c r="F109"/>
      <c r="G109"/>
      <c r="H109"/>
    </row>
    <row r="110" spans="1:8" s="18" customFormat="1" ht="12.75" customHeight="1" x14ac:dyDescent="0.25">
      <c r="A110" s="10"/>
      <c r="B110" s="17"/>
      <c r="C110" s="34"/>
      <c r="D110" s="34"/>
      <c r="E110" s="172"/>
      <c r="F110"/>
      <c r="G110"/>
      <c r="H110"/>
    </row>
    <row r="111" spans="1:8" s="18" customFormat="1" ht="12.75" customHeight="1" x14ac:dyDescent="0.25">
      <c r="A111" s="20">
        <v>2018</v>
      </c>
      <c r="B111" s="21" t="s">
        <v>31</v>
      </c>
      <c r="C111" s="23">
        <v>476</v>
      </c>
      <c r="D111" s="23">
        <v>23339</v>
      </c>
      <c r="E111" s="142">
        <v>23815</v>
      </c>
      <c r="F111"/>
      <c r="G111"/>
      <c r="H111"/>
    </row>
    <row r="112" spans="1:8" s="18" customFormat="1" ht="12.75" customHeight="1" x14ac:dyDescent="0.25">
      <c r="A112" s="20"/>
      <c r="B112" s="21" t="s">
        <v>32</v>
      </c>
      <c r="C112" s="23">
        <v>424</v>
      </c>
      <c r="D112" s="23">
        <v>27391</v>
      </c>
      <c r="E112" s="142">
        <v>27815</v>
      </c>
      <c r="F112"/>
      <c r="G112"/>
      <c r="H112"/>
    </row>
    <row r="113" spans="1:8" s="18" customFormat="1" ht="12.75" customHeight="1" x14ac:dyDescent="0.25">
      <c r="A113" s="20"/>
      <c r="B113" s="21" t="s">
        <v>33</v>
      </c>
      <c r="C113" s="23">
        <v>590</v>
      </c>
      <c r="D113" s="23">
        <v>37367</v>
      </c>
      <c r="E113" s="142">
        <v>37957</v>
      </c>
      <c r="F113"/>
      <c r="G113"/>
      <c r="H113"/>
    </row>
    <row r="114" spans="1:8" s="18" customFormat="1" ht="12.75" customHeight="1" x14ac:dyDescent="0.25">
      <c r="A114" s="20"/>
      <c r="B114" s="21" t="s">
        <v>34</v>
      </c>
      <c r="C114" s="23">
        <v>1064</v>
      </c>
      <c r="D114" s="23">
        <v>34537</v>
      </c>
      <c r="E114" s="142">
        <v>35601</v>
      </c>
      <c r="F114"/>
      <c r="G114"/>
      <c r="H114"/>
    </row>
    <row r="115" spans="1:8" s="18" customFormat="1" ht="12.75" customHeight="1" x14ac:dyDescent="0.25">
      <c r="A115" s="20"/>
      <c r="B115" s="21" t="s">
        <v>35</v>
      </c>
      <c r="C115" s="23">
        <v>1256</v>
      </c>
      <c r="D115" s="23">
        <v>38190</v>
      </c>
      <c r="E115" s="142">
        <v>39446</v>
      </c>
      <c r="F115"/>
      <c r="G115"/>
      <c r="H115"/>
    </row>
    <row r="116" spans="1:8" s="18" customFormat="1" ht="12.75" customHeight="1" x14ac:dyDescent="0.25">
      <c r="A116" s="20"/>
      <c r="B116" s="21" t="s">
        <v>36</v>
      </c>
      <c r="C116" s="23">
        <v>1112</v>
      </c>
      <c r="D116" s="23">
        <v>66441</v>
      </c>
      <c r="E116" s="142">
        <v>67553</v>
      </c>
      <c r="F116"/>
      <c r="G116"/>
      <c r="H116"/>
    </row>
    <row r="117" spans="1:8" s="18" customFormat="1" ht="12.75" customHeight="1" x14ac:dyDescent="0.25">
      <c r="A117" s="20"/>
      <c r="B117" s="21" t="s">
        <v>37</v>
      </c>
      <c r="C117" s="23">
        <v>985</v>
      </c>
      <c r="D117" s="23">
        <v>12813</v>
      </c>
      <c r="E117" s="142">
        <v>13798</v>
      </c>
      <c r="F117"/>
      <c r="G117"/>
      <c r="H117"/>
    </row>
    <row r="118" spans="1:8" s="18" customFormat="1" ht="12.75" customHeight="1" x14ac:dyDescent="0.25">
      <c r="A118" s="21"/>
      <c r="B118" s="21" t="s">
        <v>38</v>
      </c>
      <c r="C118" s="23">
        <v>885</v>
      </c>
      <c r="D118" s="23">
        <v>24880</v>
      </c>
      <c r="E118" s="142">
        <v>25765</v>
      </c>
      <c r="F118"/>
      <c r="G118"/>
      <c r="H118"/>
    </row>
    <row r="119" spans="1:8" s="18" customFormat="1" ht="12.75" customHeight="1" x14ac:dyDescent="0.25">
      <c r="A119" s="10"/>
      <c r="B119" s="21" t="s">
        <v>39</v>
      </c>
      <c r="C119" s="23">
        <v>669</v>
      </c>
      <c r="D119" s="23">
        <v>19217</v>
      </c>
      <c r="E119" s="142">
        <v>19886</v>
      </c>
      <c r="F119"/>
      <c r="G119"/>
      <c r="H119"/>
    </row>
    <row r="120" spans="1:8" s="18" customFormat="1" ht="12.75" customHeight="1" x14ac:dyDescent="0.25">
      <c r="A120" s="27"/>
      <c r="B120" s="21" t="s">
        <v>40</v>
      </c>
      <c r="C120" s="23">
        <v>667</v>
      </c>
      <c r="D120" s="23">
        <v>23461</v>
      </c>
      <c r="E120" s="142">
        <v>24128</v>
      </c>
      <c r="F120"/>
      <c r="G120"/>
      <c r="H120"/>
    </row>
    <row r="121" spans="1:8" ht="12.75" customHeight="1" x14ac:dyDescent="0.25">
      <c r="B121" s="21" t="s">
        <v>41</v>
      </c>
      <c r="C121" s="23">
        <v>533</v>
      </c>
      <c r="D121" s="23">
        <v>25824</v>
      </c>
      <c r="E121" s="142">
        <v>26357</v>
      </c>
    </row>
    <row r="122" spans="1:8" ht="12.75" customHeight="1" x14ac:dyDescent="0.25">
      <c r="B122" s="21" t="s">
        <v>42</v>
      </c>
      <c r="C122" s="23">
        <v>364</v>
      </c>
      <c r="D122" s="23">
        <v>23050</v>
      </c>
      <c r="E122" s="142">
        <v>23414</v>
      </c>
    </row>
    <row r="123" spans="1:8" ht="12.75" customHeight="1" x14ac:dyDescent="0.25">
      <c r="A123" s="20"/>
      <c r="B123" s="21"/>
      <c r="C123" s="23"/>
      <c r="D123" s="23"/>
      <c r="E123" s="142"/>
    </row>
    <row r="124" spans="1:8" s="18" customFormat="1" ht="12.75" customHeight="1" x14ac:dyDescent="0.25">
      <c r="A124" s="20">
        <v>2019</v>
      </c>
      <c r="B124" s="21" t="s">
        <v>31</v>
      </c>
      <c r="C124" s="23">
        <v>422</v>
      </c>
      <c r="D124" s="23">
        <v>20695</v>
      </c>
      <c r="E124" s="142">
        <v>21117</v>
      </c>
      <c r="F124" s="23"/>
      <c r="G124"/>
      <c r="H124"/>
    </row>
    <row r="125" spans="1:8" s="22" customFormat="1" ht="12.75" customHeight="1" x14ac:dyDescent="0.2">
      <c r="A125" s="20"/>
      <c r="B125" s="21" t="s">
        <v>32</v>
      </c>
      <c r="C125" s="23">
        <v>452</v>
      </c>
      <c r="D125" s="23">
        <v>23337</v>
      </c>
      <c r="E125" s="142">
        <v>23789</v>
      </c>
      <c r="F125" s="23"/>
      <c r="G125" s="23"/>
      <c r="H125" s="23"/>
    </row>
    <row r="126" spans="1:8" s="22" customFormat="1" ht="12.75" customHeight="1" x14ac:dyDescent="0.25">
      <c r="A126" s="20"/>
      <c r="B126" s="21" t="s">
        <v>33</v>
      </c>
      <c r="C126" s="23">
        <v>741</v>
      </c>
      <c r="D126" s="23">
        <v>30338</v>
      </c>
      <c r="E126" s="142">
        <v>31079</v>
      </c>
      <c r="F126" s="23"/>
      <c r="G126" s="94"/>
      <c r="H126" s="94"/>
    </row>
    <row r="127" spans="1:8" s="22" customFormat="1" ht="12.75" customHeight="1" x14ac:dyDescent="0.25">
      <c r="A127" s="20"/>
      <c r="B127" s="21" t="s">
        <v>34</v>
      </c>
      <c r="C127" s="23">
        <v>971</v>
      </c>
      <c r="D127" s="23">
        <v>30480</v>
      </c>
      <c r="E127" s="142">
        <v>31451</v>
      </c>
      <c r="F127" s="23"/>
      <c r="G127" s="94"/>
      <c r="H127" s="94"/>
    </row>
    <row r="128" spans="1:8" s="22" customFormat="1" ht="12.75" customHeight="1" x14ac:dyDescent="0.25">
      <c r="A128" s="20"/>
      <c r="B128" s="21" t="s">
        <v>35</v>
      </c>
      <c r="C128" s="23">
        <v>1061</v>
      </c>
      <c r="D128" s="23">
        <v>32189</v>
      </c>
      <c r="E128" s="142">
        <v>33250</v>
      </c>
      <c r="F128" s="23"/>
      <c r="G128" s="94"/>
      <c r="H128" s="94"/>
    </row>
    <row r="129" spans="1:8" s="22" customFormat="1" ht="12.75" customHeight="1" x14ac:dyDescent="0.25">
      <c r="A129" s="20"/>
      <c r="B129" s="21" t="s">
        <v>36</v>
      </c>
      <c r="C129" s="23">
        <v>989</v>
      </c>
      <c r="D129" s="23">
        <v>32130</v>
      </c>
      <c r="E129" s="142">
        <v>33119</v>
      </c>
      <c r="F129" s="23"/>
      <c r="G129" s="94"/>
      <c r="H129" s="94"/>
    </row>
    <row r="130" spans="1:8" s="22" customFormat="1" ht="12.75" customHeight="1" x14ac:dyDescent="0.25">
      <c r="A130" s="20"/>
      <c r="B130" s="21" t="s">
        <v>37</v>
      </c>
      <c r="C130" s="23">
        <v>936</v>
      </c>
      <c r="D130" s="23">
        <v>24015</v>
      </c>
      <c r="E130" s="142">
        <v>24951</v>
      </c>
      <c r="F130" s="23"/>
      <c r="G130" s="94"/>
      <c r="H130" s="94"/>
    </row>
    <row r="131" spans="1:8" s="22" customFormat="1" ht="12.75" customHeight="1" x14ac:dyDescent="0.25">
      <c r="A131" s="21"/>
      <c r="B131" s="21" t="s">
        <v>38</v>
      </c>
      <c r="C131" s="23">
        <v>869</v>
      </c>
      <c r="D131" s="23">
        <v>29624</v>
      </c>
      <c r="E131" s="142">
        <v>30493</v>
      </c>
      <c r="F131" s="23"/>
      <c r="G131" s="94"/>
      <c r="H131" s="94"/>
    </row>
    <row r="132" spans="1:8" s="22" customFormat="1" ht="12.75" customHeight="1" x14ac:dyDescent="0.25">
      <c r="A132" s="10"/>
      <c r="B132" s="21" t="s">
        <v>39</v>
      </c>
      <c r="C132" s="23">
        <v>755</v>
      </c>
      <c r="D132" s="23">
        <v>26973</v>
      </c>
      <c r="E132" s="142">
        <v>27728</v>
      </c>
      <c r="F132"/>
      <c r="G132" s="94"/>
      <c r="H132" s="94"/>
    </row>
    <row r="133" spans="1:8" s="22" customFormat="1" ht="12.75" customHeight="1" x14ac:dyDescent="0.25">
      <c r="A133" s="27"/>
      <c r="B133" s="21" t="s">
        <v>40</v>
      </c>
      <c r="C133" s="23">
        <v>689</v>
      </c>
      <c r="D133" s="23">
        <v>29804</v>
      </c>
      <c r="E133" s="142">
        <v>30493</v>
      </c>
      <c r="F133"/>
      <c r="G133" s="94"/>
      <c r="H133" s="94"/>
    </row>
    <row r="134" spans="1:8" ht="12.75" customHeight="1" x14ac:dyDescent="0.25">
      <c r="B134" s="21" t="s">
        <v>41</v>
      </c>
      <c r="C134" s="23">
        <v>515</v>
      </c>
      <c r="D134" s="23">
        <v>30611</v>
      </c>
      <c r="E134" s="142">
        <v>31126</v>
      </c>
      <c r="G134" s="94"/>
      <c r="H134" s="94"/>
    </row>
    <row r="135" spans="1:8" ht="12.75" customHeight="1" x14ac:dyDescent="0.25">
      <c r="B135" s="21" t="s">
        <v>42</v>
      </c>
      <c r="C135" s="23">
        <v>408</v>
      </c>
      <c r="D135" s="23">
        <v>47957</v>
      </c>
      <c r="E135" s="142">
        <v>48365</v>
      </c>
      <c r="G135" s="94"/>
      <c r="H135" s="94"/>
    </row>
    <row r="136" spans="1:8" ht="12.75" customHeight="1" x14ac:dyDescent="0.25">
      <c r="D136" s="94"/>
      <c r="E136" s="178"/>
      <c r="G136" s="94"/>
      <c r="H136" s="94"/>
    </row>
    <row r="137" spans="1:8" ht="12.75" customHeight="1" x14ac:dyDescent="0.25">
      <c r="A137" s="20">
        <v>2020</v>
      </c>
      <c r="B137" s="21" t="s">
        <v>31</v>
      </c>
      <c r="C137" s="23">
        <v>433</v>
      </c>
      <c r="D137" s="23">
        <v>17357</v>
      </c>
      <c r="E137" s="142">
        <f t="shared" ref="E137:E138" si="0">SUM(C137:D137)</f>
        <v>17790</v>
      </c>
      <c r="G137" s="94"/>
      <c r="H137" s="94"/>
    </row>
    <row r="138" spans="1:8" ht="12.75" customHeight="1" x14ac:dyDescent="0.25">
      <c r="B138" s="21" t="s">
        <v>32</v>
      </c>
      <c r="C138" s="23">
        <v>536</v>
      </c>
      <c r="D138" s="23">
        <v>21953</v>
      </c>
      <c r="E138" s="142">
        <f t="shared" si="0"/>
        <v>22489</v>
      </c>
    </row>
    <row r="139" spans="1:8" ht="12.75" customHeight="1" x14ac:dyDescent="0.25">
      <c r="A139" s="20"/>
      <c r="B139" s="21" t="s">
        <v>33</v>
      </c>
      <c r="C139" s="23">
        <v>724</v>
      </c>
      <c r="D139" s="23">
        <v>27811</v>
      </c>
      <c r="E139" s="142">
        <f>SUM(C139:D139)</f>
        <v>28535</v>
      </c>
    </row>
    <row r="140" spans="1:8" ht="12.75" customHeight="1" x14ac:dyDescent="0.25">
      <c r="A140" s="4"/>
      <c r="B140" s="21" t="s">
        <v>34</v>
      </c>
      <c r="C140" s="72">
        <v>843</v>
      </c>
      <c r="D140" s="72">
        <v>18988</v>
      </c>
      <c r="E140" s="142">
        <f>SUM(C140:D140)</f>
        <v>19831</v>
      </c>
      <c r="F140" s="23"/>
    </row>
    <row r="141" spans="1:8" s="4" customFormat="1" ht="12.75" customHeight="1" x14ac:dyDescent="0.25">
      <c r="B141" s="21" t="s">
        <v>35</v>
      </c>
      <c r="C141" s="72">
        <v>866</v>
      </c>
      <c r="D141" s="72">
        <v>16033</v>
      </c>
      <c r="E141" s="142">
        <f>SUM(C141:D141)</f>
        <v>16899</v>
      </c>
      <c r="F141" s="23"/>
      <c r="G141" s="23"/>
      <c r="H141" s="23"/>
    </row>
    <row r="142" spans="1:8" s="4" customFormat="1" ht="12.75" customHeight="1" x14ac:dyDescent="0.25">
      <c r="A142" s="22"/>
      <c r="B142" s="21" t="s">
        <v>36</v>
      </c>
      <c r="C142" s="72">
        <v>1061</v>
      </c>
      <c r="D142" s="72">
        <v>24997</v>
      </c>
      <c r="E142" s="142">
        <f t="shared" ref="E142:E144" si="1">SUM(C142:D142)</f>
        <v>26058</v>
      </c>
      <c r="F142" s="23"/>
      <c r="G142" s="23"/>
      <c r="H142" s="23"/>
    </row>
    <row r="143" spans="1:8" s="4" customFormat="1" ht="12.75" customHeight="1" x14ac:dyDescent="0.25">
      <c r="A143" s="22"/>
      <c r="B143" s="21" t="s">
        <v>37</v>
      </c>
      <c r="C143" s="72">
        <v>862</v>
      </c>
      <c r="D143" s="72">
        <v>22942</v>
      </c>
      <c r="E143" s="142">
        <f t="shared" si="1"/>
        <v>23804</v>
      </c>
      <c r="F143" s="72"/>
      <c r="G143" s="23"/>
      <c r="H143" s="23"/>
    </row>
    <row r="144" spans="1:8" s="22" customFormat="1" ht="12.75" customHeight="1" x14ac:dyDescent="0.2">
      <c r="B144" s="21" t="s">
        <v>38</v>
      </c>
      <c r="C144" s="72">
        <v>810</v>
      </c>
      <c r="D144" s="72">
        <v>25735</v>
      </c>
      <c r="E144" s="142">
        <f t="shared" si="1"/>
        <v>26545</v>
      </c>
      <c r="F144" s="72"/>
      <c r="G144" s="23"/>
      <c r="H144" s="23"/>
    </row>
    <row r="145" spans="1:8" s="22" customFormat="1" ht="12.75" customHeight="1" x14ac:dyDescent="0.2">
      <c r="B145" s="21" t="s">
        <v>39</v>
      </c>
      <c r="C145" s="23">
        <v>786</v>
      </c>
      <c r="D145" s="23">
        <v>29005</v>
      </c>
      <c r="E145" s="142">
        <v>29791</v>
      </c>
      <c r="F145" s="72"/>
      <c r="G145" s="23"/>
      <c r="H145" s="23"/>
    </row>
    <row r="146" spans="1:8" s="22" customFormat="1" ht="12.75" customHeight="1" x14ac:dyDescent="0.2">
      <c r="B146" s="21" t="s">
        <v>40</v>
      </c>
      <c r="C146" s="23">
        <v>756</v>
      </c>
      <c r="D146" s="23">
        <v>28281</v>
      </c>
      <c r="E146" s="142">
        <v>29037</v>
      </c>
      <c r="F146" s="72"/>
      <c r="G146" s="23"/>
      <c r="H146" s="23"/>
    </row>
    <row r="147" spans="1:8" s="22" customFormat="1" ht="12.75" customHeight="1" x14ac:dyDescent="0.2">
      <c r="B147" s="21" t="s">
        <v>41</v>
      </c>
      <c r="C147" s="72">
        <v>660</v>
      </c>
      <c r="D147" s="72">
        <v>26783</v>
      </c>
      <c r="E147" s="141">
        <v>27443</v>
      </c>
      <c r="F147" s="72"/>
      <c r="G147" s="23"/>
      <c r="H147" s="23"/>
    </row>
    <row r="148" spans="1:8" s="22" customFormat="1" ht="12.75" customHeight="1" x14ac:dyDescent="0.2">
      <c r="B148" s="21" t="s">
        <v>42</v>
      </c>
      <c r="C148" s="72">
        <v>518</v>
      </c>
      <c r="D148" s="72">
        <v>34456</v>
      </c>
      <c r="E148" s="141">
        <v>34974</v>
      </c>
      <c r="F148" s="72"/>
      <c r="G148" s="23"/>
      <c r="H148" s="23"/>
    </row>
    <row r="149" spans="1:8" s="22" customFormat="1" ht="12.75" customHeight="1" x14ac:dyDescent="0.2">
      <c r="B149" s="21"/>
      <c r="C149" s="72"/>
      <c r="D149" s="72"/>
      <c r="E149" s="141"/>
      <c r="F149" s="72"/>
      <c r="G149" s="23"/>
      <c r="H149" s="23"/>
    </row>
    <row r="150" spans="1:8" s="22" customFormat="1" ht="12.75" customHeight="1" x14ac:dyDescent="0.2">
      <c r="A150" s="20">
        <v>2021</v>
      </c>
      <c r="B150" s="21" t="s">
        <v>31</v>
      </c>
      <c r="C150" s="38">
        <v>434</v>
      </c>
      <c r="D150" s="38">
        <v>21042</v>
      </c>
      <c r="E150" s="141">
        <f>SUM(C150:D150)</f>
        <v>21476</v>
      </c>
      <c r="F150" s="72"/>
      <c r="G150" s="23"/>
      <c r="H150" s="23"/>
    </row>
    <row r="151" spans="1:8" s="22" customFormat="1" ht="12.75" customHeight="1" x14ac:dyDescent="0.2">
      <c r="A151" s="20"/>
      <c r="B151" s="21" t="s">
        <v>32</v>
      </c>
      <c r="C151" s="72">
        <v>573</v>
      </c>
      <c r="D151" s="72">
        <v>23013</v>
      </c>
      <c r="E151" s="141">
        <f>SUM(C151:D151)</f>
        <v>23586</v>
      </c>
      <c r="F151" s="96"/>
      <c r="G151" s="23"/>
      <c r="H151" s="23"/>
    </row>
    <row r="152" spans="1:8" s="22" customFormat="1" ht="12.75" customHeight="1" x14ac:dyDescent="0.2">
      <c r="A152" s="20"/>
      <c r="B152" s="21" t="s">
        <v>33</v>
      </c>
      <c r="C152" s="72">
        <v>883</v>
      </c>
      <c r="D152" s="72">
        <v>47840</v>
      </c>
      <c r="E152" s="141">
        <f>SUM(C152:D152)</f>
        <v>48723</v>
      </c>
      <c r="F152" s="72"/>
      <c r="G152" s="23"/>
      <c r="H152" s="23"/>
    </row>
    <row r="153" spans="1:8" s="22" customFormat="1" ht="12.75" customHeight="1" x14ac:dyDescent="0.2">
      <c r="A153" s="20"/>
      <c r="B153" s="21" t="s">
        <v>34</v>
      </c>
      <c r="C153" s="72">
        <v>992</v>
      </c>
      <c r="D153" s="72">
        <v>22141</v>
      </c>
      <c r="E153" s="141">
        <f>SUM(C153:D153)</f>
        <v>23133</v>
      </c>
      <c r="F153" s="72"/>
      <c r="G153" s="23"/>
      <c r="H153" s="23"/>
    </row>
    <row r="154" spans="1:8" s="22" customFormat="1" ht="12.75" customHeight="1" x14ac:dyDescent="0.2">
      <c r="A154" s="20"/>
      <c r="B154" s="21" t="s">
        <v>35</v>
      </c>
      <c r="C154" s="72">
        <v>1034</v>
      </c>
      <c r="D154" s="72">
        <v>24679</v>
      </c>
      <c r="E154" s="141">
        <f>SUM(C154:D154)</f>
        <v>25713</v>
      </c>
      <c r="F154" s="72"/>
      <c r="G154" s="23"/>
      <c r="H154" s="23"/>
    </row>
    <row r="155" spans="1:8" s="22" customFormat="1" ht="12.75" customHeight="1" x14ac:dyDescent="0.2">
      <c r="A155" s="20"/>
      <c r="B155" s="21" t="s">
        <v>36</v>
      </c>
      <c r="C155" s="72">
        <v>1163</v>
      </c>
      <c r="D155" s="72">
        <v>36475</v>
      </c>
      <c r="E155" s="141">
        <f t="shared" ref="E155:E159" si="2">SUM(C155:D155)</f>
        <v>37638</v>
      </c>
      <c r="F155" s="72"/>
      <c r="G155" s="23"/>
      <c r="H155" s="23"/>
    </row>
    <row r="156" spans="1:8" s="22" customFormat="1" ht="12.75" customHeight="1" x14ac:dyDescent="0.2">
      <c r="A156" s="20"/>
      <c r="B156" s="21" t="s">
        <v>37</v>
      </c>
      <c r="C156" s="72">
        <v>963</v>
      </c>
      <c r="D156" s="72">
        <v>17147</v>
      </c>
      <c r="E156" s="141">
        <f t="shared" si="2"/>
        <v>18110</v>
      </c>
      <c r="F156" s="72"/>
      <c r="G156" s="23"/>
      <c r="H156" s="23"/>
    </row>
    <row r="157" spans="1:8" s="22" customFormat="1" ht="12.75" customHeight="1" x14ac:dyDescent="0.2">
      <c r="A157" s="20"/>
      <c r="B157" s="21" t="s">
        <v>38</v>
      </c>
      <c r="C157" s="72">
        <v>824</v>
      </c>
      <c r="D157" s="72">
        <v>20101</v>
      </c>
      <c r="E157" s="141">
        <f t="shared" si="2"/>
        <v>20925</v>
      </c>
      <c r="F157" s="72"/>
      <c r="G157" s="23"/>
      <c r="H157" s="23"/>
    </row>
    <row r="158" spans="1:8" s="22" customFormat="1" ht="12.75" customHeight="1" x14ac:dyDescent="0.2">
      <c r="A158" s="20"/>
      <c r="B158" s="21" t="s">
        <v>39</v>
      </c>
      <c r="C158" s="72">
        <v>834</v>
      </c>
      <c r="D158" s="72">
        <v>22911</v>
      </c>
      <c r="E158" s="141">
        <f t="shared" si="2"/>
        <v>23745</v>
      </c>
      <c r="F158" s="72"/>
      <c r="G158" s="23"/>
      <c r="H158" s="23"/>
    </row>
    <row r="159" spans="1:8" s="22" customFormat="1" ht="12.75" customHeight="1" x14ac:dyDescent="0.2">
      <c r="A159" s="20"/>
      <c r="B159" s="21" t="s">
        <v>40</v>
      </c>
      <c r="C159" s="72">
        <v>699</v>
      </c>
      <c r="D159" s="72">
        <v>20217</v>
      </c>
      <c r="E159" s="141">
        <f t="shared" si="2"/>
        <v>20916</v>
      </c>
      <c r="F159" s="72"/>
      <c r="G159" s="23"/>
      <c r="H159" s="23"/>
    </row>
    <row r="160" spans="1:8" s="22" customFormat="1" ht="12.75" customHeight="1" x14ac:dyDescent="0.2">
      <c r="A160" s="20"/>
      <c r="B160" s="21" t="s">
        <v>41</v>
      </c>
      <c r="C160" s="19">
        <v>746</v>
      </c>
      <c r="D160" s="112">
        <v>21347</v>
      </c>
      <c r="E160" s="179">
        <v>22093</v>
      </c>
      <c r="F160" s="72"/>
      <c r="G160" s="23"/>
      <c r="H160" s="23"/>
    </row>
    <row r="161" spans="1:8" s="22" customFormat="1" ht="12.75" customHeight="1" x14ac:dyDescent="0.2">
      <c r="A161" s="20"/>
      <c r="B161" s="21" t="s">
        <v>42</v>
      </c>
      <c r="C161" s="72">
        <v>496</v>
      </c>
      <c r="D161" s="72">
        <v>27759</v>
      </c>
      <c r="E161" s="141">
        <f t="shared" ref="E161:E163" si="3">SUM(C161:D161)</f>
        <v>28255</v>
      </c>
      <c r="F161" s="72"/>
      <c r="G161" s="23"/>
      <c r="H161" s="23"/>
    </row>
    <row r="162" spans="1:8" s="22" customFormat="1" ht="12.75" customHeight="1" x14ac:dyDescent="0.2">
      <c r="A162" s="20"/>
      <c r="B162" s="21"/>
      <c r="C162" s="72"/>
      <c r="D162" s="72"/>
      <c r="E162" s="141"/>
      <c r="F162" s="72"/>
      <c r="G162" s="23"/>
      <c r="H162" s="23"/>
    </row>
    <row r="163" spans="1:8" s="22" customFormat="1" ht="12.75" customHeight="1" x14ac:dyDescent="0.2">
      <c r="A163" s="20">
        <v>2022</v>
      </c>
      <c r="B163" s="21" t="s">
        <v>31</v>
      </c>
      <c r="C163" s="72">
        <v>473</v>
      </c>
      <c r="D163" s="72">
        <v>20054</v>
      </c>
      <c r="E163" s="141">
        <f t="shared" si="3"/>
        <v>20527</v>
      </c>
      <c r="F163" s="72"/>
      <c r="G163" s="23"/>
      <c r="H163" s="23"/>
    </row>
    <row r="164" spans="1:8" s="22" customFormat="1" ht="12.75" customHeight="1" x14ac:dyDescent="0.2">
      <c r="A164" s="20"/>
      <c r="B164" s="21" t="s">
        <v>32</v>
      </c>
      <c r="C164" s="72">
        <v>589</v>
      </c>
      <c r="D164" s="72">
        <v>21328</v>
      </c>
      <c r="E164" s="141">
        <v>21917</v>
      </c>
      <c r="F164" s="72"/>
      <c r="G164" s="23"/>
      <c r="H164" s="23"/>
    </row>
    <row r="165" spans="1:8" s="22" customFormat="1" ht="12.75" customHeight="1" x14ac:dyDescent="0.2">
      <c r="A165" s="20"/>
      <c r="B165" s="21" t="s">
        <v>33</v>
      </c>
      <c r="C165" s="72">
        <v>895</v>
      </c>
      <c r="D165" s="72">
        <v>28998</v>
      </c>
      <c r="E165" s="141">
        <v>29893</v>
      </c>
      <c r="F165" s="72"/>
      <c r="G165" s="23"/>
      <c r="H165" s="23"/>
    </row>
    <row r="166" spans="1:8" s="22" customFormat="1" ht="12.75" customHeight="1" x14ac:dyDescent="0.2">
      <c r="A166" s="20"/>
      <c r="B166" s="21" t="s">
        <v>34</v>
      </c>
      <c r="C166" s="72">
        <v>884</v>
      </c>
      <c r="D166" s="72">
        <v>22166</v>
      </c>
      <c r="E166" s="141">
        <f t="shared" ref="E166" si="4">SUM(C166:D166)</f>
        <v>23050</v>
      </c>
      <c r="F166" s="72"/>
      <c r="G166" s="23"/>
      <c r="H166" s="23"/>
    </row>
    <row r="167" spans="1:8" s="22" customFormat="1" ht="12.75" customHeight="1" x14ac:dyDescent="0.2">
      <c r="A167" s="20"/>
      <c r="B167" s="21" t="s">
        <v>35</v>
      </c>
      <c r="C167" s="72">
        <v>1020</v>
      </c>
      <c r="D167" s="72">
        <v>26716</v>
      </c>
      <c r="E167" s="141">
        <v>27736</v>
      </c>
      <c r="F167" s="72"/>
      <c r="G167" s="23"/>
      <c r="H167" s="23"/>
    </row>
    <row r="168" spans="1:8" s="22" customFormat="1" ht="12.75" customHeight="1" x14ac:dyDescent="0.2">
      <c r="A168" s="20"/>
      <c r="B168" s="21" t="s">
        <v>36</v>
      </c>
      <c r="C168" s="72">
        <v>1001</v>
      </c>
      <c r="D168" s="72">
        <v>26373</v>
      </c>
      <c r="E168" s="141">
        <f t="shared" ref="E168:E170" si="5">SUM(C168:D168)</f>
        <v>27374</v>
      </c>
      <c r="F168" s="72"/>
      <c r="G168" s="23"/>
      <c r="H168" s="23"/>
    </row>
    <row r="169" spans="1:8" s="22" customFormat="1" ht="12.75" customHeight="1" x14ac:dyDescent="0.2">
      <c r="A169" s="20"/>
      <c r="B169" s="21" t="s">
        <v>37</v>
      </c>
      <c r="C169" s="72">
        <v>733</v>
      </c>
      <c r="D169" s="72">
        <v>18056</v>
      </c>
      <c r="E169" s="141">
        <f t="shared" si="5"/>
        <v>18789</v>
      </c>
      <c r="F169" s="72"/>
      <c r="G169" s="23"/>
      <c r="H169" s="23"/>
    </row>
    <row r="170" spans="1:8" s="22" customFormat="1" ht="12.75" customHeight="1" x14ac:dyDescent="0.2">
      <c r="A170" s="20"/>
      <c r="B170" s="21" t="s">
        <v>38</v>
      </c>
      <c r="C170" s="72">
        <v>717</v>
      </c>
      <c r="D170" s="72">
        <v>20776</v>
      </c>
      <c r="E170" s="141">
        <f t="shared" si="5"/>
        <v>21493</v>
      </c>
      <c r="F170" s="72"/>
      <c r="G170" s="23"/>
      <c r="H170" s="23"/>
    </row>
    <row r="171" spans="1:8" s="22" customFormat="1" ht="12.75" customHeight="1" x14ac:dyDescent="0.2">
      <c r="A171" s="20"/>
      <c r="B171" s="21" t="s">
        <v>39</v>
      </c>
      <c r="C171" s="72">
        <v>815</v>
      </c>
      <c r="D171" s="72">
        <v>22232</v>
      </c>
      <c r="E171" s="141">
        <v>23047</v>
      </c>
      <c r="F171" s="72"/>
      <c r="G171" s="23"/>
      <c r="H171" s="23"/>
    </row>
    <row r="172" spans="1:8" s="22" customFormat="1" ht="12.75" customHeight="1" x14ac:dyDescent="0.2">
      <c r="A172" s="20"/>
      <c r="B172" s="21" t="s">
        <v>40</v>
      </c>
      <c r="C172" s="72">
        <v>645</v>
      </c>
      <c r="D172" s="72">
        <v>22575</v>
      </c>
      <c r="E172" s="141">
        <f t="shared" ref="E172:E173" si="6">SUM(C172:D172)</f>
        <v>23220</v>
      </c>
      <c r="F172" s="72"/>
      <c r="G172" s="23"/>
      <c r="H172" s="23"/>
    </row>
    <row r="173" spans="1:8" s="22" customFormat="1" ht="12.75" customHeight="1" x14ac:dyDescent="0.2">
      <c r="A173" s="20"/>
      <c r="B173" s="21" t="s">
        <v>41</v>
      </c>
      <c r="C173" s="72">
        <v>571</v>
      </c>
      <c r="D173" s="72">
        <v>25724</v>
      </c>
      <c r="E173" s="141">
        <f t="shared" si="6"/>
        <v>26295</v>
      </c>
      <c r="F173" s="72"/>
      <c r="G173" s="23"/>
      <c r="H173" s="23"/>
    </row>
    <row r="174" spans="1:8" ht="12.75" customHeight="1" x14ac:dyDescent="0.25">
      <c r="A174" s="20"/>
      <c r="B174" s="21" t="s">
        <v>42</v>
      </c>
      <c r="C174" s="72">
        <v>388</v>
      </c>
      <c r="D174" s="72">
        <v>35491</v>
      </c>
      <c r="E174" s="141">
        <f>SUM(C174:D174)</f>
        <v>35879</v>
      </c>
      <c r="F174" s="72"/>
      <c r="G174" s="73"/>
    </row>
    <row r="175" spans="1:8" ht="12.75" customHeight="1" x14ac:dyDescent="0.25">
      <c r="A175" s="20"/>
      <c r="B175" s="21"/>
      <c r="C175" s="72"/>
      <c r="D175" s="72"/>
      <c r="E175" s="72"/>
      <c r="F175" s="72"/>
      <c r="G175" s="72"/>
    </row>
    <row r="176" spans="1:8" ht="12.75" customHeight="1" x14ac:dyDescent="0.25">
      <c r="A176" s="20">
        <v>2023</v>
      </c>
      <c r="B176" s="21" t="s">
        <v>31</v>
      </c>
      <c r="C176" s="72">
        <v>437</v>
      </c>
      <c r="D176" s="72">
        <v>14845</v>
      </c>
      <c r="E176" s="141">
        <f t="shared" ref="E176:E187" si="7">SUM(C176:D176)</f>
        <v>15282</v>
      </c>
      <c r="F176" s="72"/>
      <c r="G176" s="72"/>
    </row>
    <row r="177" spans="1:8" ht="12.75" customHeight="1" x14ac:dyDescent="0.25">
      <c r="A177" s="20"/>
      <c r="B177" s="21" t="s">
        <v>32</v>
      </c>
      <c r="C177" s="72">
        <v>491</v>
      </c>
      <c r="D177" s="72">
        <v>18549</v>
      </c>
      <c r="E177" s="141">
        <f t="shared" si="7"/>
        <v>19040</v>
      </c>
      <c r="F177" s="72"/>
      <c r="G177" s="72"/>
    </row>
    <row r="178" spans="1:8" ht="12.75" customHeight="1" x14ac:dyDescent="0.25">
      <c r="A178" s="20"/>
      <c r="B178" s="21" t="s">
        <v>33</v>
      </c>
      <c r="C178" s="72">
        <v>583</v>
      </c>
      <c r="D178" s="72">
        <v>30377</v>
      </c>
      <c r="E178" s="141">
        <f t="shared" si="7"/>
        <v>30960</v>
      </c>
      <c r="F178" s="72"/>
      <c r="G178" s="72"/>
      <c r="H178" s="23"/>
    </row>
    <row r="179" spans="1:8" ht="12.75" customHeight="1" x14ac:dyDescent="0.25">
      <c r="A179" s="20"/>
      <c r="B179" s="21" t="s">
        <v>34</v>
      </c>
      <c r="C179" s="72">
        <v>683</v>
      </c>
      <c r="D179" s="72">
        <v>20730</v>
      </c>
      <c r="E179" s="141">
        <f t="shared" si="7"/>
        <v>21413</v>
      </c>
      <c r="F179" s="72"/>
      <c r="G179" s="72"/>
    </row>
    <row r="180" spans="1:8" ht="12.75" customHeight="1" x14ac:dyDescent="0.25">
      <c r="A180" s="20"/>
      <c r="B180" s="21" t="s">
        <v>35</v>
      </c>
      <c r="C180" s="72">
        <v>784</v>
      </c>
      <c r="D180" s="72">
        <v>28600</v>
      </c>
      <c r="E180" s="141">
        <f t="shared" si="7"/>
        <v>29384</v>
      </c>
      <c r="F180" s="72"/>
      <c r="G180" s="72"/>
      <c r="H180" s="72"/>
    </row>
    <row r="181" spans="1:8" ht="12.75" customHeight="1" x14ac:dyDescent="0.25">
      <c r="A181" s="20"/>
      <c r="B181" s="21" t="s">
        <v>36</v>
      </c>
      <c r="C181" s="72">
        <v>733</v>
      </c>
      <c r="D181" s="72">
        <v>28399</v>
      </c>
      <c r="E181" s="141">
        <f t="shared" si="7"/>
        <v>29132</v>
      </c>
      <c r="F181" s="72"/>
      <c r="G181" s="72"/>
    </row>
    <row r="182" spans="1:8" ht="12.75" customHeight="1" x14ac:dyDescent="0.25">
      <c r="A182" s="20"/>
      <c r="B182" s="21" t="s">
        <v>37</v>
      </c>
      <c r="C182" s="72">
        <v>667</v>
      </c>
      <c r="D182" s="72">
        <v>17406</v>
      </c>
      <c r="E182" s="141">
        <f t="shared" si="7"/>
        <v>18073</v>
      </c>
      <c r="F182" s="72"/>
      <c r="G182" s="72"/>
    </row>
    <row r="183" spans="1:8" ht="12.75" customHeight="1" x14ac:dyDescent="0.25">
      <c r="A183" s="20"/>
      <c r="B183" s="21" t="s">
        <v>38</v>
      </c>
      <c r="C183" s="72">
        <v>605</v>
      </c>
      <c r="D183" s="72">
        <v>23973</v>
      </c>
      <c r="E183" s="141">
        <f t="shared" si="7"/>
        <v>24578</v>
      </c>
      <c r="F183" s="72"/>
      <c r="G183" s="72"/>
    </row>
    <row r="184" spans="1:8" ht="12.75" customHeight="1" x14ac:dyDescent="0.25">
      <c r="A184" s="20"/>
      <c r="B184" s="21" t="s">
        <v>39</v>
      </c>
      <c r="C184" s="72">
        <v>662</v>
      </c>
      <c r="D184" s="72">
        <v>28231</v>
      </c>
      <c r="E184" s="141">
        <f t="shared" si="7"/>
        <v>28893</v>
      </c>
      <c r="F184" s="72"/>
      <c r="G184" s="72"/>
    </row>
    <row r="185" spans="1:8" ht="12.75" customHeight="1" x14ac:dyDescent="0.25">
      <c r="A185" s="20"/>
      <c r="B185" s="21" t="s">
        <v>40</v>
      </c>
      <c r="C185" s="72">
        <v>624</v>
      </c>
      <c r="D185" s="72">
        <v>25106</v>
      </c>
      <c r="E185" s="141">
        <f t="shared" si="7"/>
        <v>25730</v>
      </c>
      <c r="F185" s="72"/>
      <c r="G185" s="72"/>
    </row>
    <row r="186" spans="1:8" ht="12.75" customHeight="1" x14ac:dyDescent="0.25">
      <c r="A186" s="20"/>
      <c r="B186" s="21" t="s">
        <v>41</v>
      </c>
      <c r="C186" s="72">
        <v>437</v>
      </c>
      <c r="D186" s="72">
        <v>25491</v>
      </c>
      <c r="E186" s="141">
        <f t="shared" si="7"/>
        <v>25928</v>
      </c>
      <c r="F186" s="72"/>
      <c r="G186" s="72"/>
    </row>
    <row r="187" spans="1:8" ht="12.75" customHeight="1" x14ac:dyDescent="0.25">
      <c r="A187" s="20"/>
      <c r="B187" s="21" t="s">
        <v>42</v>
      </c>
      <c r="C187" s="72">
        <v>371</v>
      </c>
      <c r="D187" s="72">
        <v>29323</v>
      </c>
      <c r="E187" s="141">
        <f t="shared" si="7"/>
        <v>29694</v>
      </c>
      <c r="F187" s="72"/>
      <c r="G187" s="72"/>
    </row>
    <row r="188" spans="1:8" ht="12.75" customHeight="1" x14ac:dyDescent="0.25">
      <c r="A188" s="20"/>
      <c r="B188" s="21"/>
      <c r="C188" s="72"/>
      <c r="D188" s="72"/>
      <c r="E188" s="72"/>
      <c r="F188" s="72"/>
      <c r="G188" s="72"/>
    </row>
    <row r="189" spans="1:8" ht="12.75" customHeight="1" x14ac:dyDescent="0.25">
      <c r="A189" s="20">
        <v>2024</v>
      </c>
      <c r="B189" s="21" t="s">
        <v>31</v>
      </c>
      <c r="C189" s="72">
        <v>403</v>
      </c>
      <c r="D189" s="72">
        <v>17406</v>
      </c>
      <c r="E189" s="141">
        <f>SUM(C189:D189)</f>
        <v>17809</v>
      </c>
      <c r="F189" s="72"/>
      <c r="G189" s="72"/>
    </row>
    <row r="190" spans="1:8" ht="12.75" customHeight="1" x14ac:dyDescent="0.25">
      <c r="A190" s="20"/>
      <c r="B190" s="21" t="s">
        <v>32</v>
      </c>
      <c r="C190" s="72">
        <v>420</v>
      </c>
      <c r="D190" s="72">
        <v>18830</v>
      </c>
      <c r="E190" s="141">
        <f t="shared" ref="E190:E213" si="8">SUM(C190:D190)</f>
        <v>19250</v>
      </c>
      <c r="F190" s="72"/>
      <c r="G190" s="72"/>
    </row>
    <row r="191" spans="1:8" ht="12.75" customHeight="1" x14ac:dyDescent="0.25">
      <c r="A191" s="20"/>
      <c r="B191" s="21" t="s">
        <v>33</v>
      </c>
      <c r="C191" s="72">
        <v>501</v>
      </c>
      <c r="D191" s="72">
        <v>23980</v>
      </c>
      <c r="E191" s="141">
        <f t="shared" si="8"/>
        <v>24481</v>
      </c>
      <c r="F191" s="72"/>
      <c r="G191" s="72"/>
    </row>
    <row r="192" spans="1:8" ht="12.75" customHeight="1" x14ac:dyDescent="0.25">
      <c r="A192" s="20"/>
      <c r="B192" s="21" t="s">
        <v>34</v>
      </c>
      <c r="C192" s="72">
        <v>636</v>
      </c>
      <c r="D192" s="72">
        <v>22090</v>
      </c>
      <c r="E192" s="141">
        <f t="shared" si="8"/>
        <v>22726</v>
      </c>
      <c r="F192" s="72"/>
      <c r="G192" s="72"/>
    </row>
    <row r="193" spans="1:25" ht="12.75" customHeight="1" x14ac:dyDescent="0.25">
      <c r="A193" s="20"/>
      <c r="B193" s="21" t="s">
        <v>35</v>
      </c>
      <c r="C193" s="72">
        <v>740</v>
      </c>
      <c r="D193" s="72">
        <v>25207</v>
      </c>
      <c r="E193" s="141">
        <f t="shared" si="8"/>
        <v>25947</v>
      </c>
      <c r="F193" s="72"/>
      <c r="G193" s="72"/>
      <c r="H193" s="72"/>
    </row>
    <row r="194" spans="1:25" ht="12.75" customHeight="1" x14ac:dyDescent="0.25">
      <c r="A194" s="20"/>
      <c r="B194" s="21" t="s">
        <v>36</v>
      </c>
      <c r="C194" s="72">
        <v>603</v>
      </c>
      <c r="D194" s="72">
        <v>25493</v>
      </c>
      <c r="E194" s="141">
        <f t="shared" si="8"/>
        <v>26096</v>
      </c>
      <c r="F194" s="72"/>
      <c r="G194" s="72"/>
      <c r="H194" s="72"/>
    </row>
    <row r="195" spans="1:25" ht="12.75" customHeight="1" x14ac:dyDescent="0.25">
      <c r="A195" s="20"/>
      <c r="B195" s="21" t="s">
        <v>37</v>
      </c>
      <c r="C195" s="72">
        <v>546</v>
      </c>
      <c r="D195" s="72">
        <v>16410</v>
      </c>
      <c r="E195" s="141">
        <f t="shared" si="8"/>
        <v>16956</v>
      </c>
      <c r="F195" s="72"/>
      <c r="G195" s="72"/>
      <c r="H195" s="72"/>
    </row>
    <row r="196" spans="1:25" ht="12.75" customHeight="1" x14ac:dyDescent="0.25">
      <c r="A196" s="20"/>
      <c r="B196" s="21" t="s">
        <v>38</v>
      </c>
      <c r="C196" s="72">
        <v>586</v>
      </c>
      <c r="D196" s="72">
        <v>19125</v>
      </c>
      <c r="E196" s="141">
        <f t="shared" si="8"/>
        <v>19711</v>
      </c>
      <c r="F196" s="72"/>
      <c r="G196" s="72"/>
      <c r="H196" s="72"/>
    </row>
    <row r="197" spans="1:25" ht="12.75" customHeight="1" x14ac:dyDescent="0.25">
      <c r="A197" s="20"/>
      <c r="B197" s="21" t="s">
        <v>39</v>
      </c>
      <c r="C197" s="72">
        <v>606</v>
      </c>
      <c r="D197" s="72">
        <v>25812</v>
      </c>
      <c r="E197" s="141">
        <f t="shared" si="8"/>
        <v>26418</v>
      </c>
      <c r="F197" s="72"/>
      <c r="G197" s="72"/>
      <c r="H197" s="72"/>
    </row>
    <row r="198" spans="1:25" s="22" customFormat="1" ht="12.75" customHeight="1" x14ac:dyDescent="0.25">
      <c r="A198" s="20"/>
      <c r="B198" s="21" t="s">
        <v>40</v>
      </c>
      <c r="C198" s="72">
        <v>563</v>
      </c>
      <c r="D198" s="72">
        <v>25119</v>
      </c>
      <c r="E198" s="141">
        <f t="shared" si="8"/>
        <v>25682</v>
      </c>
      <c r="F198"/>
      <c r="G198" s="23"/>
      <c r="H198" s="23"/>
    </row>
    <row r="199" spans="1:25" s="22" customFormat="1" ht="12.75" customHeight="1" x14ac:dyDescent="0.25">
      <c r="A199" s="20"/>
      <c r="B199" s="21" t="s">
        <v>41</v>
      </c>
      <c r="C199" s="72">
        <v>513</v>
      </c>
      <c r="D199" s="72">
        <v>24930</v>
      </c>
      <c r="E199" s="141">
        <f t="shared" si="8"/>
        <v>25443</v>
      </c>
      <c r="F199"/>
      <c r="G199" s="23"/>
      <c r="H199" s="23"/>
    </row>
    <row r="200" spans="1:25" s="22" customFormat="1" ht="12.75" customHeight="1" x14ac:dyDescent="0.25">
      <c r="A200" s="20"/>
      <c r="B200" s="21" t="s">
        <v>42</v>
      </c>
      <c r="C200" s="72">
        <v>505</v>
      </c>
      <c r="D200" s="72">
        <v>26314</v>
      </c>
      <c r="E200" s="141">
        <f t="shared" si="8"/>
        <v>26819</v>
      </c>
      <c r="F200"/>
      <c r="G200" s="23"/>
      <c r="H200" s="23"/>
    </row>
    <row r="201" spans="1:25" s="22" customFormat="1" ht="12.75" customHeight="1" x14ac:dyDescent="0.25">
      <c r="A201" s="12"/>
      <c r="B201" s="21"/>
      <c r="C201" s="23"/>
      <c r="D201" s="23"/>
      <c r="E201" s="142"/>
      <c r="F201"/>
      <c r="G201" s="23"/>
      <c r="H201" s="23"/>
    </row>
    <row r="202" spans="1:25" s="22" customFormat="1" ht="12.75" customHeight="1" x14ac:dyDescent="0.25">
      <c r="A202" s="12">
        <v>2025</v>
      </c>
      <c r="B202" s="21" t="s">
        <v>31</v>
      </c>
      <c r="C202" s="23">
        <v>512</v>
      </c>
      <c r="D202" s="23">
        <v>19796</v>
      </c>
      <c r="E202" s="141">
        <f t="shared" si="8"/>
        <v>20308</v>
      </c>
      <c r="F202"/>
      <c r="G202" s="23"/>
      <c r="H202" s="23"/>
    </row>
    <row r="203" spans="1:25" ht="12.75" customHeight="1" x14ac:dyDescent="0.25">
      <c r="A203" s="20"/>
      <c r="B203" s="21" t="s">
        <v>32</v>
      </c>
      <c r="C203" s="72">
        <v>527</v>
      </c>
      <c r="D203" s="72">
        <v>19682</v>
      </c>
      <c r="E203" s="141">
        <f t="shared" si="8"/>
        <v>20209</v>
      </c>
      <c r="F203" s="72"/>
      <c r="G203" s="72"/>
      <c r="H203" s="72"/>
      <c r="I203" s="72"/>
      <c r="J203" s="72"/>
      <c r="K203" s="23"/>
      <c r="L203" s="72"/>
      <c r="M203" s="23"/>
      <c r="N203" s="72"/>
      <c r="O203" s="23"/>
      <c r="P203" s="72"/>
      <c r="Q203" s="72"/>
      <c r="R203" s="72"/>
      <c r="S203" s="72"/>
      <c r="T203" s="72"/>
      <c r="U203" s="23"/>
      <c r="V203" s="72"/>
      <c r="W203" s="23"/>
      <c r="X203" s="72"/>
      <c r="Y203" s="72"/>
    </row>
    <row r="204" spans="1:25" ht="12.75" customHeight="1" x14ac:dyDescent="0.25">
      <c r="A204" s="20"/>
      <c r="B204" s="21" t="s">
        <v>33</v>
      </c>
      <c r="C204" s="72">
        <v>654</v>
      </c>
      <c r="D204" s="72">
        <v>24305</v>
      </c>
      <c r="E204" s="141">
        <f t="shared" si="8"/>
        <v>24959</v>
      </c>
      <c r="F204" s="72"/>
      <c r="G204" s="72"/>
      <c r="H204" s="72"/>
      <c r="I204" s="72"/>
      <c r="J204" s="72"/>
      <c r="K204" s="23"/>
      <c r="L204" s="72"/>
      <c r="M204" s="23"/>
      <c r="N204" s="72"/>
      <c r="O204" s="23"/>
      <c r="P204" s="72"/>
      <c r="Q204" s="72"/>
      <c r="R204" s="72"/>
      <c r="S204" s="72"/>
      <c r="T204" s="72"/>
      <c r="U204" s="23"/>
      <c r="V204" s="72"/>
      <c r="W204" s="23"/>
      <c r="X204" s="72"/>
      <c r="Y204" s="72"/>
    </row>
    <row r="205" spans="1:25" ht="12.75" customHeight="1" x14ac:dyDescent="0.25">
      <c r="A205" s="20"/>
      <c r="B205" s="21" t="s">
        <v>34</v>
      </c>
      <c r="C205" s="72">
        <v>827</v>
      </c>
      <c r="D205" s="72">
        <v>24405</v>
      </c>
      <c r="E205" s="141">
        <f t="shared" si="8"/>
        <v>25232</v>
      </c>
      <c r="F205" s="72"/>
      <c r="G205" s="72"/>
      <c r="H205" s="72"/>
      <c r="I205" s="72"/>
      <c r="J205" s="72"/>
      <c r="K205" s="23"/>
      <c r="L205" s="72"/>
      <c r="M205" s="23"/>
      <c r="N205" s="72"/>
      <c r="O205" s="23"/>
      <c r="P205" s="72"/>
      <c r="Q205" s="72"/>
      <c r="R205" s="72"/>
      <c r="S205" s="72"/>
      <c r="T205" s="72"/>
      <c r="U205" s="23"/>
      <c r="V205" s="72"/>
      <c r="W205" s="23"/>
      <c r="X205" s="72"/>
      <c r="Y205" s="72"/>
    </row>
    <row r="206" spans="1:25" ht="12.75" customHeight="1" x14ac:dyDescent="0.25">
      <c r="A206" s="20"/>
      <c r="B206" s="21" t="s">
        <v>35</v>
      </c>
      <c r="C206" s="72">
        <v>796</v>
      </c>
      <c r="D206" s="72">
        <v>25811</v>
      </c>
      <c r="E206" s="141">
        <f t="shared" si="8"/>
        <v>26607</v>
      </c>
      <c r="F206" s="72"/>
      <c r="G206" s="72"/>
      <c r="H206" s="72"/>
      <c r="I206" s="72"/>
      <c r="J206" s="72"/>
      <c r="K206" s="23"/>
      <c r="L206" s="72"/>
      <c r="M206" s="23"/>
      <c r="N206" s="72"/>
      <c r="O206" s="23"/>
      <c r="P206" s="72"/>
      <c r="Q206" s="72"/>
      <c r="R206" s="72"/>
      <c r="S206" s="72"/>
      <c r="T206" s="72"/>
      <c r="U206" s="23"/>
      <c r="V206" s="72"/>
      <c r="W206" s="23"/>
      <c r="X206" s="72"/>
      <c r="Y206" s="72"/>
    </row>
    <row r="207" spans="1:25" ht="12.75" customHeight="1" x14ac:dyDescent="0.25">
      <c r="A207" s="20"/>
      <c r="B207" s="21" t="s">
        <v>36</v>
      </c>
      <c r="C207" s="72">
        <v>896</v>
      </c>
      <c r="D207" s="72">
        <v>27741</v>
      </c>
      <c r="E207" s="141">
        <f t="shared" si="8"/>
        <v>28637</v>
      </c>
      <c r="F207" s="72"/>
      <c r="G207" s="72"/>
      <c r="H207" s="72"/>
      <c r="I207" s="72"/>
      <c r="J207" s="72"/>
      <c r="K207" s="23"/>
      <c r="L207" s="72"/>
      <c r="M207" s="23"/>
      <c r="N207" s="72"/>
      <c r="O207" s="23"/>
      <c r="P207" s="72"/>
      <c r="Q207" s="72"/>
      <c r="R207" s="72"/>
      <c r="S207" s="72"/>
      <c r="T207" s="72"/>
      <c r="U207" s="23"/>
      <c r="V207" s="72"/>
      <c r="W207" s="23"/>
      <c r="X207" s="72"/>
      <c r="Y207" s="72"/>
    </row>
    <row r="208" spans="1:25" ht="12.75" customHeight="1" x14ac:dyDescent="0.25">
      <c r="A208" s="20"/>
      <c r="B208" s="21" t="s">
        <v>37</v>
      </c>
      <c r="C208" s="72">
        <v>776</v>
      </c>
      <c r="D208" s="72">
        <v>17841</v>
      </c>
      <c r="E208" s="141">
        <f t="shared" si="8"/>
        <v>18617</v>
      </c>
      <c r="F208" s="72"/>
      <c r="G208" s="72"/>
      <c r="H208" s="72"/>
      <c r="I208" s="72"/>
      <c r="J208" s="72"/>
      <c r="K208" s="23"/>
      <c r="L208" s="72"/>
      <c r="M208" s="23"/>
      <c r="N208" s="72"/>
      <c r="O208" s="23"/>
      <c r="P208" s="72"/>
      <c r="Q208" s="72"/>
      <c r="R208" s="72"/>
      <c r="S208" s="72"/>
      <c r="T208" s="72"/>
      <c r="U208" s="23"/>
      <c r="V208" s="72"/>
      <c r="W208" s="23"/>
      <c r="X208" s="72"/>
      <c r="Y208" s="72"/>
    </row>
    <row r="209" spans="1:25" ht="12.75" customHeight="1" x14ac:dyDescent="0.25">
      <c r="A209" s="20"/>
      <c r="B209" s="21" t="s">
        <v>38</v>
      </c>
      <c r="C209" s="72">
        <v>553</v>
      </c>
      <c r="D209" s="72">
        <v>20261</v>
      </c>
      <c r="E209" s="141">
        <f t="shared" si="8"/>
        <v>20814</v>
      </c>
      <c r="F209" s="72"/>
      <c r="G209" s="72"/>
      <c r="H209" s="72"/>
      <c r="I209" s="72"/>
      <c r="J209" s="72"/>
      <c r="K209" s="23"/>
      <c r="L209" s="72"/>
      <c r="M209" s="23"/>
      <c r="N209" s="72"/>
      <c r="O209" s="23"/>
      <c r="P209" s="72"/>
      <c r="Q209" s="72"/>
      <c r="R209" s="72"/>
      <c r="S209" s="72"/>
      <c r="T209" s="72"/>
      <c r="U209" s="23"/>
      <c r="V209" s="72"/>
      <c r="W209" s="23"/>
      <c r="X209" s="72"/>
      <c r="Y209" s="72"/>
    </row>
    <row r="210" spans="1:25" ht="12.75" customHeight="1" x14ac:dyDescent="0.25">
      <c r="A210" s="20"/>
      <c r="B210" s="21" t="s">
        <v>39</v>
      </c>
      <c r="C210" s="72">
        <v>830</v>
      </c>
      <c r="D210" s="72">
        <v>25333</v>
      </c>
      <c r="E210" s="141">
        <f t="shared" si="8"/>
        <v>26163</v>
      </c>
      <c r="F210" s="72"/>
      <c r="G210" s="72"/>
      <c r="H210" s="72"/>
      <c r="I210" s="72"/>
      <c r="J210" s="72"/>
      <c r="K210" s="23"/>
      <c r="L210" s="72"/>
      <c r="M210" s="23"/>
      <c r="N210" s="72"/>
      <c r="O210" s="23"/>
      <c r="P210" s="72"/>
      <c r="Q210" s="72"/>
      <c r="R210" s="72"/>
      <c r="S210" s="72"/>
      <c r="T210" s="72"/>
      <c r="U210" s="23"/>
      <c r="V210" s="72"/>
      <c r="W210" s="23"/>
      <c r="X210" s="72"/>
      <c r="Y210" s="72"/>
    </row>
    <row r="211" spans="1:25" ht="12.75" customHeight="1" x14ac:dyDescent="0.25">
      <c r="A211" s="20"/>
      <c r="B211" s="21" t="s">
        <v>40</v>
      </c>
      <c r="C211" s="72">
        <v>902</v>
      </c>
      <c r="D211" s="72">
        <v>24292</v>
      </c>
      <c r="E211" s="141">
        <f t="shared" si="8"/>
        <v>25194</v>
      </c>
      <c r="F211" s="72"/>
      <c r="G211" s="72"/>
      <c r="H211" s="72"/>
      <c r="I211" s="72"/>
      <c r="J211" s="72"/>
      <c r="K211" s="23"/>
      <c r="L211" s="72"/>
      <c r="M211" s="23"/>
      <c r="N211" s="72"/>
      <c r="O211" s="23"/>
      <c r="P211" s="72"/>
      <c r="Q211" s="72"/>
      <c r="R211" s="72"/>
      <c r="S211" s="72"/>
      <c r="T211" s="72"/>
      <c r="U211" s="23"/>
      <c r="V211" s="72"/>
      <c r="W211" s="23"/>
      <c r="X211" s="72"/>
      <c r="Y211" s="72"/>
    </row>
    <row r="212" spans="1:25" ht="12.75" customHeight="1" x14ac:dyDescent="0.25">
      <c r="A212" s="20"/>
      <c r="B212" s="21" t="s">
        <v>41</v>
      </c>
      <c r="C212" s="72">
        <v>766</v>
      </c>
      <c r="D212" s="72">
        <v>21149</v>
      </c>
      <c r="E212" s="141">
        <f t="shared" si="8"/>
        <v>21915</v>
      </c>
      <c r="F212" s="72"/>
      <c r="G212" s="72"/>
      <c r="H212" s="72"/>
      <c r="I212" s="72"/>
      <c r="J212" s="72"/>
      <c r="K212" s="23"/>
      <c r="L212" s="72"/>
      <c r="M212" s="23"/>
      <c r="N212" s="72"/>
      <c r="O212" s="23"/>
      <c r="P212" s="72"/>
      <c r="Q212" s="72"/>
      <c r="R212" s="72"/>
      <c r="S212" s="72"/>
      <c r="T212" s="72"/>
      <c r="U212" s="23"/>
      <c r="V212" s="72"/>
      <c r="W212" s="23"/>
      <c r="X212" s="72"/>
      <c r="Y212" s="72"/>
    </row>
    <row r="213" spans="1:25" ht="12.75" customHeight="1" x14ac:dyDescent="0.25">
      <c r="A213" s="20"/>
      <c r="B213" s="21" t="s">
        <v>42</v>
      </c>
      <c r="C213" s="72">
        <v>636</v>
      </c>
      <c r="D213" s="72">
        <v>23985</v>
      </c>
      <c r="E213" s="141">
        <f t="shared" si="8"/>
        <v>24621</v>
      </c>
      <c r="F213" s="72"/>
      <c r="G213" s="72"/>
      <c r="H213" s="72"/>
      <c r="I213" s="72"/>
      <c r="J213" s="72"/>
      <c r="K213" s="23"/>
      <c r="L213" s="72"/>
      <c r="M213" s="23"/>
      <c r="N213" s="72"/>
      <c r="O213" s="23"/>
      <c r="P213" s="72"/>
      <c r="Q213" s="72"/>
      <c r="R213" s="72"/>
      <c r="S213" s="72"/>
      <c r="T213" s="72"/>
      <c r="U213" s="23"/>
      <c r="V213" s="72"/>
      <c r="W213" s="23"/>
      <c r="X213" s="72"/>
      <c r="Y213" s="72"/>
    </row>
    <row r="214" spans="1:25" ht="12.75" customHeight="1" x14ac:dyDescent="0.25">
      <c r="A214" s="20"/>
      <c r="B214" s="21"/>
      <c r="C214" s="72"/>
      <c r="D214" s="72"/>
      <c r="E214" s="72"/>
      <c r="F214" s="72"/>
      <c r="G214" s="72"/>
      <c r="H214" s="72"/>
      <c r="I214" s="72"/>
      <c r="J214" s="72"/>
      <c r="K214" s="23"/>
      <c r="L214" s="72"/>
      <c r="M214" s="23"/>
      <c r="N214" s="72"/>
      <c r="O214" s="23"/>
      <c r="P214" s="72"/>
      <c r="Q214" s="72"/>
      <c r="R214" s="72"/>
      <c r="S214" s="72"/>
      <c r="T214" s="72"/>
      <c r="U214" s="23"/>
      <c r="V214" s="72"/>
      <c r="W214" s="23"/>
      <c r="X214" s="72"/>
      <c r="Y214" s="72"/>
    </row>
    <row r="215" spans="1:25" ht="12.75" customHeight="1" x14ac:dyDescent="0.25">
      <c r="A215" s="20">
        <v>2026</v>
      </c>
      <c r="B215" s="21" t="s">
        <v>31</v>
      </c>
      <c r="C215" s="72">
        <v>532</v>
      </c>
      <c r="D215" s="72">
        <v>16135</v>
      </c>
      <c r="E215" s="141">
        <f t="shared" ref="E215:E220" si="9">SUM(C215:D215)</f>
        <v>16667</v>
      </c>
      <c r="F215" s="72"/>
      <c r="G215" s="72"/>
      <c r="H215" s="72"/>
      <c r="I215" s="72"/>
      <c r="J215" s="72"/>
      <c r="K215" s="23"/>
      <c r="L215" s="72"/>
      <c r="M215" s="23"/>
      <c r="N215" s="72"/>
      <c r="O215" s="23"/>
      <c r="P215" s="72"/>
      <c r="Q215" s="72"/>
      <c r="R215" s="72"/>
      <c r="S215" s="72"/>
      <c r="T215" s="72"/>
      <c r="U215" s="23"/>
      <c r="V215" s="72"/>
      <c r="W215" s="23"/>
      <c r="X215" s="72"/>
      <c r="Y215" s="72"/>
    </row>
    <row r="216" spans="1:25" ht="12.75" customHeight="1" x14ac:dyDescent="0.25">
      <c r="A216" s="20"/>
      <c r="B216" s="21" t="s">
        <v>32</v>
      </c>
      <c r="C216" s="72">
        <v>591</v>
      </c>
      <c r="D216" s="72">
        <v>19414</v>
      </c>
      <c r="E216" s="141">
        <f t="shared" si="9"/>
        <v>20005</v>
      </c>
      <c r="F216" s="72"/>
      <c r="G216" s="72"/>
      <c r="H216" s="72"/>
      <c r="I216" s="72"/>
      <c r="J216" s="72"/>
      <c r="K216" s="23"/>
      <c r="L216" s="72"/>
      <c r="M216" s="23"/>
      <c r="N216" s="72"/>
      <c r="O216" s="23"/>
      <c r="P216" s="72"/>
      <c r="Q216" s="72"/>
      <c r="R216" s="72"/>
      <c r="S216" s="72"/>
      <c r="T216" s="72"/>
      <c r="U216" s="23"/>
      <c r="V216" s="72"/>
      <c r="W216" s="23"/>
      <c r="X216" s="72"/>
      <c r="Y216" s="72"/>
    </row>
    <row r="217" spans="1:25" ht="12.75" customHeight="1" x14ac:dyDescent="0.25">
      <c r="A217" s="20"/>
      <c r="B217" s="21" t="s">
        <v>33</v>
      </c>
      <c r="C217" s="72">
        <v>835</v>
      </c>
      <c r="D217" s="72">
        <v>26744</v>
      </c>
      <c r="E217" s="141">
        <f t="shared" si="9"/>
        <v>27579</v>
      </c>
      <c r="F217" s="72"/>
      <c r="G217" s="72"/>
      <c r="H217" s="72"/>
      <c r="I217" s="72"/>
      <c r="J217" s="72"/>
      <c r="K217" s="23"/>
      <c r="L217" s="72"/>
      <c r="M217" s="23"/>
      <c r="N217" s="72"/>
      <c r="O217" s="23"/>
      <c r="P217" s="72"/>
      <c r="Q217" s="72"/>
      <c r="R217" s="72"/>
      <c r="S217" s="72"/>
      <c r="T217" s="72"/>
      <c r="U217" s="23"/>
      <c r="V217" s="72"/>
      <c r="W217" s="23"/>
      <c r="X217" s="72"/>
      <c r="Y217" s="72"/>
    </row>
    <row r="218" spans="1:25" ht="12.75" customHeight="1" x14ac:dyDescent="0.25">
      <c r="A218" s="20"/>
      <c r="B218" s="21" t="s">
        <v>34</v>
      </c>
      <c r="C218" s="72">
        <v>862</v>
      </c>
      <c r="D218" s="72">
        <v>24307</v>
      </c>
      <c r="E218" s="141">
        <f t="shared" si="9"/>
        <v>25169</v>
      </c>
      <c r="F218" s="72"/>
      <c r="G218" s="72"/>
      <c r="H218" s="72"/>
      <c r="I218" s="72"/>
      <c r="J218" s="72"/>
      <c r="K218" s="23"/>
      <c r="L218" s="72"/>
      <c r="M218" s="23"/>
      <c r="N218" s="72"/>
      <c r="O218" s="23"/>
      <c r="P218" s="72"/>
      <c r="Q218" s="72"/>
      <c r="R218" s="72"/>
      <c r="S218" s="72"/>
      <c r="T218" s="72"/>
      <c r="U218" s="23"/>
      <c r="V218" s="72"/>
      <c r="W218" s="23"/>
      <c r="X218" s="72"/>
      <c r="Y218" s="72"/>
    </row>
    <row r="219" spans="1:25" ht="12.75" customHeight="1" x14ac:dyDescent="0.25">
      <c r="A219" s="20"/>
      <c r="B219" s="21" t="s">
        <v>35</v>
      </c>
      <c r="C219" s="72">
        <v>879</v>
      </c>
      <c r="D219" s="72">
        <v>26128</v>
      </c>
      <c r="E219" s="141">
        <f t="shared" si="9"/>
        <v>27007</v>
      </c>
      <c r="F219" s="72"/>
      <c r="G219" s="72"/>
      <c r="H219" s="72"/>
      <c r="I219" s="72"/>
      <c r="J219" s="72"/>
      <c r="K219" s="23"/>
      <c r="L219" s="72"/>
      <c r="M219" s="23"/>
      <c r="N219" s="72"/>
      <c r="O219" s="23"/>
      <c r="P219" s="72"/>
      <c r="Q219" s="72"/>
      <c r="R219" s="72"/>
      <c r="S219" s="72"/>
      <c r="T219" s="72"/>
      <c r="U219" s="23"/>
      <c r="V219" s="72"/>
      <c r="W219" s="23"/>
      <c r="X219" s="72"/>
      <c r="Y219" s="72"/>
    </row>
    <row r="220" spans="1:25" ht="12.75" customHeight="1" x14ac:dyDescent="0.25">
      <c r="A220" s="20"/>
      <c r="B220" s="21" t="s">
        <v>36</v>
      </c>
      <c r="C220" s="72">
        <v>1114</v>
      </c>
      <c r="D220" s="72">
        <v>29969</v>
      </c>
      <c r="E220" s="141">
        <f t="shared" si="9"/>
        <v>31083</v>
      </c>
      <c r="F220" s="72"/>
      <c r="G220" s="72"/>
      <c r="H220" s="72"/>
      <c r="I220" s="72"/>
      <c r="J220" s="72"/>
      <c r="K220" s="23"/>
      <c r="L220" s="72"/>
      <c r="M220" s="23"/>
      <c r="N220" s="72"/>
      <c r="O220" s="23"/>
      <c r="P220" s="72"/>
      <c r="Q220" s="72"/>
      <c r="R220" s="72"/>
      <c r="S220" s="72"/>
      <c r="T220" s="72"/>
      <c r="U220" s="23"/>
      <c r="V220" s="72"/>
      <c r="W220" s="23"/>
      <c r="X220" s="72"/>
      <c r="Y220" s="72"/>
    </row>
    <row r="221" spans="1:25" s="22" customFormat="1" ht="12.75" customHeight="1" x14ac:dyDescent="0.25">
      <c r="A221" s="41"/>
      <c r="B221" s="25"/>
      <c r="C221" s="26"/>
      <c r="D221" s="26"/>
      <c r="E221" s="140"/>
      <c r="F221"/>
      <c r="G221" s="23"/>
      <c r="H221" s="23"/>
    </row>
    <row r="222" spans="1:25" ht="13.2" x14ac:dyDescent="0.25">
      <c r="F222" s="23"/>
      <c r="G222" s="23"/>
    </row>
    <row r="223" spans="1:25" s="4" customFormat="1" ht="13.2" x14ac:dyDescent="0.25">
      <c r="A223" s="27"/>
      <c r="B223" s="21"/>
      <c r="C223" s="72"/>
      <c r="D223" s="72"/>
      <c r="E223" s="141"/>
      <c r="F223"/>
      <c r="G223" s="23"/>
      <c r="H223" s="23"/>
    </row>
    <row r="224" spans="1:25" ht="12" customHeight="1" x14ac:dyDescent="0.25">
      <c r="B224" s="21"/>
      <c r="C224" s="72"/>
      <c r="D224" s="72"/>
      <c r="E224" s="141"/>
    </row>
  </sheetData>
  <phoneticPr fontId="70" type="noConversion"/>
  <pageMargins left="0.74803149606299213" right="0.74803149606299213" top="0.98425196850393704" bottom="0.98425196850393704" header="0.51181102362204722" footer="0.51181102362204722"/>
  <pageSetup paperSize="9" scale="88" orientation="portrait" r:id="rId1"/>
  <headerFooter alignWithMargins="0"/>
  <rowBreaks count="2" manualBreakCount="2">
    <brk id="57" max="16383" man="1"/>
    <brk id="122"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6"/>
  <dimension ref="A1:Y200"/>
  <sheetViews>
    <sheetView zoomScaleNormal="100" zoomScaleSheetLayoutView="100" workbookViewId="0">
      <pane ySplit="7" topLeftCell="A147" activePane="bottomLeft" state="frozen"/>
      <selection activeCell="I288" sqref="I288"/>
      <selection pane="bottomLeft"/>
    </sheetView>
  </sheetViews>
  <sheetFormatPr defaultRowHeight="12" customHeight="1" x14ac:dyDescent="0.25"/>
  <cols>
    <col min="1" max="1" width="6.5546875" style="27" customWidth="1"/>
    <col min="2" max="2" width="10.5546875" customWidth="1"/>
    <col min="3" max="4" width="7.6640625" customWidth="1"/>
    <col min="5" max="5" width="9.33203125" customWidth="1"/>
    <col min="6" max="6" width="11" customWidth="1"/>
    <col min="7" max="10" width="7.6640625" customWidth="1"/>
    <col min="11" max="11" width="7.6640625" style="29" customWidth="1"/>
  </cols>
  <sheetData>
    <row r="1" spans="1:13" s="29" customFormat="1" ht="13.2" x14ac:dyDescent="0.25">
      <c r="A1" s="1" t="s">
        <v>580</v>
      </c>
      <c r="B1" s="2"/>
      <c r="C1" s="2"/>
      <c r="D1" s="2"/>
      <c r="E1" s="2"/>
      <c r="G1" s="2"/>
      <c r="H1" s="2"/>
      <c r="I1" s="2"/>
      <c r="J1" s="2"/>
      <c r="M1"/>
    </row>
    <row r="2" spans="1:13" s="30" customFormat="1" ht="13.2" x14ac:dyDescent="0.25">
      <c r="A2" s="60" t="s">
        <v>581</v>
      </c>
      <c r="B2" s="4"/>
      <c r="C2" s="4"/>
      <c r="D2" s="4"/>
      <c r="E2" s="4"/>
      <c r="G2" s="4"/>
      <c r="H2" s="4"/>
      <c r="I2" s="4"/>
      <c r="J2" s="4"/>
      <c r="K2" s="29"/>
      <c r="M2"/>
    </row>
    <row r="3" spans="1:13" s="30" customFormat="1" ht="11.25" customHeight="1" x14ac:dyDescent="0.25">
      <c r="A3" s="31"/>
      <c r="B3" s="32"/>
      <c r="C3" s="32"/>
      <c r="D3" s="32"/>
      <c r="E3" s="32"/>
      <c r="F3" s="71"/>
      <c r="G3" s="32"/>
      <c r="H3" s="32"/>
      <c r="I3" s="32"/>
      <c r="J3" s="32"/>
      <c r="K3" s="174"/>
      <c r="M3"/>
    </row>
    <row r="4" spans="1:13" s="18" customFormat="1" ht="11.25" customHeight="1" x14ac:dyDescent="0.25">
      <c r="A4" s="10"/>
      <c r="B4" s="17"/>
      <c r="C4" s="17"/>
      <c r="D4" s="17"/>
      <c r="E4" s="17"/>
      <c r="G4" s="17"/>
      <c r="H4" s="17"/>
      <c r="I4" s="17"/>
      <c r="J4" s="17"/>
      <c r="K4" s="175"/>
      <c r="M4"/>
    </row>
    <row r="5" spans="1:13" s="18" customFormat="1" ht="11.25" customHeight="1" x14ac:dyDescent="0.25">
      <c r="A5" s="10"/>
      <c r="B5" s="17"/>
      <c r="C5" s="138" t="s">
        <v>416</v>
      </c>
      <c r="D5" s="138" t="s">
        <v>426</v>
      </c>
      <c r="E5" s="138" t="s">
        <v>427</v>
      </c>
      <c r="F5" s="138" t="s">
        <v>428</v>
      </c>
      <c r="G5" s="138" t="s">
        <v>423</v>
      </c>
      <c r="H5" s="138" t="s">
        <v>424</v>
      </c>
      <c r="I5" s="138" t="s">
        <v>425</v>
      </c>
      <c r="J5" s="138" t="s">
        <v>74</v>
      </c>
      <c r="K5" s="137" t="s">
        <v>10</v>
      </c>
      <c r="M5"/>
    </row>
    <row r="6" spans="1:13" s="18" customFormat="1" ht="21" customHeight="1" x14ac:dyDescent="0.25">
      <c r="A6" s="10"/>
      <c r="B6" s="17"/>
      <c r="C6" s="136" t="s">
        <v>416</v>
      </c>
      <c r="D6" s="136" t="s">
        <v>415</v>
      </c>
      <c r="E6" s="135" t="s">
        <v>66</v>
      </c>
      <c r="F6" s="134" t="s">
        <v>95</v>
      </c>
      <c r="G6" s="136" t="s">
        <v>417</v>
      </c>
      <c r="H6" s="136" t="s">
        <v>418</v>
      </c>
      <c r="I6" s="136" t="s">
        <v>419</v>
      </c>
      <c r="J6" s="69" t="s">
        <v>98</v>
      </c>
      <c r="K6" s="148" t="s">
        <v>21</v>
      </c>
      <c r="M6"/>
    </row>
    <row r="7" spans="1:13" s="18" customFormat="1" ht="11.25" customHeight="1" x14ac:dyDescent="0.25">
      <c r="A7" s="11"/>
      <c r="B7" s="33"/>
      <c r="C7" s="35"/>
      <c r="D7" s="35"/>
      <c r="E7" s="33"/>
      <c r="G7" s="39"/>
      <c r="H7" s="33"/>
      <c r="I7" s="33"/>
      <c r="J7" s="35"/>
      <c r="K7" s="175"/>
      <c r="M7"/>
    </row>
    <row r="8" spans="1:13" ht="12.75" customHeight="1" x14ac:dyDescent="0.25">
      <c r="A8" s="6"/>
      <c r="B8" s="36"/>
      <c r="C8" s="36"/>
      <c r="D8" s="36"/>
      <c r="E8" s="36"/>
      <c r="H8" s="36"/>
      <c r="I8" s="36"/>
      <c r="J8" s="36"/>
    </row>
    <row r="9" spans="1:13" s="18" customFormat="1" ht="12.75" customHeight="1" x14ac:dyDescent="0.25">
      <c r="A9" s="10">
        <v>2012</v>
      </c>
      <c r="B9" s="17" t="s">
        <v>31</v>
      </c>
      <c r="C9" s="23" t="s">
        <v>55</v>
      </c>
      <c r="D9" s="23" t="s">
        <v>55</v>
      </c>
      <c r="E9" s="23" t="s">
        <v>55</v>
      </c>
      <c r="F9" s="23" t="s">
        <v>55</v>
      </c>
      <c r="G9" s="23" t="s">
        <v>55</v>
      </c>
      <c r="H9" s="23" t="s">
        <v>55</v>
      </c>
      <c r="I9" s="23" t="s">
        <v>55</v>
      </c>
      <c r="J9" s="23">
        <v>19909</v>
      </c>
      <c r="K9" s="142">
        <f>SUM(C9:J9)</f>
        <v>19909</v>
      </c>
      <c r="L9" s="48"/>
      <c r="M9"/>
    </row>
    <row r="10" spans="1:13" s="18" customFormat="1" ht="12.75" customHeight="1" x14ac:dyDescent="0.25">
      <c r="A10" s="10"/>
      <c r="B10" s="17" t="s">
        <v>32</v>
      </c>
      <c r="C10" s="23">
        <v>3</v>
      </c>
      <c r="D10" s="23">
        <v>5</v>
      </c>
      <c r="E10" s="23">
        <v>46</v>
      </c>
      <c r="F10" s="23" t="s">
        <v>55</v>
      </c>
      <c r="G10" s="23">
        <v>178</v>
      </c>
      <c r="H10" s="23">
        <v>4202</v>
      </c>
      <c r="I10" s="23">
        <v>3</v>
      </c>
      <c r="J10" s="23">
        <v>17583</v>
      </c>
      <c r="K10" s="142">
        <f t="shared" ref="K10:K72" si="0">SUM(C10:J10)</f>
        <v>22020</v>
      </c>
      <c r="L10" s="48"/>
      <c r="M10"/>
    </row>
    <row r="11" spans="1:13" s="22" customFormat="1" ht="12.75" customHeight="1" x14ac:dyDescent="0.25">
      <c r="A11" s="20"/>
      <c r="B11" s="21" t="s">
        <v>33</v>
      </c>
      <c r="C11" s="23" t="s">
        <v>55</v>
      </c>
      <c r="D11" s="23">
        <v>23</v>
      </c>
      <c r="E11" s="23">
        <v>107</v>
      </c>
      <c r="F11" s="23">
        <v>3</v>
      </c>
      <c r="G11" s="23">
        <v>425</v>
      </c>
      <c r="H11" s="23">
        <v>15828</v>
      </c>
      <c r="I11" s="23">
        <v>30</v>
      </c>
      <c r="J11" s="23">
        <v>14020</v>
      </c>
      <c r="K11" s="142">
        <f t="shared" si="0"/>
        <v>30436</v>
      </c>
      <c r="L11" s="48"/>
      <c r="M11"/>
    </row>
    <row r="12" spans="1:13" s="22" customFormat="1" ht="12.75" customHeight="1" x14ac:dyDescent="0.25">
      <c r="A12" s="20"/>
      <c r="B12" s="21" t="s">
        <v>34</v>
      </c>
      <c r="C12" s="23">
        <v>11</v>
      </c>
      <c r="D12" s="23">
        <v>30</v>
      </c>
      <c r="E12" s="23">
        <v>75</v>
      </c>
      <c r="F12" s="23">
        <v>19</v>
      </c>
      <c r="G12" s="23">
        <v>497</v>
      </c>
      <c r="H12" s="23">
        <v>16605</v>
      </c>
      <c r="I12" s="23">
        <v>44</v>
      </c>
      <c r="J12" s="23">
        <v>8110</v>
      </c>
      <c r="K12" s="142">
        <f t="shared" si="0"/>
        <v>25391</v>
      </c>
      <c r="L12" s="48"/>
      <c r="M12"/>
    </row>
    <row r="13" spans="1:13" s="22" customFormat="1" ht="12.75" customHeight="1" x14ac:dyDescent="0.25">
      <c r="A13" s="20"/>
      <c r="B13" s="17" t="s">
        <v>35</v>
      </c>
      <c r="C13" s="23">
        <v>6</v>
      </c>
      <c r="D13" s="23">
        <v>20</v>
      </c>
      <c r="E13" s="23">
        <v>135</v>
      </c>
      <c r="F13" s="23">
        <v>18</v>
      </c>
      <c r="G13" s="23">
        <v>590</v>
      </c>
      <c r="H13" s="23">
        <v>20537</v>
      </c>
      <c r="I13" s="23">
        <v>90</v>
      </c>
      <c r="J13" s="23">
        <v>7100</v>
      </c>
      <c r="K13" s="142">
        <f t="shared" si="0"/>
        <v>28496</v>
      </c>
      <c r="L13" s="48"/>
      <c r="M13"/>
    </row>
    <row r="14" spans="1:13" s="22" customFormat="1" ht="12.75" customHeight="1" x14ac:dyDescent="0.25">
      <c r="A14" s="20"/>
      <c r="B14" s="21" t="s">
        <v>36</v>
      </c>
      <c r="C14" s="23">
        <v>1</v>
      </c>
      <c r="D14" s="23">
        <v>16</v>
      </c>
      <c r="E14" s="23">
        <v>233</v>
      </c>
      <c r="F14" s="23">
        <v>28</v>
      </c>
      <c r="G14" s="23">
        <v>535</v>
      </c>
      <c r="H14" s="23">
        <v>21392</v>
      </c>
      <c r="I14" s="23">
        <v>86</v>
      </c>
      <c r="J14" s="23">
        <v>5475</v>
      </c>
      <c r="K14" s="142">
        <f t="shared" si="0"/>
        <v>27766</v>
      </c>
      <c r="L14" s="48"/>
      <c r="M14"/>
    </row>
    <row r="15" spans="1:13" s="22" customFormat="1" ht="12.75" customHeight="1" x14ac:dyDescent="0.25">
      <c r="A15" s="20"/>
      <c r="B15" s="21" t="s">
        <v>37</v>
      </c>
      <c r="C15" s="23">
        <v>2</v>
      </c>
      <c r="D15" s="23">
        <v>11</v>
      </c>
      <c r="E15" s="23">
        <v>293</v>
      </c>
      <c r="F15" s="23">
        <v>91</v>
      </c>
      <c r="G15" s="23">
        <v>502</v>
      </c>
      <c r="H15" s="23">
        <v>15900</v>
      </c>
      <c r="I15" s="23">
        <v>70</v>
      </c>
      <c r="J15" s="23">
        <v>3414</v>
      </c>
      <c r="K15" s="142">
        <f t="shared" si="0"/>
        <v>20283</v>
      </c>
      <c r="L15" s="48"/>
      <c r="M15"/>
    </row>
    <row r="16" spans="1:13" s="22" customFormat="1" ht="12.75" customHeight="1" x14ac:dyDescent="0.25">
      <c r="A16" s="20"/>
      <c r="B16" s="21" t="s">
        <v>38</v>
      </c>
      <c r="C16" s="23">
        <v>4</v>
      </c>
      <c r="D16" s="23">
        <v>12</v>
      </c>
      <c r="E16" s="23">
        <v>257</v>
      </c>
      <c r="F16" s="23">
        <v>114</v>
      </c>
      <c r="G16" s="23">
        <v>512</v>
      </c>
      <c r="H16" s="23">
        <v>18867</v>
      </c>
      <c r="I16" s="23">
        <v>60</v>
      </c>
      <c r="J16" s="23">
        <v>3158</v>
      </c>
      <c r="K16" s="142">
        <f t="shared" si="0"/>
        <v>22984</v>
      </c>
      <c r="L16" s="48"/>
      <c r="M16"/>
    </row>
    <row r="17" spans="1:13" s="22" customFormat="1" ht="12.75" customHeight="1" x14ac:dyDescent="0.25">
      <c r="A17" s="20"/>
      <c r="B17" s="21" t="s">
        <v>39</v>
      </c>
      <c r="C17" s="23">
        <v>2</v>
      </c>
      <c r="D17" s="23">
        <v>36</v>
      </c>
      <c r="E17" s="23">
        <v>312</v>
      </c>
      <c r="F17" s="23">
        <v>138</v>
      </c>
      <c r="G17" s="23">
        <v>549</v>
      </c>
      <c r="H17" s="23">
        <v>20236</v>
      </c>
      <c r="I17" s="23">
        <v>72</v>
      </c>
      <c r="J17" s="23">
        <v>2667</v>
      </c>
      <c r="K17" s="142">
        <f t="shared" si="0"/>
        <v>24012</v>
      </c>
      <c r="L17" s="48"/>
      <c r="M17"/>
    </row>
    <row r="18" spans="1:13" s="22" customFormat="1" ht="12.75" customHeight="1" x14ac:dyDescent="0.25">
      <c r="A18" s="20"/>
      <c r="B18" s="21" t="s">
        <v>68</v>
      </c>
      <c r="C18" s="23">
        <v>1</v>
      </c>
      <c r="D18" s="23">
        <v>17</v>
      </c>
      <c r="E18" s="23">
        <v>415</v>
      </c>
      <c r="F18" s="23">
        <v>102</v>
      </c>
      <c r="G18" s="23">
        <v>609</v>
      </c>
      <c r="H18" s="23">
        <v>22479</v>
      </c>
      <c r="I18" s="23">
        <v>117</v>
      </c>
      <c r="J18" s="23">
        <v>2063</v>
      </c>
      <c r="K18" s="142">
        <f t="shared" si="0"/>
        <v>25803</v>
      </c>
      <c r="L18" s="48"/>
      <c r="M18"/>
    </row>
    <row r="19" spans="1:13" s="22" customFormat="1" ht="12.75" customHeight="1" x14ac:dyDescent="0.25">
      <c r="A19" s="21"/>
      <c r="B19" s="21" t="s">
        <v>41</v>
      </c>
      <c r="C19" s="23">
        <v>7</v>
      </c>
      <c r="D19" s="23">
        <v>26</v>
      </c>
      <c r="E19" s="23">
        <v>394</v>
      </c>
      <c r="F19" s="23">
        <v>77</v>
      </c>
      <c r="G19" s="23">
        <v>476</v>
      </c>
      <c r="H19" s="23">
        <v>23985</v>
      </c>
      <c r="I19" s="23">
        <v>174</v>
      </c>
      <c r="J19" s="23">
        <v>1610</v>
      </c>
      <c r="K19" s="142">
        <f t="shared" si="0"/>
        <v>26749</v>
      </c>
      <c r="L19" s="48"/>
      <c r="M19"/>
    </row>
    <row r="20" spans="1:13" s="22" customFormat="1" ht="12.75" customHeight="1" x14ac:dyDescent="0.25">
      <c r="A20" s="21"/>
      <c r="B20" s="21" t="s">
        <v>42</v>
      </c>
      <c r="C20" s="23">
        <v>7</v>
      </c>
      <c r="D20" s="23">
        <v>28</v>
      </c>
      <c r="E20" s="23">
        <v>366</v>
      </c>
      <c r="F20" s="23">
        <v>68</v>
      </c>
      <c r="G20" s="23">
        <v>370</v>
      </c>
      <c r="H20" s="23">
        <v>25153</v>
      </c>
      <c r="I20" s="23">
        <v>240</v>
      </c>
      <c r="J20" s="23">
        <v>1254</v>
      </c>
      <c r="K20" s="142">
        <f t="shared" si="0"/>
        <v>27486</v>
      </c>
      <c r="L20" s="48"/>
      <c r="M20"/>
    </row>
    <row r="21" spans="1:13" s="22" customFormat="1" ht="12.75" customHeight="1" x14ac:dyDescent="0.25">
      <c r="A21" s="21"/>
      <c r="B21" s="21"/>
      <c r="C21" s="23"/>
      <c r="D21" s="23"/>
      <c r="E21" s="23"/>
      <c r="F21" s="23"/>
      <c r="G21" s="23"/>
      <c r="H21" s="23"/>
      <c r="I21" s="23"/>
      <c r="J21" s="23"/>
      <c r="K21" s="142"/>
      <c r="L21" s="48"/>
      <c r="M21"/>
    </row>
    <row r="22" spans="1:13" s="22" customFormat="1" ht="12.75" customHeight="1" x14ac:dyDescent="0.25">
      <c r="A22" s="20">
        <v>2013</v>
      </c>
      <c r="B22" s="21" t="s">
        <v>31</v>
      </c>
      <c r="C22" s="23">
        <v>3</v>
      </c>
      <c r="D22" s="23">
        <v>34</v>
      </c>
      <c r="E22" s="23">
        <v>358</v>
      </c>
      <c r="F22" s="23">
        <v>111</v>
      </c>
      <c r="G22" s="23">
        <v>359</v>
      </c>
      <c r="H22" s="23">
        <v>15529</v>
      </c>
      <c r="I22" s="23">
        <v>228</v>
      </c>
      <c r="J22" s="23">
        <v>860</v>
      </c>
      <c r="K22" s="142">
        <f t="shared" si="0"/>
        <v>17482</v>
      </c>
      <c r="L22" s="48"/>
      <c r="M22"/>
    </row>
    <row r="23" spans="1:13" s="22" customFormat="1" ht="12.75" customHeight="1" x14ac:dyDescent="0.25">
      <c r="A23" s="20"/>
      <c r="B23" s="21" t="s">
        <v>32</v>
      </c>
      <c r="C23" s="23">
        <v>3</v>
      </c>
      <c r="D23" s="23">
        <v>23</v>
      </c>
      <c r="E23" s="23">
        <v>340</v>
      </c>
      <c r="F23" s="23">
        <v>232</v>
      </c>
      <c r="G23" s="23">
        <v>356</v>
      </c>
      <c r="H23" s="23">
        <v>17020</v>
      </c>
      <c r="I23" s="23">
        <v>241</v>
      </c>
      <c r="J23" s="23">
        <v>928</v>
      </c>
      <c r="K23" s="142">
        <f t="shared" si="0"/>
        <v>19143</v>
      </c>
      <c r="L23" s="48"/>
      <c r="M23"/>
    </row>
    <row r="24" spans="1:13" s="22" customFormat="1" ht="12.75" customHeight="1" x14ac:dyDescent="0.25">
      <c r="A24" s="20"/>
      <c r="B24" s="21" t="s">
        <v>33</v>
      </c>
      <c r="C24" s="23">
        <v>6</v>
      </c>
      <c r="D24" s="23">
        <v>29</v>
      </c>
      <c r="E24" s="23">
        <v>350</v>
      </c>
      <c r="F24" s="23">
        <v>144</v>
      </c>
      <c r="G24" s="23">
        <v>471</v>
      </c>
      <c r="H24" s="23">
        <v>21566</v>
      </c>
      <c r="I24" s="23">
        <v>326</v>
      </c>
      <c r="J24" s="23">
        <v>1239</v>
      </c>
      <c r="K24" s="142">
        <f t="shared" si="0"/>
        <v>24131</v>
      </c>
      <c r="L24" s="48"/>
      <c r="M24"/>
    </row>
    <row r="25" spans="1:13" s="22" customFormat="1" ht="12.75" customHeight="1" x14ac:dyDescent="0.25">
      <c r="A25" s="20"/>
      <c r="B25" s="21" t="s">
        <v>34</v>
      </c>
      <c r="C25" s="23">
        <v>6</v>
      </c>
      <c r="D25" s="23">
        <v>23</v>
      </c>
      <c r="E25" s="23">
        <v>361</v>
      </c>
      <c r="F25" s="23">
        <v>52</v>
      </c>
      <c r="G25" s="23">
        <v>613</v>
      </c>
      <c r="H25" s="23">
        <v>23449</v>
      </c>
      <c r="I25" s="23">
        <v>442</v>
      </c>
      <c r="J25" s="23">
        <v>1696</v>
      </c>
      <c r="K25" s="142">
        <f t="shared" si="0"/>
        <v>26642</v>
      </c>
      <c r="L25" s="48"/>
      <c r="M25"/>
    </row>
    <row r="26" spans="1:13" s="22" customFormat="1" ht="12.75" customHeight="1" x14ac:dyDescent="0.25">
      <c r="A26" s="20"/>
      <c r="B26" s="21" t="s">
        <v>35</v>
      </c>
      <c r="C26" s="23">
        <v>4</v>
      </c>
      <c r="D26" s="23">
        <v>25</v>
      </c>
      <c r="E26" s="23">
        <v>463</v>
      </c>
      <c r="F26" s="23">
        <v>51</v>
      </c>
      <c r="G26" s="23">
        <v>702</v>
      </c>
      <c r="H26" s="23">
        <v>24866</v>
      </c>
      <c r="I26" s="23">
        <v>546</v>
      </c>
      <c r="J26" s="23">
        <v>1918</v>
      </c>
      <c r="K26" s="142">
        <f t="shared" si="0"/>
        <v>28575</v>
      </c>
      <c r="L26" s="48"/>
      <c r="M26"/>
    </row>
    <row r="27" spans="1:13" s="22" customFormat="1" ht="12.75" customHeight="1" x14ac:dyDescent="0.25">
      <c r="A27" s="20"/>
      <c r="B27" s="21" t="s">
        <v>36</v>
      </c>
      <c r="C27" s="23">
        <v>4</v>
      </c>
      <c r="D27" s="23">
        <v>20</v>
      </c>
      <c r="E27" s="23">
        <v>362</v>
      </c>
      <c r="F27" s="23">
        <v>69</v>
      </c>
      <c r="G27" s="23">
        <v>571</v>
      </c>
      <c r="H27" s="23">
        <v>22078</v>
      </c>
      <c r="I27" s="23">
        <v>545</v>
      </c>
      <c r="J27" s="23">
        <v>1640</v>
      </c>
      <c r="K27" s="142">
        <f t="shared" si="0"/>
        <v>25289</v>
      </c>
      <c r="L27" s="48"/>
      <c r="M27"/>
    </row>
    <row r="28" spans="1:13" s="22" customFormat="1" ht="12.75" customHeight="1" x14ac:dyDescent="0.25">
      <c r="A28" s="20"/>
      <c r="B28" s="21" t="s">
        <v>37</v>
      </c>
      <c r="C28" s="23">
        <v>4</v>
      </c>
      <c r="D28" s="23">
        <v>5</v>
      </c>
      <c r="E28" s="23">
        <v>350</v>
      </c>
      <c r="F28" s="23">
        <v>73</v>
      </c>
      <c r="G28" s="23">
        <v>604</v>
      </c>
      <c r="H28" s="23">
        <v>17348</v>
      </c>
      <c r="I28" s="23">
        <v>664</v>
      </c>
      <c r="J28" s="23">
        <v>1552</v>
      </c>
      <c r="K28" s="142">
        <f t="shared" si="0"/>
        <v>20600</v>
      </c>
      <c r="L28" s="48"/>
      <c r="M28"/>
    </row>
    <row r="29" spans="1:13" s="22" customFormat="1" ht="12.75" customHeight="1" x14ac:dyDescent="0.25">
      <c r="A29" s="20"/>
      <c r="B29" s="21" t="s">
        <v>38</v>
      </c>
      <c r="C29" s="23">
        <v>8</v>
      </c>
      <c r="D29" s="23">
        <v>27</v>
      </c>
      <c r="E29" s="23">
        <v>554</v>
      </c>
      <c r="F29" s="23">
        <v>54</v>
      </c>
      <c r="G29" s="23">
        <v>497</v>
      </c>
      <c r="H29" s="23">
        <v>20314</v>
      </c>
      <c r="I29" s="23">
        <v>1129</v>
      </c>
      <c r="J29" s="23">
        <v>1224</v>
      </c>
      <c r="K29" s="142">
        <f t="shared" si="0"/>
        <v>23807</v>
      </c>
      <c r="L29" s="48"/>
      <c r="M29"/>
    </row>
    <row r="30" spans="1:13" s="22" customFormat="1" ht="12.75" customHeight="1" x14ac:dyDescent="0.25">
      <c r="A30" s="20"/>
      <c r="B30" s="21" t="s">
        <v>39</v>
      </c>
      <c r="C30" s="23">
        <v>6</v>
      </c>
      <c r="D30" s="23">
        <v>44</v>
      </c>
      <c r="E30" s="23">
        <v>556</v>
      </c>
      <c r="F30" s="23">
        <v>51</v>
      </c>
      <c r="G30" s="23">
        <v>473</v>
      </c>
      <c r="H30" s="23">
        <v>22216</v>
      </c>
      <c r="I30" s="23">
        <v>1355</v>
      </c>
      <c r="J30" s="23">
        <v>1226</v>
      </c>
      <c r="K30" s="142">
        <f t="shared" si="0"/>
        <v>25927</v>
      </c>
      <c r="L30" s="48"/>
      <c r="M30"/>
    </row>
    <row r="31" spans="1:13" s="22" customFormat="1" ht="12.75" customHeight="1" x14ac:dyDescent="0.25">
      <c r="A31" s="20"/>
      <c r="B31" s="21" t="s">
        <v>40</v>
      </c>
      <c r="C31" s="23">
        <v>3</v>
      </c>
      <c r="D31" s="23">
        <v>80</v>
      </c>
      <c r="E31" s="23">
        <v>548</v>
      </c>
      <c r="F31" s="23">
        <v>67</v>
      </c>
      <c r="G31" s="23">
        <v>439</v>
      </c>
      <c r="H31" s="23">
        <v>23598</v>
      </c>
      <c r="I31" s="23">
        <v>1472</v>
      </c>
      <c r="J31" s="23">
        <v>894</v>
      </c>
      <c r="K31" s="142">
        <f t="shared" si="0"/>
        <v>27101</v>
      </c>
      <c r="L31" s="48"/>
      <c r="M31"/>
    </row>
    <row r="32" spans="1:13" s="22" customFormat="1" ht="12.75" customHeight="1" x14ac:dyDescent="0.25">
      <c r="A32" s="20"/>
      <c r="B32" s="21" t="s">
        <v>41</v>
      </c>
      <c r="C32" s="23">
        <v>7</v>
      </c>
      <c r="D32" s="23">
        <v>56</v>
      </c>
      <c r="E32" s="23">
        <v>482</v>
      </c>
      <c r="F32" s="23">
        <v>102</v>
      </c>
      <c r="G32" s="23">
        <v>387</v>
      </c>
      <c r="H32" s="23">
        <v>22811</v>
      </c>
      <c r="I32" s="23">
        <v>1622</v>
      </c>
      <c r="J32" s="23">
        <v>768</v>
      </c>
      <c r="K32" s="142">
        <f t="shared" si="0"/>
        <v>26235</v>
      </c>
      <c r="L32" s="48"/>
      <c r="M32"/>
    </row>
    <row r="33" spans="1:13" s="18" customFormat="1" ht="12.75" customHeight="1" x14ac:dyDescent="0.25">
      <c r="A33" s="10"/>
      <c r="B33" s="21" t="s">
        <v>42</v>
      </c>
      <c r="C33" s="23">
        <v>8</v>
      </c>
      <c r="D33" s="23">
        <v>70</v>
      </c>
      <c r="E33" s="23">
        <v>430</v>
      </c>
      <c r="F33" s="23">
        <v>103</v>
      </c>
      <c r="G33" s="23">
        <v>288</v>
      </c>
      <c r="H33" s="23">
        <v>23582</v>
      </c>
      <c r="I33" s="23">
        <v>2056</v>
      </c>
      <c r="J33" s="23">
        <v>709</v>
      </c>
      <c r="K33" s="142">
        <f t="shared" si="0"/>
        <v>27246</v>
      </c>
      <c r="L33" s="48"/>
      <c r="M33"/>
    </row>
    <row r="34" spans="1:13" s="22" customFormat="1" ht="12.75" customHeight="1" x14ac:dyDescent="0.25">
      <c r="A34" s="20"/>
      <c r="B34" s="21"/>
      <c r="C34" s="23"/>
      <c r="D34" s="23"/>
      <c r="E34" s="23"/>
      <c r="F34" s="23"/>
      <c r="G34" s="23"/>
      <c r="H34" s="23"/>
      <c r="I34" s="23"/>
      <c r="J34" s="23"/>
      <c r="K34" s="142"/>
      <c r="L34" s="48"/>
      <c r="M34"/>
    </row>
    <row r="35" spans="1:13" s="22" customFormat="1" ht="12.75" customHeight="1" x14ac:dyDescent="0.25">
      <c r="A35" s="20">
        <v>2014</v>
      </c>
      <c r="B35" s="21" t="s">
        <v>31</v>
      </c>
      <c r="C35" s="23" t="s">
        <v>55</v>
      </c>
      <c r="D35" s="23">
        <v>67</v>
      </c>
      <c r="E35" s="23">
        <v>444</v>
      </c>
      <c r="F35" s="23">
        <v>62</v>
      </c>
      <c r="G35" s="23">
        <v>251</v>
      </c>
      <c r="H35" s="23">
        <v>16826</v>
      </c>
      <c r="I35" s="23">
        <v>2097</v>
      </c>
      <c r="J35" s="23">
        <v>587</v>
      </c>
      <c r="K35" s="142">
        <f t="shared" si="0"/>
        <v>20334</v>
      </c>
      <c r="L35" s="48"/>
      <c r="M35"/>
    </row>
    <row r="36" spans="1:13" s="22" customFormat="1" ht="12.75" customHeight="1" x14ac:dyDescent="0.25">
      <c r="A36" s="20"/>
      <c r="B36" s="21" t="s">
        <v>32</v>
      </c>
      <c r="C36" s="23">
        <v>1</v>
      </c>
      <c r="D36" s="23">
        <v>59</v>
      </c>
      <c r="E36" s="23">
        <v>406</v>
      </c>
      <c r="F36" s="23">
        <v>138</v>
      </c>
      <c r="G36" s="23">
        <v>298</v>
      </c>
      <c r="H36" s="23">
        <v>18661</v>
      </c>
      <c r="I36" s="23">
        <v>2443</v>
      </c>
      <c r="J36" s="23">
        <v>645</v>
      </c>
      <c r="K36" s="142">
        <f t="shared" si="0"/>
        <v>22651</v>
      </c>
      <c r="L36" s="48"/>
      <c r="M36"/>
    </row>
    <row r="37" spans="1:13" s="22" customFormat="1" ht="12.75" customHeight="1" x14ac:dyDescent="0.25">
      <c r="A37" s="20"/>
      <c r="B37" s="21" t="s">
        <v>33</v>
      </c>
      <c r="C37" s="23" t="s">
        <v>55</v>
      </c>
      <c r="D37" s="23">
        <v>117</v>
      </c>
      <c r="E37" s="23">
        <v>535</v>
      </c>
      <c r="F37" s="23">
        <v>300</v>
      </c>
      <c r="G37" s="23">
        <v>382</v>
      </c>
      <c r="H37" s="23">
        <v>23611</v>
      </c>
      <c r="I37" s="23">
        <v>3538</v>
      </c>
      <c r="J37" s="23">
        <v>1037</v>
      </c>
      <c r="K37" s="142">
        <f t="shared" si="0"/>
        <v>29520</v>
      </c>
      <c r="L37" s="48"/>
      <c r="M37"/>
    </row>
    <row r="38" spans="1:13" s="22" customFormat="1" ht="12.75" customHeight="1" x14ac:dyDescent="0.25">
      <c r="A38" s="20"/>
      <c r="B38" s="21" t="s">
        <v>34</v>
      </c>
      <c r="C38" s="23">
        <v>2</v>
      </c>
      <c r="D38" s="23">
        <v>65</v>
      </c>
      <c r="E38" s="23">
        <v>423</v>
      </c>
      <c r="F38" s="23">
        <v>390</v>
      </c>
      <c r="G38" s="23">
        <v>474</v>
      </c>
      <c r="H38" s="23">
        <v>23155</v>
      </c>
      <c r="I38" s="23">
        <v>4040</v>
      </c>
      <c r="J38" s="23">
        <v>1368</v>
      </c>
      <c r="K38" s="142">
        <f t="shared" si="0"/>
        <v>29917</v>
      </c>
      <c r="L38" s="48"/>
      <c r="M38"/>
    </row>
    <row r="39" spans="1:13" s="22" customFormat="1" ht="12.75" customHeight="1" x14ac:dyDescent="0.25">
      <c r="A39" s="20"/>
      <c r="B39" s="21" t="s">
        <v>35</v>
      </c>
      <c r="C39" s="23">
        <v>2</v>
      </c>
      <c r="D39" s="23">
        <v>73</v>
      </c>
      <c r="E39" s="23">
        <v>481</v>
      </c>
      <c r="F39" s="23">
        <v>307</v>
      </c>
      <c r="G39" s="23">
        <v>518</v>
      </c>
      <c r="H39" s="23">
        <v>22657</v>
      </c>
      <c r="I39" s="23">
        <v>4398</v>
      </c>
      <c r="J39" s="23">
        <v>1471</v>
      </c>
      <c r="K39" s="142">
        <f t="shared" si="0"/>
        <v>29907</v>
      </c>
      <c r="L39" s="48"/>
      <c r="M39"/>
    </row>
    <row r="40" spans="1:13" s="22" customFormat="1" ht="12.75" customHeight="1" x14ac:dyDescent="0.25">
      <c r="A40" s="20"/>
      <c r="B40" s="21" t="s">
        <v>36</v>
      </c>
      <c r="C40" s="23">
        <v>1</v>
      </c>
      <c r="D40" s="23">
        <v>87</v>
      </c>
      <c r="E40" s="23">
        <v>601</v>
      </c>
      <c r="F40" s="23">
        <v>500</v>
      </c>
      <c r="G40" s="23">
        <v>411</v>
      </c>
      <c r="H40" s="23">
        <v>23354</v>
      </c>
      <c r="I40" s="23">
        <v>4559</v>
      </c>
      <c r="J40" s="23">
        <v>1330</v>
      </c>
      <c r="K40" s="142">
        <f t="shared" si="0"/>
        <v>30843</v>
      </c>
      <c r="L40" s="48"/>
      <c r="M40"/>
    </row>
    <row r="41" spans="1:13" s="22" customFormat="1" ht="12.75" customHeight="1" x14ac:dyDescent="0.25">
      <c r="A41" s="20"/>
      <c r="B41" s="21" t="s">
        <v>37</v>
      </c>
      <c r="C41" s="23">
        <v>1</v>
      </c>
      <c r="D41" s="23">
        <v>144</v>
      </c>
      <c r="E41" s="23">
        <v>416</v>
      </c>
      <c r="F41" s="23">
        <v>246</v>
      </c>
      <c r="G41" s="23">
        <v>394</v>
      </c>
      <c r="H41" s="23">
        <v>16354</v>
      </c>
      <c r="I41" s="23">
        <v>3909</v>
      </c>
      <c r="J41" s="23">
        <v>1327</v>
      </c>
      <c r="K41" s="142">
        <f t="shared" si="0"/>
        <v>22791</v>
      </c>
      <c r="L41" s="48"/>
      <c r="M41"/>
    </row>
    <row r="42" spans="1:13" s="22" customFormat="1" ht="12.75" customHeight="1" x14ac:dyDescent="0.25">
      <c r="A42" s="20"/>
      <c r="B42" s="21" t="s">
        <v>38</v>
      </c>
      <c r="C42" s="23">
        <v>3</v>
      </c>
      <c r="D42" s="23">
        <v>286</v>
      </c>
      <c r="E42" s="23">
        <v>608</v>
      </c>
      <c r="F42" s="23">
        <v>270</v>
      </c>
      <c r="G42" s="23">
        <v>295</v>
      </c>
      <c r="H42" s="23">
        <v>18325</v>
      </c>
      <c r="I42" s="23">
        <v>4912</v>
      </c>
      <c r="J42" s="23">
        <v>906</v>
      </c>
      <c r="K42" s="142">
        <f t="shared" si="0"/>
        <v>25605</v>
      </c>
      <c r="L42" s="48"/>
      <c r="M42"/>
    </row>
    <row r="43" spans="1:13" s="22" customFormat="1" ht="12.75" customHeight="1" x14ac:dyDescent="0.25">
      <c r="A43" s="20"/>
      <c r="B43" s="21" t="s">
        <v>39</v>
      </c>
      <c r="C43" s="23" t="s">
        <v>55</v>
      </c>
      <c r="D43" s="23">
        <v>78</v>
      </c>
      <c r="E43" s="23">
        <v>580</v>
      </c>
      <c r="F43" s="23">
        <v>266</v>
      </c>
      <c r="G43" s="23">
        <v>257</v>
      </c>
      <c r="H43" s="23">
        <v>19535</v>
      </c>
      <c r="I43" s="23">
        <v>6110</v>
      </c>
      <c r="J43" s="23">
        <v>955</v>
      </c>
      <c r="K43" s="142">
        <f t="shared" si="0"/>
        <v>27781</v>
      </c>
      <c r="L43" s="48"/>
      <c r="M43"/>
    </row>
    <row r="44" spans="1:13" s="27" customFormat="1" ht="12.75" customHeight="1" x14ac:dyDescent="0.25">
      <c r="A44" s="20"/>
      <c r="B44" s="21" t="s">
        <v>40</v>
      </c>
      <c r="C44" s="23">
        <v>1</v>
      </c>
      <c r="D44" s="23">
        <v>86</v>
      </c>
      <c r="E44" s="23">
        <v>702</v>
      </c>
      <c r="F44" s="23">
        <v>456</v>
      </c>
      <c r="G44" s="23">
        <v>277</v>
      </c>
      <c r="H44" s="23">
        <v>20085</v>
      </c>
      <c r="I44" s="23">
        <v>7140</v>
      </c>
      <c r="J44" s="23">
        <v>847</v>
      </c>
      <c r="K44" s="142">
        <f t="shared" si="0"/>
        <v>29594</v>
      </c>
      <c r="L44" s="48"/>
      <c r="M44"/>
    </row>
    <row r="45" spans="1:13" s="27" customFormat="1" ht="12.75" customHeight="1" x14ac:dyDescent="0.25">
      <c r="A45" s="20"/>
      <c r="B45" s="21" t="s">
        <v>41</v>
      </c>
      <c r="C45" s="23" t="s">
        <v>55</v>
      </c>
      <c r="D45" s="23">
        <v>63</v>
      </c>
      <c r="E45" s="23">
        <v>690</v>
      </c>
      <c r="F45" s="23">
        <v>204</v>
      </c>
      <c r="G45" s="23">
        <v>205</v>
      </c>
      <c r="H45" s="23">
        <v>17888</v>
      </c>
      <c r="I45" s="23">
        <v>7352</v>
      </c>
      <c r="J45" s="23">
        <v>606</v>
      </c>
      <c r="K45" s="142">
        <f t="shared" si="0"/>
        <v>27008</v>
      </c>
      <c r="L45" s="48"/>
      <c r="M45"/>
    </row>
    <row r="46" spans="1:13" s="27" customFormat="1" ht="12.75" customHeight="1" x14ac:dyDescent="0.25">
      <c r="A46" s="20"/>
      <c r="B46" s="21" t="s">
        <v>42</v>
      </c>
      <c r="C46" s="23" t="s">
        <v>55</v>
      </c>
      <c r="D46" s="23">
        <v>137</v>
      </c>
      <c r="E46" s="23">
        <v>826</v>
      </c>
      <c r="F46" s="23">
        <v>272</v>
      </c>
      <c r="G46" s="23">
        <v>184</v>
      </c>
      <c r="H46" s="23">
        <v>18207</v>
      </c>
      <c r="I46" s="23">
        <v>7892</v>
      </c>
      <c r="J46" s="23">
        <v>568</v>
      </c>
      <c r="K46" s="142">
        <f t="shared" si="0"/>
        <v>28086</v>
      </c>
      <c r="L46" s="48"/>
      <c r="M46"/>
    </row>
    <row r="47" spans="1:13" s="22" customFormat="1" ht="12.75" customHeight="1" x14ac:dyDescent="0.25">
      <c r="A47" s="20"/>
      <c r="B47" s="21"/>
      <c r="C47" s="23"/>
      <c r="D47" s="23"/>
      <c r="E47" s="23"/>
      <c r="F47" s="23"/>
      <c r="G47" s="23"/>
      <c r="H47" s="23"/>
      <c r="I47" s="23"/>
      <c r="J47" s="23"/>
      <c r="K47" s="142"/>
      <c r="L47" s="48"/>
      <c r="M47"/>
    </row>
    <row r="48" spans="1:13" s="22" customFormat="1" ht="12.75" customHeight="1" x14ac:dyDescent="0.25">
      <c r="A48" s="20">
        <v>2015</v>
      </c>
      <c r="B48" s="21" t="s">
        <v>31</v>
      </c>
      <c r="C48" s="23" t="s">
        <v>55</v>
      </c>
      <c r="D48" s="23">
        <v>78</v>
      </c>
      <c r="E48" s="23">
        <v>544</v>
      </c>
      <c r="F48" s="23">
        <v>214</v>
      </c>
      <c r="G48" s="23">
        <v>178</v>
      </c>
      <c r="H48" s="23">
        <v>12532</v>
      </c>
      <c r="I48" s="23">
        <v>7247</v>
      </c>
      <c r="J48" s="23">
        <v>506</v>
      </c>
      <c r="K48" s="142">
        <f t="shared" si="0"/>
        <v>21299</v>
      </c>
      <c r="L48" s="48"/>
      <c r="M48"/>
    </row>
    <row r="49" spans="1:13" s="22" customFormat="1" ht="12.75" customHeight="1" x14ac:dyDescent="0.25">
      <c r="A49" s="20"/>
      <c r="B49" s="21" t="s">
        <v>32</v>
      </c>
      <c r="C49" s="23" t="s">
        <v>55</v>
      </c>
      <c r="D49" s="23">
        <v>101</v>
      </c>
      <c r="E49" s="23">
        <v>622</v>
      </c>
      <c r="F49" s="23">
        <v>203</v>
      </c>
      <c r="G49" s="23">
        <v>189</v>
      </c>
      <c r="H49" s="23">
        <v>14651</v>
      </c>
      <c r="I49" s="23">
        <v>8482</v>
      </c>
      <c r="J49" s="23">
        <v>599</v>
      </c>
      <c r="K49" s="142">
        <f t="shared" si="0"/>
        <v>24847</v>
      </c>
      <c r="L49" s="48"/>
      <c r="M49"/>
    </row>
    <row r="50" spans="1:13" s="22" customFormat="1" ht="12.75" customHeight="1" x14ac:dyDescent="0.25">
      <c r="A50" s="20"/>
      <c r="B50" s="21" t="s">
        <v>33</v>
      </c>
      <c r="C50" s="23" t="s">
        <v>55</v>
      </c>
      <c r="D50" s="23">
        <v>357</v>
      </c>
      <c r="E50" s="23">
        <v>931</v>
      </c>
      <c r="F50" s="23">
        <v>315</v>
      </c>
      <c r="G50" s="23">
        <v>289</v>
      </c>
      <c r="H50" s="23">
        <v>19010</v>
      </c>
      <c r="I50" s="23">
        <v>11730</v>
      </c>
      <c r="J50" s="23">
        <v>886</v>
      </c>
      <c r="K50" s="142">
        <f t="shared" si="0"/>
        <v>33518</v>
      </c>
      <c r="L50" s="48"/>
      <c r="M50"/>
    </row>
    <row r="51" spans="1:13" s="22" customFormat="1" ht="12.75" customHeight="1" x14ac:dyDescent="0.25">
      <c r="A51" s="20"/>
      <c r="B51" s="21" t="s">
        <v>34</v>
      </c>
      <c r="C51" s="23">
        <v>1</v>
      </c>
      <c r="D51" s="23">
        <v>286</v>
      </c>
      <c r="E51" s="23">
        <v>487</v>
      </c>
      <c r="F51" s="23">
        <v>355</v>
      </c>
      <c r="G51" s="23">
        <v>333</v>
      </c>
      <c r="H51" s="23">
        <v>16062</v>
      </c>
      <c r="I51" s="23">
        <v>13399</v>
      </c>
      <c r="J51" s="23">
        <v>1124</v>
      </c>
      <c r="K51" s="142">
        <f t="shared" si="0"/>
        <v>32047</v>
      </c>
      <c r="L51" s="48"/>
      <c r="M51"/>
    </row>
    <row r="52" spans="1:13" s="22" customFormat="1" ht="12.75" customHeight="1" x14ac:dyDescent="0.25">
      <c r="A52" s="20"/>
      <c r="B52" s="21" t="s">
        <v>35</v>
      </c>
      <c r="C52" s="23" t="s">
        <v>55</v>
      </c>
      <c r="D52" s="23">
        <v>320</v>
      </c>
      <c r="E52" s="23">
        <v>584</v>
      </c>
      <c r="F52" s="23">
        <v>386</v>
      </c>
      <c r="G52" s="23">
        <v>261</v>
      </c>
      <c r="H52" s="23">
        <v>12761</v>
      </c>
      <c r="I52" s="23">
        <v>15859</v>
      </c>
      <c r="J52" s="23">
        <v>1164</v>
      </c>
      <c r="K52" s="142">
        <f t="shared" si="0"/>
        <v>31335</v>
      </c>
      <c r="L52" s="48"/>
      <c r="M52"/>
    </row>
    <row r="53" spans="1:13" s="22" customFormat="1" ht="12.75" customHeight="1" x14ac:dyDescent="0.25">
      <c r="A53" s="20"/>
      <c r="B53" s="21" t="s">
        <v>36</v>
      </c>
      <c r="C53" s="23" t="s">
        <v>55</v>
      </c>
      <c r="D53" s="23">
        <v>328</v>
      </c>
      <c r="E53" s="23">
        <v>896</v>
      </c>
      <c r="F53" s="23">
        <v>479</v>
      </c>
      <c r="G53" s="23">
        <v>308</v>
      </c>
      <c r="H53" s="23">
        <v>11073</v>
      </c>
      <c r="I53" s="23">
        <v>20022</v>
      </c>
      <c r="J53" s="23">
        <v>1308</v>
      </c>
      <c r="K53" s="142">
        <f t="shared" si="0"/>
        <v>34414</v>
      </c>
      <c r="L53" s="48"/>
      <c r="M53"/>
    </row>
    <row r="54" spans="1:13" s="22" customFormat="1" ht="12.75" customHeight="1" x14ac:dyDescent="0.25">
      <c r="A54" s="20"/>
      <c r="B54" s="21" t="s">
        <v>37</v>
      </c>
      <c r="C54" s="23" t="s">
        <v>55</v>
      </c>
      <c r="D54" s="23">
        <v>256</v>
      </c>
      <c r="E54" s="23">
        <v>588</v>
      </c>
      <c r="F54" s="23">
        <v>279</v>
      </c>
      <c r="G54" s="23">
        <v>305</v>
      </c>
      <c r="H54" s="23">
        <v>6063</v>
      </c>
      <c r="I54" s="23">
        <v>17739</v>
      </c>
      <c r="J54" s="23">
        <v>1012</v>
      </c>
      <c r="K54" s="142">
        <f t="shared" si="0"/>
        <v>26242</v>
      </c>
      <c r="L54" s="48"/>
      <c r="M54"/>
    </row>
    <row r="55" spans="1:13" s="22" customFormat="1" ht="12.75" customHeight="1" x14ac:dyDescent="0.25">
      <c r="A55" s="20"/>
      <c r="B55" s="21" t="s">
        <v>38</v>
      </c>
      <c r="C55" s="23" t="s">
        <v>55</v>
      </c>
      <c r="D55" s="23">
        <v>260</v>
      </c>
      <c r="E55" s="23">
        <v>610</v>
      </c>
      <c r="F55" s="23">
        <v>308</v>
      </c>
      <c r="G55" s="23">
        <v>240</v>
      </c>
      <c r="H55" s="23">
        <v>5503</v>
      </c>
      <c r="I55" s="23">
        <v>20063</v>
      </c>
      <c r="J55" s="23">
        <v>837</v>
      </c>
      <c r="K55" s="142">
        <f t="shared" si="0"/>
        <v>27821</v>
      </c>
      <c r="L55" s="48"/>
      <c r="M55"/>
    </row>
    <row r="56" spans="1:13" s="22" customFormat="1" ht="12.75" customHeight="1" x14ac:dyDescent="0.25">
      <c r="A56" s="20"/>
      <c r="B56" s="21" t="s">
        <v>39</v>
      </c>
      <c r="C56" s="23" t="s">
        <v>55</v>
      </c>
      <c r="D56" s="23">
        <v>220</v>
      </c>
      <c r="E56" s="23">
        <v>844</v>
      </c>
      <c r="F56" s="23">
        <v>398</v>
      </c>
      <c r="G56" s="23">
        <v>191</v>
      </c>
      <c r="H56" s="23">
        <v>3237</v>
      </c>
      <c r="I56" s="23">
        <v>25348</v>
      </c>
      <c r="J56" s="23">
        <v>823</v>
      </c>
      <c r="K56" s="142">
        <f t="shared" si="0"/>
        <v>31061</v>
      </c>
      <c r="L56" s="48"/>
      <c r="M56"/>
    </row>
    <row r="57" spans="1:13" s="22" customFormat="1" ht="12.75" customHeight="1" x14ac:dyDescent="0.25">
      <c r="A57" s="20"/>
      <c r="B57" s="21" t="s">
        <v>40</v>
      </c>
      <c r="C57" s="23">
        <v>1</v>
      </c>
      <c r="D57" s="23">
        <v>202</v>
      </c>
      <c r="E57" s="23">
        <v>770</v>
      </c>
      <c r="F57" s="23">
        <v>504</v>
      </c>
      <c r="G57" s="23">
        <v>163</v>
      </c>
      <c r="H57" s="23">
        <v>2159</v>
      </c>
      <c r="I57" s="23">
        <v>28199</v>
      </c>
      <c r="J57" s="23">
        <v>677</v>
      </c>
      <c r="K57" s="142">
        <f t="shared" si="0"/>
        <v>32675</v>
      </c>
      <c r="L57" s="48"/>
      <c r="M57"/>
    </row>
    <row r="58" spans="1:13" s="22" customFormat="1" ht="12.75" customHeight="1" x14ac:dyDescent="0.25">
      <c r="A58" s="20"/>
      <c r="B58" s="21" t="s">
        <v>41</v>
      </c>
      <c r="C58" s="23">
        <v>1</v>
      </c>
      <c r="D58" s="23">
        <v>184</v>
      </c>
      <c r="E58" s="23">
        <v>748</v>
      </c>
      <c r="F58" s="23">
        <v>558</v>
      </c>
      <c r="G58" s="23">
        <v>157</v>
      </c>
      <c r="H58" s="23">
        <v>1697</v>
      </c>
      <c r="I58" s="23">
        <v>28473</v>
      </c>
      <c r="J58" s="23">
        <v>562</v>
      </c>
      <c r="K58" s="142">
        <f t="shared" si="0"/>
        <v>32380</v>
      </c>
      <c r="L58" s="48"/>
      <c r="M58"/>
    </row>
    <row r="59" spans="1:13" s="22" customFormat="1" ht="12.75" customHeight="1" x14ac:dyDescent="0.25">
      <c r="A59" s="20"/>
      <c r="B59" s="21" t="s">
        <v>42</v>
      </c>
      <c r="C59" s="23" t="s">
        <v>55</v>
      </c>
      <c r="D59" s="23">
        <v>322</v>
      </c>
      <c r="E59" s="23">
        <v>1014</v>
      </c>
      <c r="F59" s="23">
        <v>1753</v>
      </c>
      <c r="G59" s="23">
        <v>142</v>
      </c>
      <c r="H59" s="23">
        <v>1466</v>
      </c>
      <c r="I59" s="23">
        <v>29092</v>
      </c>
      <c r="J59" s="23">
        <v>504</v>
      </c>
      <c r="K59" s="142">
        <f t="shared" si="0"/>
        <v>34293</v>
      </c>
      <c r="L59" s="48"/>
      <c r="M59"/>
    </row>
    <row r="60" spans="1:13" s="22" customFormat="1" ht="12.75" customHeight="1" x14ac:dyDescent="0.25">
      <c r="A60" s="20"/>
      <c r="B60" s="21"/>
      <c r="C60" s="23"/>
      <c r="D60" s="23"/>
      <c r="E60" s="23"/>
      <c r="F60" s="23"/>
      <c r="G60" s="23"/>
      <c r="H60" s="23"/>
      <c r="I60" s="23"/>
      <c r="J60" s="23"/>
      <c r="K60" s="142"/>
      <c r="L60" s="48"/>
      <c r="M60"/>
    </row>
    <row r="61" spans="1:13" s="22" customFormat="1" ht="12.75" customHeight="1" x14ac:dyDescent="0.25">
      <c r="A61" s="20">
        <v>2016</v>
      </c>
      <c r="B61" s="21" t="s">
        <v>31</v>
      </c>
      <c r="C61" s="23" t="s">
        <v>55</v>
      </c>
      <c r="D61" s="23">
        <v>133</v>
      </c>
      <c r="E61" s="23">
        <v>831</v>
      </c>
      <c r="F61" s="23">
        <v>145</v>
      </c>
      <c r="G61" s="23">
        <v>97</v>
      </c>
      <c r="H61" s="23">
        <v>645</v>
      </c>
      <c r="I61" s="23">
        <v>20181</v>
      </c>
      <c r="J61" s="23">
        <v>351</v>
      </c>
      <c r="K61" s="142">
        <f t="shared" si="0"/>
        <v>22383</v>
      </c>
      <c r="L61" s="48"/>
      <c r="M61"/>
    </row>
    <row r="62" spans="1:13" s="22" customFormat="1" ht="12.75" customHeight="1" x14ac:dyDescent="0.25">
      <c r="A62" s="20"/>
      <c r="B62" s="21" t="s">
        <v>32</v>
      </c>
      <c r="C62" s="23" t="s">
        <v>55</v>
      </c>
      <c r="D62" s="23">
        <v>155</v>
      </c>
      <c r="E62" s="23">
        <v>1105</v>
      </c>
      <c r="F62" s="23">
        <v>470</v>
      </c>
      <c r="G62" s="23">
        <v>129</v>
      </c>
      <c r="H62" s="23">
        <v>814</v>
      </c>
      <c r="I62" s="23">
        <v>24791</v>
      </c>
      <c r="J62" s="23">
        <v>542</v>
      </c>
      <c r="K62" s="142">
        <f t="shared" si="0"/>
        <v>28006</v>
      </c>
      <c r="L62" s="48"/>
      <c r="M62"/>
    </row>
    <row r="63" spans="1:13" s="22" customFormat="1" ht="12.75" customHeight="1" x14ac:dyDescent="0.25">
      <c r="A63" s="20"/>
      <c r="B63" s="21" t="s">
        <v>33</v>
      </c>
      <c r="C63" s="23">
        <v>1</v>
      </c>
      <c r="D63" s="23">
        <v>407</v>
      </c>
      <c r="E63" s="23">
        <v>1334</v>
      </c>
      <c r="F63" s="23">
        <v>854</v>
      </c>
      <c r="G63" s="23">
        <v>180</v>
      </c>
      <c r="H63" s="23">
        <v>1236</v>
      </c>
      <c r="I63" s="23">
        <v>31351</v>
      </c>
      <c r="J63" s="23">
        <v>694</v>
      </c>
      <c r="K63" s="142">
        <f t="shared" si="0"/>
        <v>36057</v>
      </c>
      <c r="L63" s="48"/>
      <c r="M63"/>
    </row>
    <row r="64" spans="1:13" s="22" customFormat="1" ht="12.75" customHeight="1" x14ac:dyDescent="0.25">
      <c r="A64" s="20"/>
      <c r="B64" s="21" t="s">
        <v>34</v>
      </c>
      <c r="C64" s="23" t="s">
        <v>55</v>
      </c>
      <c r="D64" s="23">
        <v>294</v>
      </c>
      <c r="E64" s="23">
        <v>1008</v>
      </c>
      <c r="F64" s="23">
        <v>920</v>
      </c>
      <c r="G64" s="23">
        <v>234</v>
      </c>
      <c r="H64" s="23">
        <v>1564</v>
      </c>
      <c r="I64" s="23">
        <v>30184</v>
      </c>
      <c r="J64" s="23">
        <v>1041</v>
      </c>
      <c r="K64" s="142">
        <f t="shared" si="0"/>
        <v>35245</v>
      </c>
      <c r="L64" s="48"/>
      <c r="M64"/>
    </row>
    <row r="65" spans="1:13" s="22" customFormat="1" ht="12.75" customHeight="1" x14ac:dyDescent="0.25">
      <c r="A65" s="20"/>
      <c r="B65" s="21" t="s">
        <v>35</v>
      </c>
      <c r="C65" s="23" t="s">
        <v>55</v>
      </c>
      <c r="D65" s="23">
        <v>191</v>
      </c>
      <c r="E65" s="23">
        <v>1082</v>
      </c>
      <c r="F65" s="23">
        <v>994</v>
      </c>
      <c r="G65" s="23">
        <v>267</v>
      </c>
      <c r="H65" s="23">
        <v>1515</v>
      </c>
      <c r="I65" s="23">
        <v>31323</v>
      </c>
      <c r="J65" s="23">
        <v>1238</v>
      </c>
      <c r="K65" s="142">
        <f t="shared" si="0"/>
        <v>36610</v>
      </c>
      <c r="L65" s="48"/>
      <c r="M65"/>
    </row>
    <row r="66" spans="1:13" s="22" customFormat="1" ht="12.75" customHeight="1" x14ac:dyDescent="0.25">
      <c r="A66" s="20"/>
      <c r="B66" s="21" t="s">
        <v>36</v>
      </c>
      <c r="C66" s="23">
        <v>2</v>
      </c>
      <c r="D66" s="23">
        <v>219</v>
      </c>
      <c r="E66" s="23">
        <v>949</v>
      </c>
      <c r="F66" s="23">
        <v>1137</v>
      </c>
      <c r="G66" s="23">
        <v>237</v>
      </c>
      <c r="H66" s="23">
        <v>1275</v>
      </c>
      <c r="I66" s="23">
        <v>33227</v>
      </c>
      <c r="J66" s="23">
        <v>1191</v>
      </c>
      <c r="K66" s="142">
        <f t="shared" si="0"/>
        <v>38237</v>
      </c>
      <c r="L66" s="48"/>
      <c r="M66"/>
    </row>
    <row r="67" spans="1:13" s="22" customFormat="1" ht="12.75" customHeight="1" x14ac:dyDescent="0.25">
      <c r="A67" s="20"/>
      <c r="B67" s="21" t="s">
        <v>37</v>
      </c>
      <c r="C67" s="23" t="s">
        <v>55</v>
      </c>
      <c r="D67" s="23">
        <v>107</v>
      </c>
      <c r="E67" s="23">
        <v>799</v>
      </c>
      <c r="F67" s="23">
        <v>859</v>
      </c>
      <c r="G67" s="23">
        <v>179</v>
      </c>
      <c r="H67" s="23">
        <v>1136</v>
      </c>
      <c r="I67" s="23">
        <v>21579</v>
      </c>
      <c r="J67" s="23">
        <v>991</v>
      </c>
      <c r="K67" s="142">
        <f t="shared" si="0"/>
        <v>25650</v>
      </c>
      <c r="L67" s="48"/>
      <c r="M67"/>
    </row>
    <row r="68" spans="1:13" s="22" customFormat="1" ht="12.75" customHeight="1" x14ac:dyDescent="0.25">
      <c r="A68" s="20"/>
      <c r="B68" s="21" t="s">
        <v>38</v>
      </c>
      <c r="C68" s="23" t="s">
        <v>55</v>
      </c>
      <c r="D68" s="23">
        <v>153</v>
      </c>
      <c r="E68" s="23">
        <v>1216</v>
      </c>
      <c r="F68" s="23">
        <v>787</v>
      </c>
      <c r="G68" s="23">
        <v>156</v>
      </c>
      <c r="H68" s="23">
        <v>948</v>
      </c>
      <c r="I68" s="23">
        <v>24738</v>
      </c>
      <c r="J68" s="23">
        <v>813</v>
      </c>
      <c r="K68" s="142">
        <f t="shared" si="0"/>
        <v>28811</v>
      </c>
      <c r="L68" s="48"/>
      <c r="M68"/>
    </row>
    <row r="69" spans="1:13" s="22" customFormat="1" ht="12.75" customHeight="1" x14ac:dyDescent="0.25">
      <c r="A69" s="20"/>
      <c r="B69" s="21" t="s">
        <v>39</v>
      </c>
      <c r="C69" s="23" t="s">
        <v>55</v>
      </c>
      <c r="D69" s="23">
        <v>419</v>
      </c>
      <c r="E69" s="23">
        <v>1588</v>
      </c>
      <c r="F69" s="23">
        <v>1162</v>
      </c>
      <c r="G69" s="23">
        <v>158</v>
      </c>
      <c r="H69" s="23">
        <v>525</v>
      </c>
      <c r="I69" s="23">
        <v>28885</v>
      </c>
      <c r="J69" s="23">
        <v>833</v>
      </c>
      <c r="K69" s="142">
        <f t="shared" si="0"/>
        <v>33570</v>
      </c>
      <c r="L69" s="48"/>
      <c r="M69"/>
    </row>
    <row r="70" spans="1:13" s="22" customFormat="1" ht="12.75" customHeight="1" x14ac:dyDescent="0.25">
      <c r="A70" s="20"/>
      <c r="B70" s="21" t="s">
        <v>40</v>
      </c>
      <c r="C70" s="23">
        <v>1</v>
      </c>
      <c r="D70" s="23">
        <v>212</v>
      </c>
      <c r="E70" s="23">
        <v>1157</v>
      </c>
      <c r="F70" s="23">
        <v>1023</v>
      </c>
      <c r="G70" s="23">
        <v>119</v>
      </c>
      <c r="H70" s="23">
        <v>449</v>
      </c>
      <c r="I70" s="23">
        <v>29610</v>
      </c>
      <c r="J70" s="23">
        <v>627</v>
      </c>
      <c r="K70" s="142">
        <f t="shared" si="0"/>
        <v>33198</v>
      </c>
      <c r="L70" s="48"/>
      <c r="M70"/>
    </row>
    <row r="71" spans="1:13" s="22" customFormat="1" ht="12.75" customHeight="1" x14ac:dyDescent="0.25">
      <c r="A71" s="20"/>
      <c r="B71" s="21" t="s">
        <v>41</v>
      </c>
      <c r="C71" s="23" t="s">
        <v>55</v>
      </c>
      <c r="D71" s="23">
        <v>248</v>
      </c>
      <c r="E71" s="23">
        <v>1053</v>
      </c>
      <c r="F71" s="23">
        <v>1024</v>
      </c>
      <c r="G71" s="23">
        <v>108</v>
      </c>
      <c r="H71" s="23">
        <v>285</v>
      </c>
      <c r="I71" s="23">
        <v>29150</v>
      </c>
      <c r="J71" s="23">
        <v>528</v>
      </c>
      <c r="K71" s="142">
        <f t="shared" si="0"/>
        <v>32396</v>
      </c>
      <c r="L71" s="48"/>
      <c r="M71"/>
    </row>
    <row r="72" spans="1:13" s="22" customFormat="1" ht="12.75" customHeight="1" x14ac:dyDescent="0.25">
      <c r="A72" s="20"/>
      <c r="B72" s="21" t="s">
        <v>42</v>
      </c>
      <c r="C72" s="23" t="s">
        <v>55</v>
      </c>
      <c r="D72" s="23">
        <v>453</v>
      </c>
      <c r="E72" s="23">
        <v>1248</v>
      </c>
      <c r="F72" s="23">
        <v>915</v>
      </c>
      <c r="G72" s="23">
        <v>69</v>
      </c>
      <c r="H72" s="23">
        <v>225</v>
      </c>
      <c r="I72" s="23">
        <v>34480</v>
      </c>
      <c r="J72" s="23">
        <v>461</v>
      </c>
      <c r="K72" s="142">
        <f t="shared" si="0"/>
        <v>37851</v>
      </c>
      <c r="L72" s="48"/>
      <c r="M72"/>
    </row>
    <row r="73" spans="1:13" s="22" customFormat="1" ht="12.75" customHeight="1" x14ac:dyDescent="0.25">
      <c r="A73" s="20"/>
      <c r="B73" s="21"/>
      <c r="C73" s="23"/>
      <c r="D73" s="23"/>
      <c r="E73" s="23"/>
      <c r="F73" s="23"/>
      <c r="G73" s="23"/>
      <c r="H73" s="23"/>
      <c r="I73" s="23"/>
      <c r="J73" s="23"/>
      <c r="K73" s="142"/>
      <c r="L73" s="48"/>
      <c r="M73"/>
    </row>
    <row r="74" spans="1:13" s="22" customFormat="1" ht="12.75" customHeight="1" x14ac:dyDescent="0.25">
      <c r="A74" s="20">
        <v>2017</v>
      </c>
      <c r="B74" s="21" t="s">
        <v>31</v>
      </c>
      <c r="C74" s="23" t="s">
        <v>55</v>
      </c>
      <c r="D74" s="23">
        <v>260</v>
      </c>
      <c r="E74" s="23">
        <v>989</v>
      </c>
      <c r="F74" s="23">
        <v>997</v>
      </c>
      <c r="G74" s="23">
        <v>74</v>
      </c>
      <c r="H74" s="23">
        <v>185</v>
      </c>
      <c r="I74" s="23">
        <v>21102</v>
      </c>
      <c r="J74" s="23">
        <v>432</v>
      </c>
      <c r="K74" s="142">
        <f t="shared" ref="K74:K109" si="1">SUM(C74:J74)</f>
        <v>24039</v>
      </c>
      <c r="L74" s="48"/>
      <c r="M74"/>
    </row>
    <row r="75" spans="1:13" s="22" customFormat="1" ht="12.75" customHeight="1" x14ac:dyDescent="0.25">
      <c r="A75" s="20"/>
      <c r="B75" s="21" t="s">
        <v>32</v>
      </c>
      <c r="C75" s="23">
        <v>1</v>
      </c>
      <c r="D75" s="23">
        <v>228</v>
      </c>
      <c r="E75" s="23">
        <v>1326</v>
      </c>
      <c r="F75" s="23">
        <v>932</v>
      </c>
      <c r="G75" s="23">
        <v>81</v>
      </c>
      <c r="H75" s="23">
        <v>289</v>
      </c>
      <c r="I75" s="23">
        <v>25148</v>
      </c>
      <c r="J75" s="23">
        <v>479</v>
      </c>
      <c r="K75" s="142">
        <f t="shared" si="1"/>
        <v>28484</v>
      </c>
      <c r="L75" s="48"/>
      <c r="M75"/>
    </row>
    <row r="76" spans="1:13" s="22" customFormat="1" ht="12.75" customHeight="1" x14ac:dyDescent="0.25">
      <c r="A76" s="20"/>
      <c r="B76" s="21" t="s">
        <v>33</v>
      </c>
      <c r="C76" s="23" t="s">
        <v>55</v>
      </c>
      <c r="D76" s="23">
        <v>579</v>
      </c>
      <c r="E76" s="23">
        <v>2016</v>
      </c>
      <c r="F76" s="23">
        <v>851</v>
      </c>
      <c r="G76" s="23">
        <v>138</v>
      </c>
      <c r="H76" s="23">
        <v>402</v>
      </c>
      <c r="I76" s="23">
        <v>34795</v>
      </c>
      <c r="J76" s="23">
        <v>695</v>
      </c>
      <c r="K76" s="142">
        <f t="shared" si="1"/>
        <v>39476</v>
      </c>
      <c r="L76" s="48"/>
      <c r="M76"/>
    </row>
    <row r="77" spans="1:13" s="22" customFormat="1" ht="12.75" customHeight="1" x14ac:dyDescent="0.25">
      <c r="A77" s="20"/>
      <c r="B77" s="21" t="s">
        <v>34</v>
      </c>
      <c r="C77" s="23" t="s">
        <v>55</v>
      </c>
      <c r="D77" s="23">
        <v>396</v>
      </c>
      <c r="E77" s="23">
        <v>1199</v>
      </c>
      <c r="F77" s="23">
        <v>818</v>
      </c>
      <c r="G77" s="23">
        <v>132</v>
      </c>
      <c r="H77" s="23">
        <v>437</v>
      </c>
      <c r="I77" s="23">
        <v>28028</v>
      </c>
      <c r="J77" s="23">
        <v>831</v>
      </c>
      <c r="K77" s="142">
        <f t="shared" si="1"/>
        <v>31841</v>
      </c>
      <c r="L77" s="48"/>
      <c r="M77"/>
    </row>
    <row r="78" spans="1:13" s="22" customFormat="1" ht="12.75" customHeight="1" x14ac:dyDescent="0.25">
      <c r="A78" s="20"/>
      <c r="B78" s="21" t="s">
        <v>35</v>
      </c>
      <c r="C78" s="23" t="s">
        <v>55</v>
      </c>
      <c r="D78" s="23">
        <v>400</v>
      </c>
      <c r="E78" s="23">
        <v>1442</v>
      </c>
      <c r="F78" s="23">
        <v>1172</v>
      </c>
      <c r="G78" s="23">
        <v>180</v>
      </c>
      <c r="H78" s="23">
        <v>458</v>
      </c>
      <c r="I78" s="23">
        <v>32336</v>
      </c>
      <c r="J78" s="23">
        <v>1163</v>
      </c>
      <c r="K78" s="142">
        <f t="shared" si="1"/>
        <v>37151</v>
      </c>
      <c r="L78" s="48"/>
      <c r="M78"/>
    </row>
    <row r="79" spans="1:13" s="22" customFormat="1" ht="12.75" customHeight="1" x14ac:dyDescent="0.25">
      <c r="A79" s="20"/>
      <c r="B79" s="21" t="s">
        <v>36</v>
      </c>
      <c r="C79" s="23">
        <v>1</v>
      </c>
      <c r="D79" s="23">
        <v>429</v>
      </c>
      <c r="E79" s="23">
        <v>1448</v>
      </c>
      <c r="F79" s="23">
        <v>1185</v>
      </c>
      <c r="G79" s="23">
        <v>160</v>
      </c>
      <c r="H79" s="23">
        <v>406</v>
      </c>
      <c r="I79" s="23">
        <v>35153</v>
      </c>
      <c r="J79" s="23">
        <v>1099</v>
      </c>
      <c r="K79" s="142">
        <f t="shared" si="1"/>
        <v>39881</v>
      </c>
      <c r="L79" s="48"/>
      <c r="M79"/>
    </row>
    <row r="80" spans="1:13" s="22" customFormat="1" ht="12.75" customHeight="1" x14ac:dyDescent="0.25">
      <c r="A80" s="20"/>
      <c r="B80" s="21" t="s">
        <v>37</v>
      </c>
      <c r="C80" s="23" t="s">
        <v>55</v>
      </c>
      <c r="D80" s="23">
        <v>215</v>
      </c>
      <c r="E80" s="23">
        <v>1207</v>
      </c>
      <c r="F80" s="23">
        <v>996</v>
      </c>
      <c r="G80" s="23">
        <v>130</v>
      </c>
      <c r="H80" s="23">
        <v>323</v>
      </c>
      <c r="I80" s="23">
        <v>22332</v>
      </c>
      <c r="J80" s="23">
        <v>961</v>
      </c>
      <c r="K80" s="142">
        <f t="shared" si="1"/>
        <v>26164</v>
      </c>
      <c r="L80" s="48"/>
      <c r="M80"/>
    </row>
    <row r="81" spans="1:13" s="22" customFormat="1" ht="12.75" customHeight="1" x14ac:dyDescent="0.25">
      <c r="A81" s="20"/>
      <c r="B81" s="21" t="s">
        <v>38</v>
      </c>
      <c r="C81" s="23" t="s">
        <v>55</v>
      </c>
      <c r="D81" s="23">
        <v>407</v>
      </c>
      <c r="E81" s="23">
        <v>1672</v>
      </c>
      <c r="F81" s="23">
        <v>1561</v>
      </c>
      <c r="G81" s="23">
        <v>116</v>
      </c>
      <c r="H81" s="23">
        <v>328</v>
      </c>
      <c r="I81" s="23">
        <v>26441</v>
      </c>
      <c r="J81" s="23">
        <v>848</v>
      </c>
      <c r="K81" s="142">
        <f t="shared" si="1"/>
        <v>31373</v>
      </c>
      <c r="L81" s="48"/>
      <c r="M81"/>
    </row>
    <row r="82" spans="1:13" s="22" customFormat="1" ht="12.75" customHeight="1" x14ac:dyDescent="0.25">
      <c r="A82" s="20"/>
      <c r="B82" s="21" t="s">
        <v>39</v>
      </c>
      <c r="C82" s="23">
        <v>2</v>
      </c>
      <c r="D82" s="23">
        <v>488</v>
      </c>
      <c r="E82" s="23">
        <v>1536</v>
      </c>
      <c r="F82" s="23">
        <v>1530</v>
      </c>
      <c r="G82" s="23">
        <v>114</v>
      </c>
      <c r="H82" s="23">
        <v>212</v>
      </c>
      <c r="I82" s="23">
        <v>27933</v>
      </c>
      <c r="J82" s="23">
        <v>728</v>
      </c>
      <c r="K82" s="142">
        <f t="shared" si="1"/>
        <v>32543</v>
      </c>
      <c r="L82" s="48"/>
      <c r="M82"/>
    </row>
    <row r="83" spans="1:13" s="22" customFormat="1" ht="12.75" customHeight="1" x14ac:dyDescent="0.25">
      <c r="A83" s="20"/>
      <c r="B83" s="21" t="s">
        <v>40</v>
      </c>
      <c r="C83" s="23" t="s">
        <v>55</v>
      </c>
      <c r="D83" s="23">
        <v>379</v>
      </c>
      <c r="E83" s="23">
        <v>1632</v>
      </c>
      <c r="F83" s="23">
        <v>1937</v>
      </c>
      <c r="G83" s="23">
        <v>80</v>
      </c>
      <c r="H83" s="23">
        <v>189</v>
      </c>
      <c r="I83" s="23">
        <v>28321</v>
      </c>
      <c r="J83" s="23">
        <v>688</v>
      </c>
      <c r="K83" s="142">
        <f t="shared" si="1"/>
        <v>33226</v>
      </c>
      <c r="L83" s="48"/>
      <c r="M83"/>
    </row>
    <row r="84" spans="1:13" s="22" customFormat="1" ht="12.75" customHeight="1" x14ac:dyDescent="0.25">
      <c r="A84" s="20"/>
      <c r="B84" s="21" t="s">
        <v>41</v>
      </c>
      <c r="C84" s="23" t="s">
        <v>55</v>
      </c>
      <c r="D84" s="23">
        <v>267</v>
      </c>
      <c r="E84" s="23">
        <v>1608</v>
      </c>
      <c r="F84" s="23">
        <v>2076</v>
      </c>
      <c r="G84" s="23">
        <v>73</v>
      </c>
      <c r="H84" s="23">
        <v>164</v>
      </c>
      <c r="I84" s="23">
        <v>28449</v>
      </c>
      <c r="J84" s="23">
        <v>556</v>
      </c>
      <c r="K84" s="142">
        <f t="shared" si="1"/>
        <v>33193</v>
      </c>
      <c r="L84" s="48"/>
      <c r="M84"/>
    </row>
    <row r="85" spans="1:13" s="22" customFormat="1" ht="12.75" customHeight="1" x14ac:dyDescent="0.25">
      <c r="A85" s="20"/>
      <c r="B85" s="21" t="s">
        <v>42</v>
      </c>
      <c r="C85" s="23" t="s">
        <v>55</v>
      </c>
      <c r="D85" s="23">
        <v>292</v>
      </c>
      <c r="E85" s="23">
        <v>2003</v>
      </c>
      <c r="F85" s="23">
        <v>1934</v>
      </c>
      <c r="G85" s="23">
        <v>83</v>
      </c>
      <c r="H85" s="23">
        <v>124</v>
      </c>
      <c r="I85" s="23">
        <v>30536</v>
      </c>
      <c r="J85" s="23">
        <v>385</v>
      </c>
      <c r="K85" s="142">
        <f t="shared" si="1"/>
        <v>35357</v>
      </c>
      <c r="L85" s="48"/>
      <c r="M85"/>
    </row>
    <row r="86" spans="1:13" s="22" customFormat="1" ht="12.75" customHeight="1" x14ac:dyDescent="0.25">
      <c r="A86" s="20"/>
      <c r="B86" s="21"/>
      <c r="C86" s="23"/>
      <c r="D86" s="23"/>
      <c r="E86" s="23"/>
      <c r="F86" s="23"/>
      <c r="G86" s="23"/>
      <c r="H86" s="23"/>
      <c r="I86" s="23"/>
      <c r="J86" s="23"/>
      <c r="K86" s="142"/>
      <c r="L86" s="48"/>
      <c r="M86"/>
    </row>
    <row r="87" spans="1:13" s="22" customFormat="1" ht="12.75" customHeight="1" x14ac:dyDescent="0.25">
      <c r="A87" s="20">
        <v>2018</v>
      </c>
      <c r="B87" s="21" t="s">
        <v>31</v>
      </c>
      <c r="C87" s="23" t="s">
        <v>55</v>
      </c>
      <c r="D87" s="23">
        <v>191</v>
      </c>
      <c r="E87" s="23">
        <v>1402</v>
      </c>
      <c r="F87" s="23">
        <v>1576</v>
      </c>
      <c r="G87" s="23">
        <v>55</v>
      </c>
      <c r="H87" s="23">
        <v>105</v>
      </c>
      <c r="I87" s="23">
        <v>20059</v>
      </c>
      <c r="J87" s="23">
        <v>427</v>
      </c>
      <c r="K87" s="142">
        <f t="shared" si="1"/>
        <v>23815</v>
      </c>
      <c r="L87" s="48"/>
      <c r="M87"/>
    </row>
    <row r="88" spans="1:13" s="22" customFormat="1" ht="12.75" customHeight="1" x14ac:dyDescent="0.25">
      <c r="A88" s="20"/>
      <c r="B88" s="21" t="s">
        <v>32</v>
      </c>
      <c r="C88" s="23" t="s">
        <v>55</v>
      </c>
      <c r="D88" s="23">
        <v>323</v>
      </c>
      <c r="E88" s="23">
        <v>1143</v>
      </c>
      <c r="F88" s="23">
        <v>1548</v>
      </c>
      <c r="G88" s="23">
        <v>53</v>
      </c>
      <c r="H88" s="23">
        <v>135</v>
      </c>
      <c r="I88" s="23">
        <v>24207</v>
      </c>
      <c r="J88" s="23">
        <v>406</v>
      </c>
      <c r="K88" s="142">
        <f t="shared" si="1"/>
        <v>27815</v>
      </c>
      <c r="L88" s="48"/>
      <c r="M88" s="23"/>
    </row>
    <row r="89" spans="1:13" s="22" customFormat="1" ht="12.75" customHeight="1" x14ac:dyDescent="0.25">
      <c r="A89" s="20"/>
      <c r="B89" s="21" t="s">
        <v>33</v>
      </c>
      <c r="C89" s="112" t="s">
        <v>55</v>
      </c>
      <c r="D89" s="23">
        <v>749</v>
      </c>
      <c r="E89" s="112">
        <v>2150</v>
      </c>
      <c r="F89" s="23">
        <v>1920</v>
      </c>
      <c r="G89" s="23">
        <v>66</v>
      </c>
      <c r="H89" s="23">
        <v>155</v>
      </c>
      <c r="I89" s="23">
        <v>32324</v>
      </c>
      <c r="J89" s="23">
        <v>593</v>
      </c>
      <c r="K89" s="142">
        <f t="shared" si="1"/>
        <v>37957</v>
      </c>
      <c r="L89" s="48"/>
      <c r="M89" s="23"/>
    </row>
    <row r="90" spans="1:13" s="22" customFormat="1" ht="12.75" customHeight="1" x14ac:dyDescent="0.25">
      <c r="A90" s="20"/>
      <c r="B90" s="21" t="s">
        <v>34</v>
      </c>
      <c r="C90" s="112" t="s">
        <v>55</v>
      </c>
      <c r="D90" s="23">
        <v>377</v>
      </c>
      <c r="E90" s="112">
        <v>1850</v>
      </c>
      <c r="F90" s="23">
        <v>1789</v>
      </c>
      <c r="G90" s="23">
        <v>91</v>
      </c>
      <c r="H90" s="23">
        <v>187</v>
      </c>
      <c r="I90" s="23">
        <v>30292</v>
      </c>
      <c r="J90" s="23">
        <v>1015</v>
      </c>
      <c r="K90" s="142">
        <f t="shared" si="1"/>
        <v>35601</v>
      </c>
      <c r="L90" s="48"/>
      <c r="M90" s="23"/>
    </row>
    <row r="91" spans="1:13" s="22" customFormat="1" ht="12.75" customHeight="1" x14ac:dyDescent="0.25">
      <c r="A91" s="20"/>
      <c r="B91" s="21" t="s">
        <v>35</v>
      </c>
      <c r="C91" s="112">
        <v>1</v>
      </c>
      <c r="D91" s="23">
        <v>289</v>
      </c>
      <c r="E91" s="112">
        <v>2143</v>
      </c>
      <c r="F91" s="23">
        <v>1711</v>
      </c>
      <c r="G91" s="23">
        <v>106</v>
      </c>
      <c r="H91" s="23">
        <v>199</v>
      </c>
      <c r="I91" s="23">
        <v>33730</v>
      </c>
      <c r="J91" s="23">
        <v>1267</v>
      </c>
      <c r="K91" s="142">
        <f t="shared" si="1"/>
        <v>39446</v>
      </c>
      <c r="L91" s="48"/>
      <c r="M91" s="23"/>
    </row>
    <row r="92" spans="1:13" s="22" customFormat="1" ht="12.75" customHeight="1" x14ac:dyDescent="0.25">
      <c r="A92" s="20"/>
      <c r="B92" s="21" t="s">
        <v>36</v>
      </c>
      <c r="C92" s="112" t="s">
        <v>55</v>
      </c>
      <c r="D92" s="23">
        <v>328</v>
      </c>
      <c r="E92" s="112">
        <v>2809</v>
      </c>
      <c r="F92" s="23">
        <v>2381</v>
      </c>
      <c r="G92" s="23">
        <v>87</v>
      </c>
      <c r="H92" s="23">
        <v>183</v>
      </c>
      <c r="I92" s="23">
        <v>60638</v>
      </c>
      <c r="J92" s="23">
        <v>1127</v>
      </c>
      <c r="K92" s="142">
        <f t="shared" si="1"/>
        <v>67553</v>
      </c>
      <c r="L92" s="48"/>
      <c r="M92" s="23"/>
    </row>
    <row r="93" spans="1:13" s="22" customFormat="1" ht="12.75" customHeight="1" x14ac:dyDescent="0.25">
      <c r="A93" s="20"/>
      <c r="B93" s="21" t="s">
        <v>37</v>
      </c>
      <c r="C93" s="112" t="s">
        <v>55</v>
      </c>
      <c r="D93" s="23">
        <v>528</v>
      </c>
      <c r="E93" s="112">
        <v>918</v>
      </c>
      <c r="F93" s="23">
        <v>1909</v>
      </c>
      <c r="G93" s="23">
        <v>98</v>
      </c>
      <c r="H93" s="23">
        <v>155</v>
      </c>
      <c r="I93" s="23">
        <v>9308</v>
      </c>
      <c r="J93" s="23">
        <v>882</v>
      </c>
      <c r="K93" s="142">
        <f t="shared" si="1"/>
        <v>13798</v>
      </c>
      <c r="L93" s="48"/>
      <c r="M93" s="23"/>
    </row>
    <row r="94" spans="1:13" s="22" customFormat="1" ht="12.75" customHeight="1" x14ac:dyDescent="0.25">
      <c r="A94" s="20"/>
      <c r="B94" s="21" t="s">
        <v>38</v>
      </c>
      <c r="C94" s="112">
        <v>1</v>
      </c>
      <c r="D94" s="23">
        <v>565</v>
      </c>
      <c r="E94" s="112">
        <v>1683</v>
      </c>
      <c r="F94" s="23">
        <v>1989</v>
      </c>
      <c r="G94" s="23">
        <v>58</v>
      </c>
      <c r="H94" s="23">
        <v>159</v>
      </c>
      <c r="I94" s="23">
        <v>20501</v>
      </c>
      <c r="J94" s="23">
        <v>809</v>
      </c>
      <c r="K94" s="142">
        <f t="shared" si="1"/>
        <v>25765</v>
      </c>
      <c r="L94" s="48"/>
      <c r="M94" s="23"/>
    </row>
    <row r="95" spans="1:13" s="22" customFormat="1" ht="12.75" customHeight="1" x14ac:dyDescent="0.25">
      <c r="A95" s="20"/>
      <c r="B95" s="21" t="s">
        <v>39</v>
      </c>
      <c r="C95" s="112" t="s">
        <v>55</v>
      </c>
      <c r="D95" s="23">
        <v>667</v>
      </c>
      <c r="E95" s="112">
        <v>1630</v>
      </c>
      <c r="F95" s="23">
        <v>1725</v>
      </c>
      <c r="G95" s="23">
        <v>76</v>
      </c>
      <c r="H95" s="23">
        <v>101</v>
      </c>
      <c r="I95" s="23">
        <v>15055</v>
      </c>
      <c r="J95" s="23">
        <v>632</v>
      </c>
      <c r="K95" s="142">
        <f t="shared" si="1"/>
        <v>19886</v>
      </c>
      <c r="L95" s="48"/>
      <c r="M95" s="23"/>
    </row>
    <row r="96" spans="1:13" s="22" customFormat="1" ht="12.75" customHeight="1" x14ac:dyDescent="0.25">
      <c r="A96" s="20"/>
      <c r="B96" s="21" t="s">
        <v>40</v>
      </c>
      <c r="C96" s="112">
        <v>1</v>
      </c>
      <c r="D96" s="23">
        <v>802</v>
      </c>
      <c r="E96" s="112">
        <v>1812</v>
      </c>
      <c r="F96" s="23">
        <v>1874</v>
      </c>
      <c r="G96" s="23">
        <v>60</v>
      </c>
      <c r="H96" s="23">
        <v>113</v>
      </c>
      <c r="I96" s="23">
        <v>18830</v>
      </c>
      <c r="J96" s="23">
        <v>636</v>
      </c>
      <c r="K96" s="142">
        <f t="shared" si="1"/>
        <v>24128</v>
      </c>
      <c r="L96" s="48"/>
      <c r="M96" s="23"/>
    </row>
    <row r="97" spans="1:13" s="22" customFormat="1" ht="12.75" customHeight="1" x14ac:dyDescent="0.25">
      <c r="A97" s="20"/>
      <c r="B97" s="21" t="s">
        <v>41</v>
      </c>
      <c r="C97" s="112" t="s">
        <v>55</v>
      </c>
      <c r="D97" s="23">
        <v>1214</v>
      </c>
      <c r="E97" s="112">
        <v>1769</v>
      </c>
      <c r="F97" s="23">
        <v>1792</v>
      </c>
      <c r="G97" s="23">
        <v>66</v>
      </c>
      <c r="H97" s="23">
        <v>119</v>
      </c>
      <c r="I97" s="23">
        <v>20865</v>
      </c>
      <c r="J97" s="23">
        <v>532</v>
      </c>
      <c r="K97" s="142">
        <f t="shared" si="1"/>
        <v>26357</v>
      </c>
      <c r="L97" s="48"/>
      <c r="M97" s="23"/>
    </row>
    <row r="98" spans="1:13" s="22" customFormat="1" ht="12.75" customHeight="1" x14ac:dyDescent="0.25">
      <c r="A98" s="20"/>
      <c r="B98" s="21" t="s">
        <v>42</v>
      </c>
      <c r="C98" s="112" t="s">
        <v>55</v>
      </c>
      <c r="D98" s="23">
        <v>1093</v>
      </c>
      <c r="E98" s="112">
        <v>1355</v>
      </c>
      <c r="F98" s="23">
        <v>1597</v>
      </c>
      <c r="G98" s="23">
        <v>37</v>
      </c>
      <c r="H98" s="23">
        <v>72</v>
      </c>
      <c r="I98" s="23">
        <v>18875</v>
      </c>
      <c r="J98" s="23">
        <v>385</v>
      </c>
      <c r="K98" s="142">
        <f t="shared" si="1"/>
        <v>23414</v>
      </c>
      <c r="L98" s="48"/>
      <c r="M98" s="23"/>
    </row>
    <row r="99" spans="1:13" s="22" customFormat="1" ht="12.75" customHeight="1" x14ac:dyDescent="0.25">
      <c r="A99" s="20"/>
      <c r="B99" s="21"/>
      <c r="C99" s="23"/>
      <c r="D99" s="23"/>
      <c r="E99" s="23"/>
      <c r="F99" s="23"/>
      <c r="G99" s="23"/>
      <c r="H99" s="23"/>
      <c r="I99" s="23"/>
      <c r="J99" s="23"/>
      <c r="K99" s="142"/>
      <c r="L99" s="48"/>
      <c r="M99" s="23"/>
    </row>
    <row r="100" spans="1:13" s="22" customFormat="1" ht="12.75" customHeight="1" x14ac:dyDescent="0.25">
      <c r="A100" s="20">
        <v>2019</v>
      </c>
      <c r="B100" s="21" t="s">
        <v>31</v>
      </c>
      <c r="C100" s="23">
        <v>1</v>
      </c>
      <c r="D100" s="23">
        <v>1103</v>
      </c>
      <c r="E100" s="23">
        <v>1338</v>
      </c>
      <c r="F100" s="23">
        <v>1577</v>
      </c>
      <c r="G100" s="23">
        <v>49</v>
      </c>
      <c r="H100" s="23">
        <v>91</v>
      </c>
      <c r="I100" s="23">
        <v>16602</v>
      </c>
      <c r="J100" s="23">
        <v>356</v>
      </c>
      <c r="K100" s="142">
        <f t="shared" si="1"/>
        <v>21117</v>
      </c>
      <c r="L100" s="48"/>
      <c r="M100" s="23"/>
    </row>
    <row r="101" spans="1:13" s="22" customFormat="1" ht="12.75" customHeight="1" x14ac:dyDescent="0.25">
      <c r="A101" s="20"/>
      <c r="B101" s="21" t="s">
        <v>32</v>
      </c>
      <c r="C101" s="112" t="s">
        <v>55</v>
      </c>
      <c r="D101" s="23">
        <v>898</v>
      </c>
      <c r="E101" s="112">
        <v>1207</v>
      </c>
      <c r="F101" s="23">
        <v>1900</v>
      </c>
      <c r="G101" s="23">
        <v>37</v>
      </c>
      <c r="H101" s="23">
        <v>76</v>
      </c>
      <c r="I101" s="23">
        <v>19241</v>
      </c>
      <c r="J101" s="23">
        <v>430</v>
      </c>
      <c r="K101" s="142">
        <f t="shared" si="1"/>
        <v>23789</v>
      </c>
      <c r="L101" s="48"/>
      <c r="M101" s="23"/>
    </row>
    <row r="102" spans="1:13" s="22" customFormat="1" ht="12.75" customHeight="1" x14ac:dyDescent="0.25">
      <c r="A102" s="20"/>
      <c r="B102" s="21" t="s">
        <v>33</v>
      </c>
      <c r="C102" s="112" t="s">
        <v>55</v>
      </c>
      <c r="D102" s="23">
        <v>2107</v>
      </c>
      <c r="E102" s="112">
        <v>1836</v>
      </c>
      <c r="F102" s="23">
        <v>2292</v>
      </c>
      <c r="G102" s="23">
        <v>74</v>
      </c>
      <c r="H102" s="23">
        <v>121</v>
      </c>
      <c r="I102" s="23">
        <v>24047</v>
      </c>
      <c r="J102" s="23">
        <v>602</v>
      </c>
      <c r="K102" s="142">
        <f t="shared" si="1"/>
        <v>31079</v>
      </c>
      <c r="L102" s="48"/>
      <c r="M102" s="23"/>
    </row>
    <row r="103" spans="1:13" s="22" customFormat="1" ht="12.75" customHeight="1" x14ac:dyDescent="0.25">
      <c r="A103" s="20"/>
      <c r="B103" s="21" t="s">
        <v>34</v>
      </c>
      <c r="C103" s="112" t="s">
        <v>55</v>
      </c>
      <c r="D103" s="112">
        <v>1377</v>
      </c>
      <c r="E103" s="112">
        <v>2144</v>
      </c>
      <c r="F103" s="23">
        <v>1711</v>
      </c>
      <c r="G103" s="23">
        <v>99</v>
      </c>
      <c r="H103" s="23">
        <v>132</v>
      </c>
      <c r="I103" s="23">
        <v>25109</v>
      </c>
      <c r="J103" s="23">
        <v>879</v>
      </c>
      <c r="K103" s="142">
        <f t="shared" si="1"/>
        <v>31451</v>
      </c>
      <c r="L103" s="48"/>
      <c r="M103" s="23"/>
    </row>
    <row r="104" spans="1:13" s="22" customFormat="1" ht="12.75" customHeight="1" x14ac:dyDescent="0.25">
      <c r="A104" s="20"/>
      <c r="B104" s="21" t="s">
        <v>35</v>
      </c>
      <c r="C104" s="112" t="s">
        <v>55</v>
      </c>
      <c r="D104" s="112">
        <v>1234</v>
      </c>
      <c r="E104" s="112">
        <v>2614</v>
      </c>
      <c r="F104" s="23">
        <v>1655</v>
      </c>
      <c r="G104" s="23">
        <v>91</v>
      </c>
      <c r="H104" s="23">
        <v>146</v>
      </c>
      <c r="I104" s="23">
        <v>26502</v>
      </c>
      <c r="J104" s="23">
        <v>1008</v>
      </c>
      <c r="K104" s="142">
        <f t="shared" si="1"/>
        <v>33250</v>
      </c>
      <c r="L104" s="48"/>
      <c r="M104" s="23"/>
    </row>
    <row r="105" spans="1:13" s="22" customFormat="1" ht="12.75" customHeight="1" x14ac:dyDescent="0.25">
      <c r="A105" s="20"/>
      <c r="B105" s="21" t="s">
        <v>36</v>
      </c>
      <c r="C105" s="112" t="s">
        <v>55</v>
      </c>
      <c r="D105" s="112">
        <v>1675</v>
      </c>
      <c r="E105" s="112">
        <v>2621</v>
      </c>
      <c r="F105" s="23">
        <v>1748</v>
      </c>
      <c r="G105" s="23">
        <v>63</v>
      </c>
      <c r="H105" s="23">
        <v>124</v>
      </c>
      <c r="I105" s="23">
        <v>25953</v>
      </c>
      <c r="J105" s="23">
        <v>935</v>
      </c>
      <c r="K105" s="142">
        <f t="shared" si="1"/>
        <v>33119</v>
      </c>
      <c r="L105" s="48"/>
      <c r="M105" s="23"/>
    </row>
    <row r="106" spans="1:13" s="22" customFormat="1" ht="12.75" customHeight="1" x14ac:dyDescent="0.25">
      <c r="A106" s="20"/>
      <c r="B106" s="21" t="s">
        <v>37</v>
      </c>
      <c r="C106" s="112">
        <v>1</v>
      </c>
      <c r="D106" s="112">
        <v>1078</v>
      </c>
      <c r="E106" s="112">
        <v>2625</v>
      </c>
      <c r="F106" s="23">
        <v>1307</v>
      </c>
      <c r="G106" s="23">
        <v>85</v>
      </c>
      <c r="H106" s="23">
        <v>137</v>
      </c>
      <c r="I106" s="23">
        <v>18961</v>
      </c>
      <c r="J106" s="23">
        <v>757</v>
      </c>
      <c r="K106" s="142">
        <f t="shared" si="1"/>
        <v>24951</v>
      </c>
      <c r="L106" s="48"/>
      <c r="M106" s="23"/>
    </row>
    <row r="107" spans="1:13" s="22" customFormat="1" ht="12.75" customHeight="1" x14ac:dyDescent="0.25">
      <c r="A107" s="21"/>
      <c r="B107" s="21" t="s">
        <v>38</v>
      </c>
      <c r="C107" s="23" t="s">
        <v>55</v>
      </c>
      <c r="D107" s="23">
        <v>967</v>
      </c>
      <c r="E107" s="23">
        <v>3107</v>
      </c>
      <c r="F107" s="23">
        <v>1668</v>
      </c>
      <c r="G107" s="23">
        <v>89</v>
      </c>
      <c r="H107" s="23">
        <v>142</v>
      </c>
      <c r="I107" s="23">
        <v>23858</v>
      </c>
      <c r="J107" s="23">
        <v>662</v>
      </c>
      <c r="K107" s="142">
        <f t="shared" si="1"/>
        <v>30493</v>
      </c>
      <c r="L107" s="48"/>
      <c r="M107"/>
    </row>
    <row r="108" spans="1:13" ht="12.75" customHeight="1" x14ac:dyDescent="0.25">
      <c r="A108" s="10"/>
      <c r="B108" s="21" t="s">
        <v>39</v>
      </c>
      <c r="C108" s="112" t="s">
        <v>55</v>
      </c>
      <c r="D108" s="112">
        <v>1763</v>
      </c>
      <c r="E108" s="112">
        <v>2966</v>
      </c>
      <c r="F108" s="23">
        <v>1874</v>
      </c>
      <c r="G108" s="23">
        <v>63</v>
      </c>
      <c r="H108" s="23">
        <v>133</v>
      </c>
      <c r="I108" s="23">
        <v>20342</v>
      </c>
      <c r="J108" s="23">
        <v>587</v>
      </c>
      <c r="K108" s="142">
        <f t="shared" si="1"/>
        <v>27728</v>
      </c>
      <c r="L108" s="48"/>
    </row>
    <row r="109" spans="1:13" ht="12.75" customHeight="1" x14ac:dyDescent="0.25">
      <c r="B109" s="21" t="s">
        <v>40</v>
      </c>
      <c r="C109" s="23" t="s">
        <v>55</v>
      </c>
      <c r="D109" s="23">
        <v>840</v>
      </c>
      <c r="E109" s="23">
        <v>3458</v>
      </c>
      <c r="F109" s="23">
        <v>2696</v>
      </c>
      <c r="G109" s="23">
        <v>69</v>
      </c>
      <c r="H109" s="23">
        <v>106</v>
      </c>
      <c r="I109" s="23">
        <v>22764</v>
      </c>
      <c r="J109" s="23">
        <v>560</v>
      </c>
      <c r="K109" s="142">
        <f t="shared" si="1"/>
        <v>30493</v>
      </c>
      <c r="L109" s="48"/>
    </row>
    <row r="110" spans="1:13" ht="12.75" customHeight="1" x14ac:dyDescent="0.25">
      <c r="B110" s="21" t="s">
        <v>41</v>
      </c>
      <c r="C110" s="23" t="s">
        <v>55</v>
      </c>
      <c r="D110" s="23">
        <v>1042</v>
      </c>
      <c r="E110" s="23">
        <v>3596</v>
      </c>
      <c r="F110" s="23">
        <v>3256</v>
      </c>
      <c r="G110" s="23">
        <v>66</v>
      </c>
      <c r="H110" s="23">
        <v>110</v>
      </c>
      <c r="I110" s="23">
        <v>22576</v>
      </c>
      <c r="J110" s="23">
        <v>480</v>
      </c>
      <c r="K110" s="142">
        <v>31126</v>
      </c>
      <c r="L110" s="48"/>
    </row>
    <row r="111" spans="1:13" ht="12.75" customHeight="1" x14ac:dyDescent="0.25">
      <c r="B111" s="21" t="s">
        <v>42</v>
      </c>
      <c r="C111" s="23" t="s">
        <v>55</v>
      </c>
      <c r="D111" s="23">
        <v>1606</v>
      </c>
      <c r="E111" s="23">
        <v>5316</v>
      </c>
      <c r="F111" s="23">
        <v>3221</v>
      </c>
      <c r="G111" s="23">
        <v>36</v>
      </c>
      <c r="H111" s="23">
        <v>68</v>
      </c>
      <c r="I111" s="23">
        <v>37782</v>
      </c>
      <c r="J111" s="23">
        <v>336</v>
      </c>
      <c r="K111" s="142">
        <v>48365</v>
      </c>
      <c r="L111" s="48"/>
    </row>
    <row r="112" spans="1:13" ht="12.75" customHeight="1" x14ac:dyDescent="0.25">
      <c r="C112" s="40"/>
      <c r="D112" s="40"/>
      <c r="E112" s="40"/>
      <c r="F112" s="40"/>
      <c r="G112" s="40"/>
      <c r="H112" s="40"/>
      <c r="I112" s="40"/>
      <c r="J112" s="40"/>
      <c r="K112" s="176"/>
      <c r="L112" s="48"/>
    </row>
    <row r="113" spans="1:13" ht="12.75" customHeight="1" x14ac:dyDescent="0.25">
      <c r="A113" s="20">
        <v>2020</v>
      </c>
      <c r="B113" s="21" t="s">
        <v>31</v>
      </c>
      <c r="C113" s="23" t="s">
        <v>55</v>
      </c>
      <c r="D113" s="23">
        <v>1246</v>
      </c>
      <c r="E113" s="23">
        <v>1555</v>
      </c>
      <c r="F113" s="23">
        <v>4104</v>
      </c>
      <c r="G113" s="23">
        <v>43</v>
      </c>
      <c r="H113" s="23">
        <v>74</v>
      </c>
      <c r="I113" s="23">
        <v>10436</v>
      </c>
      <c r="J113" s="23">
        <v>332</v>
      </c>
      <c r="K113" s="142">
        <f>SUM(C113:J113)</f>
        <v>17790</v>
      </c>
      <c r="L113" s="48"/>
    </row>
    <row r="114" spans="1:13" ht="12.75" customHeight="1" x14ac:dyDescent="0.25">
      <c r="B114" s="21" t="s">
        <v>32</v>
      </c>
      <c r="C114" s="23">
        <v>1</v>
      </c>
      <c r="D114" s="23">
        <v>1423</v>
      </c>
      <c r="E114" s="23">
        <v>2809</v>
      </c>
      <c r="F114" s="23">
        <v>4020</v>
      </c>
      <c r="G114" s="23">
        <v>52</v>
      </c>
      <c r="H114" s="23">
        <v>94</v>
      </c>
      <c r="I114" s="23">
        <v>13706</v>
      </c>
      <c r="J114" s="23">
        <v>384</v>
      </c>
      <c r="K114" s="142">
        <v>22489</v>
      </c>
      <c r="L114" s="48"/>
    </row>
    <row r="115" spans="1:13" s="4" customFormat="1" ht="12.75" customHeight="1" x14ac:dyDescent="0.25">
      <c r="A115" s="20"/>
      <c r="B115" s="21" t="s">
        <v>33</v>
      </c>
      <c r="C115" s="23" t="s">
        <v>55</v>
      </c>
      <c r="D115" s="23">
        <v>3012</v>
      </c>
      <c r="E115" s="23">
        <v>3505</v>
      </c>
      <c r="F115" s="23">
        <v>4745</v>
      </c>
      <c r="G115" s="23">
        <v>48</v>
      </c>
      <c r="H115" s="23">
        <v>105</v>
      </c>
      <c r="I115" s="23">
        <v>16600</v>
      </c>
      <c r="J115" s="23">
        <v>520</v>
      </c>
      <c r="K115" s="142">
        <f t="shared" ref="K115:K137" si="2">SUM(C115:J115)</f>
        <v>28535</v>
      </c>
      <c r="L115" s="48"/>
    </row>
    <row r="116" spans="1:13" s="4" customFormat="1" ht="12.75" customHeight="1" x14ac:dyDescent="0.25">
      <c r="B116" s="21" t="s">
        <v>34</v>
      </c>
      <c r="C116" s="112" t="s">
        <v>55</v>
      </c>
      <c r="D116" s="112">
        <v>1044</v>
      </c>
      <c r="E116" s="112">
        <v>2726</v>
      </c>
      <c r="F116" s="23">
        <v>3233</v>
      </c>
      <c r="G116" s="23">
        <v>69</v>
      </c>
      <c r="H116" s="23">
        <v>90</v>
      </c>
      <c r="I116" s="23">
        <v>12014</v>
      </c>
      <c r="J116" s="23">
        <v>655</v>
      </c>
      <c r="K116" s="142">
        <f t="shared" si="2"/>
        <v>19831</v>
      </c>
      <c r="L116" s="48"/>
    </row>
    <row r="117" spans="1:13" s="4" customFormat="1" ht="12.75" customHeight="1" x14ac:dyDescent="0.25">
      <c r="B117" s="21" t="s">
        <v>35</v>
      </c>
      <c r="C117" s="112" t="s">
        <v>55</v>
      </c>
      <c r="D117" s="112">
        <v>836</v>
      </c>
      <c r="E117" s="112">
        <v>2300</v>
      </c>
      <c r="F117" s="23">
        <v>2591</v>
      </c>
      <c r="G117" s="23">
        <v>64</v>
      </c>
      <c r="H117" s="23">
        <v>96</v>
      </c>
      <c r="I117" s="23">
        <v>10290</v>
      </c>
      <c r="J117" s="23">
        <v>722</v>
      </c>
      <c r="K117" s="142">
        <f t="shared" si="2"/>
        <v>16899</v>
      </c>
      <c r="L117" s="48"/>
    </row>
    <row r="118" spans="1:13" s="22" customFormat="1" ht="12.75" customHeight="1" x14ac:dyDescent="0.25">
      <c r="B118" s="21" t="s">
        <v>36</v>
      </c>
      <c r="C118" s="112" t="s">
        <v>55</v>
      </c>
      <c r="D118" s="112">
        <v>1676</v>
      </c>
      <c r="E118" s="112">
        <v>2746</v>
      </c>
      <c r="F118" s="112">
        <v>4681</v>
      </c>
      <c r="G118" s="23">
        <v>82</v>
      </c>
      <c r="H118" s="23">
        <v>122</v>
      </c>
      <c r="I118" s="23">
        <v>15790</v>
      </c>
      <c r="J118" s="23">
        <v>961</v>
      </c>
      <c r="K118" s="142">
        <f t="shared" si="2"/>
        <v>26058</v>
      </c>
      <c r="L118" s="48"/>
      <c r="M118" s="23"/>
    </row>
    <row r="119" spans="1:13" s="22" customFormat="1" ht="12.75" customHeight="1" x14ac:dyDescent="0.25">
      <c r="B119" s="21" t="s">
        <v>37</v>
      </c>
      <c r="C119" s="112" t="s">
        <v>55</v>
      </c>
      <c r="D119" s="112">
        <v>1298</v>
      </c>
      <c r="E119" s="112">
        <v>2977</v>
      </c>
      <c r="F119" s="112">
        <v>5409</v>
      </c>
      <c r="G119" s="23">
        <v>62</v>
      </c>
      <c r="H119" s="23">
        <v>118</v>
      </c>
      <c r="I119" s="23">
        <v>13224</v>
      </c>
      <c r="J119" s="23">
        <v>716</v>
      </c>
      <c r="K119" s="142">
        <f t="shared" si="2"/>
        <v>23804</v>
      </c>
      <c r="L119" s="48"/>
      <c r="M119" s="23"/>
    </row>
    <row r="120" spans="1:13" s="22" customFormat="1" ht="12.75" customHeight="1" x14ac:dyDescent="0.25">
      <c r="B120" s="21" t="s">
        <v>38</v>
      </c>
      <c r="C120" s="112" t="s">
        <v>55</v>
      </c>
      <c r="D120" s="112">
        <v>2102</v>
      </c>
      <c r="E120" s="112">
        <v>4285</v>
      </c>
      <c r="F120" s="112">
        <v>5292</v>
      </c>
      <c r="G120" s="23">
        <v>60</v>
      </c>
      <c r="H120" s="23">
        <v>108</v>
      </c>
      <c r="I120" s="23">
        <v>14076</v>
      </c>
      <c r="J120" s="23">
        <v>622</v>
      </c>
      <c r="K120" s="142">
        <f t="shared" si="2"/>
        <v>26545</v>
      </c>
      <c r="L120" s="48"/>
      <c r="M120" s="23"/>
    </row>
    <row r="121" spans="1:13" s="22" customFormat="1" ht="12.75" customHeight="1" x14ac:dyDescent="0.25">
      <c r="B121" s="21" t="s">
        <v>39</v>
      </c>
      <c r="C121" s="112" t="s">
        <v>55</v>
      </c>
      <c r="D121" s="112">
        <v>3653</v>
      </c>
      <c r="E121" s="112">
        <v>5281</v>
      </c>
      <c r="F121" s="112">
        <v>6223</v>
      </c>
      <c r="G121" s="23">
        <v>54</v>
      </c>
      <c r="H121" s="23">
        <v>131</v>
      </c>
      <c r="I121" s="23">
        <v>13856</v>
      </c>
      <c r="J121" s="23">
        <v>593</v>
      </c>
      <c r="K121" s="142">
        <f t="shared" si="2"/>
        <v>29791</v>
      </c>
      <c r="L121" s="48"/>
      <c r="M121" s="23"/>
    </row>
    <row r="122" spans="1:13" s="22" customFormat="1" ht="12.75" customHeight="1" x14ac:dyDescent="0.25">
      <c r="B122" s="21" t="s">
        <v>40</v>
      </c>
      <c r="C122" s="112" t="s">
        <v>55</v>
      </c>
      <c r="D122" s="112">
        <v>2294</v>
      </c>
      <c r="E122" s="112">
        <v>6010</v>
      </c>
      <c r="F122" s="112">
        <v>7847</v>
      </c>
      <c r="G122" s="23">
        <v>55</v>
      </c>
      <c r="H122" s="23">
        <v>133</v>
      </c>
      <c r="I122" s="23">
        <v>12164</v>
      </c>
      <c r="J122" s="23">
        <v>534</v>
      </c>
      <c r="K122" s="142">
        <f t="shared" si="2"/>
        <v>29037</v>
      </c>
      <c r="L122" s="48"/>
      <c r="M122" s="23"/>
    </row>
    <row r="123" spans="1:13" s="22" customFormat="1" ht="12.75" customHeight="1" x14ac:dyDescent="0.25">
      <c r="B123" s="21" t="s">
        <v>41</v>
      </c>
      <c r="C123" s="112" t="s">
        <v>55</v>
      </c>
      <c r="D123" s="112">
        <v>2722</v>
      </c>
      <c r="E123" s="112">
        <v>6265</v>
      </c>
      <c r="F123" s="112">
        <v>7559</v>
      </c>
      <c r="G123" s="23">
        <v>72</v>
      </c>
      <c r="H123" s="23">
        <v>125</v>
      </c>
      <c r="I123" s="23">
        <v>10274</v>
      </c>
      <c r="J123" s="23">
        <v>426</v>
      </c>
      <c r="K123" s="142">
        <f t="shared" si="2"/>
        <v>27443</v>
      </c>
      <c r="L123" s="48"/>
      <c r="M123" s="23"/>
    </row>
    <row r="124" spans="1:13" s="22" customFormat="1" ht="12.75" customHeight="1" x14ac:dyDescent="0.25">
      <c r="B124" s="21" t="s">
        <v>42</v>
      </c>
      <c r="C124" s="112" t="s">
        <v>55</v>
      </c>
      <c r="D124" s="112">
        <v>6609</v>
      </c>
      <c r="E124" s="112">
        <v>7266</v>
      </c>
      <c r="F124" s="112">
        <v>10301</v>
      </c>
      <c r="G124" s="23">
        <v>42</v>
      </c>
      <c r="H124" s="23">
        <v>102</v>
      </c>
      <c r="I124" s="23">
        <v>10295</v>
      </c>
      <c r="J124" s="23">
        <v>359</v>
      </c>
      <c r="K124" s="142">
        <f t="shared" si="2"/>
        <v>34974</v>
      </c>
      <c r="L124" s="48"/>
      <c r="M124" s="23"/>
    </row>
    <row r="125" spans="1:13" s="22" customFormat="1" ht="12.75" customHeight="1" x14ac:dyDescent="0.25">
      <c r="B125" s="21"/>
      <c r="C125" s="112"/>
      <c r="D125" s="112"/>
      <c r="E125" s="112"/>
      <c r="F125" s="112"/>
      <c r="G125" s="23"/>
      <c r="H125" s="23"/>
      <c r="I125" s="23"/>
      <c r="J125" s="23"/>
      <c r="K125" s="142"/>
      <c r="L125" s="48"/>
      <c r="M125" s="23"/>
    </row>
    <row r="126" spans="1:13" s="22" customFormat="1" ht="12.75" customHeight="1" x14ac:dyDescent="0.25">
      <c r="A126" s="20">
        <v>2021</v>
      </c>
      <c r="B126" s="21" t="s">
        <v>31</v>
      </c>
      <c r="C126" s="112" t="s">
        <v>55</v>
      </c>
      <c r="D126" s="112">
        <v>1153</v>
      </c>
      <c r="E126" s="112">
        <v>5610</v>
      </c>
      <c r="F126" s="112">
        <v>5882</v>
      </c>
      <c r="G126" s="23">
        <v>32</v>
      </c>
      <c r="H126" s="23">
        <v>77</v>
      </c>
      <c r="I126" s="23">
        <v>8474</v>
      </c>
      <c r="J126" s="23">
        <v>248</v>
      </c>
      <c r="K126" s="142">
        <f t="shared" si="2"/>
        <v>21476</v>
      </c>
      <c r="L126" s="48"/>
      <c r="M126" s="23"/>
    </row>
    <row r="127" spans="1:13" s="22" customFormat="1" ht="12.75" customHeight="1" x14ac:dyDescent="0.25">
      <c r="A127" s="20"/>
      <c r="B127" s="21" t="s">
        <v>32</v>
      </c>
      <c r="C127" s="112" t="s">
        <v>55</v>
      </c>
      <c r="D127" s="112">
        <v>1393</v>
      </c>
      <c r="E127" s="112">
        <v>5733</v>
      </c>
      <c r="F127" s="112">
        <v>6587</v>
      </c>
      <c r="G127" s="23">
        <v>45</v>
      </c>
      <c r="H127" s="23">
        <v>81</v>
      </c>
      <c r="I127" s="23">
        <v>9420</v>
      </c>
      <c r="J127" s="23">
        <v>327</v>
      </c>
      <c r="K127" s="142">
        <f t="shared" si="2"/>
        <v>23586</v>
      </c>
      <c r="L127" s="48"/>
      <c r="M127" s="23"/>
    </row>
    <row r="128" spans="1:13" s="22" customFormat="1" ht="12.75" customHeight="1" x14ac:dyDescent="0.25">
      <c r="A128" s="20"/>
      <c r="B128" s="21" t="s">
        <v>33</v>
      </c>
      <c r="C128" s="112" t="s">
        <v>55</v>
      </c>
      <c r="D128" s="112">
        <v>2612</v>
      </c>
      <c r="E128" s="112">
        <v>13336</v>
      </c>
      <c r="F128" s="112">
        <v>14948</v>
      </c>
      <c r="G128" s="23">
        <v>81</v>
      </c>
      <c r="H128" s="23">
        <v>162</v>
      </c>
      <c r="I128" s="23">
        <v>17052</v>
      </c>
      <c r="J128" s="23">
        <v>532</v>
      </c>
      <c r="K128" s="142">
        <f t="shared" si="2"/>
        <v>48723</v>
      </c>
      <c r="L128" s="48"/>
      <c r="M128" s="23"/>
    </row>
    <row r="129" spans="1:13" s="22" customFormat="1" ht="12.75" customHeight="1" x14ac:dyDescent="0.25">
      <c r="A129" s="20"/>
      <c r="B129" s="21" t="s">
        <v>34</v>
      </c>
      <c r="C129" s="112" t="s">
        <v>55</v>
      </c>
      <c r="D129" s="112">
        <v>4883</v>
      </c>
      <c r="E129" s="112">
        <v>5077</v>
      </c>
      <c r="F129" s="112">
        <v>4558</v>
      </c>
      <c r="G129" s="23">
        <v>73</v>
      </c>
      <c r="H129" s="23">
        <v>161</v>
      </c>
      <c r="I129" s="23">
        <v>7735</v>
      </c>
      <c r="J129" s="23">
        <v>646</v>
      </c>
      <c r="K129" s="142">
        <f t="shared" si="2"/>
        <v>23133</v>
      </c>
      <c r="L129" s="48"/>
      <c r="M129" s="23"/>
    </row>
    <row r="130" spans="1:13" s="22" customFormat="1" ht="12.75" customHeight="1" x14ac:dyDescent="0.25">
      <c r="A130" s="20"/>
      <c r="B130" s="21" t="s">
        <v>35</v>
      </c>
      <c r="C130" s="112" t="s">
        <v>55</v>
      </c>
      <c r="D130" s="112">
        <v>3944</v>
      </c>
      <c r="E130" s="112">
        <v>6073</v>
      </c>
      <c r="F130" s="112">
        <v>5537</v>
      </c>
      <c r="G130" s="23">
        <v>75</v>
      </c>
      <c r="H130" s="23">
        <v>141</v>
      </c>
      <c r="I130" s="23">
        <v>9198</v>
      </c>
      <c r="J130" s="23">
        <v>745</v>
      </c>
      <c r="K130" s="142">
        <f t="shared" si="2"/>
        <v>25713</v>
      </c>
      <c r="L130" s="48"/>
      <c r="M130" s="23"/>
    </row>
    <row r="131" spans="1:13" s="22" customFormat="1" ht="12.75" customHeight="1" x14ac:dyDescent="0.25">
      <c r="A131" s="20"/>
      <c r="B131" s="21" t="s">
        <v>36</v>
      </c>
      <c r="C131" s="112" t="s">
        <v>55</v>
      </c>
      <c r="D131" s="112">
        <v>8694</v>
      </c>
      <c r="E131" s="112">
        <v>8093</v>
      </c>
      <c r="F131" s="112">
        <v>9127</v>
      </c>
      <c r="G131" s="23">
        <v>67</v>
      </c>
      <c r="H131" s="23">
        <v>181</v>
      </c>
      <c r="I131" s="23">
        <v>10635</v>
      </c>
      <c r="J131" s="23">
        <v>841</v>
      </c>
      <c r="K131" s="142">
        <f t="shared" si="2"/>
        <v>37638</v>
      </c>
      <c r="L131" s="48"/>
      <c r="M131" s="23"/>
    </row>
    <row r="132" spans="1:13" s="22" customFormat="1" ht="12.75" customHeight="1" x14ac:dyDescent="0.25">
      <c r="A132" s="20"/>
      <c r="B132" s="21" t="s">
        <v>37</v>
      </c>
      <c r="C132" s="112" t="s">
        <v>55</v>
      </c>
      <c r="D132" s="112">
        <v>2550</v>
      </c>
      <c r="E132" s="112">
        <v>4268</v>
      </c>
      <c r="F132" s="112">
        <v>3792</v>
      </c>
      <c r="G132" s="23">
        <v>57</v>
      </c>
      <c r="H132" s="23">
        <v>160</v>
      </c>
      <c r="I132" s="23">
        <v>6666</v>
      </c>
      <c r="J132" s="23">
        <v>617</v>
      </c>
      <c r="K132" s="142">
        <f t="shared" si="2"/>
        <v>18110</v>
      </c>
      <c r="L132" s="48"/>
      <c r="M132" s="23"/>
    </row>
    <row r="133" spans="1:13" s="22" customFormat="1" ht="12.75" customHeight="1" x14ac:dyDescent="0.25">
      <c r="A133" s="20"/>
      <c r="B133" s="21" t="s">
        <v>38</v>
      </c>
      <c r="C133" s="23" t="s">
        <v>55</v>
      </c>
      <c r="D133" s="23">
        <v>4774</v>
      </c>
      <c r="E133" s="23">
        <v>3926</v>
      </c>
      <c r="F133" s="23">
        <v>4554</v>
      </c>
      <c r="G133" s="23">
        <v>59</v>
      </c>
      <c r="H133" s="23">
        <v>115</v>
      </c>
      <c r="I133" s="23">
        <v>6952</v>
      </c>
      <c r="J133" s="23">
        <v>545</v>
      </c>
      <c r="K133" s="142">
        <f t="shared" si="2"/>
        <v>20925</v>
      </c>
      <c r="L133" s="48"/>
      <c r="M133" s="23"/>
    </row>
    <row r="134" spans="1:13" s="22" customFormat="1" ht="12.75" customHeight="1" x14ac:dyDescent="0.25">
      <c r="A134" s="20"/>
      <c r="B134" s="21" t="s">
        <v>39</v>
      </c>
      <c r="C134" s="112">
        <v>2</v>
      </c>
      <c r="D134" s="23">
        <v>7451</v>
      </c>
      <c r="E134" s="23">
        <v>4447</v>
      </c>
      <c r="F134" s="23">
        <v>4765</v>
      </c>
      <c r="G134" s="23">
        <v>66</v>
      </c>
      <c r="H134" s="23">
        <v>140</v>
      </c>
      <c r="I134" s="23">
        <v>6330</v>
      </c>
      <c r="J134" s="23">
        <v>544</v>
      </c>
      <c r="K134" s="142">
        <f t="shared" si="2"/>
        <v>23745</v>
      </c>
      <c r="L134" s="48"/>
      <c r="M134" s="23"/>
    </row>
    <row r="135" spans="1:13" s="22" customFormat="1" ht="12.75" customHeight="1" x14ac:dyDescent="0.25">
      <c r="A135" s="20"/>
      <c r="B135" s="21" t="s">
        <v>40</v>
      </c>
      <c r="C135" s="112" t="s">
        <v>55</v>
      </c>
      <c r="D135" s="23">
        <v>4613</v>
      </c>
      <c r="E135" s="23">
        <v>4139</v>
      </c>
      <c r="F135" s="23">
        <v>5591</v>
      </c>
      <c r="G135" s="23">
        <v>64</v>
      </c>
      <c r="H135" s="23">
        <v>103</v>
      </c>
      <c r="I135" s="23">
        <v>5928</v>
      </c>
      <c r="J135" s="23">
        <v>478</v>
      </c>
      <c r="K135" s="142">
        <f t="shared" si="2"/>
        <v>20916</v>
      </c>
      <c r="L135" s="48"/>
      <c r="M135" s="23"/>
    </row>
    <row r="136" spans="1:13" s="22" customFormat="1" ht="12.75" customHeight="1" x14ac:dyDescent="0.25">
      <c r="A136" s="20"/>
      <c r="B136" s="21" t="s">
        <v>41</v>
      </c>
      <c r="C136" s="112" t="s">
        <v>55</v>
      </c>
      <c r="D136" s="23">
        <v>5523</v>
      </c>
      <c r="E136" s="23">
        <v>4047</v>
      </c>
      <c r="F136" s="23">
        <v>5955</v>
      </c>
      <c r="G136" s="23">
        <v>63</v>
      </c>
      <c r="H136" s="23">
        <v>131</v>
      </c>
      <c r="I136" s="23">
        <v>5913</v>
      </c>
      <c r="J136" s="23">
        <v>461</v>
      </c>
      <c r="K136" s="142">
        <f t="shared" si="2"/>
        <v>22093</v>
      </c>
      <c r="L136" s="48"/>
      <c r="M136" s="23"/>
    </row>
    <row r="137" spans="1:13" ht="12.75" customHeight="1" x14ac:dyDescent="0.25">
      <c r="A137"/>
      <c r="B137" s="21" t="s">
        <v>42</v>
      </c>
      <c r="C137" s="112">
        <v>1</v>
      </c>
      <c r="D137" s="112">
        <v>10071</v>
      </c>
      <c r="E137" s="112">
        <v>5316</v>
      </c>
      <c r="F137" s="23">
        <v>6681</v>
      </c>
      <c r="G137" s="23">
        <v>49</v>
      </c>
      <c r="H137" s="23">
        <v>90</v>
      </c>
      <c r="I137" s="23">
        <v>5758</v>
      </c>
      <c r="J137" s="23">
        <v>289</v>
      </c>
      <c r="K137" s="142">
        <f t="shared" si="2"/>
        <v>28255</v>
      </c>
      <c r="L137" s="48"/>
      <c r="M137" s="23"/>
    </row>
    <row r="138" spans="1:13" ht="12.75" customHeight="1" x14ac:dyDescent="0.25">
      <c r="A138"/>
      <c r="B138" s="21"/>
      <c r="C138" s="112"/>
      <c r="D138" s="112"/>
      <c r="E138" s="112"/>
      <c r="F138" s="23"/>
      <c r="G138" s="23"/>
      <c r="H138" s="23"/>
      <c r="I138" s="23"/>
      <c r="J138" s="23"/>
      <c r="K138" s="142"/>
      <c r="L138" s="48"/>
      <c r="M138" s="23"/>
    </row>
    <row r="139" spans="1:13" ht="12.75" customHeight="1" x14ac:dyDescent="0.25">
      <c r="A139" s="20">
        <v>2022</v>
      </c>
      <c r="B139" s="21" t="s">
        <v>31</v>
      </c>
      <c r="C139" s="112" t="s">
        <v>55</v>
      </c>
      <c r="D139" s="112">
        <v>5218</v>
      </c>
      <c r="E139" s="112">
        <v>4608</v>
      </c>
      <c r="F139" s="23">
        <v>5371</v>
      </c>
      <c r="G139" s="23">
        <v>48</v>
      </c>
      <c r="H139" s="23">
        <v>96</v>
      </c>
      <c r="I139" s="23">
        <v>4978</v>
      </c>
      <c r="J139" s="23">
        <v>208</v>
      </c>
      <c r="K139" s="142">
        <v>20527</v>
      </c>
      <c r="L139" s="48"/>
      <c r="M139" s="23"/>
    </row>
    <row r="140" spans="1:13" ht="12.75" customHeight="1" x14ac:dyDescent="0.25">
      <c r="A140" s="20"/>
      <c r="B140" s="21" t="s">
        <v>32</v>
      </c>
      <c r="C140" s="112" t="s">
        <v>55</v>
      </c>
      <c r="D140" s="112">
        <v>5484</v>
      </c>
      <c r="E140" s="112">
        <v>5025</v>
      </c>
      <c r="F140" s="23">
        <v>5498</v>
      </c>
      <c r="G140" s="23">
        <v>52</v>
      </c>
      <c r="H140" s="23">
        <v>100</v>
      </c>
      <c r="I140" s="23">
        <v>5479</v>
      </c>
      <c r="J140" s="23">
        <v>279</v>
      </c>
      <c r="K140" s="142">
        <v>21917</v>
      </c>
      <c r="L140" s="48"/>
      <c r="M140" s="23"/>
    </row>
    <row r="141" spans="1:13" ht="12.75" customHeight="1" x14ac:dyDescent="0.25">
      <c r="A141" s="20"/>
      <c r="B141" s="21" t="s">
        <v>33</v>
      </c>
      <c r="C141" s="112" t="s">
        <v>55</v>
      </c>
      <c r="D141" s="112">
        <v>9238</v>
      </c>
      <c r="E141" s="112">
        <v>6053</v>
      </c>
      <c r="F141" s="23">
        <v>6816</v>
      </c>
      <c r="G141" s="23">
        <v>68</v>
      </c>
      <c r="H141" s="23">
        <v>124</v>
      </c>
      <c r="I141" s="23">
        <v>7072</v>
      </c>
      <c r="J141" s="23">
        <v>522</v>
      </c>
      <c r="K141" s="142">
        <v>29893</v>
      </c>
      <c r="L141" s="48"/>
      <c r="M141" s="23"/>
    </row>
    <row r="142" spans="1:13" ht="12.75" customHeight="1" x14ac:dyDescent="0.25">
      <c r="A142" s="20"/>
      <c r="B142" s="21" t="s">
        <v>34</v>
      </c>
      <c r="C142" s="112" t="s">
        <v>55</v>
      </c>
      <c r="D142" s="72">
        <v>5495</v>
      </c>
      <c r="E142" s="23">
        <v>5197</v>
      </c>
      <c r="F142" s="23">
        <v>5151</v>
      </c>
      <c r="G142" s="23">
        <v>62</v>
      </c>
      <c r="H142" s="23">
        <v>132</v>
      </c>
      <c r="I142" s="23">
        <v>6485</v>
      </c>
      <c r="J142" s="23">
        <v>528</v>
      </c>
      <c r="K142" s="142">
        <f>SUM(C142:J142)</f>
        <v>23050</v>
      </c>
      <c r="L142" s="48"/>
      <c r="M142" s="23"/>
    </row>
    <row r="143" spans="1:13" ht="12.75" customHeight="1" x14ac:dyDescent="0.25">
      <c r="A143" s="20"/>
      <c r="B143" s="21" t="s">
        <v>35</v>
      </c>
      <c r="C143" s="72">
        <v>1</v>
      </c>
      <c r="D143" s="72">
        <v>6494</v>
      </c>
      <c r="E143" s="23">
        <v>5926</v>
      </c>
      <c r="F143" s="23">
        <v>6140</v>
      </c>
      <c r="G143" s="23">
        <v>76</v>
      </c>
      <c r="H143" s="23">
        <v>125</v>
      </c>
      <c r="I143" s="23">
        <v>8300</v>
      </c>
      <c r="J143" s="23">
        <v>674</v>
      </c>
      <c r="K143" s="142">
        <f>SUM(C143:J143)</f>
        <v>27736</v>
      </c>
      <c r="L143" s="48"/>
      <c r="M143" s="23"/>
    </row>
    <row r="144" spans="1:13" ht="12.75" customHeight="1" x14ac:dyDescent="0.25">
      <c r="A144" s="20"/>
      <c r="B144" s="21" t="s">
        <v>36</v>
      </c>
      <c r="C144" s="72">
        <v>2</v>
      </c>
      <c r="D144" s="72">
        <v>8361</v>
      </c>
      <c r="E144" s="72">
        <v>5031</v>
      </c>
      <c r="F144" s="23">
        <v>6142</v>
      </c>
      <c r="G144" s="23">
        <v>86</v>
      </c>
      <c r="H144" s="23">
        <v>120</v>
      </c>
      <c r="I144" s="23">
        <v>6957</v>
      </c>
      <c r="J144" s="23">
        <v>675</v>
      </c>
      <c r="K144" s="142">
        <f>SUM(C144:J144)</f>
        <v>27374</v>
      </c>
      <c r="L144" s="48"/>
      <c r="M144" s="23"/>
    </row>
    <row r="145" spans="1:13" ht="12.75" customHeight="1" x14ac:dyDescent="0.25">
      <c r="A145" s="20"/>
      <c r="B145" s="21" t="s">
        <v>37</v>
      </c>
      <c r="C145" s="112" t="s">
        <v>55</v>
      </c>
      <c r="D145" s="72">
        <v>4787</v>
      </c>
      <c r="E145" s="72">
        <v>3744</v>
      </c>
      <c r="F145" s="23">
        <v>4254</v>
      </c>
      <c r="G145" s="23">
        <v>54</v>
      </c>
      <c r="H145" s="23">
        <v>96</v>
      </c>
      <c r="I145" s="23">
        <v>5374</v>
      </c>
      <c r="J145" s="23">
        <v>480</v>
      </c>
      <c r="K145" s="142">
        <f>SUM(C145:J145)</f>
        <v>18789</v>
      </c>
      <c r="L145" s="48"/>
      <c r="M145" s="23"/>
    </row>
    <row r="146" spans="1:13" ht="12.75" customHeight="1" x14ac:dyDescent="0.25">
      <c r="A146" s="20"/>
      <c r="B146" s="21" t="s">
        <v>38</v>
      </c>
      <c r="C146" s="112" t="s">
        <v>55</v>
      </c>
      <c r="D146" s="72">
        <v>5921</v>
      </c>
      <c r="E146" s="72">
        <v>4694</v>
      </c>
      <c r="F146" s="23">
        <v>3666</v>
      </c>
      <c r="G146" s="23">
        <v>83</v>
      </c>
      <c r="H146" s="23">
        <v>79</v>
      </c>
      <c r="I146" s="23">
        <v>6630</v>
      </c>
      <c r="J146" s="23">
        <v>420</v>
      </c>
      <c r="K146" s="142">
        <f>SUM(C146:J146)</f>
        <v>21493</v>
      </c>
      <c r="L146" s="48"/>
      <c r="M146" s="23"/>
    </row>
    <row r="147" spans="1:13" ht="12.75" customHeight="1" x14ac:dyDescent="0.25">
      <c r="A147" s="20"/>
      <c r="B147" s="21" t="s">
        <v>39</v>
      </c>
      <c r="C147" s="112" t="s">
        <v>55</v>
      </c>
      <c r="D147" s="72">
        <v>7848</v>
      </c>
      <c r="E147" s="72">
        <v>4800</v>
      </c>
      <c r="F147" s="23">
        <v>4383</v>
      </c>
      <c r="G147" s="23">
        <v>83</v>
      </c>
      <c r="H147" s="23">
        <v>124</v>
      </c>
      <c r="I147" s="23">
        <v>5359</v>
      </c>
      <c r="J147" s="23">
        <v>450</v>
      </c>
      <c r="K147" s="142">
        <v>23047</v>
      </c>
      <c r="L147" s="48"/>
      <c r="M147" s="23"/>
    </row>
    <row r="148" spans="1:13" ht="12.75" customHeight="1" x14ac:dyDescent="0.25">
      <c r="A148" s="20"/>
      <c r="B148" s="21" t="s">
        <v>40</v>
      </c>
      <c r="C148" s="112" t="s">
        <v>55</v>
      </c>
      <c r="D148" s="72">
        <v>7982</v>
      </c>
      <c r="E148" s="23">
        <v>4566</v>
      </c>
      <c r="F148" s="23">
        <v>5365</v>
      </c>
      <c r="G148" s="23">
        <v>77</v>
      </c>
      <c r="H148" s="23">
        <v>89</v>
      </c>
      <c r="I148" s="23">
        <v>4738</v>
      </c>
      <c r="J148" s="23">
        <v>403</v>
      </c>
      <c r="K148" s="142">
        <f t="shared" ref="K148:K150" si="3">SUM(C148:J148)</f>
        <v>23220</v>
      </c>
      <c r="L148" s="48"/>
      <c r="M148" s="23"/>
    </row>
    <row r="149" spans="1:13" ht="12.75" customHeight="1" x14ac:dyDescent="0.25">
      <c r="A149" s="20"/>
      <c r="B149" s="21" t="s">
        <v>41</v>
      </c>
      <c r="C149" s="112" t="s">
        <v>55</v>
      </c>
      <c r="D149" s="23">
        <v>10944</v>
      </c>
      <c r="E149" s="23">
        <v>4632</v>
      </c>
      <c r="F149" s="23">
        <v>5652</v>
      </c>
      <c r="G149" s="23">
        <v>76</v>
      </c>
      <c r="H149" s="23">
        <v>104</v>
      </c>
      <c r="I149" s="23">
        <v>4589</v>
      </c>
      <c r="J149" s="23">
        <v>298</v>
      </c>
      <c r="K149" s="142">
        <f t="shared" si="3"/>
        <v>26295</v>
      </c>
      <c r="L149" s="48"/>
      <c r="M149" s="23"/>
    </row>
    <row r="150" spans="1:13" ht="12.75" customHeight="1" x14ac:dyDescent="0.25">
      <c r="A150" s="20"/>
      <c r="B150" s="21" t="s">
        <v>42</v>
      </c>
      <c r="C150" s="112" t="s">
        <v>55</v>
      </c>
      <c r="D150" s="72">
        <v>18197</v>
      </c>
      <c r="E150" s="23">
        <v>4565</v>
      </c>
      <c r="F150" s="23">
        <v>8238</v>
      </c>
      <c r="G150" s="23">
        <v>46</v>
      </c>
      <c r="H150" s="23">
        <v>62</v>
      </c>
      <c r="I150" s="23">
        <v>4560</v>
      </c>
      <c r="J150" s="23">
        <v>211</v>
      </c>
      <c r="K150" s="142">
        <f t="shared" si="3"/>
        <v>35879</v>
      </c>
      <c r="M150" s="23"/>
    </row>
    <row r="151" spans="1:13" ht="12.75" customHeight="1" x14ac:dyDescent="0.25">
      <c r="A151" s="20"/>
      <c r="B151" s="21"/>
      <c r="C151" s="72"/>
      <c r="D151" s="72"/>
      <c r="E151" s="72"/>
      <c r="F151" s="72"/>
      <c r="G151" s="72"/>
      <c r="I151" s="23"/>
      <c r="J151" s="23"/>
      <c r="K151" s="23"/>
      <c r="M151" s="23"/>
    </row>
    <row r="152" spans="1:13" ht="12.75" customHeight="1" x14ac:dyDescent="0.25">
      <c r="A152" s="20">
        <v>2023</v>
      </c>
      <c r="B152" s="21" t="s">
        <v>31</v>
      </c>
      <c r="C152" s="112" t="s">
        <v>55</v>
      </c>
      <c r="D152" s="72">
        <v>4308</v>
      </c>
      <c r="E152" s="72">
        <v>3404</v>
      </c>
      <c r="F152" s="72">
        <v>3463</v>
      </c>
      <c r="G152" s="72">
        <v>53</v>
      </c>
      <c r="H152" s="23">
        <v>83</v>
      </c>
      <c r="I152" s="23">
        <v>3751</v>
      </c>
      <c r="J152" s="23">
        <v>220</v>
      </c>
      <c r="K152" s="142">
        <f t="shared" ref="K152:K163" si="4">SUM(C152:J152)</f>
        <v>15282</v>
      </c>
      <c r="M152" s="23"/>
    </row>
    <row r="153" spans="1:13" ht="12.75" customHeight="1" x14ac:dyDescent="0.25">
      <c r="A153" s="20"/>
      <c r="B153" s="21" t="s">
        <v>32</v>
      </c>
      <c r="C153" s="112" t="s">
        <v>55</v>
      </c>
      <c r="D153" s="72">
        <v>6194</v>
      </c>
      <c r="E153" s="72">
        <v>4193</v>
      </c>
      <c r="F153" s="72">
        <v>3858</v>
      </c>
      <c r="G153" s="72">
        <v>57</v>
      </c>
      <c r="H153" s="23">
        <v>65</v>
      </c>
      <c r="I153" s="23">
        <v>4424</v>
      </c>
      <c r="J153" s="23">
        <v>249</v>
      </c>
      <c r="K153" s="142">
        <f t="shared" si="4"/>
        <v>19040</v>
      </c>
      <c r="M153" s="23"/>
    </row>
    <row r="154" spans="1:13" ht="12.75" customHeight="1" x14ac:dyDescent="0.25">
      <c r="A154" s="20"/>
      <c r="B154" s="21" t="s">
        <v>33</v>
      </c>
      <c r="C154" s="112" t="s">
        <v>55</v>
      </c>
      <c r="D154" s="72">
        <v>12596</v>
      </c>
      <c r="E154" s="72">
        <v>6282</v>
      </c>
      <c r="F154" s="72">
        <v>5526</v>
      </c>
      <c r="G154" s="72">
        <v>70</v>
      </c>
      <c r="H154" s="23">
        <v>88</v>
      </c>
      <c r="I154" s="23">
        <v>6025</v>
      </c>
      <c r="J154" s="23">
        <v>373</v>
      </c>
      <c r="K154" s="142">
        <f t="shared" si="4"/>
        <v>30960</v>
      </c>
      <c r="M154" s="23"/>
    </row>
    <row r="155" spans="1:13" ht="12.75" customHeight="1" x14ac:dyDescent="0.25">
      <c r="A155" s="20"/>
      <c r="B155" s="21" t="s">
        <v>34</v>
      </c>
      <c r="C155" s="112" t="s">
        <v>55</v>
      </c>
      <c r="D155" s="72">
        <v>6947</v>
      </c>
      <c r="E155" s="72">
        <v>4327</v>
      </c>
      <c r="F155" s="72">
        <v>4556</v>
      </c>
      <c r="G155" s="23">
        <v>66</v>
      </c>
      <c r="H155" s="23">
        <v>100</v>
      </c>
      <c r="I155" s="23">
        <v>4954</v>
      </c>
      <c r="J155" s="23">
        <v>463</v>
      </c>
      <c r="K155" s="142">
        <f t="shared" si="4"/>
        <v>21413</v>
      </c>
      <c r="M155" s="23"/>
    </row>
    <row r="156" spans="1:13" ht="12.75" customHeight="1" x14ac:dyDescent="0.25">
      <c r="A156" s="20"/>
      <c r="B156" s="21" t="s">
        <v>35</v>
      </c>
      <c r="C156" s="112" t="s">
        <v>55</v>
      </c>
      <c r="D156" s="72">
        <v>11661</v>
      </c>
      <c r="E156" s="72">
        <v>5099</v>
      </c>
      <c r="F156" s="72">
        <v>5982</v>
      </c>
      <c r="G156" s="72">
        <v>72</v>
      </c>
      <c r="H156" s="72">
        <v>92</v>
      </c>
      <c r="I156" s="23">
        <v>5912</v>
      </c>
      <c r="J156" s="23">
        <v>566</v>
      </c>
      <c r="K156" s="142">
        <f t="shared" si="4"/>
        <v>29384</v>
      </c>
      <c r="M156" s="23"/>
    </row>
    <row r="157" spans="1:13" ht="12.75" customHeight="1" x14ac:dyDescent="0.25">
      <c r="A157" s="20"/>
      <c r="B157" s="21" t="s">
        <v>36</v>
      </c>
      <c r="C157" s="112" t="s">
        <v>55</v>
      </c>
      <c r="D157" s="72">
        <v>10958</v>
      </c>
      <c r="E157" s="72">
        <v>5034</v>
      </c>
      <c r="F157" s="72">
        <v>5791</v>
      </c>
      <c r="G157" s="72">
        <v>55</v>
      </c>
      <c r="H157" s="23">
        <v>72</v>
      </c>
      <c r="I157" s="23">
        <v>6656</v>
      </c>
      <c r="J157" s="23">
        <v>566</v>
      </c>
      <c r="K157" s="142">
        <f t="shared" si="4"/>
        <v>29132</v>
      </c>
      <c r="M157" s="23"/>
    </row>
    <row r="158" spans="1:13" ht="12.75" customHeight="1" x14ac:dyDescent="0.25">
      <c r="A158" s="20"/>
      <c r="B158" s="21" t="s">
        <v>37</v>
      </c>
      <c r="C158" s="72">
        <v>1</v>
      </c>
      <c r="D158" s="72">
        <v>6504</v>
      </c>
      <c r="E158" s="72">
        <v>3171</v>
      </c>
      <c r="F158" s="72">
        <v>3896</v>
      </c>
      <c r="G158" s="72">
        <v>46</v>
      </c>
      <c r="H158" s="72">
        <v>87</v>
      </c>
      <c r="I158" s="72">
        <v>3931</v>
      </c>
      <c r="J158" s="72">
        <v>437</v>
      </c>
      <c r="K158" s="142">
        <f>SUM(C158:J158)</f>
        <v>18073</v>
      </c>
      <c r="M158" s="23"/>
    </row>
    <row r="159" spans="1:13" ht="12.75" customHeight="1" x14ac:dyDescent="0.25">
      <c r="A159" s="20"/>
      <c r="B159" s="21" t="s">
        <v>38</v>
      </c>
      <c r="C159" s="112" t="s">
        <v>55</v>
      </c>
      <c r="D159" s="72">
        <v>9775</v>
      </c>
      <c r="E159" s="72">
        <v>4200</v>
      </c>
      <c r="F159" s="72">
        <v>4573</v>
      </c>
      <c r="G159" s="72">
        <v>65</v>
      </c>
      <c r="H159" s="18">
        <v>78</v>
      </c>
      <c r="I159" s="23">
        <v>5489</v>
      </c>
      <c r="J159" s="23">
        <v>398</v>
      </c>
      <c r="K159" s="142">
        <f t="shared" si="4"/>
        <v>24578</v>
      </c>
      <c r="M159" s="23"/>
    </row>
    <row r="160" spans="1:13" ht="12.75" customHeight="1" x14ac:dyDescent="0.25">
      <c r="A160" s="20"/>
      <c r="B160" s="21" t="s">
        <v>39</v>
      </c>
      <c r="C160" s="112" t="s">
        <v>55</v>
      </c>
      <c r="D160" s="72">
        <v>12500</v>
      </c>
      <c r="E160" s="72">
        <v>4984</v>
      </c>
      <c r="F160" s="72">
        <v>5342</v>
      </c>
      <c r="G160" s="72">
        <v>67</v>
      </c>
      <c r="H160" s="18">
        <v>94</v>
      </c>
      <c r="I160" s="23">
        <v>5500</v>
      </c>
      <c r="J160" s="23">
        <v>406</v>
      </c>
      <c r="K160" s="142">
        <f t="shared" si="4"/>
        <v>28893</v>
      </c>
      <c r="M160" s="23"/>
    </row>
    <row r="161" spans="1:13" ht="12.75" customHeight="1" x14ac:dyDescent="0.25">
      <c r="A161" s="20"/>
      <c r="B161" s="21" t="s">
        <v>40</v>
      </c>
      <c r="C161" s="112" t="s">
        <v>55</v>
      </c>
      <c r="D161" s="72">
        <v>9372</v>
      </c>
      <c r="E161" s="72">
        <v>5225</v>
      </c>
      <c r="F161" s="72">
        <v>5751</v>
      </c>
      <c r="G161" s="72">
        <v>68</v>
      </c>
      <c r="H161" s="23">
        <v>94</v>
      </c>
      <c r="I161" s="23">
        <v>4808</v>
      </c>
      <c r="J161" s="23">
        <v>412</v>
      </c>
      <c r="K161" s="142">
        <f t="shared" si="4"/>
        <v>25730</v>
      </c>
      <c r="M161" s="23"/>
    </row>
    <row r="162" spans="1:13" ht="12.75" customHeight="1" x14ac:dyDescent="0.25">
      <c r="A162" s="20"/>
      <c r="B162" s="21" t="s">
        <v>41</v>
      </c>
      <c r="C162" s="112" t="s">
        <v>55</v>
      </c>
      <c r="D162" s="72">
        <v>10073</v>
      </c>
      <c r="E162" s="72">
        <v>5706</v>
      </c>
      <c r="F162" s="72">
        <v>5315</v>
      </c>
      <c r="G162" s="72">
        <v>40</v>
      </c>
      <c r="H162" s="23">
        <v>81</v>
      </c>
      <c r="I162" s="23">
        <v>4448</v>
      </c>
      <c r="J162" s="23">
        <v>265</v>
      </c>
      <c r="K162" s="142">
        <f t="shared" si="4"/>
        <v>25928</v>
      </c>
      <c r="M162" s="23"/>
    </row>
    <row r="163" spans="1:13" ht="12.75" customHeight="1" x14ac:dyDescent="0.25">
      <c r="A163" s="20"/>
      <c r="B163" s="21" t="s">
        <v>42</v>
      </c>
      <c r="C163" s="112" t="s">
        <v>55</v>
      </c>
      <c r="D163" s="72">
        <v>11353</v>
      </c>
      <c r="E163" s="72">
        <v>6272</v>
      </c>
      <c r="F163" s="72">
        <v>7083</v>
      </c>
      <c r="G163" s="72">
        <v>34</v>
      </c>
      <c r="H163" s="23">
        <v>74</v>
      </c>
      <c r="I163" s="23">
        <v>4633</v>
      </c>
      <c r="J163" s="23">
        <v>245</v>
      </c>
      <c r="K163" s="142">
        <f t="shared" si="4"/>
        <v>29694</v>
      </c>
      <c r="M163" s="23"/>
    </row>
    <row r="164" spans="1:13" ht="12.75" customHeight="1" x14ac:dyDescent="0.25">
      <c r="A164" s="20"/>
      <c r="B164" s="21"/>
      <c r="C164" s="72"/>
      <c r="D164" s="72"/>
      <c r="E164" s="72"/>
      <c r="F164" s="72"/>
      <c r="G164" s="72"/>
      <c r="I164" s="23"/>
      <c r="J164" s="23"/>
      <c r="K164" s="23"/>
      <c r="M164" s="23"/>
    </row>
    <row r="165" spans="1:13" ht="12.75" customHeight="1" x14ac:dyDescent="0.25">
      <c r="A165" s="20">
        <v>2024</v>
      </c>
      <c r="B165" s="21" t="s">
        <v>31</v>
      </c>
      <c r="C165" s="112" t="s">
        <v>55</v>
      </c>
      <c r="D165" s="72">
        <v>5027</v>
      </c>
      <c r="E165" s="72">
        <v>4005</v>
      </c>
      <c r="F165" s="72">
        <v>4091</v>
      </c>
      <c r="G165" s="72">
        <v>40</v>
      </c>
      <c r="H165" s="23">
        <v>66</v>
      </c>
      <c r="I165" s="23">
        <v>4380</v>
      </c>
      <c r="J165" s="23">
        <v>200</v>
      </c>
      <c r="K165" s="142">
        <f t="shared" ref="K165:K185" si="5">SUM(D165:J165)</f>
        <v>17809</v>
      </c>
      <c r="M165" s="23"/>
    </row>
    <row r="166" spans="1:13" ht="13.95" customHeight="1" x14ac:dyDescent="0.25">
      <c r="A166" s="20"/>
      <c r="B166" s="21" t="s">
        <v>32</v>
      </c>
      <c r="C166" s="112" t="s">
        <v>55</v>
      </c>
      <c r="D166" s="72">
        <v>5202</v>
      </c>
      <c r="E166" s="72">
        <v>4651</v>
      </c>
      <c r="F166" s="72">
        <v>4496</v>
      </c>
      <c r="G166" s="72">
        <v>36</v>
      </c>
      <c r="H166" s="23">
        <v>65</v>
      </c>
      <c r="I166" s="23">
        <v>4568</v>
      </c>
      <c r="J166" s="23">
        <v>232</v>
      </c>
      <c r="K166" s="142">
        <f t="shared" si="5"/>
        <v>19250</v>
      </c>
      <c r="M166" s="23"/>
    </row>
    <row r="167" spans="1:13" ht="12.75" customHeight="1" x14ac:dyDescent="0.25">
      <c r="A167" s="20"/>
      <c r="B167" s="21" t="s">
        <v>33</v>
      </c>
      <c r="C167" s="112" t="s">
        <v>55</v>
      </c>
      <c r="D167" s="72">
        <v>8346</v>
      </c>
      <c r="E167" s="72">
        <v>4715</v>
      </c>
      <c r="F167" s="72">
        <v>5552</v>
      </c>
      <c r="G167" s="72">
        <v>40</v>
      </c>
      <c r="H167" s="23">
        <v>65</v>
      </c>
      <c r="I167" s="23">
        <v>5467</v>
      </c>
      <c r="J167" s="23">
        <v>296</v>
      </c>
      <c r="K167" s="142">
        <f t="shared" si="5"/>
        <v>24481</v>
      </c>
      <c r="M167" s="23"/>
    </row>
    <row r="168" spans="1:13" ht="12.75" customHeight="1" x14ac:dyDescent="0.25">
      <c r="A168" s="20"/>
      <c r="B168" s="21" t="s">
        <v>34</v>
      </c>
      <c r="C168" s="112" t="s">
        <v>55</v>
      </c>
      <c r="D168" s="72">
        <v>6783</v>
      </c>
      <c r="E168" s="72">
        <v>4233</v>
      </c>
      <c r="F168" s="72">
        <v>5731</v>
      </c>
      <c r="G168" s="72">
        <v>51</v>
      </c>
      <c r="H168" s="23">
        <v>72</v>
      </c>
      <c r="I168" s="23">
        <v>5418</v>
      </c>
      <c r="J168" s="23">
        <v>438</v>
      </c>
      <c r="K168" s="142">
        <f t="shared" si="5"/>
        <v>22726</v>
      </c>
      <c r="M168" s="23"/>
    </row>
    <row r="169" spans="1:13" ht="12.75" customHeight="1" x14ac:dyDescent="0.25">
      <c r="A169" s="20"/>
      <c r="B169" s="21" t="s">
        <v>35</v>
      </c>
      <c r="C169" s="112" t="s">
        <v>55</v>
      </c>
      <c r="D169" s="72">
        <v>7617</v>
      </c>
      <c r="E169" s="72">
        <v>6025</v>
      </c>
      <c r="F169" s="72">
        <v>5827</v>
      </c>
      <c r="G169" s="72">
        <v>56</v>
      </c>
      <c r="H169" s="72">
        <v>82</v>
      </c>
      <c r="I169" s="72">
        <v>5820</v>
      </c>
      <c r="J169" s="72">
        <v>520</v>
      </c>
      <c r="K169" s="142">
        <f t="shared" si="5"/>
        <v>25947</v>
      </c>
      <c r="M169" s="23"/>
    </row>
    <row r="170" spans="1:13" ht="12.75" customHeight="1" x14ac:dyDescent="0.25">
      <c r="A170" s="20"/>
      <c r="B170" s="21" t="s">
        <v>36</v>
      </c>
      <c r="C170" s="112" t="s">
        <v>55</v>
      </c>
      <c r="D170" s="72">
        <v>9098</v>
      </c>
      <c r="E170" s="72">
        <v>5429</v>
      </c>
      <c r="F170" s="72">
        <v>5222</v>
      </c>
      <c r="G170" s="72">
        <v>52</v>
      </c>
      <c r="H170" s="72">
        <v>63</v>
      </c>
      <c r="I170" s="72">
        <v>5771</v>
      </c>
      <c r="J170" s="72">
        <v>461</v>
      </c>
      <c r="K170" s="142">
        <f t="shared" si="5"/>
        <v>26096</v>
      </c>
      <c r="L170" s="72"/>
      <c r="M170" s="72"/>
    </row>
    <row r="171" spans="1:13" ht="12.75" customHeight="1" x14ac:dyDescent="0.25">
      <c r="A171" s="20"/>
      <c r="B171" s="21" t="s">
        <v>37</v>
      </c>
      <c r="C171" s="112" t="s">
        <v>55</v>
      </c>
      <c r="D171" s="72">
        <v>5491</v>
      </c>
      <c r="E171" s="72">
        <v>3099</v>
      </c>
      <c r="F171" s="72">
        <v>4228</v>
      </c>
      <c r="G171" s="72">
        <v>31</v>
      </c>
      <c r="H171" s="72">
        <v>61</v>
      </c>
      <c r="I171" s="72">
        <v>3644</v>
      </c>
      <c r="J171" s="72">
        <v>402</v>
      </c>
      <c r="K171" s="142">
        <f t="shared" si="5"/>
        <v>16956</v>
      </c>
      <c r="L171" s="72"/>
      <c r="M171" s="72"/>
    </row>
    <row r="172" spans="1:13" ht="12.75" customHeight="1" x14ac:dyDescent="0.25">
      <c r="A172" s="20"/>
      <c r="B172" s="21" t="s">
        <v>38</v>
      </c>
      <c r="C172" s="112" t="s">
        <v>55</v>
      </c>
      <c r="D172" s="72">
        <v>6772</v>
      </c>
      <c r="E172" s="72">
        <v>4114</v>
      </c>
      <c r="F172" s="72">
        <v>3877</v>
      </c>
      <c r="G172" s="72">
        <v>48</v>
      </c>
      <c r="H172" s="72">
        <v>77</v>
      </c>
      <c r="I172" s="72">
        <v>4491</v>
      </c>
      <c r="J172" s="72">
        <v>332</v>
      </c>
      <c r="K172" s="142">
        <f t="shared" si="5"/>
        <v>19711</v>
      </c>
      <c r="L172" s="72"/>
      <c r="M172" s="23"/>
    </row>
    <row r="173" spans="1:13" ht="12.75" customHeight="1" x14ac:dyDescent="0.25">
      <c r="A173" s="20"/>
      <c r="B173" s="21" t="s">
        <v>39</v>
      </c>
      <c r="C173" s="112" t="s">
        <v>55</v>
      </c>
      <c r="D173" s="72">
        <v>11521</v>
      </c>
      <c r="E173" s="72">
        <v>4468</v>
      </c>
      <c r="F173" s="72">
        <v>5203</v>
      </c>
      <c r="G173" s="72">
        <v>55</v>
      </c>
      <c r="H173" s="72">
        <v>89</v>
      </c>
      <c r="I173" s="72">
        <v>4720</v>
      </c>
      <c r="J173" s="72">
        <v>362</v>
      </c>
      <c r="K173" s="142">
        <f t="shared" si="5"/>
        <v>26418</v>
      </c>
      <c r="L173" s="72"/>
      <c r="M173" s="23"/>
    </row>
    <row r="174" spans="1:13" ht="12.75" customHeight="1" x14ac:dyDescent="0.25">
      <c r="A174" s="20"/>
      <c r="B174" s="21" t="s">
        <v>40</v>
      </c>
      <c r="C174" s="112" t="s">
        <v>55</v>
      </c>
      <c r="D174" s="72">
        <v>8811</v>
      </c>
      <c r="E174" s="72">
        <v>5120</v>
      </c>
      <c r="F174" s="72">
        <v>6784</v>
      </c>
      <c r="G174" s="72">
        <v>52</v>
      </c>
      <c r="H174" s="72">
        <v>85</v>
      </c>
      <c r="I174" s="72">
        <v>4507</v>
      </c>
      <c r="J174" s="72">
        <v>323</v>
      </c>
      <c r="K174" s="142">
        <f t="shared" si="5"/>
        <v>25682</v>
      </c>
      <c r="L174" s="72"/>
      <c r="M174" s="23"/>
    </row>
    <row r="175" spans="1:13" ht="12.75" customHeight="1" x14ac:dyDescent="0.25">
      <c r="A175" s="20"/>
      <c r="B175" s="21" t="s">
        <v>41</v>
      </c>
      <c r="C175" s="112" t="s">
        <v>55</v>
      </c>
      <c r="D175" s="72">
        <v>9029</v>
      </c>
      <c r="E175" s="72">
        <v>4992</v>
      </c>
      <c r="F175" s="72">
        <v>6318</v>
      </c>
      <c r="G175" s="72">
        <v>56</v>
      </c>
      <c r="H175" s="72">
        <v>77</v>
      </c>
      <c r="I175" s="72">
        <v>4726</v>
      </c>
      <c r="J175" s="72">
        <v>245</v>
      </c>
      <c r="K175" s="142">
        <f t="shared" si="5"/>
        <v>25443</v>
      </c>
      <c r="L175" s="72"/>
      <c r="M175" s="23"/>
    </row>
    <row r="176" spans="1:13" ht="12.75" customHeight="1" x14ac:dyDescent="0.25">
      <c r="A176" s="20"/>
      <c r="B176" s="21" t="s">
        <v>42</v>
      </c>
      <c r="C176" s="112" t="s">
        <v>55</v>
      </c>
      <c r="D176" s="72">
        <v>10716</v>
      </c>
      <c r="E176" s="72">
        <v>5177</v>
      </c>
      <c r="F176" s="72">
        <v>5795</v>
      </c>
      <c r="G176" s="72">
        <v>49</v>
      </c>
      <c r="H176" s="72">
        <v>68</v>
      </c>
      <c r="I176" s="72">
        <v>4788</v>
      </c>
      <c r="J176" s="72">
        <v>226</v>
      </c>
      <c r="K176" s="142">
        <f t="shared" si="5"/>
        <v>26819</v>
      </c>
      <c r="L176" s="72"/>
      <c r="M176" s="23"/>
    </row>
    <row r="177" spans="1:25" ht="12.75" customHeight="1" x14ac:dyDescent="0.25">
      <c r="A177" s="20"/>
      <c r="B177" s="21"/>
      <c r="C177" s="112"/>
      <c r="D177" s="72"/>
      <c r="E177" s="72"/>
      <c r="F177" s="72"/>
      <c r="G177" s="72"/>
      <c r="H177" s="72"/>
      <c r="I177" s="72"/>
      <c r="J177" s="72"/>
      <c r="K177" s="142"/>
      <c r="L177" s="72"/>
      <c r="M177" s="23"/>
    </row>
    <row r="178" spans="1:25" ht="12.75" customHeight="1" x14ac:dyDescent="0.25">
      <c r="A178" s="20">
        <v>2025</v>
      </c>
      <c r="B178" s="21" t="s">
        <v>31</v>
      </c>
      <c r="C178" s="112" t="s">
        <v>55</v>
      </c>
      <c r="D178" s="72">
        <v>5666</v>
      </c>
      <c r="E178" s="72">
        <v>5231</v>
      </c>
      <c r="F178" s="72">
        <v>4511</v>
      </c>
      <c r="G178" s="72">
        <v>44</v>
      </c>
      <c r="H178" s="72">
        <v>64</v>
      </c>
      <c r="I178" s="72">
        <v>4558</v>
      </c>
      <c r="J178" s="72">
        <v>234</v>
      </c>
      <c r="K178" s="142">
        <f t="shared" ref="K178:K180" si="6">SUM(D178:J178)</f>
        <v>20308</v>
      </c>
      <c r="L178" s="72"/>
      <c r="M178" s="23"/>
    </row>
    <row r="179" spans="1:25" ht="12.75" customHeight="1" x14ac:dyDescent="0.25">
      <c r="A179" s="20"/>
      <c r="B179" s="21" t="s">
        <v>32</v>
      </c>
      <c r="C179" s="112" t="s">
        <v>55</v>
      </c>
      <c r="D179" s="72">
        <v>6888</v>
      </c>
      <c r="E179" s="72">
        <v>4404</v>
      </c>
      <c r="F179" s="72">
        <v>5125</v>
      </c>
      <c r="G179" s="72">
        <v>40</v>
      </c>
      <c r="H179" s="72">
        <v>68</v>
      </c>
      <c r="I179" s="72">
        <v>3456</v>
      </c>
      <c r="J179" s="72">
        <v>228</v>
      </c>
      <c r="K179" s="142">
        <f t="shared" si="6"/>
        <v>20209</v>
      </c>
      <c r="L179" s="72"/>
      <c r="M179" s="23"/>
      <c r="N179" s="72"/>
      <c r="O179" s="23"/>
      <c r="P179" s="72"/>
      <c r="Q179" s="72"/>
      <c r="R179" s="72"/>
      <c r="S179" s="72"/>
      <c r="T179" s="72"/>
      <c r="U179" s="23"/>
      <c r="V179" s="72"/>
      <c r="W179" s="23"/>
      <c r="X179" s="72"/>
      <c r="Y179" s="72"/>
    </row>
    <row r="180" spans="1:25" ht="12.75" customHeight="1" x14ac:dyDescent="0.25">
      <c r="A180" s="20"/>
      <c r="B180" s="21" t="s">
        <v>33</v>
      </c>
      <c r="C180" s="112" t="s">
        <v>55</v>
      </c>
      <c r="D180" s="72">
        <v>8398</v>
      </c>
      <c r="E180" s="72">
        <v>5458</v>
      </c>
      <c r="F180" s="72">
        <v>6333</v>
      </c>
      <c r="G180" s="72">
        <v>47</v>
      </c>
      <c r="H180" s="72">
        <v>86</v>
      </c>
      <c r="I180" s="72">
        <v>4279</v>
      </c>
      <c r="J180" s="72">
        <v>358</v>
      </c>
      <c r="K180" s="142">
        <f t="shared" si="6"/>
        <v>24959</v>
      </c>
      <c r="L180" s="72"/>
      <c r="M180" s="23"/>
      <c r="N180" s="72"/>
      <c r="O180" s="23"/>
      <c r="P180" s="72"/>
      <c r="Q180" s="72"/>
      <c r="R180" s="72"/>
      <c r="S180" s="72"/>
      <c r="T180" s="72"/>
      <c r="U180" s="23"/>
      <c r="V180" s="72"/>
      <c r="W180" s="23"/>
      <c r="X180" s="72"/>
      <c r="Y180" s="72"/>
    </row>
    <row r="181" spans="1:25" ht="12.75" customHeight="1" x14ac:dyDescent="0.25">
      <c r="A181" s="20"/>
      <c r="B181" s="21" t="s">
        <v>34</v>
      </c>
      <c r="C181" s="112" t="s">
        <v>55</v>
      </c>
      <c r="D181" s="72">
        <v>8585</v>
      </c>
      <c r="E181" s="72">
        <v>5185</v>
      </c>
      <c r="F181" s="72">
        <v>6841</v>
      </c>
      <c r="G181" s="72">
        <v>64</v>
      </c>
      <c r="H181" s="72">
        <v>100</v>
      </c>
      <c r="I181" s="72">
        <v>3998</v>
      </c>
      <c r="J181" s="72">
        <v>459</v>
      </c>
      <c r="K181" s="142">
        <f t="shared" si="5"/>
        <v>25232</v>
      </c>
      <c r="L181" s="72"/>
      <c r="M181" s="23"/>
      <c r="N181" s="72"/>
      <c r="O181" s="23"/>
      <c r="P181" s="72"/>
      <c r="Q181" s="72"/>
      <c r="R181" s="72"/>
      <c r="S181" s="72"/>
      <c r="T181" s="72"/>
      <c r="U181" s="23"/>
      <c r="V181" s="72"/>
      <c r="W181" s="23"/>
      <c r="X181" s="72"/>
      <c r="Y181" s="72"/>
    </row>
    <row r="182" spans="1:25" ht="12.75" customHeight="1" x14ac:dyDescent="0.25">
      <c r="A182" s="20"/>
      <c r="B182" s="21" t="s">
        <v>35</v>
      </c>
      <c r="C182" s="112" t="s">
        <v>55</v>
      </c>
      <c r="D182" s="72">
        <v>9473</v>
      </c>
      <c r="E182" s="72">
        <v>5664</v>
      </c>
      <c r="F182" s="72">
        <v>6787</v>
      </c>
      <c r="G182" s="72">
        <v>46</v>
      </c>
      <c r="H182" s="72">
        <v>81</v>
      </c>
      <c r="I182" s="72">
        <v>4050</v>
      </c>
      <c r="J182" s="72">
        <v>506</v>
      </c>
      <c r="K182" s="142">
        <f t="shared" si="5"/>
        <v>26607</v>
      </c>
      <c r="L182" s="72"/>
      <c r="M182" s="23"/>
      <c r="N182" s="72"/>
      <c r="O182" s="23"/>
      <c r="P182" s="72"/>
      <c r="Q182" s="72"/>
      <c r="R182" s="72"/>
      <c r="S182" s="72"/>
      <c r="T182" s="72"/>
      <c r="U182" s="23"/>
      <c r="V182" s="72"/>
      <c r="W182" s="23"/>
      <c r="X182" s="72"/>
      <c r="Y182" s="72"/>
    </row>
    <row r="183" spans="1:25" ht="12.75" customHeight="1" x14ac:dyDescent="0.25">
      <c r="A183" s="20"/>
      <c r="B183" s="21" t="s">
        <v>36</v>
      </c>
      <c r="C183" s="112" t="s">
        <v>55</v>
      </c>
      <c r="D183" s="72">
        <v>10777</v>
      </c>
      <c r="E183" s="72">
        <v>5206</v>
      </c>
      <c r="F183" s="72">
        <v>7283</v>
      </c>
      <c r="G183" s="72">
        <v>58</v>
      </c>
      <c r="H183" s="72">
        <v>73</v>
      </c>
      <c r="I183" s="72">
        <v>4701</v>
      </c>
      <c r="J183" s="72">
        <v>539</v>
      </c>
      <c r="K183" s="142">
        <f t="shared" si="5"/>
        <v>28637</v>
      </c>
      <c r="L183" s="72"/>
      <c r="M183" s="23"/>
      <c r="N183" s="72"/>
      <c r="O183" s="23"/>
      <c r="P183" s="72"/>
      <c r="Q183" s="72"/>
      <c r="R183" s="72"/>
      <c r="S183" s="72"/>
      <c r="T183" s="72"/>
      <c r="U183" s="23"/>
      <c r="V183" s="72"/>
      <c r="W183" s="23"/>
      <c r="X183" s="72"/>
      <c r="Y183" s="72"/>
    </row>
    <row r="184" spans="1:25" ht="12.75" customHeight="1" x14ac:dyDescent="0.25">
      <c r="A184" s="20"/>
      <c r="B184" s="21" t="s">
        <v>37</v>
      </c>
      <c r="C184" s="112" t="s">
        <v>55</v>
      </c>
      <c r="D184" s="72">
        <v>6187</v>
      </c>
      <c r="E184" s="72">
        <v>3562</v>
      </c>
      <c r="F184" s="72">
        <v>4865</v>
      </c>
      <c r="G184" s="72">
        <v>50</v>
      </c>
      <c r="H184" s="72">
        <v>93</v>
      </c>
      <c r="I184" s="72">
        <v>3444</v>
      </c>
      <c r="J184" s="72">
        <v>416</v>
      </c>
      <c r="K184" s="142">
        <f t="shared" si="5"/>
        <v>18617</v>
      </c>
      <c r="L184" s="72"/>
      <c r="M184" s="23"/>
      <c r="N184" s="72"/>
      <c r="O184" s="23"/>
      <c r="P184" s="72"/>
      <c r="Q184" s="72"/>
      <c r="R184" s="72"/>
      <c r="S184" s="72"/>
      <c r="T184" s="72"/>
      <c r="U184" s="23"/>
      <c r="V184" s="72"/>
      <c r="W184" s="23"/>
      <c r="X184" s="72"/>
      <c r="Y184" s="72"/>
    </row>
    <row r="185" spans="1:25" ht="12.75" customHeight="1" x14ac:dyDescent="0.25">
      <c r="A185" s="20"/>
      <c r="B185" s="21" t="s">
        <v>38</v>
      </c>
      <c r="C185" s="112" t="s">
        <v>55</v>
      </c>
      <c r="D185" s="72">
        <v>6754</v>
      </c>
      <c r="E185" s="72">
        <v>4933</v>
      </c>
      <c r="F185" s="72">
        <v>5158</v>
      </c>
      <c r="G185" s="72">
        <v>31</v>
      </c>
      <c r="H185" s="72">
        <v>90</v>
      </c>
      <c r="I185" s="72">
        <v>3536</v>
      </c>
      <c r="J185" s="72">
        <v>312</v>
      </c>
      <c r="K185" s="142">
        <f t="shared" si="5"/>
        <v>20814</v>
      </c>
      <c r="L185" s="72"/>
      <c r="M185" s="23"/>
      <c r="N185" s="72"/>
      <c r="O185" s="23"/>
      <c r="P185" s="72"/>
      <c r="Q185" s="72"/>
      <c r="R185" s="72"/>
      <c r="S185" s="72"/>
      <c r="T185" s="72"/>
      <c r="U185" s="23"/>
      <c r="V185" s="72"/>
      <c r="W185" s="23"/>
      <c r="X185" s="72"/>
      <c r="Y185" s="72"/>
    </row>
    <row r="186" spans="1:25" ht="12.75" customHeight="1" x14ac:dyDescent="0.25">
      <c r="A186" s="20"/>
      <c r="B186" s="21" t="s">
        <v>39</v>
      </c>
      <c r="C186" s="112" t="s">
        <v>55</v>
      </c>
      <c r="D186" s="72">
        <v>9589</v>
      </c>
      <c r="E186" s="72">
        <v>4967</v>
      </c>
      <c r="F186" s="72">
        <v>7660</v>
      </c>
      <c r="G186" s="72">
        <v>76</v>
      </c>
      <c r="H186" s="72">
        <v>91</v>
      </c>
      <c r="I186" s="72">
        <v>3339</v>
      </c>
      <c r="J186" s="72">
        <v>441</v>
      </c>
      <c r="K186" s="142">
        <f>SUM(D186:J186)</f>
        <v>26163</v>
      </c>
      <c r="L186" s="72"/>
      <c r="M186" s="23"/>
      <c r="N186" s="72"/>
      <c r="O186" s="23"/>
      <c r="P186" s="72"/>
      <c r="Q186" s="72"/>
      <c r="R186" s="72"/>
      <c r="S186" s="72"/>
      <c r="T186" s="72"/>
      <c r="U186" s="23"/>
      <c r="V186" s="72"/>
      <c r="W186" s="23"/>
      <c r="X186" s="72"/>
      <c r="Y186" s="72"/>
    </row>
    <row r="187" spans="1:25" ht="12.75" customHeight="1" x14ac:dyDescent="0.25">
      <c r="A187" s="20"/>
      <c r="B187" s="21" t="s">
        <v>40</v>
      </c>
      <c r="C187" s="72">
        <v>1</v>
      </c>
      <c r="D187" s="72">
        <v>8731</v>
      </c>
      <c r="E187" s="72">
        <v>5326</v>
      </c>
      <c r="F187" s="72">
        <v>7138</v>
      </c>
      <c r="G187" s="72">
        <v>66</v>
      </c>
      <c r="H187" s="72">
        <v>125</v>
      </c>
      <c r="I187" s="72">
        <v>3418</v>
      </c>
      <c r="J187" s="72">
        <v>389</v>
      </c>
      <c r="K187" s="142">
        <f>SUM(C187:J187)</f>
        <v>25194</v>
      </c>
      <c r="L187" s="72"/>
      <c r="M187" s="23"/>
      <c r="N187" s="72"/>
      <c r="O187" s="23"/>
      <c r="P187" s="72"/>
      <c r="Q187" s="72"/>
      <c r="R187" s="72"/>
      <c r="S187" s="72"/>
      <c r="T187" s="72"/>
      <c r="U187" s="23"/>
      <c r="V187" s="72"/>
      <c r="W187" s="23"/>
      <c r="X187" s="72"/>
      <c r="Y187" s="72"/>
    </row>
    <row r="188" spans="1:25" ht="12.75" customHeight="1" x14ac:dyDescent="0.25">
      <c r="A188" s="20"/>
      <c r="B188" s="21" t="s">
        <v>41</v>
      </c>
      <c r="C188" s="112" t="s">
        <v>55</v>
      </c>
      <c r="D188" s="72">
        <v>8497</v>
      </c>
      <c r="E188" s="72">
        <v>4637</v>
      </c>
      <c r="F188" s="72">
        <v>5290</v>
      </c>
      <c r="G188" s="72">
        <v>71</v>
      </c>
      <c r="H188" s="72">
        <v>104</v>
      </c>
      <c r="I188" s="72">
        <v>2983</v>
      </c>
      <c r="J188" s="72">
        <v>333</v>
      </c>
      <c r="K188" s="142">
        <f>SUM(C188:J188)</f>
        <v>21915</v>
      </c>
      <c r="L188" s="72"/>
      <c r="M188" s="23"/>
      <c r="N188" s="72"/>
      <c r="O188" s="23"/>
      <c r="P188" s="72"/>
      <c r="Q188" s="72"/>
      <c r="R188" s="72"/>
      <c r="S188" s="72"/>
      <c r="T188" s="72"/>
      <c r="U188" s="23"/>
      <c r="V188" s="72"/>
      <c r="W188" s="23"/>
      <c r="X188" s="72"/>
      <c r="Y188" s="72"/>
    </row>
    <row r="189" spans="1:25" ht="12.75" customHeight="1" x14ac:dyDescent="0.25">
      <c r="A189" s="20"/>
      <c r="B189" s="21" t="s">
        <v>42</v>
      </c>
      <c r="C189" s="112" t="s">
        <v>55</v>
      </c>
      <c r="D189" s="72">
        <v>10285</v>
      </c>
      <c r="E189" s="72">
        <v>4721</v>
      </c>
      <c r="F189" s="72">
        <v>6119</v>
      </c>
      <c r="G189" s="72">
        <v>57</v>
      </c>
      <c r="H189" s="72">
        <v>98</v>
      </c>
      <c r="I189" s="72">
        <v>3082</v>
      </c>
      <c r="J189" s="72">
        <v>259</v>
      </c>
      <c r="K189" s="142">
        <f>SUM(C189:J189)</f>
        <v>24621</v>
      </c>
      <c r="L189" s="72"/>
      <c r="M189" s="23"/>
      <c r="N189" s="72"/>
      <c r="O189" s="23"/>
      <c r="P189" s="72"/>
      <c r="Q189" s="72"/>
      <c r="R189" s="72"/>
      <c r="S189" s="72"/>
      <c r="T189" s="72"/>
      <c r="U189" s="23"/>
      <c r="V189" s="72"/>
      <c r="W189" s="23"/>
      <c r="X189" s="72"/>
      <c r="Y189" s="72"/>
    </row>
    <row r="190" spans="1:25" ht="12.75" customHeight="1" x14ac:dyDescent="0.25">
      <c r="A190" s="20"/>
      <c r="B190" s="21"/>
      <c r="C190" s="72"/>
      <c r="D190" s="72"/>
      <c r="E190" s="72"/>
      <c r="F190" s="72"/>
      <c r="G190" s="72"/>
      <c r="H190" s="72"/>
      <c r="I190" s="72"/>
      <c r="J190" s="72"/>
      <c r="K190" s="23"/>
      <c r="L190" s="72"/>
      <c r="M190" s="23"/>
      <c r="N190" s="72"/>
      <c r="O190" s="23"/>
      <c r="P190" s="72"/>
      <c r="Q190" s="72"/>
      <c r="R190" s="72"/>
      <c r="S190" s="72"/>
      <c r="T190" s="72"/>
      <c r="U190" s="23"/>
      <c r="V190" s="72"/>
      <c r="W190" s="23"/>
      <c r="X190" s="72"/>
      <c r="Y190" s="72"/>
    </row>
    <row r="191" spans="1:25" ht="12.75" customHeight="1" x14ac:dyDescent="0.25">
      <c r="A191" s="20">
        <v>2026</v>
      </c>
      <c r="B191" s="21" t="s">
        <v>31</v>
      </c>
      <c r="C191" s="112" t="s">
        <v>55</v>
      </c>
      <c r="D191" s="112">
        <v>6733</v>
      </c>
      <c r="E191" s="112">
        <v>3733</v>
      </c>
      <c r="F191" s="112">
        <v>3609</v>
      </c>
      <c r="G191" s="112">
        <v>42</v>
      </c>
      <c r="H191" s="112">
        <v>59</v>
      </c>
      <c r="I191" s="112">
        <v>2267</v>
      </c>
      <c r="J191" s="112">
        <v>224</v>
      </c>
      <c r="K191" s="142">
        <f t="shared" ref="K191:K196" si="7">SUM(C191:J191)</f>
        <v>16667</v>
      </c>
      <c r="L191" s="72"/>
      <c r="M191" s="23"/>
      <c r="N191" s="72"/>
      <c r="O191" s="23"/>
      <c r="P191" s="72"/>
      <c r="Q191" s="72"/>
      <c r="R191" s="72"/>
      <c r="S191" s="72"/>
      <c r="T191" s="72"/>
      <c r="U191" s="23"/>
      <c r="V191" s="72"/>
      <c r="W191" s="23"/>
      <c r="X191" s="72"/>
      <c r="Y191" s="72"/>
    </row>
    <row r="192" spans="1:25" ht="12.75" customHeight="1" x14ac:dyDescent="0.25">
      <c r="A192" s="20"/>
      <c r="B192" s="21" t="s">
        <v>32</v>
      </c>
      <c r="C192" s="112" t="s">
        <v>55</v>
      </c>
      <c r="D192" s="72">
        <v>7681</v>
      </c>
      <c r="E192" s="72">
        <v>4187</v>
      </c>
      <c r="F192" s="72">
        <v>4924</v>
      </c>
      <c r="G192" s="72">
        <v>33</v>
      </c>
      <c r="H192" s="72">
        <v>78</v>
      </c>
      <c r="I192" s="72">
        <v>2886</v>
      </c>
      <c r="J192" s="72">
        <v>216</v>
      </c>
      <c r="K192" s="142">
        <f t="shared" si="7"/>
        <v>20005</v>
      </c>
      <c r="L192" s="72"/>
      <c r="M192" s="23"/>
      <c r="N192" s="72"/>
      <c r="O192" s="23"/>
      <c r="P192" s="72"/>
      <c r="Q192" s="72"/>
      <c r="R192" s="72"/>
      <c r="S192" s="72"/>
      <c r="T192" s="72"/>
      <c r="U192" s="23"/>
      <c r="V192" s="72"/>
      <c r="W192" s="23"/>
      <c r="X192" s="72"/>
      <c r="Y192" s="72"/>
    </row>
    <row r="193" spans="1:25" ht="12.75" customHeight="1" x14ac:dyDescent="0.25">
      <c r="A193" s="20"/>
      <c r="B193" s="21" t="s">
        <v>33</v>
      </c>
      <c r="C193" s="72">
        <v>1</v>
      </c>
      <c r="D193" s="72">
        <v>10862</v>
      </c>
      <c r="E193" s="72">
        <v>5882</v>
      </c>
      <c r="F193" s="72">
        <v>6527</v>
      </c>
      <c r="G193" s="72">
        <v>55</v>
      </c>
      <c r="H193" s="72">
        <v>82</v>
      </c>
      <c r="I193" s="72">
        <v>3782</v>
      </c>
      <c r="J193" s="72">
        <v>388</v>
      </c>
      <c r="K193" s="142">
        <f t="shared" si="7"/>
        <v>27579</v>
      </c>
      <c r="L193" s="72"/>
      <c r="M193" s="23"/>
      <c r="N193" s="72"/>
      <c r="O193" s="23"/>
      <c r="P193" s="72"/>
      <c r="Q193" s="72"/>
      <c r="R193" s="72"/>
      <c r="S193" s="72"/>
      <c r="T193" s="72"/>
      <c r="U193" s="23"/>
      <c r="V193" s="72"/>
      <c r="W193" s="23"/>
      <c r="X193" s="72"/>
      <c r="Y193" s="72"/>
    </row>
    <row r="194" spans="1:25" ht="12.75" customHeight="1" x14ac:dyDescent="0.25">
      <c r="A194" s="20"/>
      <c r="B194" s="21" t="s">
        <v>34</v>
      </c>
      <c r="C194" s="112" t="s">
        <v>55</v>
      </c>
      <c r="D194" s="72">
        <v>9829</v>
      </c>
      <c r="E194" s="72">
        <v>5433</v>
      </c>
      <c r="F194" s="72">
        <v>5839</v>
      </c>
      <c r="G194" s="72">
        <v>65</v>
      </c>
      <c r="H194" s="72">
        <v>93</v>
      </c>
      <c r="I194" s="72">
        <v>3442</v>
      </c>
      <c r="J194" s="72">
        <v>468</v>
      </c>
      <c r="K194" s="142">
        <f t="shared" si="7"/>
        <v>25169</v>
      </c>
      <c r="L194" s="72"/>
      <c r="M194" s="23"/>
      <c r="N194" s="72"/>
      <c r="O194" s="23"/>
      <c r="P194" s="72"/>
      <c r="Q194" s="72"/>
      <c r="R194" s="72"/>
      <c r="S194" s="72"/>
      <c r="T194" s="72"/>
      <c r="U194" s="23"/>
      <c r="V194" s="72"/>
      <c r="W194" s="23"/>
      <c r="X194" s="72"/>
      <c r="Y194" s="72"/>
    </row>
    <row r="195" spans="1:25" ht="12.75" customHeight="1" x14ac:dyDescent="0.25">
      <c r="A195" s="20"/>
      <c r="B195" s="21" t="s">
        <v>35</v>
      </c>
      <c r="C195" s="112" t="s">
        <v>55</v>
      </c>
      <c r="D195" s="72">
        <v>10746</v>
      </c>
      <c r="E195" s="72">
        <v>5559</v>
      </c>
      <c r="F195" s="72">
        <v>6669</v>
      </c>
      <c r="G195" s="72">
        <v>60</v>
      </c>
      <c r="H195" s="72">
        <v>80</v>
      </c>
      <c r="I195" s="72">
        <v>3399</v>
      </c>
      <c r="J195" s="72">
        <v>494</v>
      </c>
      <c r="K195" s="142">
        <f t="shared" si="7"/>
        <v>27007</v>
      </c>
      <c r="L195" s="72"/>
      <c r="M195" s="23"/>
      <c r="N195" s="72"/>
      <c r="O195" s="23"/>
      <c r="P195" s="72"/>
      <c r="Q195" s="72"/>
      <c r="R195" s="72"/>
      <c r="S195" s="72"/>
      <c r="T195" s="72"/>
      <c r="U195" s="23"/>
      <c r="V195" s="72"/>
      <c r="W195" s="23"/>
      <c r="X195" s="72"/>
      <c r="Y195" s="72"/>
    </row>
    <row r="196" spans="1:25" ht="12.75" customHeight="1" x14ac:dyDescent="0.25">
      <c r="A196" s="20"/>
      <c r="B196" s="21" t="s">
        <v>36</v>
      </c>
      <c r="C196" s="112" t="s">
        <v>55</v>
      </c>
      <c r="D196" s="72">
        <v>13034</v>
      </c>
      <c r="E196" s="72">
        <v>5848</v>
      </c>
      <c r="F196" s="72">
        <v>7567</v>
      </c>
      <c r="G196" s="72">
        <v>68</v>
      </c>
      <c r="H196" s="72">
        <v>124</v>
      </c>
      <c r="I196" s="72">
        <v>3870</v>
      </c>
      <c r="J196" s="72">
        <v>572</v>
      </c>
      <c r="K196" s="142">
        <f t="shared" si="7"/>
        <v>31083</v>
      </c>
      <c r="L196" s="72"/>
      <c r="M196" s="23"/>
      <c r="N196" s="72"/>
      <c r="O196" s="23"/>
      <c r="P196" s="72"/>
      <c r="Q196" s="72"/>
      <c r="R196" s="72"/>
      <c r="S196" s="72"/>
      <c r="T196" s="72"/>
      <c r="U196" s="23"/>
      <c r="V196" s="72"/>
      <c r="W196" s="23"/>
      <c r="X196" s="72"/>
      <c r="Y196" s="72"/>
    </row>
    <row r="197" spans="1:25" s="4" customFormat="1" ht="12" customHeight="1" x14ac:dyDescent="0.25">
      <c r="A197" s="41"/>
      <c r="B197" s="25"/>
      <c r="C197" s="26"/>
      <c r="D197" s="26"/>
      <c r="E197" s="26"/>
      <c r="F197" s="26"/>
      <c r="G197" s="26"/>
      <c r="H197" s="26"/>
      <c r="I197" s="26"/>
      <c r="J197" s="26"/>
      <c r="K197" s="140"/>
      <c r="L197" s="23"/>
    </row>
    <row r="198" spans="1:25" ht="12" customHeight="1" x14ac:dyDescent="0.25">
      <c r="C198" s="28"/>
      <c r="D198" s="28"/>
      <c r="E198" s="28"/>
      <c r="F198" s="28"/>
      <c r="G198" s="28"/>
      <c r="H198" s="28"/>
      <c r="I198" s="28"/>
      <c r="J198" s="28"/>
      <c r="K198" s="67"/>
    </row>
    <row r="199" spans="1:25" ht="12" customHeight="1" x14ac:dyDescent="0.25">
      <c r="B199" s="21"/>
      <c r="C199" s="23"/>
      <c r="D199" s="23"/>
      <c r="E199" s="23"/>
      <c r="F199" s="23"/>
      <c r="G199" s="23"/>
      <c r="H199" s="23"/>
      <c r="I199" s="23"/>
      <c r="J199" s="23"/>
      <c r="K199" s="142"/>
    </row>
    <row r="200" spans="1:25" ht="12" customHeight="1" x14ac:dyDescent="0.25">
      <c r="B200" s="21"/>
      <c r="C200" s="72"/>
      <c r="D200" s="72"/>
      <c r="E200" s="72"/>
      <c r="F200" s="23"/>
      <c r="G200" s="23"/>
      <c r="H200" s="23"/>
      <c r="I200" s="23"/>
      <c r="J200" s="23"/>
      <c r="K200" s="142"/>
    </row>
  </sheetData>
  <pageMargins left="0.74803149606299213" right="0.74803149606299213" top="0.98425196850393704" bottom="0.98425196850393704" header="0.51181102362204722" footer="0.51181102362204722"/>
  <pageSetup paperSize="9" scale="70" orientation="portrait" r:id="rId1"/>
  <headerFooter alignWithMargins="0"/>
  <rowBreaks count="1" manualBreakCount="1">
    <brk id="72"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7"/>
  <dimension ref="A1:Y278"/>
  <sheetViews>
    <sheetView zoomScaleNormal="100" zoomScaleSheetLayoutView="100" workbookViewId="0">
      <pane ySplit="7" topLeftCell="A228" activePane="bottomLeft" state="frozen"/>
      <selection activeCell="I288" sqref="I288"/>
      <selection pane="bottomLeft"/>
    </sheetView>
  </sheetViews>
  <sheetFormatPr defaultColWidth="9.109375" defaultRowHeight="12" customHeight="1" x14ac:dyDescent="0.25"/>
  <cols>
    <col min="1" max="1" width="6.5546875" style="27" customWidth="1"/>
    <col min="2" max="2" width="10.5546875" customWidth="1"/>
    <col min="3" max="3" width="7.5546875" customWidth="1"/>
    <col min="4" max="4" width="2.5546875" customWidth="1"/>
    <col min="5" max="5" width="8.5546875" bestFit="1" customWidth="1"/>
    <col min="6" max="6" width="2.5546875" customWidth="1"/>
    <col min="7" max="7" width="7.5546875" customWidth="1"/>
    <col min="8" max="9" width="10.109375" bestFit="1" customWidth="1"/>
    <col min="10" max="10" width="7.5546875" customWidth="1"/>
    <col min="11" max="11" width="2.5546875" customWidth="1"/>
    <col min="12" max="12" width="8.44140625" bestFit="1" customWidth="1"/>
    <col min="13" max="13" width="2.5546875" customWidth="1"/>
    <col min="14" max="14" width="10.44140625" customWidth="1"/>
  </cols>
  <sheetData>
    <row r="1" spans="1:14" s="29" customFormat="1" ht="13.2" x14ac:dyDescent="0.25">
      <c r="A1" s="1" t="s">
        <v>590</v>
      </c>
      <c r="B1" s="2"/>
      <c r="C1" s="2"/>
      <c r="D1" s="2"/>
      <c r="E1" s="2"/>
      <c r="F1" s="2"/>
      <c r="G1" s="2"/>
      <c r="H1" s="2"/>
      <c r="I1" s="2"/>
      <c r="J1" s="2"/>
      <c r="K1" s="2"/>
      <c r="L1" s="2"/>
    </row>
    <row r="2" spans="1:14" s="30" customFormat="1" ht="13.2" x14ac:dyDescent="0.25">
      <c r="A2" s="231" t="s">
        <v>591</v>
      </c>
      <c r="B2" s="4"/>
      <c r="C2" s="4"/>
      <c r="D2" s="4"/>
      <c r="E2" s="4"/>
      <c r="F2" s="4"/>
      <c r="G2" s="4"/>
      <c r="H2" s="4"/>
      <c r="I2" s="4"/>
      <c r="J2" s="4"/>
      <c r="K2" s="4"/>
      <c r="L2" s="4"/>
    </row>
    <row r="3" spans="1:14" s="30" customFormat="1" ht="11.25" customHeight="1" x14ac:dyDescent="0.25">
      <c r="A3" s="31"/>
      <c r="B3" s="32"/>
      <c r="C3" s="32"/>
      <c r="D3" s="32"/>
      <c r="E3" s="32"/>
      <c r="F3" s="32"/>
      <c r="G3" s="32"/>
      <c r="H3" s="32"/>
      <c r="I3" s="32"/>
      <c r="J3" s="32"/>
      <c r="K3" s="32"/>
      <c r="L3" s="32"/>
    </row>
    <row r="4" spans="1:14" s="18" customFormat="1" ht="11.25" customHeight="1" x14ac:dyDescent="0.2">
      <c r="A4" s="10"/>
      <c r="B4" s="17"/>
      <c r="C4" s="17" t="s">
        <v>43</v>
      </c>
      <c r="D4" s="17"/>
      <c r="E4" s="17" t="s">
        <v>15</v>
      </c>
      <c r="F4" s="17"/>
      <c r="G4" s="17" t="s">
        <v>1</v>
      </c>
      <c r="H4" s="17"/>
      <c r="I4" s="17"/>
      <c r="J4" s="17"/>
      <c r="K4" s="17"/>
      <c r="L4" s="17" t="s">
        <v>44</v>
      </c>
    </row>
    <row r="5" spans="1:14" s="18" customFormat="1" ht="11.25" customHeight="1" x14ac:dyDescent="0.2">
      <c r="A5" s="10"/>
      <c r="B5" s="17"/>
      <c r="C5" s="34" t="s">
        <v>19</v>
      </c>
      <c r="D5" s="34"/>
      <c r="E5" s="34" t="s">
        <v>20</v>
      </c>
      <c r="F5" s="17"/>
      <c r="G5" s="35" t="s">
        <v>16</v>
      </c>
      <c r="H5" s="33"/>
      <c r="I5" s="33"/>
      <c r="J5" s="33"/>
      <c r="K5" s="17"/>
      <c r="L5" s="17" t="s">
        <v>45</v>
      </c>
    </row>
    <row r="6" spans="1:14" s="18" customFormat="1" ht="11.25" customHeight="1" x14ac:dyDescent="0.2">
      <c r="A6" s="10"/>
      <c r="B6" s="17"/>
      <c r="C6" s="34"/>
      <c r="D6" s="34"/>
      <c r="E6" s="34"/>
      <c r="F6" s="17"/>
      <c r="G6" s="17" t="s">
        <v>48</v>
      </c>
      <c r="H6" s="17"/>
      <c r="I6" s="17"/>
      <c r="J6" s="17"/>
      <c r="K6" s="34"/>
      <c r="L6" s="34" t="s">
        <v>46</v>
      </c>
    </row>
    <row r="7" spans="1:14" s="18" customFormat="1" ht="11.25" customHeight="1" x14ac:dyDescent="0.2">
      <c r="A7" s="11"/>
      <c r="B7" s="33"/>
      <c r="C7" s="35"/>
      <c r="D7" s="35"/>
      <c r="E7" s="35"/>
      <c r="F7" s="33"/>
      <c r="G7" s="39">
        <v>-3500</v>
      </c>
      <c r="H7" s="254" t="s">
        <v>560</v>
      </c>
      <c r="I7" s="254" t="s">
        <v>535</v>
      </c>
      <c r="J7" s="33" t="s">
        <v>10</v>
      </c>
      <c r="K7" s="35"/>
      <c r="L7" s="35" t="s">
        <v>47</v>
      </c>
    </row>
    <row r="8" spans="1:14" ht="12.75" customHeight="1" x14ac:dyDescent="0.25">
      <c r="A8" s="6"/>
      <c r="B8" s="36"/>
      <c r="C8" s="36"/>
      <c r="D8" s="36"/>
      <c r="E8" s="36"/>
      <c r="F8" s="36"/>
      <c r="H8" s="36"/>
      <c r="I8" s="36"/>
      <c r="J8" s="36"/>
      <c r="K8" s="36"/>
      <c r="L8" s="36"/>
    </row>
    <row r="9" spans="1:14" s="18" customFormat="1" ht="12.75" customHeight="1" x14ac:dyDescent="0.2">
      <c r="A9" s="10">
        <v>2006</v>
      </c>
      <c r="B9" s="17" t="s">
        <v>31</v>
      </c>
      <c r="C9" s="38">
        <v>458549</v>
      </c>
      <c r="D9" s="38"/>
      <c r="E9" s="38">
        <v>165539</v>
      </c>
      <c r="F9" s="38"/>
      <c r="G9" s="38">
        <v>2745</v>
      </c>
      <c r="H9" s="112" t="s">
        <v>55</v>
      </c>
      <c r="I9" s="38">
        <v>526</v>
      </c>
      <c r="J9" s="38">
        <v>3271</v>
      </c>
      <c r="K9" s="38"/>
      <c r="L9" s="38">
        <v>2099</v>
      </c>
      <c r="M9" s="38"/>
      <c r="N9" s="38"/>
    </row>
    <row r="10" spans="1:14" s="18" customFormat="1" ht="12.75" customHeight="1" x14ac:dyDescent="0.2">
      <c r="A10" s="10"/>
      <c r="B10" s="17" t="s">
        <v>32</v>
      </c>
      <c r="C10" s="38">
        <v>459430</v>
      </c>
      <c r="D10" s="38"/>
      <c r="E10" s="38">
        <v>166759</v>
      </c>
      <c r="F10" s="38"/>
      <c r="G10" s="38">
        <v>2906</v>
      </c>
      <c r="H10" s="112" t="s">
        <v>55</v>
      </c>
      <c r="I10" s="38">
        <v>522</v>
      </c>
      <c r="J10" s="38">
        <v>3428</v>
      </c>
      <c r="K10" s="38"/>
      <c r="L10" s="38">
        <v>1665</v>
      </c>
      <c r="M10" s="38"/>
      <c r="N10" s="38"/>
    </row>
    <row r="11" spans="1:14" s="18" customFormat="1" ht="12.75" customHeight="1" x14ac:dyDescent="0.2">
      <c r="A11" s="10"/>
      <c r="B11" s="17" t="s">
        <v>33</v>
      </c>
      <c r="C11" s="38">
        <v>462758</v>
      </c>
      <c r="D11" s="38"/>
      <c r="E11" s="38">
        <v>166191</v>
      </c>
      <c r="F11" s="38"/>
      <c r="G11" s="38">
        <v>3834</v>
      </c>
      <c r="H11" s="112" t="s">
        <v>55</v>
      </c>
      <c r="I11" s="38">
        <v>610</v>
      </c>
      <c r="J11" s="38">
        <v>4444</v>
      </c>
      <c r="K11" s="38"/>
      <c r="L11" s="38">
        <v>1990</v>
      </c>
      <c r="M11" s="38"/>
      <c r="N11" s="38"/>
    </row>
    <row r="12" spans="1:14" s="18" customFormat="1" ht="12.75" customHeight="1" x14ac:dyDescent="0.2">
      <c r="A12" s="10"/>
      <c r="B12" s="17" t="s">
        <v>34</v>
      </c>
      <c r="C12" s="38">
        <v>474223</v>
      </c>
      <c r="D12" s="38"/>
      <c r="E12" s="38">
        <v>157814</v>
      </c>
      <c r="F12" s="38"/>
      <c r="G12" s="38">
        <v>3712</v>
      </c>
      <c r="H12" s="112" t="s">
        <v>55</v>
      </c>
      <c r="I12" s="38">
        <v>911</v>
      </c>
      <c r="J12" s="38">
        <v>4623</v>
      </c>
      <c r="K12" s="38"/>
      <c r="L12" s="38">
        <v>1770</v>
      </c>
      <c r="M12" s="38"/>
      <c r="N12" s="38"/>
    </row>
    <row r="13" spans="1:14" s="18" customFormat="1" ht="12.75" customHeight="1" x14ac:dyDescent="0.2">
      <c r="A13" s="10"/>
      <c r="B13" s="17" t="s">
        <v>35</v>
      </c>
      <c r="C13" s="38">
        <v>484616</v>
      </c>
      <c r="D13" s="38"/>
      <c r="E13" s="38">
        <v>150034</v>
      </c>
      <c r="F13" s="38"/>
      <c r="G13" s="38">
        <v>4064</v>
      </c>
      <c r="H13" s="112" t="s">
        <v>55</v>
      </c>
      <c r="I13" s="38">
        <v>587</v>
      </c>
      <c r="J13" s="38">
        <v>4651</v>
      </c>
      <c r="K13" s="38"/>
      <c r="L13" s="38">
        <v>2284</v>
      </c>
      <c r="M13" s="38"/>
      <c r="N13" s="38"/>
    </row>
    <row r="14" spans="1:14" s="18" customFormat="1" ht="12.75" customHeight="1" x14ac:dyDescent="0.2">
      <c r="A14" s="10"/>
      <c r="B14" s="17" t="s">
        <v>36</v>
      </c>
      <c r="C14" s="38">
        <v>490936</v>
      </c>
      <c r="D14" s="38"/>
      <c r="E14" s="38">
        <v>146021</v>
      </c>
      <c r="F14" s="38"/>
      <c r="G14" s="38">
        <v>3757</v>
      </c>
      <c r="H14" s="112" t="s">
        <v>55</v>
      </c>
      <c r="I14" s="38">
        <v>546</v>
      </c>
      <c r="J14" s="38">
        <v>4303</v>
      </c>
      <c r="K14" s="38"/>
      <c r="L14" s="38">
        <v>2213</v>
      </c>
      <c r="M14" s="38"/>
      <c r="N14" s="38"/>
    </row>
    <row r="15" spans="1:14" s="18" customFormat="1" ht="12.75" customHeight="1" x14ac:dyDescent="0.2">
      <c r="A15" s="10"/>
      <c r="B15" s="17" t="s">
        <v>37</v>
      </c>
      <c r="C15" s="38">
        <v>492682</v>
      </c>
      <c r="D15" s="38"/>
      <c r="E15" s="38">
        <v>145230</v>
      </c>
      <c r="F15" s="38"/>
      <c r="G15" s="38">
        <v>2153</v>
      </c>
      <c r="H15" s="112" t="s">
        <v>55</v>
      </c>
      <c r="I15" s="38">
        <v>357</v>
      </c>
      <c r="J15" s="38">
        <v>2510</v>
      </c>
      <c r="K15" s="38"/>
      <c r="L15" s="38">
        <v>1654</v>
      </c>
      <c r="M15" s="38"/>
      <c r="N15" s="38"/>
    </row>
    <row r="16" spans="1:14" s="18" customFormat="1" ht="12.75" customHeight="1" x14ac:dyDescent="0.2">
      <c r="A16" s="10"/>
      <c r="B16" s="17" t="s">
        <v>38</v>
      </c>
      <c r="C16" s="38">
        <v>494699</v>
      </c>
      <c r="D16" s="38"/>
      <c r="E16" s="38">
        <v>145142</v>
      </c>
      <c r="F16" s="38"/>
      <c r="G16" s="38">
        <v>3330</v>
      </c>
      <c r="H16" s="112" t="s">
        <v>55</v>
      </c>
      <c r="I16" s="38">
        <v>442</v>
      </c>
      <c r="J16" s="38">
        <v>3772</v>
      </c>
      <c r="K16" s="38"/>
      <c r="L16" s="38">
        <v>2059</v>
      </c>
      <c r="M16" s="38"/>
      <c r="N16" s="38"/>
    </row>
    <row r="17" spans="1:14" s="18" customFormat="1" ht="12.75" customHeight="1" x14ac:dyDescent="0.2">
      <c r="A17" s="10"/>
      <c r="B17" s="17" t="s">
        <v>39</v>
      </c>
      <c r="C17" s="38">
        <v>494322</v>
      </c>
      <c r="D17" s="38"/>
      <c r="E17" s="38">
        <v>147847</v>
      </c>
      <c r="F17" s="38"/>
      <c r="G17" s="38">
        <v>3657</v>
      </c>
      <c r="H17" s="112" t="s">
        <v>55</v>
      </c>
      <c r="I17" s="38">
        <v>655</v>
      </c>
      <c r="J17" s="38">
        <v>4312</v>
      </c>
      <c r="K17" s="38"/>
      <c r="L17" s="38">
        <v>2294</v>
      </c>
      <c r="M17" s="38"/>
      <c r="N17" s="38"/>
    </row>
    <row r="18" spans="1:14" s="18" customFormat="1" ht="12.75" customHeight="1" x14ac:dyDescent="0.2">
      <c r="A18" s="10"/>
      <c r="B18" s="17" t="s">
        <v>40</v>
      </c>
      <c r="C18" s="38">
        <v>485670</v>
      </c>
      <c r="D18" s="38"/>
      <c r="E18" s="38">
        <v>158209</v>
      </c>
      <c r="F18" s="38"/>
      <c r="G18" s="38">
        <v>3463</v>
      </c>
      <c r="H18" s="112" t="s">
        <v>55</v>
      </c>
      <c r="I18" s="38">
        <v>555</v>
      </c>
      <c r="J18" s="38">
        <v>4018</v>
      </c>
      <c r="K18" s="38"/>
      <c r="L18" s="38">
        <v>2580</v>
      </c>
      <c r="M18" s="38"/>
      <c r="N18" s="38"/>
    </row>
    <row r="19" spans="1:14" s="18" customFormat="1" ht="12.75" customHeight="1" x14ac:dyDescent="0.2">
      <c r="A19" s="10"/>
      <c r="B19" s="17" t="s">
        <v>41</v>
      </c>
      <c r="C19" s="38">
        <v>480696</v>
      </c>
      <c r="D19" s="38"/>
      <c r="E19" s="38">
        <v>164542</v>
      </c>
      <c r="F19" s="38"/>
      <c r="G19" s="38">
        <v>3503</v>
      </c>
      <c r="H19" s="112" t="s">
        <v>55</v>
      </c>
      <c r="I19" s="38">
        <v>570</v>
      </c>
      <c r="J19" s="38">
        <v>4073</v>
      </c>
      <c r="K19" s="38"/>
      <c r="L19" s="38">
        <v>2965</v>
      </c>
      <c r="M19" s="38"/>
      <c r="N19" s="38"/>
    </row>
    <row r="20" spans="1:14" s="18" customFormat="1" ht="12.75" customHeight="1" x14ac:dyDescent="0.2">
      <c r="A20" s="10"/>
      <c r="B20" s="17" t="s">
        <v>42</v>
      </c>
      <c r="C20" s="38">
        <v>480336</v>
      </c>
      <c r="D20" s="38"/>
      <c r="E20" s="38">
        <v>166810</v>
      </c>
      <c r="F20" s="38"/>
      <c r="G20" s="38">
        <v>4140</v>
      </c>
      <c r="H20" s="112" t="s">
        <v>55</v>
      </c>
      <c r="I20" s="38">
        <v>718</v>
      </c>
      <c r="J20" s="38">
        <v>4858</v>
      </c>
      <c r="K20" s="38"/>
      <c r="L20" s="38">
        <v>3291</v>
      </c>
      <c r="M20" s="38"/>
      <c r="N20" s="38"/>
    </row>
    <row r="21" spans="1:14" s="18" customFormat="1" ht="12.75" customHeight="1" x14ac:dyDescent="0.2">
      <c r="A21" s="10"/>
      <c r="B21" s="17"/>
      <c r="C21" s="38"/>
      <c r="D21" s="38"/>
      <c r="E21" s="38"/>
      <c r="F21" s="38"/>
      <c r="G21" s="38"/>
      <c r="H21" s="38"/>
      <c r="I21" s="38"/>
      <c r="J21" s="38"/>
      <c r="K21" s="38"/>
      <c r="L21" s="38"/>
      <c r="M21" s="38"/>
      <c r="N21" s="38"/>
    </row>
    <row r="22" spans="1:14" s="18" customFormat="1" ht="12.75" customHeight="1" x14ac:dyDescent="0.25">
      <c r="A22" s="10">
        <v>2007</v>
      </c>
      <c r="B22" s="17" t="s">
        <v>31</v>
      </c>
      <c r="C22" s="38">
        <v>479757</v>
      </c>
      <c r="D22" s="38"/>
      <c r="E22" s="38">
        <v>169311</v>
      </c>
      <c r="F22" s="38"/>
      <c r="G22" s="38">
        <v>3252</v>
      </c>
      <c r="H22" s="112" t="s">
        <v>55</v>
      </c>
      <c r="I22" s="38">
        <v>537</v>
      </c>
      <c r="J22" s="38">
        <v>3789</v>
      </c>
      <c r="K22" s="38"/>
      <c r="L22" s="38">
        <v>2113</v>
      </c>
      <c r="M22" s="38"/>
      <c r="N22" s="47"/>
    </row>
    <row r="23" spans="1:14" s="18" customFormat="1" ht="12.75" customHeight="1" x14ac:dyDescent="0.25">
      <c r="A23" s="10"/>
      <c r="B23" s="17" t="s">
        <v>32</v>
      </c>
      <c r="C23" s="38">
        <v>481214</v>
      </c>
      <c r="D23" s="38"/>
      <c r="E23" s="38">
        <v>170040</v>
      </c>
      <c r="F23" s="38"/>
      <c r="G23" s="38">
        <v>3225</v>
      </c>
      <c r="H23" s="112" t="s">
        <v>55</v>
      </c>
      <c r="I23" s="38">
        <v>534</v>
      </c>
      <c r="J23" s="38">
        <v>3759</v>
      </c>
      <c r="K23" s="38"/>
      <c r="L23" s="38">
        <v>1808</v>
      </c>
      <c r="M23" s="38"/>
      <c r="N23" s="47"/>
    </row>
    <row r="24" spans="1:14" s="18" customFormat="1" ht="12.75" customHeight="1" x14ac:dyDescent="0.25">
      <c r="A24" s="10"/>
      <c r="B24" s="17" t="s">
        <v>33</v>
      </c>
      <c r="C24" s="38">
        <v>487308</v>
      </c>
      <c r="D24" s="38"/>
      <c r="E24" s="38">
        <v>166854</v>
      </c>
      <c r="F24" s="38"/>
      <c r="G24" s="38">
        <v>4189</v>
      </c>
      <c r="H24" s="112" t="s">
        <v>55</v>
      </c>
      <c r="I24" s="38">
        <v>728</v>
      </c>
      <c r="J24" s="38">
        <v>4917</v>
      </c>
      <c r="K24" s="38"/>
      <c r="L24" s="38">
        <v>2221</v>
      </c>
      <c r="M24" s="38"/>
      <c r="N24" s="47"/>
    </row>
    <row r="25" spans="1:14" s="18" customFormat="1" ht="12.75" customHeight="1" x14ac:dyDescent="0.25">
      <c r="A25" s="10"/>
      <c r="B25" s="17" t="s">
        <v>34</v>
      </c>
      <c r="C25" s="38">
        <v>499038</v>
      </c>
      <c r="D25" s="38"/>
      <c r="E25" s="38">
        <v>157564</v>
      </c>
      <c r="F25" s="38"/>
      <c r="G25" s="38">
        <v>3707</v>
      </c>
      <c r="H25" s="112" t="s">
        <v>55</v>
      </c>
      <c r="I25" s="38">
        <v>775</v>
      </c>
      <c r="J25" s="38">
        <v>4482</v>
      </c>
      <c r="K25" s="38"/>
      <c r="L25" s="38">
        <v>2202</v>
      </c>
      <c r="M25" s="38"/>
      <c r="N25" s="47"/>
    </row>
    <row r="26" spans="1:14" s="18" customFormat="1" ht="12.75" customHeight="1" x14ac:dyDescent="0.2">
      <c r="A26" s="10"/>
      <c r="B26" s="17" t="s">
        <v>35</v>
      </c>
      <c r="C26" s="38">
        <v>508464</v>
      </c>
      <c r="D26" s="38"/>
      <c r="E26" s="38">
        <v>147584</v>
      </c>
      <c r="F26" s="38"/>
      <c r="G26" s="38">
        <v>4383</v>
      </c>
      <c r="H26" s="112" t="s">
        <v>55</v>
      </c>
      <c r="I26" s="38">
        <v>706</v>
      </c>
      <c r="J26" s="38">
        <v>5089</v>
      </c>
      <c r="K26" s="38"/>
      <c r="L26" s="38">
        <v>5784</v>
      </c>
      <c r="M26" s="38"/>
      <c r="N26" s="38"/>
    </row>
    <row r="27" spans="1:14" s="18" customFormat="1" ht="12.75" customHeight="1" x14ac:dyDescent="0.2">
      <c r="A27" s="10"/>
      <c r="B27" s="17" t="s">
        <v>36</v>
      </c>
      <c r="C27" s="38">
        <v>515005</v>
      </c>
      <c r="D27" s="38"/>
      <c r="E27" s="38">
        <v>143663</v>
      </c>
      <c r="F27" s="38"/>
      <c r="G27" s="38">
        <v>4026</v>
      </c>
      <c r="H27" s="112" t="s">
        <v>55</v>
      </c>
      <c r="I27" s="38">
        <v>698</v>
      </c>
      <c r="J27" s="38">
        <v>4724</v>
      </c>
      <c r="K27" s="38"/>
      <c r="L27" s="38">
        <v>2211</v>
      </c>
      <c r="M27" s="38"/>
      <c r="N27" s="38"/>
    </row>
    <row r="28" spans="1:14" s="18" customFormat="1" ht="12.75" customHeight="1" x14ac:dyDescent="0.2">
      <c r="A28" s="10"/>
      <c r="B28" s="17" t="s">
        <v>37</v>
      </c>
      <c r="C28" s="38">
        <v>516719</v>
      </c>
      <c r="D28" s="38"/>
      <c r="E28" s="38">
        <v>143930</v>
      </c>
      <c r="F28" s="38"/>
      <c r="G28" s="38">
        <v>2487</v>
      </c>
      <c r="H28" s="112" t="s">
        <v>55</v>
      </c>
      <c r="I28" s="38">
        <v>485</v>
      </c>
      <c r="J28" s="38">
        <v>2972</v>
      </c>
      <c r="K28" s="38"/>
      <c r="L28" s="38">
        <v>1092</v>
      </c>
      <c r="M28" s="38"/>
      <c r="N28" s="38"/>
    </row>
    <row r="29" spans="1:14" s="18" customFormat="1" ht="12.75" customHeight="1" x14ac:dyDescent="0.2">
      <c r="A29" s="10"/>
      <c r="B29" s="17" t="s">
        <v>38</v>
      </c>
      <c r="C29" s="38">
        <v>519163</v>
      </c>
      <c r="D29" s="38"/>
      <c r="E29" s="38">
        <v>144295</v>
      </c>
      <c r="F29" s="38"/>
      <c r="G29" s="38">
        <v>3668</v>
      </c>
      <c r="H29" s="112" t="s">
        <v>55</v>
      </c>
      <c r="I29" s="38">
        <v>575</v>
      </c>
      <c r="J29" s="38">
        <v>4243</v>
      </c>
      <c r="K29" s="38"/>
      <c r="L29" s="38">
        <v>1557</v>
      </c>
      <c r="M29" s="38"/>
      <c r="N29" s="38"/>
    </row>
    <row r="30" spans="1:14" s="18" customFormat="1" ht="12.75" customHeight="1" x14ac:dyDescent="0.2">
      <c r="A30" s="10"/>
      <c r="B30" s="17" t="s">
        <v>39</v>
      </c>
      <c r="C30" s="38">
        <v>518758</v>
      </c>
      <c r="D30" s="38"/>
      <c r="E30" s="38">
        <v>148266</v>
      </c>
      <c r="F30" s="38"/>
      <c r="G30" s="38">
        <v>3922</v>
      </c>
      <c r="H30" s="112" t="s">
        <v>55</v>
      </c>
      <c r="I30" s="38">
        <v>663</v>
      </c>
      <c r="J30" s="38">
        <v>4585</v>
      </c>
      <c r="K30" s="38"/>
      <c r="L30" s="38">
        <v>1207</v>
      </c>
      <c r="M30" s="38"/>
      <c r="N30" s="38"/>
    </row>
    <row r="31" spans="1:14" s="18" customFormat="1" ht="12.75" customHeight="1" x14ac:dyDescent="0.2">
      <c r="A31" s="10"/>
      <c r="B31" s="17" t="s">
        <v>40</v>
      </c>
      <c r="C31" s="38">
        <v>509489</v>
      </c>
      <c r="D31" s="38"/>
      <c r="E31" s="38">
        <v>161207</v>
      </c>
      <c r="F31" s="38"/>
      <c r="G31" s="38">
        <v>4356</v>
      </c>
      <c r="H31" s="112" t="s">
        <v>55</v>
      </c>
      <c r="I31" s="38">
        <v>709</v>
      </c>
      <c r="J31" s="38">
        <v>5065</v>
      </c>
      <c r="K31" s="38"/>
      <c r="L31" s="38">
        <v>1618</v>
      </c>
      <c r="M31" s="38"/>
      <c r="N31" s="38"/>
    </row>
    <row r="32" spans="1:14" s="18" customFormat="1" ht="12.75" customHeight="1" x14ac:dyDescent="0.2">
      <c r="A32" s="10"/>
      <c r="B32" s="17" t="s">
        <v>41</v>
      </c>
      <c r="C32" s="38">
        <v>505120</v>
      </c>
      <c r="D32" s="38"/>
      <c r="E32" s="38">
        <v>168913</v>
      </c>
      <c r="F32" s="38"/>
      <c r="G32" s="38">
        <v>4122</v>
      </c>
      <c r="H32" s="112" t="s">
        <v>55</v>
      </c>
      <c r="I32" s="38">
        <v>635</v>
      </c>
      <c r="J32" s="38">
        <v>4757</v>
      </c>
      <c r="K32" s="38"/>
      <c r="L32" s="38">
        <v>1547</v>
      </c>
      <c r="M32" s="38"/>
      <c r="N32" s="38"/>
    </row>
    <row r="33" spans="1:14" s="18" customFormat="1" ht="12.75" customHeight="1" x14ac:dyDescent="0.2">
      <c r="A33" s="10"/>
      <c r="B33" s="17" t="s">
        <v>42</v>
      </c>
      <c r="C33" s="38">
        <v>504782</v>
      </c>
      <c r="D33" s="38"/>
      <c r="E33" s="38">
        <v>173098</v>
      </c>
      <c r="F33" s="38"/>
      <c r="G33" s="38">
        <v>4524</v>
      </c>
      <c r="H33" s="112" t="s">
        <v>55</v>
      </c>
      <c r="I33" s="38">
        <v>599</v>
      </c>
      <c r="J33" s="38">
        <v>5123</v>
      </c>
      <c r="K33" s="38"/>
      <c r="L33" s="38">
        <v>1468</v>
      </c>
      <c r="M33" s="38"/>
      <c r="N33" s="38"/>
    </row>
    <row r="34" spans="1:14" s="18" customFormat="1" ht="12.75" customHeight="1" x14ac:dyDescent="0.2">
      <c r="A34" s="10"/>
      <c r="B34" s="17"/>
      <c r="C34" s="38"/>
      <c r="D34" s="38"/>
      <c r="E34" s="38"/>
      <c r="F34" s="38"/>
      <c r="G34" s="38"/>
      <c r="H34" s="38"/>
      <c r="I34" s="38"/>
      <c r="J34" s="38"/>
      <c r="K34" s="38"/>
      <c r="L34" s="38"/>
      <c r="M34" s="38"/>
      <c r="N34" s="38"/>
    </row>
    <row r="35" spans="1:14" s="18" customFormat="1" ht="12.75" customHeight="1" x14ac:dyDescent="0.2">
      <c r="A35" s="10">
        <v>2008</v>
      </c>
      <c r="B35" s="17" t="s">
        <v>31</v>
      </c>
      <c r="C35" s="38">
        <v>501677</v>
      </c>
      <c r="D35" s="38"/>
      <c r="E35" s="38">
        <v>178202</v>
      </c>
      <c r="F35" s="38"/>
      <c r="G35" s="38">
        <v>2898</v>
      </c>
      <c r="H35" s="112" t="s">
        <v>55</v>
      </c>
      <c r="I35" s="38">
        <v>604</v>
      </c>
      <c r="J35" s="38">
        <v>3502</v>
      </c>
      <c r="K35" s="38"/>
      <c r="L35" s="38">
        <v>1657</v>
      </c>
      <c r="M35" s="38"/>
      <c r="N35" s="38"/>
    </row>
    <row r="36" spans="1:14" s="18" customFormat="1" ht="12.75" customHeight="1" x14ac:dyDescent="0.2">
      <c r="A36" s="10"/>
      <c r="B36" s="17" t="s">
        <v>32</v>
      </c>
      <c r="C36" s="38">
        <v>503548</v>
      </c>
      <c r="D36" s="38"/>
      <c r="E36" s="38">
        <v>179121</v>
      </c>
      <c r="F36" s="38"/>
      <c r="G36" s="38">
        <v>3648</v>
      </c>
      <c r="H36" s="112" t="s">
        <v>55</v>
      </c>
      <c r="I36" s="38">
        <v>571</v>
      </c>
      <c r="J36" s="38">
        <f>SUM(G36:I36)</f>
        <v>4219</v>
      </c>
      <c r="K36" s="38"/>
      <c r="L36" s="38">
        <v>1520</v>
      </c>
      <c r="M36" s="38"/>
      <c r="N36" s="38"/>
    </row>
    <row r="37" spans="1:14" s="18" customFormat="1" ht="12.75" customHeight="1" x14ac:dyDescent="0.2">
      <c r="A37" s="10"/>
      <c r="B37" s="17" t="s">
        <v>33</v>
      </c>
      <c r="C37" s="38">
        <v>507903</v>
      </c>
      <c r="D37" s="38"/>
      <c r="E37" s="38">
        <v>177429</v>
      </c>
      <c r="F37" s="38"/>
      <c r="G37" s="38">
        <v>3471</v>
      </c>
      <c r="H37" s="112" t="s">
        <v>55</v>
      </c>
      <c r="I37" s="38">
        <v>648</v>
      </c>
      <c r="J37" s="38">
        <f t="shared" ref="J37:J100" si="0">SUM(G37:I37)</f>
        <v>4119</v>
      </c>
      <c r="K37" s="38"/>
      <c r="L37" s="38">
        <v>1425</v>
      </c>
      <c r="M37" s="38"/>
      <c r="N37" s="38"/>
    </row>
    <row r="38" spans="1:14" s="18" customFormat="1" ht="12.75" customHeight="1" x14ac:dyDescent="0.2">
      <c r="A38" s="10"/>
      <c r="B38" s="17" t="s">
        <v>34</v>
      </c>
      <c r="C38" s="38">
        <v>518397</v>
      </c>
      <c r="D38" s="38"/>
      <c r="E38" s="38">
        <v>170612</v>
      </c>
      <c r="F38" s="38"/>
      <c r="G38" s="38">
        <v>4441</v>
      </c>
      <c r="H38" s="112" t="s">
        <v>55</v>
      </c>
      <c r="I38" s="38">
        <v>795</v>
      </c>
      <c r="J38" s="38">
        <f t="shared" si="0"/>
        <v>5236</v>
      </c>
      <c r="K38" s="38"/>
      <c r="L38" s="38">
        <v>1479</v>
      </c>
      <c r="M38" s="38"/>
      <c r="N38" s="38"/>
    </row>
    <row r="39" spans="1:14" s="18" customFormat="1" ht="12.75" customHeight="1" x14ac:dyDescent="0.2">
      <c r="A39" s="10"/>
      <c r="B39" s="17" t="s">
        <v>35</v>
      </c>
      <c r="C39" s="38">
        <v>528136</v>
      </c>
      <c r="D39" s="38"/>
      <c r="E39" s="38">
        <v>163964</v>
      </c>
      <c r="F39" s="38"/>
      <c r="G39" s="38">
        <v>4122</v>
      </c>
      <c r="H39" s="112" t="s">
        <v>55</v>
      </c>
      <c r="I39" s="38">
        <v>695</v>
      </c>
      <c r="J39" s="38">
        <f t="shared" si="0"/>
        <v>4817</v>
      </c>
      <c r="K39" s="38"/>
      <c r="L39" s="38">
        <v>1650</v>
      </c>
      <c r="M39" s="38"/>
      <c r="N39" s="38"/>
    </row>
    <row r="40" spans="1:14" s="18" customFormat="1" ht="12.75" customHeight="1" x14ac:dyDescent="0.2">
      <c r="A40" s="10"/>
      <c r="B40" s="17" t="s">
        <v>36</v>
      </c>
      <c r="C40" s="38">
        <v>532732</v>
      </c>
      <c r="D40" s="38"/>
      <c r="E40" s="38">
        <v>162028</v>
      </c>
      <c r="F40" s="38"/>
      <c r="G40" s="38">
        <v>3484</v>
      </c>
      <c r="H40" s="112" t="s">
        <v>55</v>
      </c>
      <c r="I40" s="38">
        <v>668</v>
      </c>
      <c r="J40" s="38">
        <f t="shared" si="0"/>
        <v>4152</v>
      </c>
      <c r="K40" s="38"/>
      <c r="L40" s="38">
        <v>1435</v>
      </c>
      <c r="M40" s="38"/>
      <c r="N40" s="38"/>
    </row>
    <row r="41" spans="1:14" s="18" customFormat="1" ht="12.75" customHeight="1" x14ac:dyDescent="0.2">
      <c r="A41" s="10"/>
      <c r="B41" s="17" t="s">
        <v>37</v>
      </c>
      <c r="C41" s="38">
        <v>534218</v>
      </c>
      <c r="D41" s="38"/>
      <c r="E41" s="38">
        <v>162010</v>
      </c>
      <c r="F41" s="38"/>
      <c r="G41" s="38">
        <v>2509</v>
      </c>
      <c r="H41" s="112" t="s">
        <v>55</v>
      </c>
      <c r="I41" s="38">
        <v>445</v>
      </c>
      <c r="J41" s="38">
        <f t="shared" si="0"/>
        <v>2954</v>
      </c>
      <c r="K41" s="38"/>
      <c r="L41" s="38">
        <v>1504</v>
      </c>
      <c r="M41" s="38"/>
      <c r="N41" s="38"/>
    </row>
    <row r="42" spans="1:14" s="18" customFormat="1" ht="12.75" customHeight="1" x14ac:dyDescent="0.2">
      <c r="A42" s="10"/>
      <c r="B42" s="17" t="s">
        <v>38</v>
      </c>
      <c r="C42" s="38">
        <v>536402</v>
      </c>
      <c r="D42" s="38"/>
      <c r="E42" s="38">
        <v>162224</v>
      </c>
      <c r="F42" s="38"/>
      <c r="G42" s="38">
        <v>3241</v>
      </c>
      <c r="H42" s="112" t="s">
        <v>55</v>
      </c>
      <c r="I42" s="38">
        <v>597</v>
      </c>
      <c r="J42" s="38">
        <f t="shared" si="0"/>
        <v>3838</v>
      </c>
      <c r="K42" s="38"/>
      <c r="L42" s="38">
        <v>1456</v>
      </c>
      <c r="M42" s="38"/>
      <c r="N42" s="38"/>
    </row>
    <row r="43" spans="1:14" s="18" customFormat="1" ht="12.75" customHeight="1" x14ac:dyDescent="0.2">
      <c r="A43" s="10"/>
      <c r="B43" s="17" t="s">
        <v>39</v>
      </c>
      <c r="C43" s="23">
        <v>531731</v>
      </c>
      <c r="D43" s="23"/>
      <c r="E43" s="23">
        <v>169139</v>
      </c>
      <c r="F43" s="38"/>
      <c r="G43" s="38">
        <v>3411</v>
      </c>
      <c r="H43" s="112" t="s">
        <v>55</v>
      </c>
      <c r="I43" s="38">
        <v>705</v>
      </c>
      <c r="J43" s="38">
        <f t="shared" si="0"/>
        <v>4116</v>
      </c>
      <c r="K43" s="38"/>
      <c r="L43" s="38">
        <v>1894</v>
      </c>
      <c r="M43" s="38"/>
      <c r="N43" s="38"/>
    </row>
    <row r="44" spans="1:14" s="18" customFormat="1" ht="12.75" customHeight="1" x14ac:dyDescent="0.2">
      <c r="A44" s="10"/>
      <c r="B44" s="17" t="s">
        <v>40</v>
      </c>
      <c r="C44" s="38">
        <v>522342</v>
      </c>
      <c r="D44" s="38"/>
      <c r="E44" s="38">
        <v>180632</v>
      </c>
      <c r="F44" s="38"/>
      <c r="G44" s="38">
        <v>3377</v>
      </c>
      <c r="H44" s="112" t="s">
        <v>55</v>
      </c>
      <c r="I44" s="38">
        <v>625</v>
      </c>
      <c r="J44" s="38">
        <f t="shared" si="0"/>
        <v>4002</v>
      </c>
      <c r="K44" s="38"/>
      <c r="L44" s="38">
        <v>1889</v>
      </c>
      <c r="M44" s="38"/>
      <c r="N44" s="38"/>
    </row>
    <row r="45" spans="1:14" s="18" customFormat="1" ht="12.75" customHeight="1" x14ac:dyDescent="0.2">
      <c r="A45" s="10"/>
      <c r="B45" s="17" t="s">
        <v>41</v>
      </c>
      <c r="C45" s="38">
        <v>516868</v>
      </c>
      <c r="D45" s="38"/>
      <c r="E45" s="38">
        <v>187699</v>
      </c>
      <c r="F45" s="38"/>
      <c r="G45" s="38">
        <v>2879</v>
      </c>
      <c r="H45" s="112" t="s">
        <v>55</v>
      </c>
      <c r="I45" s="38">
        <v>613</v>
      </c>
      <c r="J45" s="38">
        <f t="shared" si="0"/>
        <v>3492</v>
      </c>
      <c r="K45" s="38"/>
      <c r="L45" s="38">
        <v>2142</v>
      </c>
      <c r="M45" s="38"/>
      <c r="N45" s="38"/>
    </row>
    <row r="46" spans="1:14" s="18" customFormat="1" ht="12.75" customHeight="1" x14ac:dyDescent="0.2">
      <c r="A46" s="10"/>
      <c r="B46" s="17" t="s">
        <v>42</v>
      </c>
      <c r="C46" s="38">
        <v>511132</v>
      </c>
      <c r="D46" s="38"/>
      <c r="E46" s="38">
        <v>195325</v>
      </c>
      <c r="F46" s="38"/>
      <c r="G46" s="38">
        <v>2923</v>
      </c>
      <c r="H46" s="112" t="s">
        <v>55</v>
      </c>
      <c r="I46" s="38">
        <v>646</v>
      </c>
      <c r="J46" s="38">
        <f t="shared" si="0"/>
        <v>3569</v>
      </c>
      <c r="K46" s="38"/>
      <c r="L46" s="38">
        <v>1810</v>
      </c>
      <c r="M46" s="38"/>
      <c r="N46" s="38"/>
    </row>
    <row r="47" spans="1:14" s="18" customFormat="1" ht="12.75" customHeight="1" x14ac:dyDescent="0.2">
      <c r="A47" s="10"/>
      <c r="B47" s="17"/>
      <c r="C47" s="38"/>
      <c r="D47" s="38"/>
      <c r="E47" s="38"/>
      <c r="F47" s="38"/>
      <c r="G47" s="38"/>
      <c r="H47" s="38"/>
      <c r="I47" s="38"/>
      <c r="J47" s="38"/>
      <c r="K47" s="38"/>
      <c r="L47" s="38"/>
      <c r="M47" s="38"/>
      <c r="N47" s="38"/>
    </row>
    <row r="48" spans="1:14" s="18" customFormat="1" ht="12.75" customHeight="1" x14ac:dyDescent="0.2">
      <c r="A48" s="10">
        <v>2009</v>
      </c>
      <c r="B48" s="17" t="s">
        <v>31</v>
      </c>
      <c r="C48" s="38">
        <v>508293</v>
      </c>
      <c r="D48" s="38"/>
      <c r="E48" s="38">
        <v>198956</v>
      </c>
      <c r="F48" s="38"/>
      <c r="G48" s="38">
        <v>1722</v>
      </c>
      <c r="H48" s="112" t="s">
        <v>55</v>
      </c>
      <c r="I48" s="38">
        <v>575</v>
      </c>
      <c r="J48" s="38">
        <f t="shared" si="0"/>
        <v>2297</v>
      </c>
      <c r="K48" s="38"/>
      <c r="L48" s="38">
        <v>1503</v>
      </c>
      <c r="M48" s="38"/>
    </row>
    <row r="49" spans="1:14" s="18" customFormat="1" ht="12.75" customHeight="1" x14ac:dyDescent="0.2">
      <c r="A49" s="10"/>
      <c r="B49" s="17" t="s">
        <v>32</v>
      </c>
      <c r="C49" s="38">
        <v>507139</v>
      </c>
      <c r="D49" s="38"/>
      <c r="E49" s="38">
        <v>201186</v>
      </c>
      <c r="F49" s="38"/>
      <c r="G49" s="38">
        <v>2123</v>
      </c>
      <c r="H49" s="112" t="s">
        <v>55</v>
      </c>
      <c r="I49" s="38">
        <v>490</v>
      </c>
      <c r="J49" s="38">
        <f t="shared" si="0"/>
        <v>2613</v>
      </c>
      <c r="K49" s="38"/>
      <c r="L49" s="38">
        <v>1558</v>
      </c>
      <c r="M49" s="38"/>
    </row>
    <row r="50" spans="1:14" s="18" customFormat="1" ht="12.75" customHeight="1" x14ac:dyDescent="0.2">
      <c r="A50" s="10"/>
      <c r="B50" s="17" t="s">
        <v>33</v>
      </c>
      <c r="C50" s="38">
        <v>509298</v>
      </c>
      <c r="D50" s="38"/>
      <c r="E50" s="38">
        <v>200479</v>
      </c>
      <c r="F50" s="38"/>
      <c r="G50" s="38">
        <v>2825</v>
      </c>
      <c r="H50" s="112" t="s">
        <v>55</v>
      </c>
      <c r="I50" s="38">
        <v>640</v>
      </c>
      <c r="J50" s="38">
        <f t="shared" si="0"/>
        <v>3465</v>
      </c>
      <c r="K50" s="38"/>
      <c r="L50" s="38">
        <v>1991</v>
      </c>
      <c r="M50" s="38"/>
    </row>
    <row r="51" spans="1:14" s="18" customFormat="1" ht="12.75" customHeight="1" x14ac:dyDescent="0.2">
      <c r="A51" s="10"/>
      <c r="B51" s="17" t="s">
        <v>34</v>
      </c>
      <c r="C51" s="38">
        <v>530587</v>
      </c>
      <c r="D51" s="38"/>
      <c r="E51" s="38">
        <v>199201</v>
      </c>
      <c r="F51" s="38"/>
      <c r="G51" s="38">
        <v>2330</v>
      </c>
      <c r="H51" s="112" t="s">
        <v>55</v>
      </c>
      <c r="I51" s="38">
        <v>626</v>
      </c>
      <c r="J51" s="38">
        <f t="shared" si="0"/>
        <v>2956</v>
      </c>
      <c r="K51" s="38"/>
      <c r="L51" s="38">
        <v>1736</v>
      </c>
      <c r="M51" s="38"/>
    </row>
    <row r="52" spans="1:14" s="18" customFormat="1" ht="12.75" customHeight="1" x14ac:dyDescent="0.2">
      <c r="A52" s="10"/>
      <c r="B52" s="17" t="s">
        <v>35</v>
      </c>
      <c r="C52" s="38">
        <v>529379</v>
      </c>
      <c r="D52" s="38"/>
      <c r="E52" s="38">
        <v>182833</v>
      </c>
      <c r="F52" s="38"/>
      <c r="G52" s="38">
        <v>2269</v>
      </c>
      <c r="H52" s="112" t="s">
        <v>55</v>
      </c>
      <c r="I52" s="38">
        <v>547</v>
      </c>
      <c r="J52" s="38">
        <f t="shared" si="0"/>
        <v>2816</v>
      </c>
      <c r="K52" s="38"/>
      <c r="L52" s="38">
        <v>1587</v>
      </c>
      <c r="M52" s="38"/>
    </row>
    <row r="53" spans="1:14" s="18" customFormat="1" ht="12.75" customHeight="1" x14ac:dyDescent="0.2">
      <c r="A53" s="10"/>
      <c r="B53" s="17" t="s">
        <v>36</v>
      </c>
      <c r="C53" s="38">
        <v>534299</v>
      </c>
      <c r="D53" s="38"/>
      <c r="E53" s="38">
        <v>179025</v>
      </c>
      <c r="F53" s="38"/>
      <c r="G53" s="38">
        <v>2678</v>
      </c>
      <c r="H53" s="112" t="s">
        <v>55</v>
      </c>
      <c r="I53" s="38">
        <v>483</v>
      </c>
      <c r="J53" s="38">
        <f t="shared" si="0"/>
        <v>3161</v>
      </c>
      <c r="K53" s="38"/>
      <c r="L53" s="38">
        <v>2005</v>
      </c>
      <c r="M53" s="38"/>
    </row>
    <row r="54" spans="1:14" s="18" customFormat="1" ht="12.75" customHeight="1" x14ac:dyDescent="0.2">
      <c r="A54" s="10"/>
      <c r="B54" s="17" t="s">
        <v>37</v>
      </c>
      <c r="C54" s="38">
        <v>535439</v>
      </c>
      <c r="D54" s="38"/>
      <c r="E54" s="38">
        <v>178552</v>
      </c>
      <c r="F54" s="38"/>
      <c r="G54" s="38">
        <v>1633</v>
      </c>
      <c r="H54" s="112" t="s">
        <v>55</v>
      </c>
      <c r="I54" s="38">
        <v>327</v>
      </c>
      <c r="J54" s="38">
        <f t="shared" si="0"/>
        <v>1960</v>
      </c>
      <c r="K54" s="38"/>
      <c r="L54" s="38">
        <v>1291</v>
      </c>
      <c r="M54" s="38"/>
    </row>
    <row r="55" spans="1:14" s="18" customFormat="1" ht="12.75" customHeight="1" x14ac:dyDescent="0.2">
      <c r="A55" s="10"/>
      <c r="B55" s="17" t="s">
        <v>38</v>
      </c>
      <c r="C55" s="38">
        <v>536714</v>
      </c>
      <c r="D55" s="38"/>
      <c r="E55" s="38">
        <v>178133</v>
      </c>
      <c r="F55" s="38"/>
      <c r="G55" s="38">
        <v>2016</v>
      </c>
      <c r="H55" s="112" t="s">
        <v>55</v>
      </c>
      <c r="I55" s="38">
        <v>417</v>
      </c>
      <c r="J55" s="38">
        <f t="shared" si="0"/>
        <v>2433</v>
      </c>
      <c r="K55" s="38"/>
      <c r="L55" s="38">
        <v>1607</v>
      </c>
      <c r="M55" s="38"/>
    </row>
    <row r="56" spans="1:14" s="18" customFormat="1" ht="12.75" customHeight="1" x14ac:dyDescent="0.2">
      <c r="A56" s="10"/>
      <c r="B56" s="17" t="s">
        <v>39</v>
      </c>
      <c r="C56" s="38">
        <v>533350</v>
      </c>
      <c r="D56" s="38"/>
      <c r="E56" s="38">
        <v>182925</v>
      </c>
      <c r="F56" s="38"/>
      <c r="G56" s="38">
        <v>2678</v>
      </c>
      <c r="H56" s="112" t="s">
        <v>55</v>
      </c>
      <c r="I56" s="38">
        <v>465</v>
      </c>
      <c r="J56" s="38">
        <f t="shared" si="0"/>
        <v>3143</v>
      </c>
      <c r="K56" s="38"/>
      <c r="L56" s="38">
        <v>1749</v>
      </c>
      <c r="M56" s="38"/>
    </row>
    <row r="57" spans="1:14" s="18" customFormat="1" ht="12.75" customHeight="1" x14ac:dyDescent="0.2">
      <c r="A57" s="10"/>
      <c r="B57" s="17" t="s">
        <v>40</v>
      </c>
      <c r="C57" s="38">
        <v>524474</v>
      </c>
      <c r="D57" s="38"/>
      <c r="E57" s="38">
        <v>192718</v>
      </c>
      <c r="F57" s="38"/>
      <c r="G57" s="38">
        <v>2359</v>
      </c>
      <c r="H57" s="112" t="s">
        <v>55</v>
      </c>
      <c r="I57" s="38">
        <v>431</v>
      </c>
      <c r="J57" s="38">
        <f t="shared" si="0"/>
        <v>2790</v>
      </c>
      <c r="K57" s="38"/>
      <c r="L57" s="38">
        <v>1696</v>
      </c>
      <c r="M57" s="38"/>
    </row>
    <row r="58" spans="1:14" s="18" customFormat="1" ht="12.75" customHeight="1" x14ac:dyDescent="0.2">
      <c r="A58" s="10"/>
      <c r="B58" s="17" t="s">
        <v>41</v>
      </c>
      <c r="C58" s="38">
        <v>518776</v>
      </c>
      <c r="D58" s="38"/>
      <c r="E58" s="38">
        <v>199866</v>
      </c>
      <c r="F58" s="38"/>
      <c r="G58" s="38">
        <v>2721</v>
      </c>
      <c r="H58" s="112" t="s">
        <v>55</v>
      </c>
      <c r="I58" s="38">
        <v>445</v>
      </c>
      <c r="J58" s="38">
        <f t="shared" si="0"/>
        <v>3166</v>
      </c>
      <c r="K58" s="38"/>
      <c r="L58" s="38">
        <v>2006</v>
      </c>
      <c r="M58" s="38"/>
    </row>
    <row r="59" spans="1:14" s="18" customFormat="1" ht="12.75" customHeight="1" x14ac:dyDescent="0.2">
      <c r="A59" s="10"/>
      <c r="B59" s="17" t="s">
        <v>42</v>
      </c>
      <c r="C59" s="38">
        <v>515691</v>
      </c>
      <c r="D59" s="38"/>
      <c r="E59" s="38">
        <v>204700</v>
      </c>
      <c r="F59" s="38"/>
      <c r="G59" s="38">
        <v>2910</v>
      </c>
      <c r="H59" s="112" t="s">
        <v>55</v>
      </c>
      <c r="I59" s="38">
        <v>520</v>
      </c>
      <c r="J59" s="38">
        <f t="shared" si="0"/>
        <v>3430</v>
      </c>
      <c r="K59" s="38"/>
      <c r="L59" s="38">
        <v>1728</v>
      </c>
      <c r="M59" s="38"/>
    </row>
    <row r="60" spans="1:14" s="18" customFormat="1" ht="12.75" customHeight="1" x14ac:dyDescent="0.2">
      <c r="A60" s="10"/>
      <c r="B60" s="17"/>
      <c r="C60" s="38"/>
      <c r="D60" s="38"/>
      <c r="E60" s="38"/>
      <c r="F60" s="38"/>
      <c r="G60" s="38"/>
      <c r="H60" s="38"/>
      <c r="I60" s="38"/>
      <c r="J60" s="38"/>
      <c r="K60" s="38"/>
      <c r="L60" s="38"/>
      <c r="M60" s="38"/>
      <c r="N60" s="38"/>
    </row>
    <row r="61" spans="1:14" s="18" customFormat="1" ht="12.75" customHeight="1" x14ac:dyDescent="0.2">
      <c r="A61" s="10">
        <v>2010</v>
      </c>
      <c r="B61" s="17" t="s">
        <v>31</v>
      </c>
      <c r="C61" s="38">
        <v>513186</v>
      </c>
      <c r="D61" s="38"/>
      <c r="E61" s="38">
        <v>208351</v>
      </c>
      <c r="F61" s="38"/>
      <c r="G61" s="38">
        <v>2131</v>
      </c>
      <c r="H61" s="112" t="s">
        <v>55</v>
      </c>
      <c r="I61" s="38">
        <v>301</v>
      </c>
      <c r="J61" s="38">
        <f t="shared" si="0"/>
        <v>2432</v>
      </c>
      <c r="K61" s="38"/>
      <c r="L61" s="38">
        <v>1312</v>
      </c>
      <c r="M61" s="38"/>
      <c r="N61" s="38"/>
    </row>
    <row r="62" spans="1:14" s="18" customFormat="1" ht="12.75" customHeight="1" x14ac:dyDescent="0.2">
      <c r="A62" s="10"/>
      <c r="B62" s="17" t="s">
        <v>32</v>
      </c>
      <c r="C62" s="38">
        <v>512796</v>
      </c>
      <c r="D62" s="38"/>
      <c r="E62" s="38">
        <v>209635</v>
      </c>
      <c r="F62" s="38"/>
      <c r="G62" s="38">
        <v>2454</v>
      </c>
      <c r="H62" s="112" t="s">
        <v>55</v>
      </c>
      <c r="I62" s="38">
        <v>363</v>
      </c>
      <c r="J62" s="38">
        <f t="shared" si="0"/>
        <v>2817</v>
      </c>
      <c r="K62" s="38"/>
      <c r="L62" s="38">
        <v>2039</v>
      </c>
      <c r="M62" s="38"/>
      <c r="N62" s="38"/>
    </row>
    <row r="63" spans="1:14" s="18" customFormat="1" ht="12.75" customHeight="1" x14ac:dyDescent="0.2">
      <c r="A63" s="10"/>
      <c r="B63" s="17" t="s">
        <v>33</v>
      </c>
      <c r="C63" s="38">
        <v>515955</v>
      </c>
      <c r="D63" s="38"/>
      <c r="E63" s="38">
        <v>207352</v>
      </c>
      <c r="F63" s="38"/>
      <c r="G63" s="38">
        <v>3372</v>
      </c>
      <c r="H63" s="112" t="s">
        <v>55</v>
      </c>
      <c r="I63" s="38">
        <v>483</v>
      </c>
      <c r="J63" s="38">
        <f t="shared" si="0"/>
        <v>3855</v>
      </c>
      <c r="K63" s="38"/>
      <c r="L63" s="38">
        <v>3026</v>
      </c>
      <c r="M63" s="38"/>
      <c r="N63" s="38"/>
    </row>
    <row r="64" spans="1:14" s="18" customFormat="1" ht="12.75" customHeight="1" x14ac:dyDescent="0.2">
      <c r="A64" s="10"/>
      <c r="B64" s="21" t="s">
        <v>34</v>
      </c>
      <c r="C64" s="23">
        <v>527502</v>
      </c>
      <c r="D64" s="23"/>
      <c r="E64" s="23">
        <v>196989</v>
      </c>
      <c r="F64" s="38"/>
      <c r="G64" s="38">
        <v>3308</v>
      </c>
      <c r="H64" s="112" t="s">
        <v>55</v>
      </c>
      <c r="I64" s="38">
        <v>470</v>
      </c>
      <c r="J64" s="38">
        <f t="shared" si="0"/>
        <v>3778</v>
      </c>
      <c r="K64" s="38"/>
      <c r="L64" s="38">
        <v>2579</v>
      </c>
      <c r="M64" s="38"/>
      <c r="N64" s="38"/>
    </row>
    <row r="65" spans="1:14" s="18" customFormat="1" ht="12.75" customHeight="1" x14ac:dyDescent="0.2">
      <c r="A65" s="10"/>
      <c r="B65" s="17" t="s">
        <v>35</v>
      </c>
      <c r="C65" s="38">
        <v>538505</v>
      </c>
      <c r="D65" s="38"/>
      <c r="E65" s="38">
        <v>187228</v>
      </c>
      <c r="F65" s="38"/>
      <c r="G65" s="38">
        <v>3448</v>
      </c>
      <c r="H65" s="112" t="s">
        <v>55</v>
      </c>
      <c r="I65" s="38">
        <v>490</v>
      </c>
      <c r="J65" s="38">
        <f t="shared" si="0"/>
        <v>3938</v>
      </c>
      <c r="K65" s="38"/>
      <c r="L65" s="38">
        <v>2657</v>
      </c>
      <c r="M65" s="38"/>
      <c r="N65" s="38"/>
    </row>
    <row r="66" spans="1:14" s="18" customFormat="1" ht="12.75" customHeight="1" x14ac:dyDescent="0.2">
      <c r="A66" s="10"/>
      <c r="B66" s="17" t="s">
        <v>36</v>
      </c>
      <c r="C66" s="38">
        <v>545052</v>
      </c>
      <c r="D66" s="38"/>
      <c r="E66" s="38">
        <v>182534</v>
      </c>
      <c r="F66" s="38"/>
      <c r="G66" s="38">
        <v>3778</v>
      </c>
      <c r="H66" s="112" t="s">
        <v>55</v>
      </c>
      <c r="I66" s="38">
        <v>524</v>
      </c>
      <c r="J66" s="38">
        <f t="shared" si="0"/>
        <v>4302</v>
      </c>
      <c r="K66" s="38"/>
      <c r="L66" s="38">
        <v>2480</v>
      </c>
      <c r="M66" s="38"/>
      <c r="N66" s="38"/>
    </row>
    <row r="67" spans="1:14" s="18" customFormat="1" ht="12.75" customHeight="1" x14ac:dyDescent="0.2">
      <c r="A67" s="10"/>
      <c r="B67" s="17" t="s">
        <v>37</v>
      </c>
      <c r="C67" s="38">
        <v>546590</v>
      </c>
      <c r="D67" s="38"/>
      <c r="E67" s="38">
        <v>181543</v>
      </c>
      <c r="F67" s="38"/>
      <c r="G67" s="38">
        <v>2090</v>
      </c>
      <c r="H67" s="112" t="s">
        <v>55</v>
      </c>
      <c r="I67" s="38">
        <v>314</v>
      </c>
      <c r="J67" s="38">
        <f t="shared" si="0"/>
        <v>2404</v>
      </c>
      <c r="K67" s="38"/>
      <c r="L67" s="38">
        <v>1819</v>
      </c>
      <c r="M67" s="38"/>
      <c r="N67" s="38"/>
    </row>
    <row r="68" spans="1:14" s="18" customFormat="1" ht="12.75" customHeight="1" x14ac:dyDescent="0.2">
      <c r="A68" s="10"/>
      <c r="B68" s="17" t="s">
        <v>38</v>
      </c>
      <c r="C68" s="38">
        <v>548232</v>
      </c>
      <c r="D68" s="38"/>
      <c r="E68" s="38">
        <v>181366</v>
      </c>
      <c r="F68" s="38"/>
      <c r="G68" s="38">
        <v>3098</v>
      </c>
      <c r="H68" s="112" t="s">
        <v>55</v>
      </c>
      <c r="I68" s="38">
        <v>328</v>
      </c>
      <c r="J68" s="38">
        <f t="shared" si="0"/>
        <v>3426</v>
      </c>
      <c r="K68" s="38"/>
      <c r="L68" s="38">
        <v>1960</v>
      </c>
      <c r="M68" s="38"/>
      <c r="N68" s="38"/>
    </row>
    <row r="69" spans="1:14" s="18" customFormat="1" ht="12.75" customHeight="1" x14ac:dyDescent="0.2">
      <c r="A69" s="10"/>
      <c r="B69" s="17" t="s">
        <v>39</v>
      </c>
      <c r="C69" s="38">
        <v>545660</v>
      </c>
      <c r="D69" s="38"/>
      <c r="E69" s="38">
        <v>186203</v>
      </c>
      <c r="F69" s="38"/>
      <c r="G69" s="38">
        <v>3970</v>
      </c>
      <c r="H69" s="112" t="s">
        <v>55</v>
      </c>
      <c r="I69" s="38">
        <v>486</v>
      </c>
      <c r="J69" s="38">
        <f t="shared" si="0"/>
        <v>4456</v>
      </c>
      <c r="K69" s="38"/>
      <c r="L69" s="38">
        <v>2178</v>
      </c>
      <c r="M69" s="38"/>
      <c r="N69" s="38"/>
    </row>
    <row r="70" spans="1:14" s="18" customFormat="1" ht="12.75" customHeight="1" x14ac:dyDescent="0.2">
      <c r="A70" s="10"/>
      <c r="B70" s="17" t="s">
        <v>40</v>
      </c>
      <c r="C70" s="38">
        <v>538659</v>
      </c>
      <c r="D70" s="38"/>
      <c r="E70" s="38">
        <v>195397</v>
      </c>
      <c r="F70" s="38"/>
      <c r="G70" s="38">
        <v>3464</v>
      </c>
      <c r="H70" s="112" t="s">
        <v>55</v>
      </c>
      <c r="I70" s="38">
        <v>564</v>
      </c>
      <c r="J70" s="38">
        <f t="shared" si="0"/>
        <v>4028</v>
      </c>
      <c r="K70" s="38"/>
      <c r="L70" s="38">
        <v>1818</v>
      </c>
      <c r="M70" s="38"/>
      <c r="N70" s="38"/>
    </row>
    <row r="71" spans="1:14" s="18" customFormat="1" ht="12.75" customHeight="1" x14ac:dyDescent="0.2">
      <c r="A71" s="10"/>
      <c r="B71" s="17" t="s">
        <v>41</v>
      </c>
      <c r="C71" s="38">
        <v>531110</v>
      </c>
      <c r="D71" s="38"/>
      <c r="E71" s="38">
        <v>205062</v>
      </c>
      <c r="F71" s="38"/>
      <c r="G71" s="38">
        <v>3633</v>
      </c>
      <c r="H71" s="112" t="s">
        <v>55</v>
      </c>
      <c r="I71" s="38">
        <v>546</v>
      </c>
      <c r="J71" s="38">
        <f t="shared" si="0"/>
        <v>4179</v>
      </c>
      <c r="K71" s="38"/>
      <c r="L71" s="38">
        <v>2079</v>
      </c>
      <c r="M71" s="38"/>
      <c r="N71" s="38"/>
    </row>
    <row r="72" spans="1:14" s="18" customFormat="1" ht="12.75" customHeight="1" x14ac:dyDescent="0.2">
      <c r="A72" s="10"/>
      <c r="B72" s="17" t="s">
        <v>42</v>
      </c>
      <c r="C72" s="38">
        <v>527260</v>
      </c>
      <c r="D72" s="38"/>
      <c r="E72" s="38">
        <v>211596</v>
      </c>
      <c r="F72" s="38"/>
      <c r="G72" s="38">
        <v>4004</v>
      </c>
      <c r="H72" s="112" t="s">
        <v>55</v>
      </c>
      <c r="I72" s="38">
        <v>557</v>
      </c>
      <c r="J72" s="38">
        <f t="shared" si="0"/>
        <v>4561</v>
      </c>
      <c r="K72" s="38"/>
      <c r="L72" s="38">
        <v>1908</v>
      </c>
      <c r="M72" s="38"/>
      <c r="N72" s="38"/>
    </row>
    <row r="73" spans="1:14" s="18" customFormat="1" ht="12.75" customHeight="1" x14ac:dyDescent="0.2">
      <c r="A73" s="10"/>
      <c r="B73" s="17"/>
      <c r="C73" s="38"/>
      <c r="D73" s="38"/>
      <c r="E73" s="38"/>
      <c r="F73" s="38"/>
      <c r="G73" s="38"/>
      <c r="H73" s="38"/>
      <c r="I73" s="38"/>
      <c r="J73" s="38"/>
      <c r="K73" s="38"/>
      <c r="L73" s="38"/>
      <c r="M73" s="38"/>
      <c r="N73" s="38"/>
    </row>
    <row r="74" spans="1:14" s="18" customFormat="1" ht="12.75" customHeight="1" x14ac:dyDescent="0.2">
      <c r="A74" s="10">
        <v>2011</v>
      </c>
      <c r="B74" s="17" t="s">
        <v>31</v>
      </c>
      <c r="C74" s="38">
        <v>526123</v>
      </c>
      <c r="D74" s="38"/>
      <c r="E74" s="38">
        <v>214366</v>
      </c>
      <c r="F74" s="38"/>
      <c r="G74" s="38">
        <v>2889</v>
      </c>
      <c r="H74" s="112" t="s">
        <v>55</v>
      </c>
      <c r="I74" s="38">
        <v>410</v>
      </c>
      <c r="J74" s="38">
        <f t="shared" si="0"/>
        <v>3299</v>
      </c>
      <c r="K74" s="38"/>
      <c r="L74" s="38">
        <v>1671</v>
      </c>
      <c r="M74" s="38"/>
      <c r="N74" s="38"/>
    </row>
    <row r="75" spans="1:14" s="18" customFormat="1" ht="12.75" customHeight="1" x14ac:dyDescent="0.2">
      <c r="A75" s="10"/>
      <c r="B75" s="17" t="s">
        <v>32</v>
      </c>
      <c r="C75" s="38">
        <v>527570</v>
      </c>
      <c r="D75" s="38"/>
      <c r="E75" s="38">
        <v>215214</v>
      </c>
      <c r="F75" s="38"/>
      <c r="G75" s="38">
        <v>3531</v>
      </c>
      <c r="H75" s="112" t="s">
        <v>55</v>
      </c>
      <c r="I75" s="38">
        <v>440</v>
      </c>
      <c r="J75" s="38">
        <f t="shared" si="0"/>
        <v>3971</v>
      </c>
      <c r="K75" s="38"/>
      <c r="L75" s="38">
        <v>1612</v>
      </c>
      <c r="M75" s="38"/>
      <c r="N75" s="38"/>
    </row>
    <row r="76" spans="1:14" s="18" customFormat="1" ht="12.75" customHeight="1" x14ac:dyDescent="0.2">
      <c r="A76" s="10"/>
      <c r="B76" s="17" t="s">
        <v>33</v>
      </c>
      <c r="C76" s="38">
        <v>532479</v>
      </c>
      <c r="D76" s="38"/>
      <c r="E76" s="38">
        <v>213389</v>
      </c>
      <c r="F76" s="38"/>
      <c r="G76" s="38">
        <v>4352</v>
      </c>
      <c r="H76" s="112" t="s">
        <v>55</v>
      </c>
      <c r="I76" s="38">
        <v>616</v>
      </c>
      <c r="J76" s="38">
        <f t="shared" si="0"/>
        <v>4968</v>
      </c>
      <c r="K76" s="38"/>
      <c r="L76" s="38">
        <v>1903</v>
      </c>
      <c r="M76" s="38"/>
      <c r="N76" s="38"/>
    </row>
    <row r="77" spans="1:14" s="18" customFormat="1" ht="12.75" customHeight="1" x14ac:dyDescent="0.2">
      <c r="A77" s="10"/>
      <c r="B77" s="21" t="s">
        <v>34</v>
      </c>
      <c r="C77" s="38">
        <v>545825</v>
      </c>
      <c r="D77" s="38"/>
      <c r="E77" s="38">
        <v>202797</v>
      </c>
      <c r="F77" s="38"/>
      <c r="G77" s="38">
        <v>3843</v>
      </c>
      <c r="H77" s="112" t="s">
        <v>55</v>
      </c>
      <c r="I77" s="38">
        <v>605</v>
      </c>
      <c r="J77" s="38">
        <f t="shared" si="0"/>
        <v>4448</v>
      </c>
      <c r="K77" s="38"/>
      <c r="L77" s="38">
        <v>1665</v>
      </c>
      <c r="M77" s="38"/>
      <c r="N77" s="38"/>
    </row>
    <row r="78" spans="1:14" s="18" customFormat="1" ht="12.75" customHeight="1" x14ac:dyDescent="0.2">
      <c r="A78" s="10"/>
      <c r="B78" s="17" t="s">
        <v>35</v>
      </c>
      <c r="C78" s="38">
        <v>557025</v>
      </c>
      <c r="D78" s="38"/>
      <c r="E78" s="38">
        <v>195060</v>
      </c>
      <c r="F78" s="38"/>
      <c r="G78" s="38">
        <v>4921</v>
      </c>
      <c r="H78" s="112" t="s">
        <v>55</v>
      </c>
      <c r="I78" s="38">
        <v>647</v>
      </c>
      <c r="J78" s="38">
        <f t="shared" si="0"/>
        <v>5568</v>
      </c>
      <c r="K78" s="38"/>
      <c r="L78" s="38">
        <v>2095</v>
      </c>
      <c r="M78" s="38"/>
      <c r="N78" s="38"/>
    </row>
    <row r="79" spans="1:14" s="18" customFormat="1" ht="12.75" customHeight="1" x14ac:dyDescent="0.2">
      <c r="A79" s="10"/>
      <c r="B79" s="17" t="s">
        <v>36</v>
      </c>
      <c r="C79" s="38">
        <v>563225</v>
      </c>
      <c r="D79" s="38"/>
      <c r="E79" s="38">
        <v>191453</v>
      </c>
      <c r="F79" s="38"/>
      <c r="G79" s="38">
        <v>3817</v>
      </c>
      <c r="H79" s="112" t="s">
        <v>55</v>
      </c>
      <c r="I79" s="38">
        <v>614</v>
      </c>
      <c r="J79" s="38">
        <f t="shared" si="0"/>
        <v>4431</v>
      </c>
      <c r="K79" s="38"/>
      <c r="L79" s="38">
        <v>1808</v>
      </c>
      <c r="M79" s="38"/>
      <c r="N79" s="38"/>
    </row>
    <row r="80" spans="1:14" s="18" customFormat="1" ht="12.75" customHeight="1" x14ac:dyDescent="0.2">
      <c r="A80" s="10"/>
      <c r="B80" s="17" t="s">
        <v>37</v>
      </c>
      <c r="C80" s="38">
        <v>565312</v>
      </c>
      <c r="D80" s="38"/>
      <c r="E80" s="38">
        <v>190572</v>
      </c>
      <c r="F80" s="38"/>
      <c r="G80" s="38">
        <v>2470</v>
      </c>
      <c r="H80" s="112" t="s">
        <v>55</v>
      </c>
      <c r="I80" s="38">
        <v>419</v>
      </c>
      <c r="J80" s="38">
        <f t="shared" si="0"/>
        <v>2889</v>
      </c>
      <c r="K80" s="38"/>
      <c r="L80" s="38">
        <v>1691</v>
      </c>
      <c r="M80" s="38"/>
      <c r="N80" s="38"/>
    </row>
    <row r="81" spans="1:14" s="18" customFormat="1" ht="12.75" customHeight="1" x14ac:dyDescent="0.2">
      <c r="A81" s="10"/>
      <c r="B81" s="17" t="s">
        <v>38</v>
      </c>
      <c r="C81" s="38">
        <v>567356</v>
      </c>
      <c r="D81" s="38"/>
      <c r="E81" s="38">
        <v>191017</v>
      </c>
      <c r="F81" s="38"/>
      <c r="G81" s="38">
        <v>4128</v>
      </c>
      <c r="H81" s="112" t="s">
        <v>55</v>
      </c>
      <c r="I81" s="18">
        <v>457</v>
      </c>
      <c r="J81" s="38">
        <f t="shared" si="0"/>
        <v>4585</v>
      </c>
      <c r="K81" s="38"/>
      <c r="L81" s="38">
        <v>2073</v>
      </c>
      <c r="M81" s="38"/>
      <c r="N81" s="38"/>
    </row>
    <row r="82" spans="1:14" s="18" customFormat="1" ht="12.75" customHeight="1" x14ac:dyDescent="0.2">
      <c r="A82" s="10"/>
      <c r="B82" s="17" t="s">
        <v>39</v>
      </c>
      <c r="C82" s="38">
        <v>564975</v>
      </c>
      <c r="D82" s="38"/>
      <c r="E82" s="38">
        <v>196237</v>
      </c>
      <c r="F82" s="38"/>
      <c r="G82" s="38">
        <v>4299</v>
      </c>
      <c r="H82" s="112" t="s">
        <v>55</v>
      </c>
      <c r="I82" s="38">
        <v>566</v>
      </c>
      <c r="J82" s="38">
        <f t="shared" si="0"/>
        <v>4865</v>
      </c>
      <c r="K82" s="38"/>
      <c r="L82" s="38">
        <v>2038</v>
      </c>
      <c r="M82" s="38"/>
      <c r="N82" s="38"/>
    </row>
    <row r="83" spans="1:14" s="4" customFormat="1" ht="12.75" customHeight="1" x14ac:dyDescent="0.25">
      <c r="A83" s="20"/>
      <c r="B83" s="21" t="s">
        <v>40</v>
      </c>
      <c r="C83" s="38">
        <v>556922</v>
      </c>
      <c r="D83" s="38"/>
      <c r="E83" s="38">
        <v>207015</v>
      </c>
      <c r="F83" s="38"/>
      <c r="G83" s="38">
        <v>4268</v>
      </c>
      <c r="H83" s="112" t="s">
        <v>55</v>
      </c>
      <c r="I83" s="38">
        <v>616</v>
      </c>
      <c r="J83" s="38">
        <f t="shared" si="0"/>
        <v>4884</v>
      </c>
      <c r="K83" s="38"/>
      <c r="L83" s="38">
        <v>2133</v>
      </c>
    </row>
    <row r="84" spans="1:14" s="4" customFormat="1" ht="12.75" customHeight="1" x14ac:dyDescent="0.25">
      <c r="A84" s="20"/>
      <c r="B84" s="17" t="s">
        <v>41</v>
      </c>
      <c r="C84" s="38">
        <v>552279</v>
      </c>
      <c r="D84" s="38"/>
      <c r="E84" s="38">
        <v>214169</v>
      </c>
      <c r="F84" s="38"/>
      <c r="G84" s="38">
        <v>4099</v>
      </c>
      <c r="H84" s="112" t="s">
        <v>55</v>
      </c>
      <c r="I84" s="38">
        <v>648</v>
      </c>
      <c r="J84" s="38">
        <f t="shared" si="0"/>
        <v>4747</v>
      </c>
      <c r="K84" s="38"/>
      <c r="L84" s="38">
        <v>2221</v>
      </c>
    </row>
    <row r="85" spans="1:14" s="4" customFormat="1" ht="12.75" customHeight="1" x14ac:dyDescent="0.25">
      <c r="A85" s="20"/>
      <c r="B85" s="17" t="s">
        <v>42</v>
      </c>
      <c r="C85" s="38">
        <v>549214</v>
      </c>
      <c r="D85" s="38"/>
      <c r="E85" s="38">
        <v>220177</v>
      </c>
      <c r="F85" s="38"/>
      <c r="G85" s="38">
        <v>4681</v>
      </c>
      <c r="H85" s="112" t="s">
        <v>55</v>
      </c>
      <c r="I85" s="38">
        <v>737</v>
      </c>
      <c r="J85" s="38">
        <f t="shared" si="0"/>
        <v>5418</v>
      </c>
      <c r="K85" s="38"/>
      <c r="L85" s="38">
        <v>2596</v>
      </c>
    </row>
    <row r="86" spans="1:14" s="18" customFormat="1" ht="12.75" customHeight="1" x14ac:dyDescent="0.2">
      <c r="A86" s="10"/>
      <c r="B86" s="17"/>
      <c r="C86" s="38"/>
      <c r="D86" s="38"/>
      <c r="E86" s="38"/>
      <c r="F86" s="38"/>
      <c r="G86" s="38"/>
      <c r="H86" s="38"/>
      <c r="I86" s="38"/>
      <c r="J86" s="38"/>
      <c r="K86" s="38"/>
      <c r="L86" s="38"/>
      <c r="M86" s="38"/>
      <c r="N86" s="38"/>
    </row>
    <row r="87" spans="1:14" s="18" customFormat="1" ht="12.75" customHeight="1" x14ac:dyDescent="0.2">
      <c r="A87" s="10">
        <v>2012</v>
      </c>
      <c r="B87" s="17" t="s">
        <v>31</v>
      </c>
      <c r="C87" s="38">
        <v>547078</v>
      </c>
      <c r="D87" s="38"/>
      <c r="E87" s="38">
        <v>223466</v>
      </c>
      <c r="F87" s="38"/>
      <c r="G87" s="38">
        <v>2768</v>
      </c>
      <c r="H87" s="112" t="s">
        <v>55</v>
      </c>
      <c r="I87" s="38">
        <v>470</v>
      </c>
      <c r="J87" s="38">
        <f t="shared" si="0"/>
        <v>3238</v>
      </c>
      <c r="K87" s="38"/>
      <c r="L87" s="18">
        <v>2082</v>
      </c>
      <c r="M87" s="38"/>
      <c r="N87" s="38"/>
    </row>
    <row r="88" spans="1:14" s="18" customFormat="1" ht="12.75" customHeight="1" x14ac:dyDescent="0.2">
      <c r="A88" s="10"/>
      <c r="B88" s="17" t="s">
        <v>32</v>
      </c>
      <c r="C88" s="38">
        <v>547475</v>
      </c>
      <c r="D88" s="38"/>
      <c r="E88" s="38">
        <v>224416</v>
      </c>
      <c r="F88" s="38"/>
      <c r="G88" s="38">
        <v>3043</v>
      </c>
      <c r="H88" s="112" t="s">
        <v>55</v>
      </c>
      <c r="I88" s="38">
        <v>453</v>
      </c>
      <c r="J88" s="38">
        <f t="shared" si="0"/>
        <v>3496</v>
      </c>
      <c r="K88" s="38"/>
      <c r="L88" s="18">
        <v>2138</v>
      </c>
      <c r="M88" s="38"/>
      <c r="N88" s="38"/>
    </row>
    <row r="89" spans="1:14" s="22" customFormat="1" ht="12.75" customHeight="1" x14ac:dyDescent="0.2">
      <c r="A89" s="20"/>
      <c r="B89" s="21" t="s">
        <v>33</v>
      </c>
      <c r="C89" s="23">
        <v>553772</v>
      </c>
      <c r="D89" s="23"/>
      <c r="E89" s="23">
        <v>220003</v>
      </c>
      <c r="F89" s="23"/>
      <c r="G89" s="23">
        <v>3928</v>
      </c>
      <c r="H89" s="112" t="s">
        <v>55</v>
      </c>
      <c r="I89" s="23">
        <v>606</v>
      </c>
      <c r="J89" s="38">
        <f t="shared" si="0"/>
        <v>4534</v>
      </c>
      <c r="K89" s="23"/>
      <c r="L89" s="23">
        <v>2602</v>
      </c>
      <c r="M89" s="23"/>
      <c r="N89" s="23"/>
    </row>
    <row r="90" spans="1:14" s="22" customFormat="1" ht="12.75" customHeight="1" x14ac:dyDescent="0.2">
      <c r="A90" s="20"/>
      <c r="B90" s="21" t="s">
        <v>34</v>
      </c>
      <c r="C90" s="23">
        <v>564199</v>
      </c>
      <c r="D90" s="23"/>
      <c r="E90" s="23">
        <v>211691</v>
      </c>
      <c r="F90" s="23"/>
      <c r="G90" s="23">
        <v>3766</v>
      </c>
      <c r="H90" s="112" t="s">
        <v>55</v>
      </c>
      <c r="I90" s="23">
        <v>561</v>
      </c>
      <c r="J90" s="38">
        <f t="shared" si="0"/>
        <v>4327</v>
      </c>
      <c r="K90" s="23"/>
      <c r="L90" s="23">
        <v>2172</v>
      </c>
      <c r="M90" s="23"/>
      <c r="N90" s="38"/>
    </row>
    <row r="91" spans="1:14" s="22" customFormat="1" ht="12.75" customHeight="1" x14ac:dyDescent="0.2">
      <c r="A91" s="20"/>
      <c r="B91" s="17" t="s">
        <v>35</v>
      </c>
      <c r="C91" s="23">
        <v>573148</v>
      </c>
      <c r="D91" s="23"/>
      <c r="E91" s="23">
        <v>204781</v>
      </c>
      <c r="F91" s="23"/>
      <c r="G91" s="23">
        <v>3847</v>
      </c>
      <c r="H91" s="112" t="s">
        <v>55</v>
      </c>
      <c r="I91" s="23">
        <v>603</v>
      </c>
      <c r="J91" s="38">
        <f t="shared" si="0"/>
        <v>4450</v>
      </c>
      <c r="K91" s="23"/>
      <c r="L91" s="23">
        <v>2380</v>
      </c>
      <c r="M91" s="23"/>
      <c r="N91" s="23"/>
    </row>
    <row r="92" spans="1:14" s="22" customFormat="1" ht="12.75" customHeight="1" x14ac:dyDescent="0.2">
      <c r="A92" s="20"/>
      <c r="B92" s="21" t="s">
        <v>36</v>
      </c>
      <c r="C92" s="23">
        <v>579168</v>
      </c>
      <c r="D92" s="23"/>
      <c r="E92" s="23">
        <v>200326</v>
      </c>
      <c r="F92" s="23"/>
      <c r="G92" s="23">
        <v>3425</v>
      </c>
      <c r="H92" s="112" t="s">
        <v>55</v>
      </c>
      <c r="I92" s="23">
        <v>512</v>
      </c>
      <c r="J92" s="38">
        <f t="shared" si="0"/>
        <v>3937</v>
      </c>
      <c r="K92" s="23"/>
      <c r="L92" s="23">
        <v>2325</v>
      </c>
      <c r="M92" s="23"/>
      <c r="N92" s="23"/>
    </row>
    <row r="93" spans="1:14" s="22" customFormat="1" ht="12.75" customHeight="1" x14ac:dyDescent="0.2">
      <c r="A93" s="20"/>
      <c r="B93" s="21" t="s">
        <v>37</v>
      </c>
      <c r="C93" s="23">
        <v>580299</v>
      </c>
      <c r="D93" s="23"/>
      <c r="E93" s="23">
        <v>200144</v>
      </c>
      <c r="F93" s="23"/>
      <c r="G93" s="23">
        <v>2270</v>
      </c>
      <c r="H93" s="112" t="s">
        <v>55</v>
      </c>
      <c r="I93" s="23">
        <v>321</v>
      </c>
      <c r="J93" s="38">
        <f t="shared" si="0"/>
        <v>2591</v>
      </c>
      <c r="K93" s="23"/>
      <c r="L93" s="23">
        <v>1596</v>
      </c>
      <c r="M93" s="23"/>
      <c r="N93" s="23"/>
    </row>
    <row r="94" spans="1:14" s="22" customFormat="1" ht="12.75" customHeight="1" x14ac:dyDescent="0.2">
      <c r="A94" s="20"/>
      <c r="B94" s="21" t="s">
        <v>38</v>
      </c>
      <c r="C94" s="23">
        <v>581532</v>
      </c>
      <c r="D94" s="23"/>
      <c r="E94" s="23">
        <v>200274</v>
      </c>
      <c r="F94" s="23"/>
      <c r="G94" s="23">
        <v>3355</v>
      </c>
      <c r="H94" s="112" t="s">
        <v>55</v>
      </c>
      <c r="I94" s="23">
        <v>434</v>
      </c>
      <c r="J94" s="38">
        <f t="shared" si="0"/>
        <v>3789</v>
      </c>
      <c r="K94" s="23"/>
      <c r="L94" s="23">
        <v>2427</v>
      </c>
      <c r="M94" s="23"/>
      <c r="N94" s="23"/>
    </row>
    <row r="95" spans="1:14" s="22" customFormat="1" ht="12.75" customHeight="1" x14ac:dyDescent="0.2">
      <c r="A95" s="20"/>
      <c r="B95" s="21" t="s">
        <v>39</v>
      </c>
      <c r="C95" s="23">
        <v>579720</v>
      </c>
      <c r="D95" s="23"/>
      <c r="E95" s="23">
        <v>204025</v>
      </c>
      <c r="F95" s="23"/>
      <c r="G95" s="23">
        <v>3346</v>
      </c>
      <c r="H95" s="112" t="s">
        <v>55</v>
      </c>
      <c r="I95" s="23">
        <v>491</v>
      </c>
      <c r="J95" s="38">
        <f t="shared" si="0"/>
        <v>3837</v>
      </c>
      <c r="K95" s="23"/>
      <c r="L95" s="23">
        <v>1887</v>
      </c>
      <c r="M95" s="23"/>
      <c r="N95" s="23"/>
    </row>
    <row r="96" spans="1:14" s="22" customFormat="1" ht="12.75" customHeight="1" x14ac:dyDescent="0.2">
      <c r="A96" s="20"/>
      <c r="B96" s="21" t="s">
        <v>68</v>
      </c>
      <c r="C96" s="23">
        <v>567927</v>
      </c>
      <c r="D96" s="23"/>
      <c r="E96" s="23">
        <v>217527</v>
      </c>
      <c r="F96" s="23"/>
      <c r="G96" s="23">
        <v>3649</v>
      </c>
      <c r="H96" s="112" t="s">
        <v>55</v>
      </c>
      <c r="I96" s="23">
        <v>619</v>
      </c>
      <c r="J96" s="38">
        <f t="shared" si="0"/>
        <v>4268</v>
      </c>
      <c r="K96" s="23"/>
      <c r="L96" s="23">
        <v>2583</v>
      </c>
      <c r="M96" s="23"/>
      <c r="N96" s="23"/>
    </row>
    <row r="97" spans="1:14" s="22" customFormat="1" ht="12.75" customHeight="1" x14ac:dyDescent="0.2">
      <c r="A97" s="21"/>
      <c r="B97" s="21" t="s">
        <v>41</v>
      </c>
      <c r="C97" s="23">
        <v>562500</v>
      </c>
      <c r="D97" s="23"/>
      <c r="E97" s="23">
        <v>224487</v>
      </c>
      <c r="F97" s="23"/>
      <c r="G97" s="23">
        <v>3438</v>
      </c>
      <c r="H97" s="112" t="s">
        <v>55</v>
      </c>
      <c r="I97" s="23">
        <v>590</v>
      </c>
      <c r="J97" s="38">
        <f t="shared" si="0"/>
        <v>4028</v>
      </c>
      <c r="K97" s="23"/>
      <c r="L97" s="23">
        <v>2463</v>
      </c>
      <c r="M97" s="23"/>
      <c r="N97" s="23"/>
    </row>
    <row r="98" spans="1:14" s="22" customFormat="1" ht="12.75" customHeight="1" x14ac:dyDescent="0.2">
      <c r="A98" s="21"/>
      <c r="B98" s="21" t="s">
        <v>42</v>
      </c>
      <c r="C98" s="23">
        <v>558192</v>
      </c>
      <c r="D98" s="23"/>
      <c r="E98" s="23">
        <v>230712</v>
      </c>
      <c r="F98" s="23"/>
      <c r="G98" s="23">
        <v>3333</v>
      </c>
      <c r="H98" s="112" t="s">
        <v>55</v>
      </c>
      <c r="I98" s="23">
        <v>481</v>
      </c>
      <c r="J98" s="38">
        <f t="shared" si="0"/>
        <v>3814</v>
      </c>
      <c r="K98" s="23"/>
      <c r="L98" s="23">
        <v>1909</v>
      </c>
      <c r="M98" s="23"/>
      <c r="N98" s="23"/>
    </row>
    <row r="99" spans="1:14" s="22" customFormat="1" ht="12.75" customHeight="1" x14ac:dyDescent="0.2">
      <c r="A99" s="21"/>
      <c r="B99" s="21"/>
      <c r="C99" s="23"/>
      <c r="D99" s="23"/>
      <c r="E99" s="23"/>
      <c r="F99" s="23"/>
      <c r="G99" s="23"/>
      <c r="H99" s="23"/>
      <c r="I99" s="23"/>
      <c r="J99" s="38"/>
      <c r="K99" s="23"/>
      <c r="L99" s="23"/>
      <c r="M99" s="23"/>
      <c r="N99" s="23"/>
    </row>
    <row r="100" spans="1:14" s="22" customFormat="1" ht="12.75" customHeight="1" x14ac:dyDescent="0.2">
      <c r="A100" s="20">
        <v>2013</v>
      </c>
      <c r="B100" s="21" t="s">
        <v>31</v>
      </c>
      <c r="C100" s="23">
        <v>555164</v>
      </c>
      <c r="D100" s="23"/>
      <c r="E100" s="23">
        <v>234609</v>
      </c>
      <c r="F100" s="23"/>
      <c r="G100" s="23">
        <v>2725</v>
      </c>
      <c r="H100" s="112" t="s">
        <v>55</v>
      </c>
      <c r="I100" s="23">
        <v>412</v>
      </c>
      <c r="J100" s="38">
        <f t="shared" si="0"/>
        <v>3137</v>
      </c>
      <c r="K100" s="23"/>
      <c r="L100" s="23">
        <v>2257</v>
      </c>
      <c r="M100" s="23"/>
      <c r="N100" s="23"/>
    </row>
    <row r="101" spans="1:14" s="22" customFormat="1" ht="12.75" customHeight="1" x14ac:dyDescent="0.2">
      <c r="A101" s="20"/>
      <c r="B101" s="21" t="s">
        <v>32</v>
      </c>
      <c r="C101" s="23">
        <v>555187</v>
      </c>
      <c r="D101" s="23"/>
      <c r="E101" s="23">
        <v>235699</v>
      </c>
      <c r="F101" s="23"/>
      <c r="G101" s="23">
        <v>2890</v>
      </c>
      <c r="H101" s="112" t="s">
        <v>55</v>
      </c>
      <c r="I101" s="23">
        <v>355</v>
      </c>
      <c r="J101" s="38">
        <f t="shared" ref="J101:J163" si="1">SUM(G101:I101)</f>
        <v>3245</v>
      </c>
      <c r="K101" s="23"/>
      <c r="L101" s="23">
        <v>2127</v>
      </c>
      <c r="M101" s="23"/>
      <c r="N101" s="23"/>
    </row>
    <row r="102" spans="1:14" s="22" customFormat="1" ht="12.75" customHeight="1" x14ac:dyDescent="0.2">
      <c r="A102" s="20"/>
      <c r="B102" s="21" t="s">
        <v>33</v>
      </c>
      <c r="C102" s="23">
        <v>558781</v>
      </c>
      <c r="D102" s="23"/>
      <c r="E102" s="23">
        <v>234044</v>
      </c>
      <c r="F102" s="23"/>
      <c r="G102" s="23">
        <v>3475</v>
      </c>
      <c r="H102" s="112" t="s">
        <v>55</v>
      </c>
      <c r="I102" s="23">
        <v>437</v>
      </c>
      <c r="J102" s="38">
        <f t="shared" si="1"/>
        <v>3912</v>
      </c>
      <c r="K102" s="23"/>
      <c r="L102" s="23">
        <v>1979</v>
      </c>
      <c r="M102" s="23"/>
      <c r="N102" s="23"/>
    </row>
    <row r="103" spans="1:14" s="22" customFormat="1" ht="12.75" customHeight="1" x14ac:dyDescent="0.2">
      <c r="A103" s="20"/>
      <c r="B103" s="21" t="s">
        <v>34</v>
      </c>
      <c r="C103" s="23">
        <v>568720</v>
      </c>
      <c r="D103" s="23"/>
      <c r="E103" s="23">
        <v>225267</v>
      </c>
      <c r="F103" s="23"/>
      <c r="G103" s="23">
        <v>3370</v>
      </c>
      <c r="H103" s="112" t="s">
        <v>55</v>
      </c>
      <c r="I103" s="23">
        <v>473</v>
      </c>
      <c r="J103" s="38">
        <f t="shared" si="1"/>
        <v>3843</v>
      </c>
      <c r="K103" s="23"/>
      <c r="L103" s="23">
        <v>2676</v>
      </c>
      <c r="M103" s="23"/>
      <c r="N103" s="23"/>
    </row>
    <row r="104" spans="1:14" s="22" customFormat="1" ht="12.75" customHeight="1" x14ac:dyDescent="0.2">
      <c r="A104" s="20"/>
      <c r="B104" s="21" t="s">
        <v>35</v>
      </c>
      <c r="C104" s="23">
        <v>579595</v>
      </c>
      <c r="D104" s="23"/>
      <c r="E104" s="23">
        <v>215930</v>
      </c>
      <c r="F104" s="23"/>
      <c r="G104" s="23">
        <v>3376</v>
      </c>
      <c r="H104" s="112" t="s">
        <v>55</v>
      </c>
      <c r="I104" s="23">
        <v>539</v>
      </c>
      <c r="J104" s="38">
        <f t="shared" si="1"/>
        <v>3915</v>
      </c>
      <c r="K104" s="23"/>
      <c r="L104" s="23">
        <v>2334</v>
      </c>
      <c r="M104" s="23"/>
      <c r="N104" s="23"/>
    </row>
    <row r="105" spans="1:14" s="22" customFormat="1" ht="12.75" customHeight="1" x14ac:dyDescent="0.2">
      <c r="A105" s="20"/>
      <c r="B105" s="21" t="s">
        <v>36</v>
      </c>
      <c r="C105" s="23">
        <v>585848</v>
      </c>
      <c r="D105" s="23"/>
      <c r="E105" s="23">
        <v>211347</v>
      </c>
      <c r="F105" s="23"/>
      <c r="G105" s="23">
        <v>3332</v>
      </c>
      <c r="H105" s="112" t="s">
        <v>55</v>
      </c>
      <c r="I105" s="23">
        <v>457</v>
      </c>
      <c r="J105" s="38">
        <f t="shared" si="1"/>
        <v>3789</v>
      </c>
      <c r="K105" s="23"/>
      <c r="L105" s="23">
        <v>2070</v>
      </c>
      <c r="M105" s="23"/>
      <c r="N105" s="23"/>
    </row>
    <row r="106" spans="1:14" s="22" customFormat="1" ht="12.75" customHeight="1" x14ac:dyDescent="0.2">
      <c r="A106" s="20"/>
      <c r="B106" s="21" t="s">
        <v>37</v>
      </c>
      <c r="C106" s="38">
        <v>586855</v>
      </c>
      <c r="D106" s="38"/>
      <c r="E106" s="38">
        <v>210879</v>
      </c>
      <c r="F106" s="23"/>
      <c r="G106" s="23">
        <v>2155</v>
      </c>
      <c r="H106" s="112" t="s">
        <v>55</v>
      </c>
      <c r="I106" s="23">
        <v>364</v>
      </c>
      <c r="J106" s="38">
        <f t="shared" si="1"/>
        <v>2519</v>
      </c>
      <c r="K106" s="23"/>
      <c r="L106" s="23">
        <v>1948</v>
      </c>
      <c r="M106" s="23"/>
      <c r="N106" s="23"/>
    </row>
    <row r="107" spans="1:14" s="22" customFormat="1" ht="12.75" customHeight="1" x14ac:dyDescent="0.2">
      <c r="A107" s="20"/>
      <c r="B107" s="21" t="s">
        <v>38</v>
      </c>
      <c r="C107" s="23">
        <v>588612</v>
      </c>
      <c r="D107" s="23"/>
      <c r="E107" s="23">
        <v>203148</v>
      </c>
      <c r="F107" s="23"/>
      <c r="G107" s="23">
        <v>3118</v>
      </c>
      <c r="H107" s="112" t="s">
        <v>55</v>
      </c>
      <c r="I107" s="23">
        <v>375</v>
      </c>
      <c r="J107" s="38">
        <f t="shared" si="1"/>
        <v>3493</v>
      </c>
      <c r="K107" s="23"/>
      <c r="L107" s="23">
        <v>9415</v>
      </c>
      <c r="M107" s="63" t="s">
        <v>562</v>
      </c>
      <c r="N107" s="23"/>
    </row>
    <row r="108" spans="1:14" s="22" customFormat="1" ht="12.75" customHeight="1" x14ac:dyDescent="0.2">
      <c r="A108" s="20"/>
      <c r="B108" s="21" t="s">
        <v>39</v>
      </c>
      <c r="C108" s="23">
        <v>584218</v>
      </c>
      <c r="D108" s="23"/>
      <c r="E108" s="23">
        <v>197391</v>
      </c>
      <c r="F108" s="23"/>
      <c r="G108" s="23">
        <v>3535</v>
      </c>
      <c r="H108" s="112" t="s">
        <v>55</v>
      </c>
      <c r="I108" s="23">
        <v>486</v>
      </c>
      <c r="J108" s="38">
        <f t="shared" si="1"/>
        <v>4021</v>
      </c>
      <c r="K108" s="23"/>
      <c r="L108" s="23">
        <v>14338</v>
      </c>
      <c r="M108" s="63" t="s">
        <v>562</v>
      </c>
      <c r="N108" s="23"/>
    </row>
    <row r="109" spans="1:14" s="22" customFormat="1" ht="12.75" customHeight="1" x14ac:dyDescent="0.2">
      <c r="A109" s="20"/>
      <c r="B109" s="21" t="s">
        <v>40</v>
      </c>
      <c r="C109" s="23">
        <v>574979</v>
      </c>
      <c r="D109" s="23"/>
      <c r="E109" s="23">
        <v>207818</v>
      </c>
      <c r="F109" s="23"/>
      <c r="G109" s="23">
        <v>3420</v>
      </c>
      <c r="H109" s="112" t="s">
        <v>55</v>
      </c>
      <c r="I109" s="23">
        <v>526</v>
      </c>
      <c r="J109" s="38">
        <f t="shared" si="1"/>
        <v>3946</v>
      </c>
      <c r="K109" s="23"/>
      <c r="L109" s="23">
        <v>2792</v>
      </c>
      <c r="M109" s="23"/>
      <c r="N109" s="23"/>
    </row>
    <row r="110" spans="1:14" s="22" customFormat="1" ht="12.75" customHeight="1" x14ac:dyDescent="0.2">
      <c r="A110" s="20"/>
      <c r="B110" s="21" t="s">
        <v>41</v>
      </c>
      <c r="C110" s="23">
        <v>570522</v>
      </c>
      <c r="D110" s="23"/>
      <c r="E110" s="23">
        <v>213948</v>
      </c>
      <c r="F110" s="23"/>
      <c r="G110" s="23">
        <v>3245</v>
      </c>
      <c r="H110" s="112" t="s">
        <v>55</v>
      </c>
      <c r="I110" s="23">
        <v>548</v>
      </c>
      <c r="J110" s="38">
        <f t="shared" si="1"/>
        <v>3793</v>
      </c>
      <c r="K110" s="23"/>
      <c r="L110" s="23">
        <v>2153</v>
      </c>
      <c r="M110" s="23"/>
      <c r="N110" s="23"/>
    </row>
    <row r="111" spans="1:14" s="22" customFormat="1" ht="12.75" customHeight="1" x14ac:dyDescent="0.2">
      <c r="A111" s="20"/>
      <c r="B111" s="21" t="s">
        <v>42</v>
      </c>
      <c r="C111" s="23">
        <v>566139</v>
      </c>
      <c r="D111" s="23"/>
      <c r="E111" s="23">
        <v>220807</v>
      </c>
      <c r="F111" s="23"/>
      <c r="G111" s="23">
        <v>3910</v>
      </c>
      <c r="H111" s="112" t="s">
        <v>55</v>
      </c>
      <c r="I111" s="23">
        <v>740</v>
      </c>
      <c r="J111" s="38">
        <f t="shared" si="1"/>
        <v>4650</v>
      </c>
      <c r="K111" s="23"/>
      <c r="L111" s="23">
        <v>2190</v>
      </c>
      <c r="M111" s="23"/>
      <c r="N111" s="23"/>
    </row>
    <row r="112" spans="1:14" s="22" customFormat="1" ht="12.75" customHeight="1" x14ac:dyDescent="0.2">
      <c r="A112" s="20"/>
      <c r="B112" s="21"/>
      <c r="C112" s="23"/>
      <c r="D112" s="23"/>
      <c r="E112" s="23"/>
      <c r="F112" s="23"/>
      <c r="J112" s="38"/>
      <c r="K112" s="23"/>
      <c r="L112" s="23"/>
      <c r="M112" s="23"/>
      <c r="N112" s="23"/>
    </row>
    <row r="113" spans="1:14" s="22" customFormat="1" ht="12.75" customHeight="1" x14ac:dyDescent="0.2">
      <c r="A113" s="20">
        <v>2014</v>
      </c>
      <c r="B113" s="21" t="s">
        <v>31</v>
      </c>
      <c r="C113" s="23">
        <v>564238</v>
      </c>
      <c r="D113" s="23"/>
      <c r="E113" s="23">
        <v>223739</v>
      </c>
      <c r="F113" s="23"/>
      <c r="G113" s="23">
        <v>2858</v>
      </c>
      <c r="H113" s="112" t="s">
        <v>55</v>
      </c>
      <c r="I113" s="23">
        <v>403</v>
      </c>
      <c r="J113" s="38">
        <f t="shared" si="1"/>
        <v>3261</v>
      </c>
      <c r="K113" s="23"/>
      <c r="L113" s="23">
        <v>2265</v>
      </c>
      <c r="M113" s="23"/>
      <c r="N113" s="23"/>
    </row>
    <row r="114" spans="1:14" s="22" customFormat="1" ht="12.75" customHeight="1" x14ac:dyDescent="0.2">
      <c r="A114" s="20"/>
      <c r="B114" s="21" t="s">
        <v>32</v>
      </c>
      <c r="C114" s="23">
        <v>565275</v>
      </c>
      <c r="D114" s="23"/>
      <c r="E114" s="23">
        <v>224287</v>
      </c>
      <c r="F114" s="23"/>
      <c r="G114" s="23">
        <v>3223</v>
      </c>
      <c r="H114" s="112" t="s">
        <v>55</v>
      </c>
      <c r="I114" s="23">
        <v>461</v>
      </c>
      <c r="J114" s="38">
        <f t="shared" si="1"/>
        <v>3684</v>
      </c>
      <c r="K114" s="23"/>
      <c r="L114" s="23">
        <v>2099</v>
      </c>
      <c r="M114" s="23"/>
      <c r="N114" s="23"/>
    </row>
    <row r="115" spans="1:14" s="22" customFormat="1" ht="12.75" customHeight="1" x14ac:dyDescent="0.2">
      <c r="A115" s="20"/>
      <c r="B115" s="21" t="s">
        <v>33</v>
      </c>
      <c r="C115" s="38">
        <v>571268</v>
      </c>
      <c r="D115" s="38"/>
      <c r="E115" s="38">
        <v>220484</v>
      </c>
      <c r="F115" s="23"/>
      <c r="G115" s="23">
        <v>4111</v>
      </c>
      <c r="H115" s="112" t="s">
        <v>55</v>
      </c>
      <c r="I115" s="23">
        <v>577</v>
      </c>
      <c r="J115" s="38">
        <f t="shared" si="1"/>
        <v>4688</v>
      </c>
      <c r="K115" s="23"/>
      <c r="L115" s="23">
        <v>2488</v>
      </c>
      <c r="M115" s="23"/>
      <c r="N115" s="23"/>
    </row>
    <row r="116" spans="1:14" s="22" customFormat="1" ht="12.75" customHeight="1" x14ac:dyDescent="0.2">
      <c r="A116" s="20"/>
      <c r="B116" s="21" t="s">
        <v>34</v>
      </c>
      <c r="C116" s="23">
        <v>583148</v>
      </c>
      <c r="D116" s="23"/>
      <c r="E116" s="23">
        <v>210938</v>
      </c>
      <c r="F116" s="23"/>
      <c r="G116" s="23">
        <v>3706</v>
      </c>
      <c r="H116" s="112" t="s">
        <v>55</v>
      </c>
      <c r="I116" s="23">
        <v>606</v>
      </c>
      <c r="J116" s="38">
        <f t="shared" si="1"/>
        <v>4312</v>
      </c>
      <c r="K116" s="23"/>
      <c r="L116" s="23">
        <v>1914</v>
      </c>
      <c r="M116" s="23"/>
      <c r="N116" s="23"/>
    </row>
    <row r="117" spans="1:14" s="22" customFormat="1" ht="12.75" customHeight="1" x14ac:dyDescent="0.2">
      <c r="A117" s="20"/>
      <c r="B117" s="21" t="s">
        <v>35</v>
      </c>
      <c r="C117" s="23">
        <v>592424</v>
      </c>
      <c r="D117" s="23"/>
      <c r="E117" s="23">
        <v>203510</v>
      </c>
      <c r="F117" s="23"/>
      <c r="G117" s="23">
        <v>3725</v>
      </c>
      <c r="H117" s="112" t="s">
        <v>55</v>
      </c>
      <c r="I117" s="23">
        <v>575</v>
      </c>
      <c r="J117" s="38">
        <f t="shared" si="1"/>
        <v>4300</v>
      </c>
      <c r="K117" s="23"/>
      <c r="L117" s="23">
        <v>2433</v>
      </c>
      <c r="M117" s="23"/>
      <c r="N117" s="23"/>
    </row>
    <row r="118" spans="1:14" s="22" customFormat="1" ht="12.75" customHeight="1" x14ac:dyDescent="0.2">
      <c r="A118" s="20"/>
      <c r="B118" s="21" t="s">
        <v>36</v>
      </c>
      <c r="C118" s="23">
        <v>598016</v>
      </c>
      <c r="D118" s="23"/>
      <c r="E118" s="23">
        <v>199561</v>
      </c>
      <c r="F118" s="23"/>
      <c r="G118" s="23">
        <v>3651</v>
      </c>
      <c r="H118" s="112" t="s">
        <v>55</v>
      </c>
      <c r="I118" s="23">
        <v>522</v>
      </c>
      <c r="J118" s="38">
        <f t="shared" si="1"/>
        <v>4173</v>
      </c>
      <c r="K118" s="23"/>
      <c r="L118" s="23">
        <v>2508</v>
      </c>
      <c r="M118" s="23"/>
      <c r="N118" s="23"/>
    </row>
    <row r="119" spans="1:14" s="22" customFormat="1" ht="12.75" customHeight="1" x14ac:dyDescent="0.2">
      <c r="A119" s="20"/>
      <c r="B119" s="21" t="s">
        <v>37</v>
      </c>
      <c r="C119" s="23">
        <v>599283</v>
      </c>
      <c r="D119" s="23"/>
      <c r="E119" s="23">
        <v>199033</v>
      </c>
      <c r="F119" s="23"/>
      <c r="G119" s="23">
        <v>2347</v>
      </c>
      <c r="H119" s="112" t="s">
        <v>55</v>
      </c>
      <c r="I119" s="23">
        <v>317</v>
      </c>
      <c r="J119" s="38">
        <f t="shared" si="1"/>
        <v>2664</v>
      </c>
      <c r="K119" s="23"/>
      <c r="L119" s="23">
        <v>1879</v>
      </c>
      <c r="M119" s="23"/>
      <c r="N119" s="23"/>
    </row>
    <row r="120" spans="1:14" s="22" customFormat="1" ht="12.75" customHeight="1" x14ac:dyDescent="0.2">
      <c r="A120" s="20"/>
      <c r="B120" s="21" t="s">
        <v>38</v>
      </c>
      <c r="C120" s="23">
        <v>601677</v>
      </c>
      <c r="D120" s="23"/>
      <c r="E120" s="23">
        <v>198548</v>
      </c>
      <c r="F120" s="23"/>
      <c r="G120" s="23">
        <v>3283</v>
      </c>
      <c r="H120" s="112" t="s">
        <v>55</v>
      </c>
      <c r="I120" s="23">
        <v>397</v>
      </c>
      <c r="J120" s="38">
        <f t="shared" si="1"/>
        <v>3680</v>
      </c>
      <c r="K120" s="23"/>
      <c r="L120" s="23">
        <v>1772</v>
      </c>
      <c r="M120" s="23"/>
      <c r="N120" s="23"/>
    </row>
    <row r="121" spans="1:14" s="22" customFormat="1" ht="12.75" customHeight="1" x14ac:dyDescent="0.2">
      <c r="A121" s="20"/>
      <c r="B121" s="21" t="s">
        <v>39</v>
      </c>
      <c r="C121" s="23">
        <v>597681</v>
      </c>
      <c r="D121" s="23"/>
      <c r="E121" s="23">
        <v>205003</v>
      </c>
      <c r="F121" s="23"/>
      <c r="G121" s="23">
        <v>4190</v>
      </c>
      <c r="H121" s="112" t="s">
        <v>55</v>
      </c>
      <c r="I121" s="23">
        <v>602</v>
      </c>
      <c r="J121" s="38">
        <f t="shared" si="1"/>
        <v>4792</v>
      </c>
      <c r="K121" s="23"/>
      <c r="L121" s="23">
        <v>2316</v>
      </c>
      <c r="M121" s="23"/>
      <c r="N121" s="23"/>
    </row>
    <row r="122" spans="1:14" s="27" customFormat="1" ht="12.75" customHeight="1" x14ac:dyDescent="0.25">
      <c r="A122" s="20"/>
      <c r="B122" s="21" t="s">
        <v>40</v>
      </c>
      <c r="C122" s="23">
        <v>589366</v>
      </c>
      <c r="D122" s="23"/>
      <c r="E122" s="23">
        <v>215033</v>
      </c>
      <c r="G122" s="23">
        <v>3848</v>
      </c>
      <c r="H122" s="112" t="s">
        <v>55</v>
      </c>
      <c r="I122" s="23">
        <v>554</v>
      </c>
      <c r="J122" s="38">
        <f t="shared" si="1"/>
        <v>4402</v>
      </c>
      <c r="K122" s="23"/>
      <c r="L122" s="23">
        <v>2700</v>
      </c>
      <c r="N122" s="23"/>
    </row>
    <row r="123" spans="1:14" s="27" customFormat="1" ht="12.75" customHeight="1" x14ac:dyDescent="0.25">
      <c r="A123" s="20"/>
      <c r="B123" s="21" t="s">
        <v>41</v>
      </c>
      <c r="C123" s="23">
        <v>585364</v>
      </c>
      <c r="D123" s="23"/>
      <c r="E123" s="23">
        <v>220185</v>
      </c>
      <c r="F123" s="23"/>
      <c r="G123" s="23">
        <v>3638</v>
      </c>
      <c r="H123" s="112" t="s">
        <v>55</v>
      </c>
      <c r="I123" s="23">
        <v>501</v>
      </c>
      <c r="J123" s="38">
        <f t="shared" si="1"/>
        <v>4139</v>
      </c>
      <c r="K123" s="23"/>
      <c r="L123" s="23">
        <v>3030</v>
      </c>
      <c r="N123" s="23"/>
    </row>
    <row r="124" spans="1:14" s="27" customFormat="1" ht="12.75" customHeight="1" x14ac:dyDescent="0.25">
      <c r="A124" s="20"/>
      <c r="B124" s="21" t="s">
        <v>42</v>
      </c>
      <c r="C124" s="23">
        <v>580379</v>
      </c>
      <c r="D124" s="23"/>
      <c r="E124" s="23">
        <v>227674</v>
      </c>
      <c r="F124" s="23"/>
      <c r="G124" s="23">
        <v>4413</v>
      </c>
      <c r="H124" s="112" t="s">
        <v>55</v>
      </c>
      <c r="I124" s="23">
        <v>589</v>
      </c>
      <c r="J124" s="38">
        <f t="shared" si="1"/>
        <v>5002</v>
      </c>
      <c r="K124" s="23"/>
      <c r="L124" s="23">
        <v>2483</v>
      </c>
      <c r="M124" s="23"/>
      <c r="N124" s="23"/>
    </row>
    <row r="125" spans="1:14" s="22" customFormat="1" ht="12.75" customHeight="1" x14ac:dyDescent="0.2">
      <c r="A125" s="20"/>
      <c r="B125" s="21"/>
      <c r="C125" s="23"/>
      <c r="D125" s="23"/>
      <c r="E125" s="23"/>
      <c r="F125" s="23"/>
      <c r="G125" s="23"/>
      <c r="H125" s="23"/>
      <c r="I125" s="23"/>
      <c r="J125" s="38"/>
      <c r="K125" s="23"/>
      <c r="L125" s="23"/>
      <c r="M125" s="23"/>
      <c r="N125" s="23"/>
    </row>
    <row r="126" spans="1:14" s="22" customFormat="1" ht="12.75" customHeight="1" x14ac:dyDescent="0.2">
      <c r="A126" s="20">
        <v>2015</v>
      </c>
      <c r="B126" s="21" t="s">
        <v>31</v>
      </c>
      <c r="C126" s="23">
        <v>578271</v>
      </c>
      <c r="D126" s="23"/>
      <c r="E126" s="23">
        <v>230408</v>
      </c>
      <c r="F126" s="23"/>
      <c r="G126" s="23">
        <v>2583</v>
      </c>
      <c r="H126" s="112" t="s">
        <v>55</v>
      </c>
      <c r="I126" s="23">
        <v>422</v>
      </c>
      <c r="J126" s="38">
        <f t="shared" si="1"/>
        <v>3005</v>
      </c>
      <c r="K126" s="23"/>
      <c r="L126" s="23">
        <v>2393</v>
      </c>
      <c r="M126" s="23"/>
      <c r="N126" s="23"/>
    </row>
    <row r="127" spans="1:14" s="22" customFormat="1" ht="12.75" customHeight="1" x14ac:dyDescent="0.2">
      <c r="A127" s="20"/>
      <c r="B127" s="21" t="s">
        <v>32</v>
      </c>
      <c r="C127" s="23">
        <v>579103</v>
      </c>
      <c r="D127" s="23"/>
      <c r="E127" s="23">
        <v>231127</v>
      </c>
      <c r="F127" s="23"/>
      <c r="G127" s="23">
        <v>3406</v>
      </c>
      <c r="H127" s="112" t="s">
        <v>55</v>
      </c>
      <c r="I127" s="23">
        <v>430</v>
      </c>
      <c r="J127" s="38">
        <f t="shared" si="1"/>
        <v>3836</v>
      </c>
      <c r="K127" s="23"/>
      <c r="L127" s="23">
        <v>2278</v>
      </c>
      <c r="M127" s="23"/>
      <c r="N127" s="23"/>
    </row>
    <row r="128" spans="1:14" s="22" customFormat="1" ht="12.75" customHeight="1" x14ac:dyDescent="0.2">
      <c r="A128" s="20"/>
      <c r="B128" s="21" t="s">
        <v>33</v>
      </c>
      <c r="C128" s="23">
        <v>585293</v>
      </c>
      <c r="D128" s="23"/>
      <c r="E128" s="23">
        <v>227499</v>
      </c>
      <c r="F128" s="23"/>
      <c r="G128" s="23">
        <v>4402</v>
      </c>
      <c r="H128" s="112" t="s">
        <v>55</v>
      </c>
      <c r="I128" s="23">
        <v>543</v>
      </c>
      <c r="J128" s="38">
        <f t="shared" si="1"/>
        <v>4945</v>
      </c>
      <c r="K128" s="23"/>
      <c r="L128" s="23">
        <v>2389</v>
      </c>
      <c r="M128" s="23"/>
      <c r="N128" s="23"/>
    </row>
    <row r="129" spans="1:14" s="22" customFormat="1" ht="12.75" customHeight="1" x14ac:dyDescent="0.2">
      <c r="A129" s="20"/>
      <c r="B129" s="21" t="s">
        <v>34</v>
      </c>
      <c r="C129" s="23">
        <v>597051</v>
      </c>
      <c r="D129" s="23"/>
      <c r="E129" s="23">
        <v>218306</v>
      </c>
      <c r="F129" s="23"/>
      <c r="G129" s="23">
        <v>4397</v>
      </c>
      <c r="H129" s="112" t="s">
        <v>55</v>
      </c>
      <c r="I129" s="23">
        <v>617</v>
      </c>
      <c r="J129" s="38">
        <f t="shared" si="1"/>
        <v>5014</v>
      </c>
      <c r="K129" s="23"/>
      <c r="L129" s="23">
        <v>2423</v>
      </c>
      <c r="M129" s="23"/>
      <c r="N129" s="23"/>
    </row>
    <row r="130" spans="1:14" s="22" customFormat="1" ht="12.75" customHeight="1" x14ac:dyDescent="0.2">
      <c r="A130" s="20"/>
      <c r="B130" s="21" t="s">
        <v>35</v>
      </c>
      <c r="C130" s="23">
        <v>606825</v>
      </c>
      <c r="D130" s="23"/>
      <c r="E130" s="23">
        <v>210974</v>
      </c>
      <c r="F130" s="23"/>
      <c r="G130" s="23">
        <v>4037</v>
      </c>
      <c r="H130" s="112" t="s">
        <v>55</v>
      </c>
      <c r="I130" s="23">
        <v>578</v>
      </c>
      <c r="J130" s="38">
        <f t="shared" si="1"/>
        <v>4615</v>
      </c>
      <c r="K130" s="23"/>
      <c r="L130" s="23">
        <v>2266</v>
      </c>
      <c r="M130" s="23"/>
      <c r="N130" s="23"/>
    </row>
    <row r="131" spans="1:14" s="22" customFormat="1" ht="12.75" customHeight="1" x14ac:dyDescent="0.2">
      <c r="A131" s="20"/>
      <c r="B131" s="21" t="s">
        <v>36</v>
      </c>
      <c r="C131" s="23">
        <v>612974</v>
      </c>
      <c r="D131" s="23"/>
      <c r="E131" s="23">
        <v>206929</v>
      </c>
      <c r="F131" s="23"/>
      <c r="G131" s="23">
        <v>4167</v>
      </c>
      <c r="H131" s="112" t="s">
        <v>55</v>
      </c>
      <c r="I131" s="23">
        <v>540</v>
      </c>
      <c r="J131" s="38">
        <f t="shared" si="1"/>
        <v>4707</v>
      </c>
      <c r="K131" s="23"/>
      <c r="L131" s="23">
        <v>2536</v>
      </c>
      <c r="M131" s="23"/>
      <c r="N131" s="23"/>
    </row>
    <row r="132" spans="1:14" s="22" customFormat="1" ht="12.75" customHeight="1" x14ac:dyDescent="0.2">
      <c r="A132" s="20"/>
      <c r="B132" s="21" t="s">
        <v>37</v>
      </c>
      <c r="C132" s="23">
        <v>614501</v>
      </c>
      <c r="D132" s="23"/>
      <c r="E132" s="23">
        <v>206136</v>
      </c>
      <c r="F132" s="23"/>
      <c r="G132" s="23">
        <v>2332</v>
      </c>
      <c r="H132" s="112" t="s">
        <v>55</v>
      </c>
      <c r="I132" s="23">
        <v>361</v>
      </c>
      <c r="J132" s="38">
        <f t="shared" si="1"/>
        <v>2693</v>
      </c>
      <c r="K132" s="23"/>
      <c r="L132" s="23">
        <v>1923</v>
      </c>
      <c r="M132" s="23"/>
      <c r="N132" s="23"/>
    </row>
    <row r="133" spans="1:14" s="22" customFormat="1" ht="12.75" customHeight="1" x14ac:dyDescent="0.2">
      <c r="A133" s="20"/>
      <c r="B133" s="21" t="s">
        <v>38</v>
      </c>
      <c r="C133" s="23">
        <v>616956</v>
      </c>
      <c r="D133" s="23"/>
      <c r="E133" s="23">
        <v>205547</v>
      </c>
      <c r="F133" s="23"/>
      <c r="G133" s="23">
        <v>3564</v>
      </c>
      <c r="H133" s="112" t="s">
        <v>55</v>
      </c>
      <c r="I133" s="23">
        <v>423</v>
      </c>
      <c r="J133" s="38">
        <f t="shared" si="1"/>
        <v>3987</v>
      </c>
      <c r="K133" s="23"/>
      <c r="L133" s="23">
        <v>2097</v>
      </c>
      <c r="M133" s="23"/>
      <c r="N133" s="23"/>
    </row>
    <row r="134" spans="1:14" s="22" customFormat="1" ht="12.75" customHeight="1" x14ac:dyDescent="0.2">
      <c r="A134" s="20"/>
      <c r="B134" s="21" t="s">
        <v>39</v>
      </c>
      <c r="C134" s="23">
        <v>614352</v>
      </c>
      <c r="D134" s="23"/>
      <c r="E134" s="23">
        <v>210958</v>
      </c>
      <c r="F134" s="23"/>
      <c r="G134" s="23">
        <v>4397</v>
      </c>
      <c r="H134" s="112" t="s">
        <v>55</v>
      </c>
      <c r="I134" s="23">
        <v>561</v>
      </c>
      <c r="J134" s="38">
        <f t="shared" si="1"/>
        <v>4958</v>
      </c>
      <c r="K134" s="23"/>
      <c r="L134" s="23">
        <v>2111</v>
      </c>
      <c r="M134" s="23"/>
      <c r="N134" s="23"/>
    </row>
    <row r="135" spans="1:14" s="22" customFormat="1" ht="12.75" customHeight="1" x14ac:dyDescent="0.2">
      <c r="A135" s="20"/>
      <c r="B135" s="21" t="s">
        <v>40</v>
      </c>
      <c r="C135" s="23">
        <v>607429</v>
      </c>
      <c r="D135" s="23"/>
      <c r="E135" s="23">
        <v>219954</v>
      </c>
      <c r="F135" s="23"/>
      <c r="G135" s="23">
        <v>4105</v>
      </c>
      <c r="H135" s="112" t="s">
        <v>55</v>
      </c>
      <c r="I135" s="23">
        <v>590</v>
      </c>
      <c r="J135" s="38">
        <f t="shared" si="1"/>
        <v>4695</v>
      </c>
      <c r="K135" s="23"/>
      <c r="L135" s="23">
        <v>2616</v>
      </c>
      <c r="M135" s="23"/>
      <c r="N135" s="23"/>
    </row>
    <row r="136" spans="1:14" s="22" customFormat="1" ht="12.75" customHeight="1" x14ac:dyDescent="0.2">
      <c r="A136" s="20"/>
      <c r="B136" s="21" t="s">
        <v>41</v>
      </c>
      <c r="C136" s="23">
        <v>601314</v>
      </c>
      <c r="D136" s="23"/>
      <c r="E136" s="23">
        <v>228300</v>
      </c>
      <c r="F136" s="23"/>
      <c r="G136" s="23">
        <v>4014</v>
      </c>
      <c r="H136" s="112" t="s">
        <v>55</v>
      </c>
      <c r="I136" s="23">
        <v>632</v>
      </c>
      <c r="J136" s="38">
        <f t="shared" si="1"/>
        <v>4646</v>
      </c>
      <c r="K136" s="23"/>
      <c r="L136" s="23">
        <v>2399</v>
      </c>
      <c r="M136" s="23"/>
      <c r="N136" s="23"/>
    </row>
    <row r="137" spans="1:14" s="22" customFormat="1" ht="12.75" customHeight="1" x14ac:dyDescent="0.2">
      <c r="A137" s="20"/>
      <c r="B137" s="21" t="s">
        <v>42</v>
      </c>
      <c r="C137" s="23">
        <v>597763</v>
      </c>
      <c r="D137" s="23"/>
      <c r="E137" s="23">
        <v>234082</v>
      </c>
      <c r="F137" s="23"/>
      <c r="G137" s="23">
        <v>4464</v>
      </c>
      <c r="H137" s="112" t="s">
        <v>55</v>
      </c>
      <c r="I137" s="23">
        <v>632</v>
      </c>
      <c r="J137" s="38">
        <f t="shared" si="1"/>
        <v>5096</v>
      </c>
      <c r="K137" s="23"/>
      <c r="L137" s="23">
        <v>2867</v>
      </c>
      <c r="M137" s="23"/>
      <c r="N137" s="23"/>
    </row>
    <row r="138" spans="1:14" s="22" customFormat="1" ht="12.75" customHeight="1" x14ac:dyDescent="0.2">
      <c r="A138" s="20"/>
      <c r="B138" s="21"/>
      <c r="C138" s="23"/>
      <c r="D138" s="23"/>
      <c r="E138" s="23"/>
      <c r="F138" s="23"/>
      <c r="G138" s="23"/>
      <c r="H138" s="23"/>
      <c r="I138" s="23"/>
      <c r="J138" s="38"/>
      <c r="K138" s="23"/>
      <c r="L138" s="23"/>
      <c r="M138" s="23"/>
      <c r="N138" s="23"/>
    </row>
    <row r="139" spans="1:14" s="22" customFormat="1" ht="12.75" customHeight="1" x14ac:dyDescent="0.2">
      <c r="A139" s="20">
        <v>2016</v>
      </c>
      <c r="B139" s="21" t="s">
        <v>31</v>
      </c>
      <c r="C139" s="23">
        <v>595942</v>
      </c>
      <c r="D139" s="23"/>
      <c r="E139" s="23">
        <v>236623</v>
      </c>
      <c r="F139" s="23"/>
      <c r="G139" s="23">
        <v>2926</v>
      </c>
      <c r="H139" s="112" t="s">
        <v>55</v>
      </c>
      <c r="I139" s="23">
        <v>485</v>
      </c>
      <c r="J139" s="38">
        <f t="shared" si="1"/>
        <v>3411</v>
      </c>
      <c r="K139" s="23"/>
      <c r="L139" s="23">
        <v>2661</v>
      </c>
      <c r="M139" s="23"/>
      <c r="N139" s="23"/>
    </row>
    <row r="140" spans="1:14" s="22" customFormat="1" ht="12.75" customHeight="1" x14ac:dyDescent="0.2">
      <c r="A140" s="20"/>
      <c r="B140" s="21" t="s">
        <v>32</v>
      </c>
      <c r="C140" s="23">
        <v>597238</v>
      </c>
      <c r="D140" s="23"/>
      <c r="E140" s="23">
        <v>237449</v>
      </c>
      <c r="F140" s="23"/>
      <c r="G140" s="23">
        <v>4399</v>
      </c>
      <c r="H140" s="112" t="s">
        <v>55</v>
      </c>
      <c r="I140" s="23">
        <v>556</v>
      </c>
      <c r="J140" s="38">
        <f t="shared" si="1"/>
        <v>4955</v>
      </c>
      <c r="K140" s="23"/>
      <c r="L140" s="23">
        <v>2854</v>
      </c>
      <c r="M140" s="23"/>
      <c r="N140" s="23"/>
    </row>
    <row r="141" spans="1:14" s="22" customFormat="1" ht="12.75" customHeight="1" x14ac:dyDescent="0.2">
      <c r="A141" s="20"/>
      <c r="B141" s="21" t="s">
        <v>33</v>
      </c>
      <c r="C141" s="23">
        <v>603958</v>
      </c>
      <c r="D141" s="23"/>
      <c r="E141" s="23">
        <v>233424</v>
      </c>
      <c r="F141" s="23"/>
      <c r="G141" s="23">
        <v>4841</v>
      </c>
      <c r="H141" s="112" t="s">
        <v>55</v>
      </c>
      <c r="I141" s="23">
        <v>586</v>
      </c>
      <c r="J141" s="38">
        <f t="shared" si="1"/>
        <v>5427</v>
      </c>
      <c r="K141" s="23"/>
      <c r="L141" s="23">
        <v>2933</v>
      </c>
      <c r="M141" s="23"/>
      <c r="N141" s="23"/>
    </row>
    <row r="142" spans="1:14" s="22" customFormat="1" ht="12.75" customHeight="1" x14ac:dyDescent="0.2">
      <c r="A142" s="20"/>
      <c r="B142" s="21" t="s">
        <v>34</v>
      </c>
      <c r="C142" s="23">
        <v>615594</v>
      </c>
      <c r="D142" s="23"/>
      <c r="E142" s="23">
        <v>225050</v>
      </c>
      <c r="F142" s="23"/>
      <c r="G142" s="23">
        <v>4872</v>
      </c>
      <c r="H142" s="112" t="s">
        <v>55</v>
      </c>
      <c r="I142" s="23">
        <v>784</v>
      </c>
      <c r="J142" s="38">
        <f t="shared" si="1"/>
        <v>5656</v>
      </c>
      <c r="K142" s="23"/>
      <c r="L142" s="23">
        <v>2336</v>
      </c>
      <c r="M142" s="23"/>
      <c r="N142" s="23"/>
    </row>
    <row r="143" spans="1:14" s="22" customFormat="1" ht="12.75" customHeight="1" x14ac:dyDescent="0.2">
      <c r="A143" s="20"/>
      <c r="B143" s="21" t="s">
        <v>35</v>
      </c>
      <c r="C143" s="23">
        <v>625960</v>
      </c>
      <c r="D143" s="23"/>
      <c r="E143" s="23">
        <v>217479</v>
      </c>
      <c r="F143" s="23"/>
      <c r="G143" s="23">
        <v>4592</v>
      </c>
      <c r="H143" s="112" t="s">
        <v>55</v>
      </c>
      <c r="I143" s="23">
        <v>670</v>
      </c>
      <c r="J143" s="38">
        <f t="shared" si="1"/>
        <v>5262</v>
      </c>
      <c r="K143" s="23"/>
      <c r="L143" s="23">
        <v>2424</v>
      </c>
      <c r="M143" s="23"/>
      <c r="N143" s="23"/>
    </row>
    <row r="144" spans="1:14" s="22" customFormat="1" ht="12.75" customHeight="1" x14ac:dyDescent="0.2">
      <c r="A144" s="20"/>
      <c r="B144" s="21" t="s">
        <v>36</v>
      </c>
      <c r="C144" s="23">
        <v>632682</v>
      </c>
      <c r="D144" s="23"/>
      <c r="E144" s="23">
        <v>213930</v>
      </c>
      <c r="F144" s="23"/>
      <c r="G144" s="23">
        <v>4825</v>
      </c>
      <c r="H144" s="112" t="s">
        <v>55</v>
      </c>
      <c r="I144" s="23">
        <v>646</v>
      </c>
      <c r="J144" s="38">
        <f t="shared" si="1"/>
        <v>5471</v>
      </c>
      <c r="K144" s="23"/>
      <c r="L144" s="23">
        <v>2249</v>
      </c>
      <c r="M144" s="23"/>
      <c r="N144" s="23"/>
    </row>
    <row r="145" spans="1:14" s="22" customFormat="1" ht="12.75" customHeight="1" x14ac:dyDescent="0.2">
      <c r="A145" s="20"/>
      <c r="B145" s="21" t="s">
        <v>37</v>
      </c>
      <c r="C145" s="23">
        <v>634486</v>
      </c>
      <c r="D145" s="23"/>
      <c r="E145" s="23">
        <v>213232</v>
      </c>
      <c r="F145" s="23"/>
      <c r="G145" s="23">
        <v>2873</v>
      </c>
      <c r="H145" s="112" t="s">
        <v>55</v>
      </c>
      <c r="I145" s="23">
        <v>421</v>
      </c>
      <c r="J145" s="38">
        <f t="shared" si="1"/>
        <v>3294</v>
      </c>
      <c r="K145" s="23"/>
      <c r="L145" s="23">
        <v>2177</v>
      </c>
      <c r="M145" s="23"/>
      <c r="N145" s="23"/>
    </row>
    <row r="146" spans="1:14" s="22" customFormat="1" ht="12.75" customHeight="1" x14ac:dyDescent="0.2">
      <c r="A146" s="20"/>
      <c r="B146" s="21" t="s">
        <v>38</v>
      </c>
      <c r="C146" s="23">
        <v>637220</v>
      </c>
      <c r="D146" s="23"/>
      <c r="E146" s="23">
        <v>214353</v>
      </c>
      <c r="F146" s="23"/>
      <c r="G146" s="23">
        <v>5427</v>
      </c>
      <c r="H146" s="112" t="s">
        <v>55</v>
      </c>
      <c r="I146" s="23">
        <v>550</v>
      </c>
      <c r="J146" s="38">
        <f t="shared" si="1"/>
        <v>5977</v>
      </c>
      <c r="K146" s="23"/>
      <c r="L146" s="23">
        <v>2064</v>
      </c>
      <c r="M146" s="23"/>
      <c r="N146" s="23"/>
    </row>
    <row r="147" spans="1:14" s="22" customFormat="1" ht="12.75" customHeight="1" x14ac:dyDescent="0.2">
      <c r="A147" s="20"/>
      <c r="B147" s="21" t="s">
        <v>39</v>
      </c>
      <c r="C147" s="23">
        <v>635455</v>
      </c>
      <c r="D147" s="23"/>
      <c r="E147" s="23">
        <v>219281</v>
      </c>
      <c r="F147" s="23"/>
      <c r="G147" s="23">
        <v>4802</v>
      </c>
      <c r="H147" s="112" t="s">
        <v>55</v>
      </c>
      <c r="I147" s="23">
        <v>711</v>
      </c>
      <c r="J147" s="38">
        <f t="shared" si="1"/>
        <v>5513</v>
      </c>
      <c r="K147" s="23"/>
      <c r="L147" s="23">
        <v>2306</v>
      </c>
      <c r="M147" s="23"/>
      <c r="N147" s="23"/>
    </row>
    <row r="148" spans="1:14" s="22" customFormat="1" ht="12.75" customHeight="1" x14ac:dyDescent="0.2">
      <c r="A148" s="20"/>
      <c r="B148" s="21" t="s">
        <v>40</v>
      </c>
      <c r="C148" s="23">
        <v>626716</v>
      </c>
      <c r="D148" s="23"/>
      <c r="E148" s="23">
        <v>230366</v>
      </c>
      <c r="F148" s="23"/>
      <c r="G148" s="23">
        <v>4222</v>
      </c>
      <c r="H148" s="112" t="s">
        <v>55</v>
      </c>
      <c r="I148" s="23">
        <v>712</v>
      </c>
      <c r="J148" s="38">
        <f t="shared" si="1"/>
        <v>4934</v>
      </c>
      <c r="K148" s="23"/>
      <c r="L148" s="23">
        <v>2551</v>
      </c>
      <c r="M148" s="23"/>
      <c r="N148" s="23"/>
    </row>
    <row r="149" spans="1:14" s="22" customFormat="1" ht="12.75" customHeight="1" x14ac:dyDescent="0.2">
      <c r="A149" s="20"/>
      <c r="B149" s="21" t="s">
        <v>41</v>
      </c>
      <c r="C149" s="23">
        <v>620599</v>
      </c>
      <c r="D149" s="23"/>
      <c r="E149" s="23">
        <v>239224</v>
      </c>
      <c r="F149" s="23"/>
      <c r="G149" s="23">
        <v>4572</v>
      </c>
      <c r="H149" s="112" t="s">
        <v>55</v>
      </c>
      <c r="I149" s="23">
        <v>661</v>
      </c>
      <c r="J149" s="38">
        <f t="shared" si="1"/>
        <v>5233</v>
      </c>
      <c r="K149" s="23"/>
      <c r="L149" s="23">
        <v>2462</v>
      </c>
      <c r="M149" s="23"/>
      <c r="N149" s="23"/>
    </row>
    <row r="150" spans="1:14" s="22" customFormat="1" ht="12.75" customHeight="1" x14ac:dyDescent="0.2">
      <c r="A150" s="20"/>
      <c r="B150" s="21" t="s">
        <v>42</v>
      </c>
      <c r="C150" s="23">
        <v>617425</v>
      </c>
      <c r="D150" s="23"/>
      <c r="E150" s="23">
        <v>246095</v>
      </c>
      <c r="F150" s="23"/>
      <c r="G150" s="23">
        <v>5179</v>
      </c>
      <c r="H150" s="112" t="s">
        <v>55</v>
      </c>
      <c r="I150" s="23">
        <v>758</v>
      </c>
      <c r="J150" s="38">
        <f t="shared" si="1"/>
        <v>5937</v>
      </c>
      <c r="K150" s="23"/>
      <c r="L150" s="23">
        <v>2216</v>
      </c>
      <c r="M150" s="23"/>
      <c r="N150" s="23"/>
    </row>
    <row r="151" spans="1:14" s="22" customFormat="1" ht="12.75" customHeight="1" x14ac:dyDescent="0.2">
      <c r="A151" s="20"/>
      <c r="B151" s="21"/>
      <c r="C151" s="23"/>
      <c r="D151" s="23"/>
      <c r="E151" s="23"/>
      <c r="F151" s="23"/>
      <c r="G151" s="23"/>
      <c r="H151" s="23"/>
      <c r="I151" s="23"/>
      <c r="J151" s="38"/>
      <c r="K151" s="23"/>
      <c r="L151" s="23"/>
      <c r="M151" s="23"/>
      <c r="N151" s="23"/>
    </row>
    <row r="152" spans="1:14" s="22" customFormat="1" ht="12.75" customHeight="1" x14ac:dyDescent="0.2">
      <c r="A152" s="20">
        <v>2017</v>
      </c>
      <c r="B152" s="21" t="s">
        <v>31</v>
      </c>
      <c r="C152" s="23">
        <v>616178</v>
      </c>
      <c r="D152" s="23"/>
      <c r="E152" s="23">
        <v>248866</v>
      </c>
      <c r="F152" s="23"/>
      <c r="G152" s="23">
        <v>3742</v>
      </c>
      <c r="H152" s="112" t="s">
        <v>55</v>
      </c>
      <c r="I152" s="23">
        <v>532</v>
      </c>
      <c r="J152" s="38">
        <f t="shared" si="1"/>
        <v>4274</v>
      </c>
      <c r="K152" s="23"/>
      <c r="L152" s="23">
        <v>2703</v>
      </c>
      <c r="M152" s="23"/>
      <c r="N152" s="23"/>
    </row>
    <row r="153" spans="1:14" s="22" customFormat="1" ht="12.75" customHeight="1" x14ac:dyDescent="0.2">
      <c r="A153" s="20"/>
      <c r="B153" s="21" t="s">
        <v>32</v>
      </c>
      <c r="C153" s="23">
        <v>617775</v>
      </c>
      <c r="D153" s="23"/>
      <c r="E153" s="23">
        <v>249458</v>
      </c>
      <c r="F153" s="23"/>
      <c r="G153" s="23">
        <v>4132</v>
      </c>
      <c r="H153" s="112" t="s">
        <v>55</v>
      </c>
      <c r="I153" s="23">
        <v>463</v>
      </c>
      <c r="J153" s="38">
        <f t="shared" si="1"/>
        <v>4595</v>
      </c>
      <c r="K153" s="23"/>
      <c r="L153" s="23">
        <v>2445</v>
      </c>
      <c r="M153" s="23"/>
      <c r="N153" s="23"/>
    </row>
    <row r="154" spans="1:14" s="22" customFormat="1" ht="12.75" customHeight="1" x14ac:dyDescent="0.2">
      <c r="A154" s="20"/>
      <c r="B154" s="21" t="s">
        <v>33</v>
      </c>
      <c r="C154" s="23">
        <v>624099</v>
      </c>
      <c r="D154" s="23"/>
      <c r="E154" s="23">
        <v>246197</v>
      </c>
      <c r="F154" s="23"/>
      <c r="G154" s="23">
        <v>5792</v>
      </c>
      <c r="H154" s="112" t="s">
        <v>55</v>
      </c>
      <c r="I154" s="23">
        <v>793</v>
      </c>
      <c r="J154" s="38">
        <f t="shared" si="1"/>
        <v>6585</v>
      </c>
      <c r="K154" s="23"/>
      <c r="L154" s="23">
        <v>3487</v>
      </c>
      <c r="M154" s="23"/>
      <c r="N154" s="23"/>
    </row>
    <row r="155" spans="1:14" s="22" customFormat="1" ht="12.75" customHeight="1" x14ac:dyDescent="0.2">
      <c r="A155" s="20"/>
      <c r="B155" s="21" t="s">
        <v>34</v>
      </c>
      <c r="C155" s="23">
        <v>634983</v>
      </c>
      <c r="D155" s="23"/>
      <c r="E155" s="23">
        <v>238046</v>
      </c>
      <c r="F155" s="23"/>
      <c r="G155" s="23">
        <v>4378</v>
      </c>
      <c r="H155" s="112" t="s">
        <v>55</v>
      </c>
      <c r="I155" s="23">
        <v>623</v>
      </c>
      <c r="J155" s="38">
        <f t="shared" si="1"/>
        <v>5001</v>
      </c>
      <c r="K155" s="23"/>
      <c r="L155" s="23">
        <v>2237</v>
      </c>
      <c r="M155" s="23"/>
      <c r="N155" s="23"/>
    </row>
    <row r="156" spans="1:14" s="22" customFormat="1" ht="12.75" customHeight="1" x14ac:dyDescent="0.2">
      <c r="A156" s="20"/>
      <c r="B156" s="21" t="s">
        <v>35</v>
      </c>
      <c r="C156" s="23">
        <v>645676</v>
      </c>
      <c r="D156" s="23"/>
      <c r="E156" s="23">
        <v>230432</v>
      </c>
      <c r="F156" s="23"/>
      <c r="G156" s="23">
        <v>5103</v>
      </c>
      <c r="H156" s="112" t="s">
        <v>55</v>
      </c>
      <c r="I156" s="23">
        <v>755</v>
      </c>
      <c r="J156" s="38">
        <f t="shared" si="1"/>
        <v>5858</v>
      </c>
      <c r="K156" s="23"/>
      <c r="L156" s="23">
        <v>2737</v>
      </c>
      <c r="M156" s="23"/>
      <c r="N156" s="23"/>
    </row>
    <row r="157" spans="1:14" s="22" customFormat="1" ht="12.75" customHeight="1" x14ac:dyDescent="0.2">
      <c r="A157" s="20"/>
      <c r="B157" s="21" t="s">
        <v>36</v>
      </c>
      <c r="C157" s="23">
        <v>653249</v>
      </c>
      <c r="D157" s="23"/>
      <c r="E157" s="23">
        <v>226962</v>
      </c>
      <c r="F157" s="23"/>
      <c r="G157" s="23">
        <v>5875</v>
      </c>
      <c r="H157" s="112" t="s">
        <v>55</v>
      </c>
      <c r="I157" s="23">
        <v>690</v>
      </c>
      <c r="J157" s="38">
        <f t="shared" si="1"/>
        <v>6565</v>
      </c>
      <c r="K157" s="23"/>
      <c r="L157" s="23">
        <v>2476</v>
      </c>
      <c r="M157" s="23"/>
      <c r="N157" s="23"/>
    </row>
    <row r="158" spans="1:14" s="22" customFormat="1" ht="12.75" customHeight="1" x14ac:dyDescent="0.2">
      <c r="A158" s="20"/>
      <c r="B158" s="21" t="s">
        <v>37</v>
      </c>
      <c r="C158" s="23">
        <v>654399</v>
      </c>
      <c r="D158" s="23"/>
      <c r="E158" s="23">
        <v>227116</v>
      </c>
      <c r="F158" s="23"/>
      <c r="G158" s="23">
        <v>2715</v>
      </c>
      <c r="H158" s="112" t="s">
        <v>55</v>
      </c>
      <c r="I158" s="23">
        <v>426</v>
      </c>
      <c r="J158" s="38">
        <f t="shared" si="1"/>
        <v>3141</v>
      </c>
      <c r="K158" s="23"/>
      <c r="L158" s="23">
        <v>1817</v>
      </c>
      <c r="M158" s="23"/>
      <c r="N158" s="23"/>
    </row>
    <row r="159" spans="1:14" s="22" customFormat="1" ht="12.75" customHeight="1" x14ac:dyDescent="0.2">
      <c r="A159" s="20"/>
      <c r="B159" s="21" t="s">
        <v>38</v>
      </c>
      <c r="C159" s="23">
        <v>657137</v>
      </c>
      <c r="D159" s="23"/>
      <c r="E159" s="23">
        <v>226357</v>
      </c>
      <c r="F159" s="23"/>
      <c r="G159" s="23">
        <v>4578</v>
      </c>
      <c r="H159" s="112" t="s">
        <v>55</v>
      </c>
      <c r="I159" s="23">
        <v>600</v>
      </c>
      <c r="J159" s="38">
        <f t="shared" si="1"/>
        <v>5178</v>
      </c>
      <c r="K159" s="23"/>
      <c r="L159" s="23">
        <v>3171</v>
      </c>
      <c r="M159" s="23"/>
      <c r="N159" s="23"/>
    </row>
    <row r="160" spans="1:14" s="22" customFormat="1" ht="12.75" customHeight="1" x14ac:dyDescent="0.2">
      <c r="A160" s="20"/>
      <c r="B160" s="21" t="s">
        <v>39</v>
      </c>
      <c r="C160" s="23">
        <v>655943</v>
      </c>
      <c r="D160" s="23"/>
      <c r="E160" s="23">
        <v>230099</v>
      </c>
      <c r="F160" s="23"/>
      <c r="G160" s="23">
        <v>4830</v>
      </c>
      <c r="H160" s="112" t="s">
        <v>55</v>
      </c>
      <c r="I160" s="23">
        <v>752</v>
      </c>
      <c r="J160" s="38">
        <f t="shared" si="1"/>
        <v>5582</v>
      </c>
      <c r="K160" s="23"/>
      <c r="L160" s="23">
        <v>3028</v>
      </c>
      <c r="M160" s="23"/>
      <c r="N160" s="23"/>
    </row>
    <row r="161" spans="1:14" s="22" customFormat="1" ht="12.75" customHeight="1" x14ac:dyDescent="0.2">
      <c r="A161" s="20"/>
      <c r="B161" s="21" t="s">
        <v>40</v>
      </c>
      <c r="C161" s="23">
        <v>647696</v>
      </c>
      <c r="D161" s="23"/>
      <c r="E161" s="23">
        <v>241498</v>
      </c>
      <c r="F161" s="23"/>
      <c r="G161" s="23">
        <v>5590</v>
      </c>
      <c r="H161" s="112" t="s">
        <v>55</v>
      </c>
      <c r="I161" s="23">
        <v>728</v>
      </c>
      <c r="J161" s="38">
        <f t="shared" si="1"/>
        <v>6318</v>
      </c>
      <c r="K161" s="23"/>
      <c r="L161" s="23">
        <v>3139</v>
      </c>
      <c r="M161" s="23"/>
      <c r="N161" s="23"/>
    </row>
    <row r="162" spans="1:14" s="22" customFormat="1" ht="12.75" customHeight="1" x14ac:dyDescent="0.2">
      <c r="A162" s="20"/>
      <c r="B162" s="21" t="s">
        <v>41</v>
      </c>
      <c r="C162" s="23">
        <v>643139</v>
      </c>
      <c r="D162" s="23"/>
      <c r="E162" s="23">
        <v>249159</v>
      </c>
      <c r="F162" s="23"/>
      <c r="G162" s="23">
        <v>5197</v>
      </c>
      <c r="H162" s="112" t="s">
        <v>55</v>
      </c>
      <c r="I162" s="23">
        <v>693</v>
      </c>
      <c r="J162" s="38">
        <f t="shared" si="1"/>
        <v>5890</v>
      </c>
      <c r="K162" s="23"/>
      <c r="L162" s="23">
        <v>2738</v>
      </c>
      <c r="M162" s="23"/>
      <c r="N162" s="23"/>
    </row>
    <row r="163" spans="1:14" s="22" customFormat="1" ht="12.75" customHeight="1" x14ac:dyDescent="0.2">
      <c r="A163" s="20"/>
      <c r="B163" s="21" t="s">
        <v>42</v>
      </c>
      <c r="C163" s="23">
        <v>639670</v>
      </c>
      <c r="D163" s="23"/>
      <c r="E163" s="23">
        <v>256046</v>
      </c>
      <c r="F163" s="23"/>
      <c r="G163" s="23">
        <v>5365</v>
      </c>
      <c r="H163" s="112" t="s">
        <v>55</v>
      </c>
      <c r="I163" s="23">
        <v>678</v>
      </c>
      <c r="J163" s="38">
        <f t="shared" si="1"/>
        <v>6043</v>
      </c>
      <c r="K163" s="23"/>
      <c r="L163" s="23">
        <v>2570</v>
      </c>
      <c r="M163" s="23"/>
      <c r="N163" s="23"/>
    </row>
    <row r="164" spans="1:14" s="22" customFormat="1" ht="12.75" customHeight="1" x14ac:dyDescent="0.2">
      <c r="A164" s="20"/>
      <c r="B164" s="21"/>
      <c r="C164" s="23"/>
      <c r="D164" s="23"/>
      <c r="E164" s="23"/>
      <c r="F164" s="23"/>
      <c r="G164" s="23"/>
      <c r="H164" s="23"/>
      <c r="I164" s="23"/>
      <c r="J164" s="38"/>
      <c r="K164" s="23"/>
      <c r="L164" s="23"/>
      <c r="M164" s="23"/>
      <c r="N164" s="23"/>
    </row>
    <row r="165" spans="1:14" s="22" customFormat="1" ht="12.75" customHeight="1" x14ac:dyDescent="0.2">
      <c r="A165" s="20">
        <v>2018</v>
      </c>
      <c r="B165" s="21" t="s">
        <v>31</v>
      </c>
      <c r="C165" s="72">
        <v>638292</v>
      </c>
      <c r="D165" s="23"/>
      <c r="E165" s="72">
        <v>259035</v>
      </c>
      <c r="F165" s="23"/>
      <c r="G165" s="23">
        <v>3863</v>
      </c>
      <c r="H165" s="112" t="s">
        <v>55</v>
      </c>
      <c r="I165" s="23">
        <v>596</v>
      </c>
      <c r="J165" s="38">
        <f t="shared" ref="J165:J228" si="2">SUM(G165:I165)</f>
        <v>4459</v>
      </c>
      <c r="K165" s="23"/>
      <c r="L165" s="23">
        <v>2805</v>
      </c>
      <c r="M165" s="23"/>
      <c r="N165" s="23"/>
    </row>
    <row r="166" spans="1:14" s="22" customFormat="1" ht="12.75" customHeight="1" x14ac:dyDescent="0.2">
      <c r="A166" s="20"/>
      <c r="B166" s="21" t="s">
        <v>32</v>
      </c>
      <c r="C166" s="72">
        <v>638419</v>
      </c>
      <c r="D166" s="23"/>
      <c r="E166" s="72">
        <v>260727</v>
      </c>
      <c r="F166" s="23"/>
      <c r="G166" s="23">
        <v>3840</v>
      </c>
      <c r="H166" s="112" t="s">
        <v>55</v>
      </c>
      <c r="I166" s="23">
        <v>517</v>
      </c>
      <c r="J166" s="38">
        <f t="shared" si="2"/>
        <v>4357</v>
      </c>
      <c r="K166" s="23"/>
      <c r="L166" s="23">
        <v>2505</v>
      </c>
      <c r="M166" s="23"/>
      <c r="N166" s="23"/>
    </row>
    <row r="167" spans="1:14" s="22" customFormat="1" ht="12.75" customHeight="1" x14ac:dyDescent="0.2">
      <c r="A167" s="20"/>
      <c r="B167" s="21" t="s">
        <v>33</v>
      </c>
      <c r="C167" s="72">
        <v>642780</v>
      </c>
      <c r="D167" s="23"/>
      <c r="E167" s="72">
        <v>260052</v>
      </c>
      <c r="F167" s="23"/>
      <c r="G167" s="23">
        <v>5676</v>
      </c>
      <c r="H167" s="112" t="s">
        <v>55</v>
      </c>
      <c r="I167" s="23">
        <v>678</v>
      </c>
      <c r="J167" s="38">
        <f t="shared" si="2"/>
        <v>6354</v>
      </c>
      <c r="K167" s="23"/>
      <c r="L167" s="23">
        <v>2621</v>
      </c>
      <c r="M167" s="23"/>
      <c r="N167" s="23"/>
    </row>
    <row r="168" spans="1:14" s="22" customFormat="1" ht="12.75" customHeight="1" x14ac:dyDescent="0.2">
      <c r="A168" s="20"/>
      <c r="B168" s="21" t="s">
        <v>34</v>
      </c>
      <c r="C168" s="23">
        <v>654217</v>
      </c>
      <c r="D168" s="23"/>
      <c r="E168" s="23">
        <v>251581</v>
      </c>
      <c r="F168" s="23"/>
      <c r="G168" s="23">
        <v>4984</v>
      </c>
      <c r="H168" s="112" t="s">
        <v>55</v>
      </c>
      <c r="I168" s="23">
        <v>700</v>
      </c>
      <c r="J168" s="38">
        <f t="shared" si="2"/>
        <v>5684</v>
      </c>
      <c r="K168" s="23"/>
      <c r="L168" s="23">
        <v>2705</v>
      </c>
      <c r="M168" s="23"/>
      <c r="N168" s="23"/>
    </row>
    <row r="169" spans="1:14" s="22" customFormat="1" ht="12.75" customHeight="1" x14ac:dyDescent="0.2">
      <c r="A169" s="20"/>
      <c r="B169" s="21" t="s">
        <v>35</v>
      </c>
      <c r="C169" s="72">
        <v>667110</v>
      </c>
      <c r="D169" s="23"/>
      <c r="E169" s="72">
        <v>242788</v>
      </c>
      <c r="F169" s="23"/>
      <c r="G169" s="23">
        <v>6749</v>
      </c>
      <c r="H169" s="112" t="s">
        <v>55</v>
      </c>
      <c r="I169" s="23">
        <v>722</v>
      </c>
      <c r="J169" s="38">
        <f t="shared" si="2"/>
        <v>7471</v>
      </c>
      <c r="K169" s="23"/>
      <c r="L169" s="23">
        <v>3361</v>
      </c>
      <c r="M169" s="23"/>
      <c r="N169" s="23"/>
    </row>
    <row r="170" spans="1:14" s="22" customFormat="1" ht="12.75" customHeight="1" x14ac:dyDescent="0.2">
      <c r="A170" s="20"/>
      <c r="B170" s="21" t="s">
        <v>36</v>
      </c>
      <c r="C170" s="72">
        <v>679833</v>
      </c>
      <c r="D170" s="23"/>
      <c r="E170" s="72">
        <v>244489</v>
      </c>
      <c r="F170" s="23"/>
      <c r="G170" s="23">
        <v>16997</v>
      </c>
      <c r="H170" s="112" t="s">
        <v>55</v>
      </c>
      <c r="I170" s="23">
        <v>661</v>
      </c>
      <c r="J170" s="38">
        <f t="shared" si="2"/>
        <v>17658</v>
      </c>
      <c r="K170" s="23"/>
      <c r="L170" s="23">
        <v>3233</v>
      </c>
      <c r="M170" s="23"/>
      <c r="N170" s="23"/>
    </row>
    <row r="171" spans="1:14" s="22" customFormat="1" ht="12.75" customHeight="1" x14ac:dyDescent="0.2">
      <c r="A171" s="20"/>
      <c r="B171" s="21" t="s">
        <v>37</v>
      </c>
      <c r="C171" s="72">
        <v>677756</v>
      </c>
      <c r="D171" s="23"/>
      <c r="E171" s="72">
        <v>244857</v>
      </c>
      <c r="F171" s="23"/>
      <c r="G171" s="23">
        <v>935</v>
      </c>
      <c r="H171" s="112" t="s">
        <v>55</v>
      </c>
      <c r="I171" s="23">
        <v>433</v>
      </c>
      <c r="J171" s="38">
        <f t="shared" si="2"/>
        <v>1368</v>
      </c>
      <c r="K171" s="23"/>
      <c r="L171" s="23">
        <v>3063</v>
      </c>
      <c r="M171" s="255"/>
      <c r="N171" s="23"/>
    </row>
    <row r="172" spans="1:14" s="22" customFormat="1" ht="12.75" customHeight="1" x14ac:dyDescent="0.2">
      <c r="A172" s="20"/>
      <c r="B172" s="21" t="s">
        <v>38</v>
      </c>
      <c r="C172" s="72">
        <v>678648</v>
      </c>
      <c r="D172" s="23"/>
      <c r="E172" s="72">
        <v>243302</v>
      </c>
      <c r="F172" s="23"/>
      <c r="G172" s="23">
        <v>1931</v>
      </c>
      <c r="H172" s="112" t="s">
        <v>55</v>
      </c>
      <c r="I172" s="23">
        <v>604</v>
      </c>
      <c r="J172" s="38">
        <f t="shared" si="2"/>
        <v>2535</v>
      </c>
      <c r="K172" s="23"/>
      <c r="L172" s="23">
        <v>3107</v>
      </c>
      <c r="M172" s="23"/>
      <c r="N172" s="23"/>
    </row>
    <row r="173" spans="1:14" s="22" customFormat="1" ht="12.75" customHeight="1" x14ac:dyDescent="0.2">
      <c r="A173" s="20"/>
      <c r="B173" s="21" t="s">
        <v>39</v>
      </c>
      <c r="C173" s="72">
        <v>676737</v>
      </c>
      <c r="D173" s="23"/>
      <c r="E173" s="72">
        <v>244530</v>
      </c>
      <c r="F173" s="23"/>
      <c r="G173" s="23">
        <v>2711</v>
      </c>
      <c r="H173" s="112" t="s">
        <v>55</v>
      </c>
      <c r="I173" s="23">
        <v>581</v>
      </c>
      <c r="J173" s="38">
        <f t="shared" si="2"/>
        <v>3292</v>
      </c>
      <c r="K173" s="23"/>
      <c r="L173" s="38">
        <v>3918</v>
      </c>
      <c r="M173" s="23"/>
      <c r="N173" s="23"/>
    </row>
    <row r="174" spans="1:14" s="22" customFormat="1" ht="12.75" customHeight="1" x14ac:dyDescent="0.2">
      <c r="A174" s="20"/>
      <c r="B174" s="21" t="s">
        <v>40</v>
      </c>
      <c r="C174" s="72">
        <v>667091</v>
      </c>
      <c r="D174" s="23"/>
      <c r="E174" s="72">
        <v>254273</v>
      </c>
      <c r="F174" s="23"/>
      <c r="G174" s="23">
        <v>3378</v>
      </c>
      <c r="H174" s="112" t="s">
        <v>55</v>
      </c>
      <c r="I174" s="23">
        <v>866</v>
      </c>
      <c r="J174" s="38">
        <f t="shared" si="2"/>
        <v>4244</v>
      </c>
      <c r="K174" s="23"/>
      <c r="L174" s="23">
        <v>4091</v>
      </c>
      <c r="M174" s="23"/>
      <c r="N174" s="23"/>
    </row>
    <row r="175" spans="1:14" s="22" customFormat="1" ht="12.75" customHeight="1" x14ac:dyDescent="0.2">
      <c r="A175" s="20"/>
      <c r="B175" s="21" t="s">
        <v>41</v>
      </c>
      <c r="C175" s="72">
        <v>662068</v>
      </c>
      <c r="D175" s="23"/>
      <c r="E175" s="72">
        <v>259918</v>
      </c>
      <c r="F175" s="23"/>
      <c r="G175" s="23">
        <v>3477</v>
      </c>
      <c r="H175" s="112" t="s">
        <v>55</v>
      </c>
      <c r="I175" s="23">
        <v>724</v>
      </c>
      <c r="J175" s="38">
        <f t="shared" si="2"/>
        <v>4201</v>
      </c>
      <c r="K175" s="23"/>
      <c r="L175" s="23">
        <v>3475</v>
      </c>
      <c r="M175" s="23"/>
      <c r="N175" s="23"/>
    </row>
    <row r="176" spans="1:14" s="22" customFormat="1" ht="12.75" customHeight="1" x14ac:dyDescent="0.2">
      <c r="A176" s="20"/>
      <c r="B176" s="21" t="s">
        <v>42</v>
      </c>
      <c r="C176" s="72">
        <v>657527</v>
      </c>
      <c r="D176" s="23"/>
      <c r="E176" s="72">
        <v>266294</v>
      </c>
      <c r="F176" s="23"/>
      <c r="G176" s="23">
        <v>4114</v>
      </c>
      <c r="H176" s="112" t="s">
        <v>55</v>
      </c>
      <c r="I176" s="23">
        <v>656</v>
      </c>
      <c r="J176" s="38">
        <f t="shared" si="2"/>
        <v>4770</v>
      </c>
      <c r="K176" s="23"/>
      <c r="L176" s="23">
        <v>2865</v>
      </c>
      <c r="M176" s="23"/>
      <c r="N176" s="23"/>
    </row>
    <row r="177" spans="1:14" s="22" customFormat="1" ht="12.75" customHeight="1" x14ac:dyDescent="0.2">
      <c r="A177" s="20"/>
      <c r="B177" s="21"/>
      <c r="C177" s="23"/>
      <c r="D177" s="23"/>
      <c r="E177" s="23"/>
      <c r="F177" s="23"/>
      <c r="G177" s="23"/>
      <c r="H177" s="23"/>
      <c r="I177" s="23"/>
      <c r="J177" s="38"/>
      <c r="K177" s="23"/>
      <c r="L177" s="23"/>
      <c r="M177" s="23"/>
      <c r="N177" s="23"/>
    </row>
    <row r="178" spans="1:14" s="22" customFormat="1" ht="12.75" customHeight="1" x14ac:dyDescent="0.2">
      <c r="A178" s="20">
        <v>2019</v>
      </c>
      <c r="B178" s="21" t="s">
        <v>31</v>
      </c>
      <c r="C178" s="72">
        <v>654517</v>
      </c>
      <c r="D178" s="23"/>
      <c r="E178" s="72">
        <v>269183</v>
      </c>
      <c r="F178" s="23"/>
      <c r="G178" s="23">
        <v>2920</v>
      </c>
      <c r="H178" s="112" t="s">
        <v>55</v>
      </c>
      <c r="I178" s="23">
        <v>522</v>
      </c>
      <c r="J178" s="38">
        <f t="shared" si="2"/>
        <v>3442</v>
      </c>
      <c r="K178" s="23"/>
      <c r="L178" s="23">
        <v>3463</v>
      </c>
      <c r="M178" s="23"/>
      <c r="N178" s="23"/>
    </row>
    <row r="179" spans="1:14" s="22" customFormat="1" ht="12.75" customHeight="1" x14ac:dyDescent="0.2">
      <c r="A179" s="20"/>
      <c r="B179" s="21" t="s">
        <v>32</v>
      </c>
      <c r="C179" s="72">
        <v>655373</v>
      </c>
      <c r="D179" s="23"/>
      <c r="E179" s="72">
        <v>269151</v>
      </c>
      <c r="F179" s="23"/>
      <c r="G179" s="23">
        <v>3279</v>
      </c>
      <c r="H179" s="112" t="s">
        <v>55</v>
      </c>
      <c r="I179" s="23">
        <v>589</v>
      </c>
      <c r="J179" s="38">
        <f t="shared" si="2"/>
        <v>3868</v>
      </c>
      <c r="K179" s="23"/>
      <c r="L179" s="23">
        <v>2994</v>
      </c>
      <c r="M179" s="23"/>
      <c r="N179" s="23"/>
    </row>
    <row r="180" spans="1:14" s="22" customFormat="1" ht="12.75" customHeight="1" x14ac:dyDescent="0.2">
      <c r="A180" s="20"/>
      <c r="B180" s="21" t="s">
        <v>33</v>
      </c>
      <c r="C180" s="72">
        <v>660036</v>
      </c>
      <c r="D180" s="23"/>
      <c r="E180" s="72">
        <v>266014</v>
      </c>
      <c r="F180" s="23"/>
      <c r="G180" s="23">
        <v>4298</v>
      </c>
      <c r="H180" s="112" t="s">
        <v>55</v>
      </c>
      <c r="I180" s="23">
        <v>749</v>
      </c>
      <c r="J180" s="38">
        <f t="shared" si="2"/>
        <v>5047</v>
      </c>
      <c r="K180" s="23"/>
      <c r="L180" s="23">
        <v>3414</v>
      </c>
      <c r="M180" s="23"/>
      <c r="N180" s="23"/>
    </row>
    <row r="181" spans="1:14" s="22" customFormat="1" ht="12.75" customHeight="1" x14ac:dyDescent="0.2">
      <c r="A181" s="20"/>
      <c r="B181" s="21" t="s">
        <v>34</v>
      </c>
      <c r="C181" s="72">
        <v>671429</v>
      </c>
      <c r="D181" s="72"/>
      <c r="E181" s="72">
        <v>256833</v>
      </c>
      <c r="F181" s="23"/>
      <c r="G181" s="23">
        <v>4278</v>
      </c>
      <c r="H181" s="112" t="s">
        <v>55</v>
      </c>
      <c r="I181" s="23">
        <v>780</v>
      </c>
      <c r="J181" s="38">
        <f t="shared" si="2"/>
        <v>5058</v>
      </c>
      <c r="K181" s="23"/>
      <c r="L181" s="23">
        <v>2771</v>
      </c>
      <c r="M181" s="23"/>
      <c r="N181" s="23"/>
    </row>
    <row r="182" spans="1:14" s="22" customFormat="1" ht="12.75" customHeight="1" x14ac:dyDescent="0.2">
      <c r="A182" s="20"/>
      <c r="B182" s="21" t="s">
        <v>35</v>
      </c>
      <c r="C182" s="72">
        <v>680450</v>
      </c>
      <c r="D182" s="72"/>
      <c r="E182" s="72">
        <v>249244</v>
      </c>
      <c r="F182" s="23"/>
      <c r="G182" s="23">
        <v>4561</v>
      </c>
      <c r="H182" s="112" t="s">
        <v>55</v>
      </c>
      <c r="I182" s="23">
        <v>883</v>
      </c>
      <c r="J182" s="38">
        <f t="shared" si="2"/>
        <v>5444</v>
      </c>
      <c r="K182" s="23"/>
      <c r="L182" s="23">
        <v>3901</v>
      </c>
      <c r="M182" s="23"/>
      <c r="N182" s="23"/>
    </row>
    <row r="183" spans="1:14" s="22" customFormat="1" ht="12.75" customHeight="1" x14ac:dyDescent="0.2">
      <c r="A183" s="20"/>
      <c r="B183" s="21" t="s">
        <v>36</v>
      </c>
      <c r="C183" s="72">
        <v>686643</v>
      </c>
      <c r="D183" s="72"/>
      <c r="E183" s="72">
        <v>246348</v>
      </c>
      <c r="F183" s="23"/>
      <c r="G183" s="23">
        <v>4696</v>
      </c>
      <c r="H183" s="112" t="s">
        <v>55</v>
      </c>
      <c r="I183" s="23">
        <v>1357</v>
      </c>
      <c r="J183" s="38">
        <f t="shared" si="2"/>
        <v>6053</v>
      </c>
      <c r="K183" s="23"/>
      <c r="L183" s="23">
        <v>2630</v>
      </c>
      <c r="M183" s="23"/>
      <c r="N183" s="23"/>
    </row>
    <row r="184" spans="1:14" s="22" customFormat="1" ht="12.75" customHeight="1" x14ac:dyDescent="0.2">
      <c r="A184" s="20"/>
      <c r="B184" s="21" t="s">
        <v>37</v>
      </c>
      <c r="C184" s="72">
        <v>686937</v>
      </c>
      <c r="D184" s="72"/>
      <c r="E184" s="72">
        <v>245149</v>
      </c>
      <c r="F184" s="23"/>
      <c r="G184" s="23">
        <v>2594</v>
      </c>
      <c r="H184" s="112" t="s">
        <v>55</v>
      </c>
      <c r="I184" s="23">
        <v>240</v>
      </c>
      <c r="J184" s="38">
        <f t="shared" si="2"/>
        <v>2834</v>
      </c>
      <c r="K184" s="23"/>
      <c r="L184" s="23">
        <v>3647</v>
      </c>
      <c r="M184" s="23"/>
      <c r="N184" s="23"/>
    </row>
    <row r="185" spans="1:14" s="22" customFormat="1" ht="12.75" customHeight="1" x14ac:dyDescent="0.2">
      <c r="A185" s="21"/>
      <c r="B185" s="21" t="s">
        <v>38</v>
      </c>
      <c r="C185" s="23">
        <v>689963</v>
      </c>
      <c r="D185" s="23"/>
      <c r="E185" s="23">
        <v>245476</v>
      </c>
      <c r="F185" s="23"/>
      <c r="G185" s="23">
        <v>6064</v>
      </c>
      <c r="H185" s="112" t="s">
        <v>55</v>
      </c>
      <c r="I185" s="23">
        <v>382</v>
      </c>
      <c r="J185" s="38">
        <f t="shared" si="2"/>
        <v>6446</v>
      </c>
      <c r="K185" s="23"/>
      <c r="L185" s="23">
        <v>2945</v>
      </c>
      <c r="M185" s="23"/>
      <c r="N185" s="23"/>
    </row>
    <row r="186" spans="1:14" s="22" customFormat="1" ht="12.75" customHeight="1" x14ac:dyDescent="0.2">
      <c r="A186" s="21"/>
      <c r="B186" s="21" t="s">
        <v>39</v>
      </c>
      <c r="C186" s="23">
        <v>685579</v>
      </c>
      <c r="D186" s="23"/>
      <c r="E186" s="23">
        <v>250957</v>
      </c>
      <c r="F186" s="23"/>
      <c r="G186" s="23">
        <v>3890</v>
      </c>
      <c r="H186" s="112" t="s">
        <v>55</v>
      </c>
      <c r="I186" s="23">
        <v>570</v>
      </c>
      <c r="J186" s="38">
        <f t="shared" si="2"/>
        <v>4460</v>
      </c>
      <c r="K186" s="23"/>
      <c r="L186" s="23">
        <v>3306</v>
      </c>
      <c r="M186" s="23"/>
      <c r="N186" s="23"/>
    </row>
    <row r="187" spans="1:14" ht="12.75" customHeight="1" x14ac:dyDescent="0.25">
      <c r="A187" s="10"/>
      <c r="B187" s="22" t="s">
        <v>40</v>
      </c>
      <c r="C187" s="23">
        <v>677419</v>
      </c>
      <c r="D187" s="23"/>
      <c r="E187" s="23">
        <v>259970</v>
      </c>
      <c r="F187" s="23"/>
      <c r="G187" s="23">
        <v>3985</v>
      </c>
      <c r="H187" s="112" t="s">
        <v>55</v>
      </c>
      <c r="I187" s="23">
        <v>684</v>
      </c>
      <c r="J187" s="38">
        <f t="shared" si="2"/>
        <v>4669</v>
      </c>
      <c r="K187" s="23"/>
      <c r="L187" s="23">
        <v>3672</v>
      </c>
      <c r="N187" s="23"/>
    </row>
    <row r="188" spans="1:14" ht="12.75" customHeight="1" x14ac:dyDescent="0.25">
      <c r="A188" s="10"/>
      <c r="B188" s="22" t="s">
        <v>41</v>
      </c>
      <c r="C188" s="23">
        <v>673077</v>
      </c>
      <c r="D188" s="23"/>
      <c r="E188" s="23">
        <v>265890</v>
      </c>
      <c r="F188" s="23"/>
      <c r="G188" s="23">
        <v>4230</v>
      </c>
      <c r="H188" s="112" t="s">
        <v>55</v>
      </c>
      <c r="I188" s="23">
        <v>715</v>
      </c>
      <c r="J188" s="38">
        <f t="shared" si="2"/>
        <v>4945</v>
      </c>
      <c r="K188" s="23"/>
      <c r="L188" s="23">
        <v>3212</v>
      </c>
      <c r="N188" s="23"/>
    </row>
    <row r="189" spans="1:14" ht="12.75" customHeight="1" x14ac:dyDescent="0.25">
      <c r="A189" s="10"/>
      <c r="B189" s="22" t="s">
        <v>42</v>
      </c>
      <c r="C189" s="23">
        <v>670898</v>
      </c>
      <c r="D189" s="23"/>
      <c r="E189" s="23">
        <v>275003</v>
      </c>
      <c r="F189" s="23"/>
      <c r="G189" s="23">
        <v>10794</v>
      </c>
      <c r="H189" s="112" t="s">
        <v>55</v>
      </c>
      <c r="I189" s="23">
        <v>659</v>
      </c>
      <c r="J189" s="38">
        <f t="shared" si="2"/>
        <v>11453</v>
      </c>
      <c r="K189" s="23"/>
      <c r="L189" s="23">
        <v>4379</v>
      </c>
      <c r="N189" s="23"/>
    </row>
    <row r="190" spans="1:14" ht="12.75" customHeight="1" x14ac:dyDescent="0.25">
      <c r="A190" s="10"/>
      <c r="B190" s="22"/>
      <c r="C190" s="23"/>
      <c r="D190" s="23"/>
      <c r="E190" s="23"/>
      <c r="F190" s="23"/>
      <c r="G190" s="23"/>
      <c r="H190" s="23"/>
      <c r="I190" s="23"/>
      <c r="J190" s="38"/>
      <c r="K190" s="23"/>
      <c r="L190" s="23"/>
      <c r="N190" s="23"/>
    </row>
    <row r="191" spans="1:14" ht="12.75" customHeight="1" x14ac:dyDescent="0.25">
      <c r="A191" s="10">
        <v>2020</v>
      </c>
      <c r="B191" s="22" t="s">
        <v>31</v>
      </c>
      <c r="C191" s="23">
        <v>668065</v>
      </c>
      <c r="D191" s="23"/>
      <c r="E191" s="23">
        <v>276693</v>
      </c>
      <c r="F191" s="23"/>
      <c r="G191" s="23">
        <v>1814</v>
      </c>
      <c r="H191" s="112" t="s">
        <v>55</v>
      </c>
      <c r="I191" s="23">
        <v>545</v>
      </c>
      <c r="J191" s="38">
        <f t="shared" si="2"/>
        <v>2359</v>
      </c>
      <c r="K191" s="23"/>
      <c r="L191" s="23">
        <v>3354</v>
      </c>
      <c r="N191" s="23"/>
    </row>
    <row r="192" spans="1:14" ht="12.75" customHeight="1" x14ac:dyDescent="0.25">
      <c r="A192" s="10"/>
      <c r="B192" s="21" t="s">
        <v>32</v>
      </c>
      <c r="C192" s="23">
        <v>668777</v>
      </c>
      <c r="D192" s="23"/>
      <c r="E192" s="23">
        <v>275255</v>
      </c>
      <c r="F192" s="23"/>
      <c r="G192" s="23">
        <v>2080</v>
      </c>
      <c r="H192" s="112" t="s">
        <v>55</v>
      </c>
      <c r="I192" s="23">
        <v>507</v>
      </c>
      <c r="J192" s="38">
        <f t="shared" si="2"/>
        <v>2587</v>
      </c>
      <c r="K192" s="23"/>
      <c r="L192" s="23">
        <v>3157</v>
      </c>
      <c r="N192" s="23"/>
    </row>
    <row r="193" spans="1:14" s="4" customFormat="1" ht="12.75" customHeight="1" x14ac:dyDescent="0.25">
      <c r="A193" s="20"/>
      <c r="B193" s="21" t="s">
        <v>33</v>
      </c>
      <c r="C193" s="23">
        <v>669710</v>
      </c>
      <c r="D193" s="23"/>
      <c r="E193" s="23">
        <v>273700</v>
      </c>
      <c r="F193" s="23"/>
      <c r="G193" s="23">
        <v>2774</v>
      </c>
      <c r="H193" s="112" t="s">
        <v>55</v>
      </c>
      <c r="I193" s="23">
        <v>618</v>
      </c>
      <c r="J193" s="38">
        <f t="shared" si="2"/>
        <v>3392</v>
      </c>
      <c r="K193" s="23"/>
      <c r="L193" s="23">
        <v>3849</v>
      </c>
      <c r="M193" s="23"/>
      <c r="N193" s="23"/>
    </row>
    <row r="194" spans="1:14" s="4" customFormat="1" ht="12.75" customHeight="1" x14ac:dyDescent="0.25">
      <c r="B194" s="21" t="s">
        <v>34</v>
      </c>
      <c r="C194" s="72">
        <v>676495</v>
      </c>
      <c r="D194" s="72"/>
      <c r="E194" s="72">
        <v>266812</v>
      </c>
      <c r="F194" s="23"/>
      <c r="G194" s="23">
        <v>2640</v>
      </c>
      <c r="H194" s="112" t="s">
        <v>55</v>
      </c>
      <c r="I194" s="23">
        <v>533</v>
      </c>
      <c r="J194" s="38">
        <f t="shared" si="2"/>
        <v>3173</v>
      </c>
      <c r="K194" s="23"/>
      <c r="L194" s="23">
        <v>3139</v>
      </c>
      <c r="M194" s="23"/>
      <c r="N194" s="23"/>
    </row>
    <row r="195" spans="1:14" s="4" customFormat="1" ht="12.75" customHeight="1" x14ac:dyDescent="0.25">
      <c r="B195" s="21" t="s">
        <v>35</v>
      </c>
      <c r="C195" s="72">
        <v>683949</v>
      </c>
      <c r="D195" s="72"/>
      <c r="E195" s="72">
        <v>259393</v>
      </c>
      <c r="F195" s="23"/>
      <c r="G195" s="23">
        <v>2267</v>
      </c>
      <c r="H195" s="112" t="s">
        <v>55</v>
      </c>
      <c r="I195" s="23">
        <v>472</v>
      </c>
      <c r="J195" s="38">
        <f t="shared" si="2"/>
        <v>2739</v>
      </c>
      <c r="K195" s="23"/>
      <c r="L195" s="23">
        <v>2537</v>
      </c>
      <c r="M195" s="23"/>
      <c r="N195" s="23"/>
    </row>
    <row r="196" spans="1:14" s="22" customFormat="1" ht="12.75" customHeight="1" x14ac:dyDescent="0.2">
      <c r="B196" s="21" t="s">
        <v>36</v>
      </c>
      <c r="C196" s="72">
        <v>690474</v>
      </c>
      <c r="D196" s="72"/>
      <c r="E196" s="72">
        <v>252594</v>
      </c>
      <c r="F196" s="72"/>
      <c r="G196" s="23">
        <v>2437</v>
      </c>
      <c r="H196" s="112" t="s">
        <v>55</v>
      </c>
      <c r="I196" s="23">
        <v>504</v>
      </c>
      <c r="J196" s="38">
        <f t="shared" si="2"/>
        <v>2941</v>
      </c>
      <c r="K196" s="23"/>
      <c r="L196" s="23">
        <v>3032</v>
      </c>
      <c r="M196" s="23"/>
      <c r="N196" s="23"/>
    </row>
    <row r="197" spans="1:14" s="22" customFormat="1" ht="12.75" customHeight="1" x14ac:dyDescent="0.2">
      <c r="B197" s="21" t="s">
        <v>37</v>
      </c>
      <c r="C197" s="72">
        <v>693194</v>
      </c>
      <c r="D197" s="72"/>
      <c r="E197" s="72">
        <v>248995</v>
      </c>
      <c r="F197" s="72"/>
      <c r="G197" s="23">
        <v>1807</v>
      </c>
      <c r="H197" s="112" t="s">
        <v>55</v>
      </c>
      <c r="I197" s="23">
        <v>328</v>
      </c>
      <c r="J197" s="38">
        <f t="shared" si="2"/>
        <v>2135</v>
      </c>
      <c r="K197" s="23"/>
      <c r="L197" s="23">
        <v>2859</v>
      </c>
      <c r="M197" s="23"/>
      <c r="N197" s="23"/>
    </row>
    <row r="198" spans="1:14" s="22" customFormat="1" ht="12.75" customHeight="1" x14ac:dyDescent="0.2">
      <c r="B198" s="21" t="s">
        <v>38</v>
      </c>
      <c r="C198" s="72">
        <v>696523</v>
      </c>
      <c r="D198" s="72"/>
      <c r="E198" s="72">
        <v>245739</v>
      </c>
      <c r="F198" s="72"/>
      <c r="G198" s="23">
        <v>3008</v>
      </c>
      <c r="H198" s="112" t="s">
        <v>55</v>
      </c>
      <c r="I198" s="23">
        <v>436</v>
      </c>
      <c r="J198" s="38">
        <f t="shared" si="2"/>
        <v>3444</v>
      </c>
      <c r="K198" s="23"/>
      <c r="L198" s="23">
        <v>3189</v>
      </c>
      <c r="M198" s="23"/>
      <c r="N198" s="23"/>
    </row>
    <row r="199" spans="1:14" s="22" customFormat="1" ht="12.75" customHeight="1" x14ac:dyDescent="0.2">
      <c r="B199" s="21" t="s">
        <v>39</v>
      </c>
      <c r="C199" s="72">
        <v>695533</v>
      </c>
      <c r="D199" s="72"/>
      <c r="E199" s="72">
        <v>247724</v>
      </c>
      <c r="F199" s="72"/>
      <c r="G199" s="23">
        <v>3799</v>
      </c>
      <c r="H199" s="112" t="s">
        <v>55</v>
      </c>
      <c r="I199" s="23">
        <v>580</v>
      </c>
      <c r="J199" s="38">
        <f t="shared" si="2"/>
        <v>4379</v>
      </c>
      <c r="K199" s="23"/>
      <c r="L199" s="23">
        <v>3210</v>
      </c>
      <c r="M199" s="23"/>
      <c r="N199" s="23"/>
    </row>
    <row r="200" spans="1:14" s="22" customFormat="1" ht="12.75" customHeight="1" x14ac:dyDescent="0.2">
      <c r="B200" s="21" t="s">
        <v>40</v>
      </c>
      <c r="C200" s="72">
        <v>690107</v>
      </c>
      <c r="D200" s="72"/>
      <c r="E200" s="72">
        <v>254221</v>
      </c>
      <c r="F200" s="72"/>
      <c r="G200" s="23">
        <v>3456</v>
      </c>
      <c r="H200" s="112" t="s">
        <v>55</v>
      </c>
      <c r="I200" s="23">
        <v>604</v>
      </c>
      <c r="J200" s="38">
        <f t="shared" si="2"/>
        <v>4060</v>
      </c>
      <c r="K200" s="23"/>
      <c r="L200" s="23">
        <v>2844</v>
      </c>
      <c r="M200" s="23"/>
      <c r="N200" s="23"/>
    </row>
    <row r="201" spans="1:14" s="22" customFormat="1" ht="12.75" customHeight="1" x14ac:dyDescent="0.2">
      <c r="B201" s="21" t="s">
        <v>41</v>
      </c>
      <c r="C201" s="72">
        <v>684446</v>
      </c>
      <c r="D201" s="72"/>
      <c r="E201" s="72">
        <v>260966</v>
      </c>
      <c r="F201" s="72"/>
      <c r="G201" s="23">
        <v>3290</v>
      </c>
      <c r="H201" s="112" t="s">
        <v>55</v>
      </c>
      <c r="I201" s="23">
        <v>617</v>
      </c>
      <c r="J201" s="38">
        <f t="shared" si="2"/>
        <v>3907</v>
      </c>
      <c r="K201" s="23"/>
      <c r="L201" s="23">
        <v>2724</v>
      </c>
      <c r="M201" s="23"/>
      <c r="N201" s="23"/>
    </row>
    <row r="202" spans="1:14" s="22" customFormat="1" ht="12.75" customHeight="1" x14ac:dyDescent="0.2">
      <c r="B202" s="21" t="s">
        <v>42</v>
      </c>
      <c r="C202" s="72">
        <v>680919</v>
      </c>
      <c r="D202" s="72"/>
      <c r="E202" s="72">
        <v>265342</v>
      </c>
      <c r="F202" s="72"/>
      <c r="G202" s="23">
        <v>4126</v>
      </c>
      <c r="H202" s="112" t="s">
        <v>55</v>
      </c>
      <c r="I202" s="23">
        <v>543</v>
      </c>
      <c r="J202" s="38">
        <f t="shared" si="2"/>
        <v>4669</v>
      </c>
      <c r="K202" s="23"/>
      <c r="L202" s="23">
        <v>3701</v>
      </c>
      <c r="M202" s="23"/>
      <c r="N202" s="23"/>
    </row>
    <row r="203" spans="1:14" s="22" customFormat="1" ht="12.75" customHeight="1" x14ac:dyDescent="0.2">
      <c r="B203" s="21"/>
      <c r="C203" s="72"/>
      <c r="D203" s="72"/>
      <c r="E203" s="72"/>
      <c r="F203" s="72"/>
      <c r="J203" s="38"/>
      <c r="K203" s="23"/>
      <c r="L203" s="23"/>
      <c r="M203" s="23"/>
      <c r="N203" s="23"/>
    </row>
    <row r="204" spans="1:14" s="22" customFormat="1" ht="12.75" customHeight="1" x14ac:dyDescent="0.2">
      <c r="A204" s="20">
        <v>2021</v>
      </c>
      <c r="B204" s="21" t="s">
        <v>31</v>
      </c>
      <c r="C204" s="72">
        <v>679032</v>
      </c>
      <c r="D204" s="72"/>
      <c r="E204" s="72">
        <v>267276</v>
      </c>
      <c r="F204" s="72"/>
      <c r="G204" s="23">
        <v>2253</v>
      </c>
      <c r="H204" s="112" t="s">
        <v>55</v>
      </c>
      <c r="I204" s="23">
        <v>483</v>
      </c>
      <c r="J204" s="38">
        <f t="shared" si="2"/>
        <v>2736</v>
      </c>
      <c r="K204" s="23"/>
      <c r="L204" s="23">
        <v>2598</v>
      </c>
      <c r="M204" s="23"/>
      <c r="N204" s="23"/>
    </row>
    <row r="205" spans="1:14" s="22" customFormat="1" ht="12.75" customHeight="1" x14ac:dyDescent="0.2">
      <c r="A205" s="20"/>
      <c r="B205" s="21" t="s">
        <v>32</v>
      </c>
      <c r="C205" s="72">
        <v>679054</v>
      </c>
      <c r="D205" s="72"/>
      <c r="E205" s="72">
        <v>267566</v>
      </c>
      <c r="F205" s="72"/>
      <c r="G205" s="23">
        <v>3018</v>
      </c>
      <c r="H205" s="112" t="s">
        <v>55</v>
      </c>
      <c r="I205" s="23">
        <v>556</v>
      </c>
      <c r="J205" s="38">
        <f t="shared" si="2"/>
        <v>3574</v>
      </c>
      <c r="K205" s="23"/>
      <c r="L205" s="23">
        <v>3214</v>
      </c>
      <c r="M205" s="23"/>
      <c r="N205" s="23"/>
    </row>
    <row r="206" spans="1:14" s="22" customFormat="1" ht="12.75" customHeight="1" x14ac:dyDescent="0.2">
      <c r="A206" s="20"/>
      <c r="B206" s="21" t="s">
        <v>33</v>
      </c>
      <c r="C206" s="72">
        <v>687561</v>
      </c>
      <c r="D206" s="72"/>
      <c r="E206" s="72">
        <v>265520</v>
      </c>
      <c r="F206" s="72"/>
      <c r="G206" s="23">
        <v>8892</v>
      </c>
      <c r="H206" s="112" t="s">
        <v>55</v>
      </c>
      <c r="I206" s="23">
        <v>690</v>
      </c>
      <c r="J206" s="38">
        <f t="shared" si="2"/>
        <v>9582</v>
      </c>
      <c r="K206" s="23"/>
      <c r="L206" s="23">
        <v>3017</v>
      </c>
      <c r="M206" s="23"/>
      <c r="N206" s="23"/>
    </row>
    <row r="207" spans="1:14" s="22" customFormat="1" ht="12.75" customHeight="1" x14ac:dyDescent="0.2">
      <c r="A207" s="20"/>
      <c r="B207" s="21" t="s">
        <v>34</v>
      </c>
      <c r="C207" s="72">
        <v>695132</v>
      </c>
      <c r="D207" s="72"/>
      <c r="E207" s="72">
        <v>257730</v>
      </c>
      <c r="F207" s="72"/>
      <c r="G207" s="23">
        <v>2058</v>
      </c>
      <c r="H207" s="112" t="s">
        <v>55</v>
      </c>
      <c r="I207" s="23">
        <v>717</v>
      </c>
      <c r="J207" s="38">
        <f t="shared" si="2"/>
        <v>2775</v>
      </c>
      <c r="K207" s="23"/>
      <c r="L207" s="23">
        <v>2904</v>
      </c>
      <c r="M207" s="23"/>
      <c r="N207" s="23"/>
    </row>
    <row r="208" spans="1:14" s="22" customFormat="1" ht="12.75" customHeight="1" x14ac:dyDescent="0.2">
      <c r="A208" s="20"/>
      <c r="B208" s="21" t="s">
        <v>35</v>
      </c>
      <c r="C208" s="72">
        <v>703995</v>
      </c>
      <c r="D208" s="72"/>
      <c r="E208" s="72">
        <v>249733</v>
      </c>
      <c r="F208" s="72"/>
      <c r="G208" s="23">
        <v>3007</v>
      </c>
      <c r="H208" s="112" t="s">
        <v>55</v>
      </c>
      <c r="I208" s="23">
        <v>671</v>
      </c>
      <c r="J208" s="38">
        <f t="shared" si="2"/>
        <v>3678</v>
      </c>
      <c r="K208" s="23"/>
      <c r="L208" s="23">
        <v>2712</v>
      </c>
      <c r="M208" s="23"/>
      <c r="N208" s="23"/>
    </row>
    <row r="209" spans="1:14" s="22" customFormat="1" ht="12.75" customHeight="1" x14ac:dyDescent="0.2">
      <c r="A209" s="20"/>
      <c r="B209" s="21" t="s">
        <v>36</v>
      </c>
      <c r="C209" s="72">
        <v>710522</v>
      </c>
      <c r="D209" s="72"/>
      <c r="E209" s="72">
        <v>243659</v>
      </c>
      <c r="F209" s="72"/>
      <c r="G209" s="23">
        <v>3368</v>
      </c>
      <c r="H209" s="112" t="s">
        <v>55</v>
      </c>
      <c r="I209" s="23">
        <v>664</v>
      </c>
      <c r="J209" s="38">
        <f t="shared" si="2"/>
        <v>4032</v>
      </c>
      <c r="K209" s="23"/>
      <c r="L209" s="23">
        <v>3399</v>
      </c>
      <c r="M209" s="23"/>
      <c r="N209" s="23"/>
    </row>
    <row r="210" spans="1:14" s="22" customFormat="1" ht="12.75" customHeight="1" x14ac:dyDescent="0.2">
      <c r="A210" s="20"/>
      <c r="B210" s="21" t="s">
        <v>37</v>
      </c>
      <c r="C210" s="72">
        <v>711579</v>
      </c>
      <c r="D210" s="72"/>
      <c r="E210" s="72">
        <v>242303</v>
      </c>
      <c r="F210" s="72"/>
      <c r="G210" s="23">
        <v>1700</v>
      </c>
      <c r="H210" s="112" t="s">
        <v>55</v>
      </c>
      <c r="I210" s="23">
        <v>380</v>
      </c>
      <c r="J210" s="38">
        <f t="shared" si="2"/>
        <v>2080</v>
      </c>
      <c r="K210" s="23"/>
      <c r="L210" s="23">
        <v>2270</v>
      </c>
      <c r="M210" s="23"/>
      <c r="N210" s="23"/>
    </row>
    <row r="211" spans="1:14" s="22" customFormat="1" ht="12.75" customHeight="1" x14ac:dyDescent="0.25">
      <c r="A211" s="20"/>
      <c r="B211" s="21" t="s">
        <v>38</v>
      </c>
      <c r="C211" s="72">
        <v>713802</v>
      </c>
      <c r="D211" s="72"/>
      <c r="E211" s="72">
        <v>240320</v>
      </c>
      <c r="F211" s="72"/>
      <c r="G211" s="72">
        <v>2784</v>
      </c>
      <c r="H211" s="112" t="s">
        <v>55</v>
      </c>
      <c r="I211" s="72">
        <v>487</v>
      </c>
      <c r="J211" s="38">
        <f t="shared" si="2"/>
        <v>3271</v>
      </c>
      <c r="K211"/>
      <c r="L211" s="23">
        <v>2935</v>
      </c>
      <c r="M211" s="23"/>
      <c r="N211" s="23"/>
    </row>
    <row r="212" spans="1:14" s="22" customFormat="1" ht="12.75" customHeight="1" x14ac:dyDescent="0.25">
      <c r="A212" s="20"/>
      <c r="B212" s="21" t="s">
        <v>39</v>
      </c>
      <c r="C212" s="72">
        <v>711484</v>
      </c>
      <c r="D212" s="72"/>
      <c r="E212" s="72">
        <v>242811</v>
      </c>
      <c r="F212"/>
      <c r="G212" s="23">
        <v>3158</v>
      </c>
      <c r="H212" s="112" t="s">
        <v>55</v>
      </c>
      <c r="I212" s="23">
        <v>546</v>
      </c>
      <c r="J212" s="38">
        <f t="shared" si="2"/>
        <v>3704</v>
      </c>
      <c r="K212" s="23"/>
      <c r="L212" s="23">
        <v>3453</v>
      </c>
      <c r="M212" s="23"/>
      <c r="N212" s="23"/>
    </row>
    <row r="213" spans="1:14" s="22" customFormat="1" ht="12.75" customHeight="1" x14ac:dyDescent="0.25">
      <c r="A213" s="20"/>
      <c r="B213" s="21" t="s">
        <v>40</v>
      </c>
      <c r="C213" s="72">
        <v>705438</v>
      </c>
      <c r="D213" s="72"/>
      <c r="E213" s="72">
        <v>248738</v>
      </c>
      <c r="F213"/>
      <c r="G213" s="23">
        <v>2581</v>
      </c>
      <c r="H213" s="112" t="s">
        <v>55</v>
      </c>
      <c r="I213" s="72">
        <v>551</v>
      </c>
      <c r="J213" s="38">
        <f t="shared" si="2"/>
        <v>3132</v>
      </c>
      <c r="K213" s="23"/>
      <c r="L213" s="23">
        <v>3161</v>
      </c>
      <c r="M213" s="23"/>
      <c r="N213" s="23"/>
    </row>
    <row r="214" spans="1:14" s="22" customFormat="1" ht="12.75" customHeight="1" x14ac:dyDescent="0.25">
      <c r="A214" s="20"/>
      <c r="B214" s="21" t="s">
        <v>41</v>
      </c>
      <c r="C214" s="72">
        <v>698176</v>
      </c>
      <c r="D214" s="72"/>
      <c r="E214" s="72">
        <v>256374</v>
      </c>
      <c r="F214"/>
      <c r="G214" s="23">
        <v>2613</v>
      </c>
      <c r="H214" s="112" t="s">
        <v>55</v>
      </c>
      <c r="I214" s="72">
        <v>561</v>
      </c>
      <c r="J214" s="38">
        <f t="shared" si="2"/>
        <v>3174</v>
      </c>
      <c r="K214" s="23"/>
      <c r="L214" s="23">
        <v>2715</v>
      </c>
      <c r="M214" s="23"/>
      <c r="N214" s="23"/>
    </row>
    <row r="215" spans="1:14" s="22" customFormat="1" ht="12.75" customHeight="1" x14ac:dyDescent="0.25">
      <c r="A215" s="20"/>
      <c r="B215" s="21" t="s">
        <v>42</v>
      </c>
      <c r="C215" s="72">
        <v>692254</v>
      </c>
      <c r="D215" s="72"/>
      <c r="E215" s="72">
        <v>263265</v>
      </c>
      <c r="F215"/>
      <c r="G215" s="23">
        <v>2946</v>
      </c>
      <c r="H215" s="112" t="s">
        <v>55</v>
      </c>
      <c r="I215" s="72">
        <v>661</v>
      </c>
      <c r="J215" s="38">
        <f t="shared" si="2"/>
        <v>3607</v>
      </c>
      <c r="K215" s="23"/>
      <c r="L215" s="23">
        <v>2587</v>
      </c>
      <c r="M215" s="23"/>
      <c r="N215" s="23"/>
    </row>
    <row r="216" spans="1:14" s="22" customFormat="1" ht="12.75" customHeight="1" x14ac:dyDescent="0.25">
      <c r="A216" s="20"/>
      <c r="B216" s="21"/>
      <c r="C216" s="72"/>
      <c r="D216" s="72"/>
      <c r="E216" s="72"/>
      <c r="F216"/>
      <c r="G216" s="23"/>
      <c r="H216" s="72"/>
      <c r="I216" s="72"/>
      <c r="J216" s="38"/>
      <c r="K216" s="23"/>
      <c r="L216" s="23"/>
      <c r="M216" s="23"/>
      <c r="N216" s="23"/>
    </row>
    <row r="217" spans="1:14" s="22" customFormat="1" ht="12.75" customHeight="1" x14ac:dyDescent="0.25">
      <c r="A217" s="20">
        <v>2022</v>
      </c>
      <c r="B217" s="21" t="s">
        <v>31</v>
      </c>
      <c r="C217" s="72">
        <v>690321</v>
      </c>
      <c r="D217" s="72"/>
      <c r="E217" s="72">
        <v>265034</v>
      </c>
      <c r="F217"/>
      <c r="G217" s="23">
        <v>2188</v>
      </c>
      <c r="H217" s="72">
        <v>1</v>
      </c>
      <c r="I217" s="72">
        <v>394</v>
      </c>
      <c r="J217" s="38">
        <f t="shared" si="2"/>
        <v>2583</v>
      </c>
      <c r="K217" s="23"/>
      <c r="L217" s="23">
        <v>2716</v>
      </c>
      <c r="M217" s="23"/>
      <c r="N217" s="23"/>
    </row>
    <row r="218" spans="1:14" s="22" customFormat="1" ht="12.75" customHeight="1" x14ac:dyDescent="0.25">
      <c r="A218" s="20"/>
      <c r="B218" s="21" t="s">
        <v>32</v>
      </c>
      <c r="C218" s="72">
        <v>691059</v>
      </c>
      <c r="D218" s="72"/>
      <c r="E218" s="72">
        <v>264555</v>
      </c>
      <c r="F218"/>
      <c r="G218" s="23">
        <v>2804</v>
      </c>
      <c r="H218" s="23" t="s">
        <v>55</v>
      </c>
      <c r="I218" s="23">
        <v>539</v>
      </c>
      <c r="J218" s="38">
        <f t="shared" si="2"/>
        <v>3343</v>
      </c>
      <c r="K218" s="23"/>
      <c r="L218" s="23">
        <v>3009</v>
      </c>
      <c r="M218" s="152"/>
      <c r="N218" s="23"/>
    </row>
    <row r="219" spans="1:14" s="22" customFormat="1" ht="12.75" customHeight="1" x14ac:dyDescent="0.25">
      <c r="A219" s="20"/>
      <c r="B219" s="21" t="s">
        <v>33</v>
      </c>
      <c r="C219" s="72">
        <v>694963</v>
      </c>
      <c r="D219" s="72"/>
      <c r="E219" s="72">
        <v>261799</v>
      </c>
      <c r="F219"/>
      <c r="G219" s="23">
        <v>3653</v>
      </c>
      <c r="H219" s="23">
        <v>9</v>
      </c>
      <c r="I219" s="23">
        <v>691</v>
      </c>
      <c r="J219" s="38">
        <f t="shared" si="2"/>
        <v>4353</v>
      </c>
      <c r="K219" s="23"/>
      <c r="L219" s="23">
        <v>3197</v>
      </c>
      <c r="M219" s="23"/>
      <c r="N219" s="23"/>
    </row>
    <row r="220" spans="1:14" s="22" customFormat="1" ht="12.75" customHeight="1" x14ac:dyDescent="0.2">
      <c r="A220" s="20"/>
      <c r="B220" s="21" t="s">
        <v>34</v>
      </c>
      <c r="C220" s="72">
        <v>703496</v>
      </c>
      <c r="D220" s="72"/>
      <c r="E220" s="72">
        <v>254324</v>
      </c>
      <c r="F220" s="72"/>
      <c r="G220" s="72">
        <v>3146</v>
      </c>
      <c r="H220" s="72">
        <v>1</v>
      </c>
      <c r="I220" s="72">
        <v>612</v>
      </c>
      <c r="J220" s="38">
        <f t="shared" si="2"/>
        <v>3759</v>
      </c>
      <c r="K220" s="23"/>
      <c r="L220" s="23">
        <v>2707</v>
      </c>
      <c r="M220" s="23"/>
      <c r="N220" s="23"/>
    </row>
    <row r="221" spans="1:14" s="22" customFormat="1" ht="12.75" customHeight="1" x14ac:dyDescent="0.25">
      <c r="A221" s="20"/>
      <c r="B221" s="21" t="s">
        <v>35</v>
      </c>
      <c r="C221" s="72">
        <v>711943</v>
      </c>
      <c r="D221" s="72"/>
      <c r="E221" s="72">
        <v>246573</v>
      </c>
      <c r="F221" s="72"/>
      <c r="G221" s="72">
        <v>3183</v>
      </c>
      <c r="H221" s="72">
        <v>6</v>
      </c>
      <c r="I221" s="72">
        <v>701</v>
      </c>
      <c r="J221" s="38">
        <f t="shared" si="2"/>
        <v>3890</v>
      </c>
      <c r="K221" s="23"/>
      <c r="L221" s="23">
        <v>3097</v>
      </c>
      <c r="M221" s="152"/>
      <c r="N221" s="23"/>
    </row>
    <row r="222" spans="1:14" s="22" customFormat="1" ht="12.75" customHeight="1" x14ac:dyDescent="0.25">
      <c r="A222" s="20"/>
      <c r="B222" s="21" t="s">
        <v>36</v>
      </c>
      <c r="C222" s="72">
        <v>716988</v>
      </c>
      <c r="D222" s="72"/>
      <c r="E222" s="72">
        <v>241548</v>
      </c>
      <c r="F222"/>
      <c r="G222" s="23">
        <v>2818</v>
      </c>
      <c r="H222" s="72">
        <v>6</v>
      </c>
      <c r="I222" s="72">
        <v>657</v>
      </c>
      <c r="J222" s="38">
        <f t="shared" si="2"/>
        <v>3481</v>
      </c>
      <c r="K222" s="23"/>
      <c r="L222" s="23">
        <v>3407</v>
      </c>
      <c r="M222" s="23"/>
      <c r="N222" s="23"/>
    </row>
    <row r="223" spans="1:14" s="22" customFormat="1" ht="12.75" customHeight="1" x14ac:dyDescent="0.25">
      <c r="A223" s="20"/>
      <c r="B223" s="21" t="s">
        <v>37</v>
      </c>
      <c r="C223" s="72">
        <v>717109</v>
      </c>
      <c r="D223" s="72"/>
      <c r="E223" s="72">
        <v>241281</v>
      </c>
      <c r="F223"/>
      <c r="G223" s="23">
        <v>1688</v>
      </c>
      <c r="H223" s="72">
        <v>2</v>
      </c>
      <c r="I223" s="72">
        <v>333</v>
      </c>
      <c r="J223" s="38">
        <f t="shared" si="2"/>
        <v>2023</v>
      </c>
      <c r="K223" s="23"/>
      <c r="L223" s="23">
        <v>2127</v>
      </c>
      <c r="M223" s="23"/>
      <c r="N223" s="23"/>
    </row>
    <row r="224" spans="1:14" s="22" customFormat="1" ht="12.75" customHeight="1" x14ac:dyDescent="0.2">
      <c r="A224" s="20"/>
      <c r="B224" s="21" t="s">
        <v>38</v>
      </c>
      <c r="C224" s="72">
        <v>718821</v>
      </c>
      <c r="D224" s="72"/>
      <c r="E224" s="72">
        <v>240493</v>
      </c>
      <c r="F224" s="72"/>
      <c r="G224" s="72">
        <v>3256</v>
      </c>
      <c r="H224" s="23" t="s">
        <v>55</v>
      </c>
      <c r="I224" s="72">
        <v>502</v>
      </c>
      <c r="J224" s="38">
        <f t="shared" si="2"/>
        <v>3758</v>
      </c>
      <c r="K224" s="23"/>
      <c r="L224" s="23">
        <v>2765</v>
      </c>
      <c r="M224" s="23"/>
      <c r="N224" s="23"/>
    </row>
    <row r="225" spans="1:14" s="22" customFormat="1" ht="12.75" customHeight="1" x14ac:dyDescent="0.2">
      <c r="A225" s="20"/>
      <c r="B225" s="21" t="s">
        <v>39</v>
      </c>
      <c r="C225" s="72">
        <v>715326</v>
      </c>
      <c r="D225" s="72"/>
      <c r="E225" s="72">
        <v>245276</v>
      </c>
      <c r="F225" s="72"/>
      <c r="G225" s="72">
        <v>3536</v>
      </c>
      <c r="H225" s="72">
        <v>1</v>
      </c>
      <c r="I225" s="72">
        <v>739</v>
      </c>
      <c r="J225" s="38">
        <f t="shared" si="2"/>
        <v>4276</v>
      </c>
      <c r="K225" s="23"/>
      <c r="L225" s="23">
        <v>2957</v>
      </c>
      <c r="M225" s="23"/>
      <c r="N225" s="23"/>
    </row>
    <row r="226" spans="1:14" s="22" customFormat="1" ht="12.75" customHeight="1" x14ac:dyDescent="0.2">
      <c r="A226" s="20"/>
      <c r="B226" s="21" t="s">
        <v>40</v>
      </c>
      <c r="C226" s="72">
        <v>707165</v>
      </c>
      <c r="D226" s="72"/>
      <c r="E226" s="23">
        <v>254280</v>
      </c>
      <c r="F226" s="23"/>
      <c r="G226" s="23">
        <v>2815</v>
      </c>
      <c r="H226" s="23">
        <v>3</v>
      </c>
      <c r="I226" s="23">
        <v>652</v>
      </c>
      <c r="J226" s="38">
        <f t="shared" si="2"/>
        <v>3470</v>
      </c>
      <c r="K226" s="23"/>
      <c r="L226" s="23">
        <v>2685</v>
      </c>
      <c r="M226" s="23"/>
      <c r="N226" s="23"/>
    </row>
    <row r="227" spans="1:14" s="22" customFormat="1" ht="12.75" customHeight="1" x14ac:dyDescent="0.2">
      <c r="A227" s="20"/>
      <c r="B227" s="21" t="s">
        <v>41</v>
      </c>
      <c r="C227" s="72">
        <v>701609</v>
      </c>
      <c r="D227" s="72"/>
      <c r="E227" s="72">
        <v>261186</v>
      </c>
      <c r="F227" s="72"/>
      <c r="G227" s="72">
        <v>3562</v>
      </c>
      <c r="H227" s="23" t="s">
        <v>55</v>
      </c>
      <c r="I227" s="72">
        <v>739</v>
      </c>
      <c r="J227" s="38">
        <f t="shared" si="2"/>
        <v>4301</v>
      </c>
      <c r="K227" s="23"/>
      <c r="L227" s="23">
        <v>2966</v>
      </c>
      <c r="M227" s="23"/>
      <c r="N227" s="23"/>
    </row>
    <row r="228" spans="1:14" ht="12.75" customHeight="1" x14ac:dyDescent="0.25">
      <c r="A228" s="20"/>
      <c r="B228" s="21" t="s">
        <v>42</v>
      </c>
      <c r="C228" s="72">
        <v>696091</v>
      </c>
      <c r="D228" s="72"/>
      <c r="E228" s="72">
        <v>269536</v>
      </c>
      <c r="F228" s="72"/>
      <c r="G228" s="72">
        <v>4245</v>
      </c>
      <c r="H228" s="23">
        <v>2</v>
      </c>
      <c r="I228" s="23">
        <v>728</v>
      </c>
      <c r="J228" s="38">
        <f t="shared" si="2"/>
        <v>4975</v>
      </c>
      <c r="K228" s="23"/>
      <c r="L228" s="23">
        <v>2119</v>
      </c>
      <c r="N228" s="23"/>
    </row>
    <row r="229" spans="1:14" ht="12.75" customHeight="1" x14ac:dyDescent="0.25">
      <c r="A229" s="20"/>
      <c r="B229" s="21"/>
      <c r="C229" s="72"/>
      <c r="D229" s="72"/>
      <c r="E229" s="72"/>
      <c r="F229" s="72"/>
      <c r="G229" s="72"/>
      <c r="J229" s="38"/>
      <c r="K229" s="23"/>
      <c r="L229" s="23"/>
      <c r="N229" s="23"/>
    </row>
    <row r="230" spans="1:14" ht="12.75" customHeight="1" x14ac:dyDescent="0.25">
      <c r="A230" s="20">
        <v>2023</v>
      </c>
      <c r="B230" s="21" t="s">
        <v>31</v>
      </c>
      <c r="C230" s="72">
        <v>694143</v>
      </c>
      <c r="D230" s="72"/>
      <c r="E230" s="72">
        <v>271449</v>
      </c>
      <c r="F230" s="72"/>
      <c r="G230" s="72">
        <v>2467</v>
      </c>
      <c r="H230" s="23" t="s">
        <v>55</v>
      </c>
      <c r="I230" s="23">
        <v>601</v>
      </c>
      <c r="J230" s="38">
        <f t="shared" ref="J230:J249" si="3">SUM(G230:I230)</f>
        <v>3068</v>
      </c>
      <c r="K230" s="23"/>
      <c r="L230" s="23">
        <v>3120</v>
      </c>
      <c r="N230" s="23"/>
    </row>
    <row r="231" spans="1:14" ht="12.75" customHeight="1" x14ac:dyDescent="0.25">
      <c r="A231" s="20"/>
      <c r="B231" s="21" t="s">
        <v>32</v>
      </c>
      <c r="C231" s="72">
        <v>694648</v>
      </c>
      <c r="D231" s="72"/>
      <c r="E231" s="72">
        <v>272204</v>
      </c>
      <c r="F231" s="72"/>
      <c r="G231" s="72">
        <v>3151</v>
      </c>
      <c r="H231" s="23">
        <v>1</v>
      </c>
      <c r="I231" s="23">
        <v>613</v>
      </c>
      <c r="J231" s="38">
        <f t="shared" si="3"/>
        <v>3765</v>
      </c>
      <c r="K231" s="23"/>
      <c r="L231" s="23">
        <v>2496</v>
      </c>
      <c r="N231" s="23"/>
    </row>
    <row r="232" spans="1:14" ht="12.75" customHeight="1" x14ac:dyDescent="0.25">
      <c r="A232" s="20"/>
      <c r="B232" s="21" t="s">
        <v>33</v>
      </c>
      <c r="C232" s="72">
        <v>698135</v>
      </c>
      <c r="D232" s="72"/>
      <c r="E232" s="72">
        <v>269924</v>
      </c>
      <c r="F232" s="72"/>
      <c r="G232" s="72">
        <v>3897</v>
      </c>
      <c r="H232" s="23">
        <v>2</v>
      </c>
      <c r="I232" s="23">
        <v>751</v>
      </c>
      <c r="J232" s="38">
        <f t="shared" si="3"/>
        <v>4650</v>
      </c>
      <c r="K232" s="23"/>
      <c r="L232" s="23">
        <v>3435</v>
      </c>
      <c r="N232" s="23"/>
    </row>
    <row r="233" spans="1:14" ht="12.75" customHeight="1" x14ac:dyDescent="0.25">
      <c r="A233" s="20"/>
      <c r="B233" s="21" t="s">
        <v>34</v>
      </c>
      <c r="C233" s="72">
        <v>707251</v>
      </c>
      <c r="D233" s="72"/>
      <c r="E233" s="72">
        <v>262262</v>
      </c>
      <c r="F233" s="72"/>
      <c r="G233" s="72">
        <v>3380</v>
      </c>
      <c r="H233" s="23">
        <v>1</v>
      </c>
      <c r="I233" s="23">
        <v>598</v>
      </c>
      <c r="J233" s="38">
        <f t="shared" si="3"/>
        <v>3979</v>
      </c>
      <c r="K233" s="23"/>
      <c r="L233" s="23">
        <v>2543</v>
      </c>
      <c r="N233" s="23"/>
    </row>
    <row r="234" spans="1:14" ht="12.75" customHeight="1" x14ac:dyDescent="0.25">
      <c r="A234" s="20"/>
      <c r="B234" s="21" t="s">
        <v>35</v>
      </c>
      <c r="C234" s="72">
        <v>716961</v>
      </c>
      <c r="D234" s="72"/>
      <c r="E234" s="72">
        <v>254049</v>
      </c>
      <c r="F234" s="72"/>
      <c r="G234" s="72">
        <v>4166</v>
      </c>
      <c r="H234" s="72">
        <v>1</v>
      </c>
      <c r="I234" s="72">
        <v>765</v>
      </c>
      <c r="J234" s="38">
        <f t="shared" si="3"/>
        <v>4932</v>
      </c>
      <c r="K234" s="23"/>
      <c r="L234" s="23">
        <v>3365</v>
      </c>
      <c r="N234" s="23"/>
    </row>
    <row r="235" spans="1:14" ht="12.75" customHeight="1" x14ac:dyDescent="0.25">
      <c r="A235" s="20"/>
      <c r="B235" s="21" t="s">
        <v>36</v>
      </c>
      <c r="C235" s="72">
        <v>722669</v>
      </c>
      <c r="D235" s="72"/>
      <c r="E235" s="72">
        <v>250742</v>
      </c>
      <c r="F235" s="72"/>
      <c r="G235" s="72">
        <v>4296</v>
      </c>
      <c r="H235" s="72">
        <v>5</v>
      </c>
      <c r="I235" s="72">
        <v>709</v>
      </c>
      <c r="J235" s="38">
        <f t="shared" si="3"/>
        <v>5010</v>
      </c>
      <c r="K235" s="23"/>
      <c r="L235" s="23">
        <v>2535</v>
      </c>
      <c r="N235" s="23"/>
    </row>
    <row r="236" spans="1:14" ht="12.75" customHeight="1" x14ac:dyDescent="0.25">
      <c r="A236" s="20"/>
      <c r="B236" s="21" t="s">
        <v>37</v>
      </c>
      <c r="C236" s="72">
        <v>722536</v>
      </c>
      <c r="D236" s="72"/>
      <c r="E236" s="72">
        <v>251383</v>
      </c>
      <c r="F236" s="72"/>
      <c r="G236" s="72">
        <v>2178</v>
      </c>
      <c r="H236" s="72">
        <v>2</v>
      </c>
      <c r="I236" s="72">
        <v>340</v>
      </c>
      <c r="J236" s="38">
        <f>SUM(G236:I236)</f>
        <v>2520</v>
      </c>
      <c r="K236" s="23"/>
      <c r="L236" s="23">
        <v>1948</v>
      </c>
      <c r="N236" s="23"/>
    </row>
    <row r="237" spans="1:14" ht="12.75" customHeight="1" x14ac:dyDescent="0.25">
      <c r="A237" s="20"/>
      <c r="B237" s="21" t="s">
        <v>38</v>
      </c>
      <c r="C237" s="72">
        <v>724649</v>
      </c>
      <c r="D237" s="72"/>
      <c r="E237" s="72">
        <v>251368</v>
      </c>
      <c r="F237" s="72"/>
      <c r="G237" s="72">
        <v>4218</v>
      </c>
      <c r="H237" s="38">
        <v>7</v>
      </c>
      <c r="I237" s="38">
        <v>1773</v>
      </c>
      <c r="J237" s="38">
        <f t="shared" si="3"/>
        <v>5998</v>
      </c>
      <c r="K237" s="23"/>
      <c r="L237" s="23">
        <v>3863</v>
      </c>
      <c r="N237" s="23"/>
    </row>
    <row r="238" spans="1:14" ht="12.75" customHeight="1" x14ac:dyDescent="0.25">
      <c r="A238" s="20"/>
      <c r="B238" s="21" t="s">
        <v>39</v>
      </c>
      <c r="C238" s="72">
        <v>723039</v>
      </c>
      <c r="D238" s="72"/>
      <c r="E238" s="72">
        <v>254636</v>
      </c>
      <c r="F238" s="72"/>
      <c r="G238" s="72">
        <v>4645</v>
      </c>
      <c r="H238" s="38">
        <v>2</v>
      </c>
      <c r="I238" s="38">
        <v>289</v>
      </c>
      <c r="J238" s="38">
        <f t="shared" si="3"/>
        <v>4936</v>
      </c>
      <c r="K238" s="23"/>
      <c r="L238" s="23">
        <v>3286</v>
      </c>
      <c r="N238" s="23"/>
    </row>
    <row r="239" spans="1:14" ht="12.75" customHeight="1" x14ac:dyDescent="0.25">
      <c r="A239" s="20"/>
      <c r="B239" s="21" t="s">
        <v>40</v>
      </c>
      <c r="C239" s="72">
        <v>713542</v>
      </c>
      <c r="D239" s="72"/>
      <c r="E239" s="72">
        <v>266245</v>
      </c>
      <c r="F239" s="72"/>
      <c r="G239" s="72">
        <v>4395</v>
      </c>
      <c r="H239" s="38">
        <v>6</v>
      </c>
      <c r="I239" s="38">
        <v>431</v>
      </c>
      <c r="J239" s="38">
        <f t="shared" si="3"/>
        <v>4832</v>
      </c>
      <c r="K239" s="23"/>
      <c r="L239" s="23">
        <v>2701</v>
      </c>
      <c r="N239" s="23"/>
    </row>
    <row r="240" spans="1:14" ht="12.75" customHeight="1" x14ac:dyDescent="0.25">
      <c r="A240" s="20"/>
      <c r="B240" s="21" t="s">
        <v>41</v>
      </c>
      <c r="C240" s="72">
        <v>706311</v>
      </c>
      <c r="D240" s="72"/>
      <c r="E240" s="72">
        <v>274619</v>
      </c>
      <c r="F240" s="72"/>
      <c r="G240" s="72">
        <v>4021</v>
      </c>
      <c r="H240" s="38">
        <v>2</v>
      </c>
      <c r="I240" s="38">
        <v>529</v>
      </c>
      <c r="J240" s="38">
        <f t="shared" si="3"/>
        <v>4552</v>
      </c>
      <c r="K240" s="23"/>
      <c r="L240" s="23">
        <v>3398</v>
      </c>
      <c r="N240" s="23"/>
    </row>
    <row r="241" spans="1:14" ht="12.75" customHeight="1" x14ac:dyDescent="0.25">
      <c r="A241" s="20"/>
      <c r="B241" s="21" t="s">
        <v>42</v>
      </c>
      <c r="C241" s="72">
        <v>701549</v>
      </c>
      <c r="D241" s="72"/>
      <c r="E241" s="72">
        <v>282277</v>
      </c>
      <c r="F241" s="72"/>
      <c r="G241" s="72">
        <v>5047</v>
      </c>
      <c r="H241" s="38">
        <v>2</v>
      </c>
      <c r="I241" s="38">
        <v>568</v>
      </c>
      <c r="J241" s="38">
        <f t="shared" si="3"/>
        <v>5617</v>
      </c>
      <c r="K241" s="23"/>
      <c r="L241" s="23">
        <v>2750</v>
      </c>
      <c r="N241" s="23"/>
    </row>
    <row r="242" spans="1:14" ht="12.75" customHeight="1" x14ac:dyDescent="0.25">
      <c r="A242" s="20"/>
      <c r="B242" s="21"/>
      <c r="C242" s="72"/>
      <c r="D242" s="72"/>
      <c r="E242" s="72"/>
      <c r="F242" s="72"/>
      <c r="G242" s="72"/>
      <c r="J242" s="38"/>
      <c r="K242" s="23"/>
      <c r="L242" s="23"/>
      <c r="N242" s="23"/>
    </row>
    <row r="243" spans="1:14" ht="12.75" customHeight="1" x14ac:dyDescent="0.25">
      <c r="A243" s="20">
        <v>2024</v>
      </c>
      <c r="B243" s="21" t="s">
        <v>31</v>
      </c>
      <c r="C243" s="72">
        <v>698750</v>
      </c>
      <c r="D243" s="72"/>
      <c r="E243" s="72">
        <v>284178</v>
      </c>
      <c r="F243" s="72"/>
      <c r="G243" s="72">
        <v>2842</v>
      </c>
      <c r="H243" s="23" t="s">
        <v>55</v>
      </c>
      <c r="I243" s="38">
        <v>447</v>
      </c>
      <c r="J243" s="38">
        <f t="shared" si="3"/>
        <v>3289</v>
      </c>
      <c r="K243" s="23"/>
      <c r="L243" s="23">
        <v>4202</v>
      </c>
      <c r="N243" s="23"/>
    </row>
    <row r="244" spans="1:14" ht="12.75" customHeight="1" x14ac:dyDescent="0.25">
      <c r="A244" s="20"/>
      <c r="B244" s="21" t="s">
        <v>32</v>
      </c>
      <c r="C244" s="72">
        <v>699573</v>
      </c>
      <c r="D244" s="72"/>
      <c r="E244" s="72">
        <v>283770</v>
      </c>
      <c r="F244" s="72"/>
      <c r="G244" s="72">
        <v>3783</v>
      </c>
      <c r="H244" s="23" t="s">
        <v>55</v>
      </c>
      <c r="I244" s="38">
        <v>529</v>
      </c>
      <c r="J244" s="38">
        <f t="shared" si="3"/>
        <v>4312</v>
      </c>
      <c r="K244" s="23"/>
      <c r="L244" s="23">
        <v>3885</v>
      </c>
      <c r="N244" s="23"/>
    </row>
    <row r="245" spans="1:14" ht="12.75" customHeight="1" x14ac:dyDescent="0.25">
      <c r="A245" s="20"/>
      <c r="B245" s="21" t="s">
        <v>33</v>
      </c>
      <c r="C245" s="72">
        <v>705084</v>
      </c>
      <c r="D245" s="72"/>
      <c r="E245" s="72">
        <v>274454</v>
      </c>
      <c r="F245" s="72"/>
      <c r="G245" s="72">
        <v>4291</v>
      </c>
      <c r="H245" s="38">
        <v>3</v>
      </c>
      <c r="I245" s="38">
        <v>543</v>
      </c>
      <c r="J245" s="38">
        <f t="shared" si="3"/>
        <v>4837</v>
      </c>
      <c r="K245" s="23"/>
      <c r="L245" s="23">
        <v>8677</v>
      </c>
      <c r="N245" s="23"/>
    </row>
    <row r="246" spans="1:14" ht="12.75" customHeight="1" x14ac:dyDescent="0.25">
      <c r="A246" s="20"/>
      <c r="B246" s="21" t="s">
        <v>34</v>
      </c>
      <c r="C246" s="72">
        <v>713014</v>
      </c>
      <c r="D246" s="72"/>
      <c r="E246" s="72">
        <v>266686</v>
      </c>
      <c r="F246" s="72"/>
      <c r="G246" s="72">
        <v>3964</v>
      </c>
      <c r="H246" s="38">
        <v>4</v>
      </c>
      <c r="I246" s="38">
        <v>638</v>
      </c>
      <c r="J246" s="38">
        <f t="shared" si="3"/>
        <v>4606</v>
      </c>
      <c r="K246" s="23"/>
      <c r="L246" s="23">
        <v>4427</v>
      </c>
      <c r="N246" s="23"/>
    </row>
    <row r="247" spans="1:14" ht="12.75" customHeight="1" x14ac:dyDescent="0.25">
      <c r="A247" s="20"/>
      <c r="B247" s="21" t="s">
        <v>35</v>
      </c>
      <c r="C247" s="72">
        <v>722680</v>
      </c>
      <c r="D247" s="72"/>
      <c r="E247" s="72">
        <v>256922</v>
      </c>
      <c r="F247" s="72"/>
      <c r="G247" s="72">
        <v>3685</v>
      </c>
      <c r="H247" s="72">
        <v>4</v>
      </c>
      <c r="I247" s="72">
        <v>663</v>
      </c>
      <c r="J247" s="38">
        <f t="shared" si="3"/>
        <v>4352</v>
      </c>
      <c r="K247" s="72"/>
      <c r="L247" s="23">
        <v>4387</v>
      </c>
      <c r="N247" s="23"/>
    </row>
    <row r="248" spans="1:14" ht="12.75" customHeight="1" x14ac:dyDescent="0.25">
      <c r="A248" s="20"/>
      <c r="B248" s="21" t="s">
        <v>36</v>
      </c>
      <c r="C248" s="72">
        <v>728146</v>
      </c>
      <c r="D248" s="72"/>
      <c r="E248" s="72">
        <v>252868</v>
      </c>
      <c r="F248" s="72"/>
      <c r="G248" s="72">
        <v>4279</v>
      </c>
      <c r="H248" s="72">
        <v>9</v>
      </c>
      <c r="I248" s="72">
        <v>606</v>
      </c>
      <c r="J248" s="38">
        <f t="shared" si="3"/>
        <v>4894</v>
      </c>
      <c r="K248" s="72"/>
      <c r="L248" s="72">
        <v>3438</v>
      </c>
      <c r="M248" s="72"/>
      <c r="N248" s="72"/>
    </row>
    <row r="249" spans="1:14" ht="12.75" customHeight="1" x14ac:dyDescent="0.25">
      <c r="A249" s="20"/>
      <c r="B249" s="21" t="s">
        <v>37</v>
      </c>
      <c r="C249" s="72">
        <v>726896</v>
      </c>
      <c r="D249" s="72"/>
      <c r="E249" s="72">
        <v>252981</v>
      </c>
      <c r="F249" s="72"/>
      <c r="G249" s="72">
        <v>1980</v>
      </c>
      <c r="H249" s="72">
        <v>6</v>
      </c>
      <c r="I249" s="72">
        <v>292</v>
      </c>
      <c r="J249" s="38">
        <f t="shared" si="3"/>
        <v>2278</v>
      </c>
      <c r="K249" s="72"/>
      <c r="L249" s="72">
        <v>3467</v>
      </c>
      <c r="M249" s="72"/>
      <c r="N249" s="72"/>
    </row>
    <row r="250" spans="1:14" ht="12.75" customHeight="1" x14ac:dyDescent="0.25">
      <c r="A250" s="20"/>
      <c r="B250" s="21" t="s">
        <v>38</v>
      </c>
      <c r="C250" s="72">
        <v>729297</v>
      </c>
      <c r="D250" s="72"/>
      <c r="E250" s="72">
        <v>249314</v>
      </c>
      <c r="F250" s="72"/>
      <c r="G250" s="72">
        <v>2825</v>
      </c>
      <c r="H250" s="72">
        <v>21</v>
      </c>
      <c r="I250" s="72">
        <v>470</v>
      </c>
      <c r="J250" s="38">
        <f>SUM(G250:I250)</f>
        <v>3316</v>
      </c>
      <c r="K250" s="72"/>
      <c r="L250" s="23">
        <v>4546</v>
      </c>
      <c r="M250" s="72"/>
      <c r="N250" s="23"/>
    </row>
    <row r="251" spans="1:14" ht="12.75" customHeight="1" x14ac:dyDescent="0.25">
      <c r="A251" s="20"/>
      <c r="B251" s="21" t="s">
        <v>39</v>
      </c>
      <c r="C251" s="72">
        <v>725615</v>
      </c>
      <c r="D251" s="72"/>
      <c r="E251" s="72">
        <v>253386</v>
      </c>
      <c r="F251" s="72"/>
      <c r="G251" s="72">
        <v>2860</v>
      </c>
      <c r="H251" s="72">
        <v>7</v>
      </c>
      <c r="I251" s="72">
        <v>552</v>
      </c>
      <c r="J251" s="38">
        <f t="shared" ref="J251:J263" si="4">SUM(G251:I251)</f>
        <v>3419</v>
      </c>
      <c r="K251" s="72"/>
      <c r="L251" s="23">
        <v>2984</v>
      </c>
      <c r="M251" s="72"/>
      <c r="N251" s="23"/>
    </row>
    <row r="252" spans="1:14" ht="12.75" customHeight="1" x14ac:dyDescent="0.25">
      <c r="A252" s="20"/>
      <c r="B252" s="21" t="s">
        <v>40</v>
      </c>
      <c r="C252" s="72">
        <v>717926</v>
      </c>
      <c r="D252" s="72"/>
      <c r="E252" s="72">
        <v>260856</v>
      </c>
      <c r="F252" s="72"/>
      <c r="G252" s="72">
        <v>3125</v>
      </c>
      <c r="H252" s="72">
        <v>16</v>
      </c>
      <c r="I252" s="72">
        <v>610</v>
      </c>
      <c r="J252" s="38">
        <f t="shared" si="4"/>
        <v>3751</v>
      </c>
      <c r="K252" s="72"/>
      <c r="L252" s="23">
        <v>3992</v>
      </c>
      <c r="M252" s="72"/>
      <c r="N252" s="23"/>
    </row>
    <row r="253" spans="1:14" ht="12.75" customHeight="1" x14ac:dyDescent="0.25">
      <c r="A253" s="20"/>
      <c r="B253" s="21" t="s">
        <v>41</v>
      </c>
      <c r="C253" s="72">
        <v>712220</v>
      </c>
      <c r="D253" s="72"/>
      <c r="E253" s="72">
        <v>266579</v>
      </c>
      <c r="F253" s="72"/>
      <c r="G253" s="72">
        <v>3173</v>
      </c>
      <c r="H253" s="72">
        <v>14</v>
      </c>
      <c r="I253" s="72">
        <v>566</v>
      </c>
      <c r="J253" s="38">
        <f t="shared" si="4"/>
        <v>3753</v>
      </c>
      <c r="K253" s="72"/>
      <c r="L253" s="23">
        <v>3746</v>
      </c>
      <c r="M253" s="72"/>
      <c r="N253" s="23"/>
    </row>
    <row r="254" spans="1:14" ht="12.75" customHeight="1" x14ac:dyDescent="0.25">
      <c r="A254" s="20"/>
      <c r="B254" s="21" t="s">
        <v>42</v>
      </c>
      <c r="C254" s="72">
        <v>705283</v>
      </c>
      <c r="D254" s="72"/>
      <c r="E254" s="72">
        <v>274468</v>
      </c>
      <c r="F254" s="72"/>
      <c r="G254" s="72">
        <v>3780</v>
      </c>
      <c r="H254" s="72">
        <v>37</v>
      </c>
      <c r="I254" s="72">
        <v>487</v>
      </c>
      <c r="J254" s="38">
        <f t="shared" si="4"/>
        <v>4304</v>
      </c>
      <c r="K254" s="72"/>
      <c r="L254" s="23">
        <v>3360</v>
      </c>
      <c r="M254" s="72"/>
      <c r="N254" s="23"/>
    </row>
    <row r="255" spans="1:14" ht="12.75" customHeight="1" x14ac:dyDescent="0.25">
      <c r="A255" s="20"/>
      <c r="B255" s="21"/>
      <c r="C255" s="72"/>
      <c r="D255" s="72"/>
      <c r="E255" s="72"/>
      <c r="F255" s="72"/>
      <c r="G255" s="72"/>
      <c r="H255" s="72"/>
      <c r="I255" s="72"/>
      <c r="J255" s="38"/>
      <c r="K255" s="72"/>
      <c r="L255" s="23"/>
      <c r="M255" s="72"/>
      <c r="N255" s="23"/>
    </row>
    <row r="256" spans="1:14" ht="12.75" customHeight="1" x14ac:dyDescent="0.25">
      <c r="A256" s="20">
        <v>2025</v>
      </c>
      <c r="B256" s="21" t="s">
        <v>31</v>
      </c>
      <c r="C256" s="72">
        <v>703744</v>
      </c>
      <c r="D256" s="72"/>
      <c r="E256" s="72">
        <v>275504</v>
      </c>
      <c r="F256" s="72"/>
      <c r="G256" s="72">
        <v>2560</v>
      </c>
      <c r="H256" s="72">
        <v>12</v>
      </c>
      <c r="I256" s="38">
        <v>482</v>
      </c>
      <c r="J256" s="38">
        <f t="shared" ref="J256:J258" si="5">SUM(G256:I256)</f>
        <v>3054</v>
      </c>
      <c r="K256" s="38"/>
      <c r="L256" s="38">
        <v>3554</v>
      </c>
      <c r="M256" s="72"/>
      <c r="N256" s="23"/>
    </row>
    <row r="257" spans="1:25" ht="12.75" customHeight="1" x14ac:dyDescent="0.25">
      <c r="A257" s="20"/>
      <c r="B257" s="21" t="s">
        <v>32</v>
      </c>
      <c r="C257" s="72">
        <v>703866</v>
      </c>
      <c r="D257" s="72"/>
      <c r="E257" s="72">
        <v>275082</v>
      </c>
      <c r="F257" s="72"/>
      <c r="G257" s="72">
        <v>2546</v>
      </c>
      <c r="H257" s="72">
        <v>24</v>
      </c>
      <c r="I257" s="72">
        <v>441</v>
      </c>
      <c r="J257" s="38">
        <f t="shared" si="5"/>
        <v>3011</v>
      </c>
      <c r="K257" s="23"/>
      <c r="L257" s="72">
        <v>3333</v>
      </c>
      <c r="M257" s="23"/>
      <c r="N257" s="72"/>
      <c r="O257" s="23"/>
      <c r="P257" s="72"/>
      <c r="Q257" s="72"/>
      <c r="R257" s="72"/>
      <c r="S257" s="72"/>
      <c r="T257" s="72"/>
      <c r="U257" s="23"/>
      <c r="V257" s="72"/>
      <c r="W257" s="23"/>
      <c r="X257" s="72"/>
      <c r="Y257" s="72"/>
    </row>
    <row r="258" spans="1:25" ht="12.75" customHeight="1" x14ac:dyDescent="0.25">
      <c r="A258" s="20"/>
      <c r="B258" s="21" t="s">
        <v>33</v>
      </c>
      <c r="C258" s="72">
        <v>708727</v>
      </c>
      <c r="D258" s="72"/>
      <c r="E258" s="72">
        <v>270604</v>
      </c>
      <c r="F258" s="72"/>
      <c r="G258" s="72">
        <v>3108</v>
      </c>
      <c r="H258" s="72">
        <v>42</v>
      </c>
      <c r="I258" s="72">
        <v>522</v>
      </c>
      <c r="J258" s="38">
        <f t="shared" si="5"/>
        <v>3672</v>
      </c>
      <c r="K258" s="23"/>
      <c r="L258" s="72">
        <v>3242</v>
      </c>
      <c r="M258" s="23"/>
      <c r="N258" s="72"/>
      <c r="O258" s="23"/>
      <c r="P258" s="72"/>
      <c r="Q258" s="72"/>
      <c r="R258" s="72"/>
      <c r="S258" s="72"/>
      <c r="T258" s="72"/>
      <c r="U258" s="23"/>
      <c r="V258" s="72"/>
      <c r="W258" s="23"/>
      <c r="X258" s="72"/>
      <c r="Y258" s="72"/>
    </row>
    <row r="259" spans="1:25" ht="12.75" customHeight="1" x14ac:dyDescent="0.25">
      <c r="A259" s="20"/>
      <c r="B259" s="21" t="s">
        <v>34</v>
      </c>
      <c r="C259" s="72">
        <v>717927</v>
      </c>
      <c r="D259" s="72"/>
      <c r="E259" s="72">
        <v>261425</v>
      </c>
      <c r="F259" s="72"/>
      <c r="G259" s="72">
        <v>2699</v>
      </c>
      <c r="H259" s="72">
        <v>68</v>
      </c>
      <c r="I259" s="72">
        <v>566</v>
      </c>
      <c r="J259" s="38">
        <f t="shared" si="4"/>
        <v>3333</v>
      </c>
      <c r="K259" s="23"/>
      <c r="L259" s="72">
        <v>3268</v>
      </c>
      <c r="M259" s="23"/>
      <c r="N259" s="72"/>
      <c r="O259" s="23"/>
      <c r="P259" s="72"/>
      <c r="Q259" s="72"/>
      <c r="R259" s="72"/>
      <c r="S259" s="72"/>
      <c r="T259" s="72"/>
      <c r="U259" s="23"/>
      <c r="V259" s="72"/>
      <c r="W259" s="23"/>
      <c r="X259" s="72"/>
      <c r="Y259" s="72"/>
    </row>
    <row r="260" spans="1:25" ht="12.75" customHeight="1" x14ac:dyDescent="0.25">
      <c r="A260" s="20"/>
      <c r="B260" s="21" t="s">
        <v>35</v>
      </c>
      <c r="C260" s="72">
        <v>725896</v>
      </c>
      <c r="D260" s="72"/>
      <c r="E260" s="72">
        <v>254075</v>
      </c>
      <c r="F260" s="72"/>
      <c r="G260" s="72">
        <v>3037</v>
      </c>
      <c r="H260" s="72">
        <v>85</v>
      </c>
      <c r="I260" s="72">
        <v>560</v>
      </c>
      <c r="J260" s="38">
        <f t="shared" si="4"/>
        <v>3682</v>
      </c>
      <c r="K260" s="23"/>
      <c r="L260" s="72">
        <v>2972</v>
      </c>
      <c r="M260" s="23"/>
      <c r="N260" s="72"/>
      <c r="O260" s="23"/>
      <c r="P260" s="72"/>
      <c r="Q260" s="72"/>
      <c r="R260" s="72"/>
      <c r="S260" s="72"/>
      <c r="T260" s="72"/>
      <c r="U260" s="23"/>
      <c r="V260" s="72"/>
      <c r="W260" s="23"/>
      <c r="X260" s="72"/>
      <c r="Y260" s="72"/>
    </row>
    <row r="261" spans="1:25" ht="12.75" customHeight="1" x14ac:dyDescent="0.25">
      <c r="A261" s="20"/>
      <c r="B261" s="21" t="s">
        <v>36</v>
      </c>
      <c r="C261" s="72">
        <v>731040</v>
      </c>
      <c r="D261" s="72"/>
      <c r="E261" s="72">
        <v>250368</v>
      </c>
      <c r="F261" s="72"/>
      <c r="G261" s="72">
        <v>3868</v>
      </c>
      <c r="H261" s="72">
        <v>83</v>
      </c>
      <c r="I261" s="72">
        <v>534</v>
      </c>
      <c r="J261" s="38">
        <f t="shared" si="4"/>
        <v>4485</v>
      </c>
      <c r="K261" s="23"/>
      <c r="L261" s="72">
        <v>2924</v>
      </c>
      <c r="M261" s="23"/>
      <c r="N261" s="72"/>
      <c r="O261" s="23"/>
      <c r="P261" s="72"/>
      <c r="Q261" s="72"/>
      <c r="R261" s="72"/>
      <c r="S261" s="72"/>
      <c r="T261" s="72"/>
      <c r="U261" s="23"/>
      <c r="V261" s="72"/>
      <c r="W261" s="23"/>
      <c r="X261" s="72"/>
      <c r="Y261" s="72"/>
    </row>
    <row r="262" spans="1:25" ht="12.75" customHeight="1" x14ac:dyDescent="0.25">
      <c r="A262" s="20"/>
      <c r="B262" s="21" t="s">
        <v>37</v>
      </c>
      <c r="C262" s="72">
        <v>730943</v>
      </c>
      <c r="D262" s="72"/>
      <c r="E262" s="72">
        <v>250057</v>
      </c>
      <c r="F262" s="72"/>
      <c r="G262" s="72">
        <v>1592</v>
      </c>
      <c r="H262" s="72">
        <v>13</v>
      </c>
      <c r="I262" s="72">
        <v>298</v>
      </c>
      <c r="J262" s="38">
        <f t="shared" si="4"/>
        <v>1903</v>
      </c>
      <c r="K262" s="23"/>
      <c r="L262" s="72">
        <v>2231</v>
      </c>
      <c r="M262" s="23"/>
      <c r="N262" s="72"/>
      <c r="O262" s="23"/>
      <c r="P262" s="72"/>
      <c r="Q262" s="72"/>
      <c r="R262" s="72"/>
      <c r="S262" s="72"/>
      <c r="T262" s="72"/>
      <c r="U262" s="23"/>
      <c r="V262" s="72"/>
      <c r="W262" s="23"/>
      <c r="X262" s="72"/>
      <c r="Y262" s="72"/>
    </row>
    <row r="263" spans="1:25" ht="12.75" customHeight="1" x14ac:dyDescent="0.25">
      <c r="A263" s="20"/>
      <c r="B263" s="21" t="s">
        <v>38</v>
      </c>
      <c r="C263" s="72">
        <v>733498</v>
      </c>
      <c r="D263" s="72"/>
      <c r="E263" s="72">
        <v>247625</v>
      </c>
      <c r="F263" s="72"/>
      <c r="G263" s="72">
        <v>2625</v>
      </c>
      <c r="H263" s="72">
        <v>50</v>
      </c>
      <c r="I263" s="72">
        <v>455</v>
      </c>
      <c r="J263" s="38">
        <f t="shared" si="4"/>
        <v>3130</v>
      </c>
      <c r="K263" s="23"/>
      <c r="L263" s="72">
        <v>2958</v>
      </c>
      <c r="M263" s="23"/>
      <c r="N263" s="72"/>
      <c r="O263" s="23"/>
      <c r="P263" s="72"/>
      <c r="Q263" s="72"/>
      <c r="R263" s="72"/>
      <c r="S263" s="72"/>
      <c r="T263" s="72"/>
      <c r="U263" s="23"/>
      <c r="V263" s="72"/>
      <c r="W263" s="23"/>
      <c r="X263" s="72"/>
      <c r="Y263" s="72"/>
    </row>
    <row r="264" spans="1:25" ht="12.75" customHeight="1" x14ac:dyDescent="0.25">
      <c r="A264" s="20"/>
      <c r="B264" s="21" t="s">
        <v>39</v>
      </c>
      <c r="C264" s="72">
        <v>730798</v>
      </c>
      <c r="D264" s="72"/>
      <c r="E264" s="72">
        <v>251059</v>
      </c>
      <c r="F264" s="72"/>
      <c r="G264" s="72">
        <v>3251</v>
      </c>
      <c r="H264" s="72">
        <v>77</v>
      </c>
      <c r="I264" s="72">
        <v>589</v>
      </c>
      <c r="J264" s="38">
        <f>SUM(G264:I264)</f>
        <v>3917</v>
      </c>
      <c r="K264" s="23"/>
      <c r="L264" s="72">
        <v>3137</v>
      </c>
      <c r="M264" s="23"/>
      <c r="N264" s="72"/>
      <c r="O264" s="23"/>
      <c r="P264" s="72"/>
      <c r="Q264" s="72"/>
      <c r="R264" s="72"/>
      <c r="S264" s="72"/>
      <c r="T264" s="72"/>
      <c r="U264" s="23"/>
      <c r="V264" s="72"/>
      <c r="W264" s="23"/>
      <c r="X264" s="72"/>
      <c r="Y264" s="72"/>
    </row>
    <row r="265" spans="1:25" ht="12.75" customHeight="1" x14ac:dyDescent="0.25">
      <c r="A265" s="20"/>
      <c r="B265" s="21" t="s">
        <v>40</v>
      </c>
      <c r="C265" s="72">
        <v>724422</v>
      </c>
      <c r="D265" s="72"/>
      <c r="E265" s="72">
        <v>258553</v>
      </c>
      <c r="F265" s="72"/>
      <c r="G265" s="72">
        <v>3515</v>
      </c>
      <c r="H265" s="72">
        <v>59</v>
      </c>
      <c r="I265" s="72">
        <v>625</v>
      </c>
      <c r="J265" s="38">
        <f>SUM(G265:I265)</f>
        <v>4199</v>
      </c>
      <c r="K265" s="23"/>
      <c r="L265" s="72">
        <v>3040</v>
      </c>
      <c r="M265" s="23"/>
      <c r="N265" s="72"/>
      <c r="O265" s="23"/>
      <c r="P265" s="72"/>
      <c r="Q265" s="72"/>
      <c r="R265" s="72"/>
      <c r="S265" s="72"/>
      <c r="T265" s="72"/>
      <c r="U265" s="23"/>
      <c r="V265" s="72"/>
      <c r="W265" s="23"/>
      <c r="X265" s="72"/>
      <c r="Y265" s="72"/>
    </row>
    <row r="266" spans="1:25" ht="12.75" customHeight="1" x14ac:dyDescent="0.25">
      <c r="A266" s="20"/>
      <c r="B266" s="21" t="s">
        <v>41</v>
      </c>
      <c r="C266" s="72">
        <v>719161</v>
      </c>
      <c r="D266" s="72"/>
      <c r="E266" s="72">
        <v>264696</v>
      </c>
      <c r="F266" s="72"/>
      <c r="G266" s="72">
        <v>3097</v>
      </c>
      <c r="H266" s="72">
        <v>58</v>
      </c>
      <c r="I266" s="72">
        <v>516</v>
      </c>
      <c r="J266" s="38">
        <f>SUM(G266:I266)</f>
        <v>3671</v>
      </c>
      <c r="K266" s="23"/>
      <c r="L266" s="72">
        <v>2733</v>
      </c>
      <c r="M266" s="23"/>
      <c r="N266" s="72"/>
      <c r="O266" s="23"/>
      <c r="P266" s="72"/>
      <c r="Q266" s="72"/>
      <c r="R266" s="72"/>
      <c r="S266" s="72"/>
      <c r="T266" s="72"/>
      <c r="U266" s="23"/>
      <c r="V266" s="72"/>
      <c r="W266" s="23"/>
      <c r="X266" s="72"/>
      <c r="Y266" s="72"/>
    </row>
    <row r="267" spans="1:25" ht="12.75" customHeight="1" x14ac:dyDescent="0.25">
      <c r="A267" s="20"/>
      <c r="B267" s="21" t="s">
        <v>42</v>
      </c>
      <c r="C267" s="72">
        <v>714445</v>
      </c>
      <c r="D267" s="72"/>
      <c r="E267" s="72">
        <v>270671</v>
      </c>
      <c r="F267" s="72"/>
      <c r="G267" s="72">
        <v>3663</v>
      </c>
      <c r="H267" s="72">
        <v>89</v>
      </c>
      <c r="I267" s="72">
        <v>535</v>
      </c>
      <c r="J267" s="38">
        <f>SUM(G267:I267)</f>
        <v>4287</v>
      </c>
      <c r="K267" s="23"/>
      <c r="L267" s="72">
        <v>3098</v>
      </c>
      <c r="M267" s="23"/>
      <c r="N267" s="72"/>
      <c r="O267" s="23"/>
      <c r="P267" s="72"/>
      <c r="Q267" s="72"/>
      <c r="R267" s="72"/>
      <c r="S267" s="72"/>
      <c r="T267" s="72"/>
      <c r="U267" s="23"/>
      <c r="V267" s="72"/>
      <c r="W267" s="23"/>
      <c r="X267" s="72"/>
      <c r="Y267" s="72"/>
    </row>
    <row r="268" spans="1:25" ht="12.75" customHeight="1" x14ac:dyDescent="0.25">
      <c r="A268" s="20"/>
      <c r="B268" s="21"/>
      <c r="C268" s="72"/>
      <c r="D268" s="72"/>
      <c r="E268" s="72"/>
      <c r="F268" s="72"/>
      <c r="G268" s="72"/>
      <c r="H268" s="72"/>
      <c r="I268" s="72"/>
      <c r="J268" s="72"/>
      <c r="K268" s="23"/>
      <c r="L268" s="72"/>
      <c r="M268" s="23"/>
      <c r="N268" s="72"/>
      <c r="O268" s="23"/>
      <c r="P268" s="72"/>
      <c r="Q268" s="72"/>
      <c r="R268" s="72"/>
      <c r="S268" s="72"/>
      <c r="T268" s="72"/>
      <c r="U268" s="23"/>
      <c r="V268" s="72"/>
      <c r="W268" s="23"/>
      <c r="X268" s="72"/>
      <c r="Y268" s="72"/>
    </row>
    <row r="269" spans="1:25" ht="12.75" customHeight="1" x14ac:dyDescent="0.25">
      <c r="A269" s="20">
        <v>2026</v>
      </c>
      <c r="B269" s="21" t="s">
        <v>31</v>
      </c>
      <c r="C269" s="72">
        <v>712674</v>
      </c>
      <c r="D269" s="72"/>
      <c r="E269" s="72">
        <v>272812</v>
      </c>
      <c r="F269" s="72"/>
      <c r="G269" s="72">
        <v>2376</v>
      </c>
      <c r="H269" s="72">
        <v>27</v>
      </c>
      <c r="I269" s="72">
        <v>384</v>
      </c>
      <c r="J269" s="38">
        <f t="shared" ref="J269:J274" si="6">SUM(G269:I269)</f>
        <v>2787</v>
      </c>
      <c r="K269" s="23"/>
      <c r="L269" s="72">
        <v>2384</v>
      </c>
      <c r="M269" s="23"/>
      <c r="N269" s="72"/>
      <c r="O269" s="23"/>
      <c r="P269" s="72"/>
      <c r="Q269" s="72"/>
      <c r="R269" s="72"/>
      <c r="S269" s="72"/>
      <c r="T269" s="72"/>
      <c r="U269" s="23"/>
      <c r="V269" s="72"/>
      <c r="W269" s="23"/>
      <c r="X269" s="72"/>
      <c r="Y269" s="72"/>
    </row>
    <row r="270" spans="1:25" ht="12.75" customHeight="1" x14ac:dyDescent="0.25">
      <c r="A270" s="20"/>
      <c r="B270" s="21" t="s">
        <v>32</v>
      </c>
      <c r="C270" s="72">
        <v>712643</v>
      </c>
      <c r="D270" s="72"/>
      <c r="E270" s="72">
        <v>273944</v>
      </c>
      <c r="F270" s="72"/>
      <c r="G270" s="72">
        <v>3012</v>
      </c>
      <c r="H270" s="72">
        <v>49</v>
      </c>
      <c r="I270" s="72">
        <v>375</v>
      </c>
      <c r="J270" s="38">
        <f t="shared" si="6"/>
        <v>3436</v>
      </c>
      <c r="K270" s="23"/>
      <c r="L270" s="72">
        <v>2349</v>
      </c>
      <c r="M270" s="23"/>
      <c r="N270" s="72"/>
      <c r="O270" s="23"/>
      <c r="P270" s="72"/>
      <c r="Q270" s="72"/>
      <c r="R270" s="72"/>
      <c r="S270" s="72"/>
      <c r="T270" s="72"/>
      <c r="U270" s="23"/>
      <c r="V270" s="72"/>
      <c r="W270" s="23"/>
      <c r="X270" s="72"/>
      <c r="Y270" s="72"/>
    </row>
    <row r="271" spans="1:25" ht="12.75" customHeight="1" x14ac:dyDescent="0.25">
      <c r="A271" s="20"/>
      <c r="B271" s="21" t="s">
        <v>33</v>
      </c>
      <c r="C271" s="72">
        <v>719162</v>
      </c>
      <c r="D271" s="72"/>
      <c r="E271" s="72">
        <v>269101</v>
      </c>
      <c r="F271" s="72"/>
      <c r="G271" s="72">
        <v>3934</v>
      </c>
      <c r="H271" s="72">
        <v>62</v>
      </c>
      <c r="I271" s="72">
        <v>719</v>
      </c>
      <c r="J271" s="38">
        <f t="shared" si="6"/>
        <v>4715</v>
      </c>
      <c r="K271" s="23"/>
      <c r="L271" s="72">
        <v>3023</v>
      </c>
      <c r="M271" s="23"/>
      <c r="N271" s="72"/>
      <c r="O271" s="23"/>
      <c r="P271" s="72"/>
      <c r="Q271" s="72"/>
      <c r="R271" s="72"/>
      <c r="S271" s="72"/>
      <c r="T271" s="72"/>
      <c r="U271" s="23"/>
      <c r="V271" s="72"/>
      <c r="W271" s="23"/>
      <c r="X271" s="72"/>
      <c r="Y271" s="72"/>
    </row>
    <row r="272" spans="1:25" ht="12.75" customHeight="1" x14ac:dyDescent="0.25">
      <c r="A272" s="20"/>
      <c r="B272" s="21" t="s">
        <v>34</v>
      </c>
      <c r="C272" s="72">
        <v>729131</v>
      </c>
      <c r="D272" s="72"/>
      <c r="E272" s="72">
        <v>261077</v>
      </c>
      <c r="F272" s="72"/>
      <c r="G272" s="72">
        <v>3987</v>
      </c>
      <c r="H272" s="72">
        <v>56</v>
      </c>
      <c r="I272" s="72">
        <v>591</v>
      </c>
      <c r="J272" s="38">
        <f t="shared" si="6"/>
        <v>4634</v>
      </c>
      <c r="K272" s="23"/>
      <c r="L272" s="72">
        <v>2647</v>
      </c>
      <c r="M272" s="23"/>
      <c r="N272" s="72"/>
      <c r="O272" s="23"/>
      <c r="P272" s="72"/>
      <c r="Q272" s="72"/>
      <c r="R272" s="72"/>
      <c r="S272" s="72"/>
      <c r="T272" s="72"/>
      <c r="U272" s="23"/>
      <c r="V272" s="72"/>
      <c r="W272" s="23"/>
      <c r="X272" s="72"/>
      <c r="Y272" s="72"/>
    </row>
    <row r="273" spans="1:25" ht="12.75" customHeight="1" x14ac:dyDescent="0.25">
      <c r="A273" s="20"/>
      <c r="B273" s="21" t="s">
        <v>35</v>
      </c>
      <c r="C273" s="72">
        <v>737241</v>
      </c>
      <c r="D273" s="72"/>
      <c r="E273" s="72">
        <v>254547</v>
      </c>
      <c r="F273" s="72"/>
      <c r="G273" s="72">
        <v>3673</v>
      </c>
      <c r="H273" s="72">
        <v>61</v>
      </c>
      <c r="I273" s="72">
        <v>575</v>
      </c>
      <c r="J273" s="38">
        <f t="shared" si="6"/>
        <v>4309</v>
      </c>
      <c r="K273" s="23"/>
      <c r="L273" s="72">
        <v>2630</v>
      </c>
      <c r="M273" s="23"/>
      <c r="N273" s="72"/>
      <c r="O273" s="23"/>
      <c r="P273" s="72"/>
      <c r="Q273" s="72"/>
      <c r="R273" s="72"/>
      <c r="S273" s="72"/>
      <c r="T273" s="72"/>
      <c r="U273" s="23"/>
      <c r="V273" s="72"/>
      <c r="W273" s="23"/>
      <c r="X273" s="72"/>
      <c r="Y273" s="72"/>
    </row>
    <row r="274" spans="1:25" ht="12.75" customHeight="1" x14ac:dyDescent="0.25">
      <c r="A274" s="20"/>
      <c r="B274" s="21" t="s">
        <v>36</v>
      </c>
      <c r="C274" s="72">
        <v>743143</v>
      </c>
      <c r="D274" s="72"/>
      <c r="E274" s="72">
        <v>251126</v>
      </c>
      <c r="F274" s="72"/>
      <c r="G274" s="72">
        <v>4192</v>
      </c>
      <c r="H274" s="72">
        <v>90</v>
      </c>
      <c r="I274" s="72">
        <v>596</v>
      </c>
      <c r="J274" s="38">
        <f t="shared" si="6"/>
        <v>4878</v>
      </c>
      <c r="K274" s="23"/>
      <c r="L274" s="72">
        <v>2314</v>
      </c>
      <c r="M274" s="23"/>
      <c r="N274" s="72"/>
      <c r="O274" s="23"/>
      <c r="P274" s="72"/>
      <c r="Q274" s="72"/>
      <c r="R274" s="72"/>
      <c r="S274" s="72"/>
      <c r="T274" s="72"/>
      <c r="U274" s="23"/>
      <c r="V274" s="72"/>
      <c r="W274" s="23"/>
      <c r="X274" s="72"/>
      <c r="Y274" s="72"/>
    </row>
    <row r="275" spans="1:25" s="4" customFormat="1" ht="12.75" customHeight="1" x14ac:dyDescent="0.25">
      <c r="A275" s="41"/>
      <c r="B275" s="25"/>
      <c r="C275" s="26"/>
      <c r="D275" s="26"/>
      <c r="E275" s="26"/>
      <c r="F275" s="26"/>
      <c r="G275" s="26"/>
      <c r="H275" s="26"/>
      <c r="I275" s="26"/>
      <c r="J275" s="26"/>
      <c r="K275" s="26"/>
      <c r="L275" s="26"/>
      <c r="M275" s="26"/>
    </row>
    <row r="276" spans="1:25" ht="12" customHeight="1" x14ac:dyDescent="0.25">
      <c r="A276" s="10"/>
      <c r="B276" s="21"/>
    </row>
    <row r="277" spans="1:25" ht="12" customHeight="1" x14ac:dyDescent="0.25">
      <c r="A277" s="10" t="s">
        <v>563</v>
      </c>
      <c r="B277" s="21"/>
    </row>
    <row r="278" spans="1:25" ht="12" customHeight="1" x14ac:dyDescent="0.25">
      <c r="A278" s="10" t="s">
        <v>561</v>
      </c>
    </row>
  </sheetData>
  <phoneticPr fontId="18" type="noConversion"/>
  <pageMargins left="0.74803149606299213" right="0.74803149606299213" top="0.98425196850393704" bottom="0.98425196850393704" header="0.51181102362204722" footer="0.51181102362204722"/>
  <pageSetup paperSize="9" scale="85" orientation="portrait" r:id="rId1"/>
  <headerFooter alignWithMargins="0"/>
  <rowBreaks count="3" manualBreakCount="3">
    <brk id="59" max="13" man="1"/>
    <brk id="124" max="13" man="1"/>
    <brk id="176" max="1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1CBF6-A02A-4A22-8516-DEFCE6E6B1FD}">
  <dimension ref="A1:Y96"/>
  <sheetViews>
    <sheetView workbookViewId="0">
      <pane ySplit="6" topLeftCell="A44" activePane="bottomLeft" state="frozen"/>
      <selection activeCell="I288" sqref="I288"/>
      <selection pane="bottomLeft"/>
    </sheetView>
  </sheetViews>
  <sheetFormatPr defaultColWidth="9.44140625" defaultRowHeight="13.2" x14ac:dyDescent="0.25"/>
  <cols>
    <col min="1" max="1" width="5.88671875" style="4" customWidth="1"/>
    <col min="2" max="2" width="9" style="4" customWidth="1"/>
    <col min="3" max="3" width="7.109375" style="62" customWidth="1"/>
    <col min="4" max="4" width="7.6640625" style="62" customWidth="1"/>
    <col min="5" max="5" width="8.33203125" style="127" customWidth="1"/>
    <col min="6" max="6" width="12.6640625" style="62" bestFit="1" customWidth="1"/>
    <col min="7" max="7" width="12" style="30" customWidth="1"/>
    <col min="8" max="8" width="7.44140625" style="62" customWidth="1"/>
    <col min="9" max="9" width="6.33203125" style="127" customWidth="1"/>
    <col min="10" max="10" width="7.44140625" style="127" customWidth="1"/>
    <col min="11" max="11" width="6.44140625" style="151" customWidth="1"/>
    <col min="12" max="16384" width="9.44140625" style="4"/>
  </cols>
  <sheetData>
    <row r="1" spans="1:11" x14ac:dyDescent="0.25">
      <c r="A1" s="2" t="s">
        <v>592</v>
      </c>
      <c r="B1" s="2"/>
    </row>
    <row r="2" spans="1:11" x14ac:dyDescent="0.25">
      <c r="A2" s="60" t="s">
        <v>593</v>
      </c>
    </row>
    <row r="3" spans="1:11" ht="11.25" customHeight="1" x14ac:dyDescent="0.25">
      <c r="B3" s="32"/>
      <c r="C3" s="77"/>
      <c r="D3" s="77"/>
      <c r="E3" s="128"/>
      <c r="F3" s="77"/>
      <c r="G3" s="77"/>
      <c r="H3" s="77"/>
      <c r="I3" s="128"/>
      <c r="J3" s="128"/>
      <c r="K3" s="150"/>
    </row>
    <row r="4" spans="1:11" s="45" customFormat="1" ht="34.5" customHeight="1" x14ac:dyDescent="0.2">
      <c r="A4" s="78"/>
      <c r="C4" s="49" t="s">
        <v>56</v>
      </c>
      <c r="D4" s="49" t="s">
        <v>57</v>
      </c>
      <c r="E4" s="49" t="s">
        <v>58</v>
      </c>
      <c r="F4" s="49" t="s">
        <v>94</v>
      </c>
      <c r="G4" s="49" t="s">
        <v>69</v>
      </c>
      <c r="H4" s="64" t="s">
        <v>82</v>
      </c>
      <c r="I4" s="64" t="s">
        <v>64</v>
      </c>
      <c r="J4" s="49" t="s">
        <v>59</v>
      </c>
      <c r="K4" s="149" t="s">
        <v>10</v>
      </c>
    </row>
    <row r="5" spans="1:11" s="16" customFormat="1" ht="24.75" customHeight="1" x14ac:dyDescent="0.2">
      <c r="C5" s="50" t="s">
        <v>60</v>
      </c>
      <c r="D5" s="50" t="s">
        <v>57</v>
      </c>
      <c r="E5" s="50" t="s">
        <v>391</v>
      </c>
      <c r="F5" s="50" t="s">
        <v>66</v>
      </c>
      <c r="G5" s="16" t="s">
        <v>95</v>
      </c>
      <c r="H5" s="50" t="s">
        <v>61</v>
      </c>
      <c r="I5" s="50" t="s">
        <v>64</v>
      </c>
      <c r="J5" s="50" t="s">
        <v>62</v>
      </c>
      <c r="K5" s="148" t="s">
        <v>21</v>
      </c>
    </row>
    <row r="6" spans="1:11" s="60" customFormat="1" ht="11.25" customHeight="1" x14ac:dyDescent="0.25">
      <c r="A6" s="80"/>
      <c r="B6" s="80"/>
      <c r="C6" s="81"/>
      <c r="D6" s="82"/>
      <c r="E6" s="129"/>
      <c r="F6" s="81"/>
      <c r="G6" s="80"/>
      <c r="H6" s="81"/>
      <c r="I6" s="129"/>
      <c r="J6" s="129"/>
      <c r="K6" s="147"/>
    </row>
    <row r="7" spans="1:11" s="62" customFormat="1" ht="12.75" customHeight="1" x14ac:dyDescent="0.25">
      <c r="A7" s="51"/>
      <c r="B7" s="51"/>
      <c r="C7" s="61"/>
      <c r="D7" s="61"/>
      <c r="E7" s="130"/>
      <c r="F7" s="61"/>
      <c r="H7" s="61"/>
      <c r="I7" s="130"/>
      <c r="J7" s="130"/>
      <c r="K7" s="85"/>
    </row>
    <row r="8" spans="1:11" ht="12.75" customHeight="1" x14ac:dyDescent="0.25">
      <c r="A8" s="20">
        <v>2020</v>
      </c>
      <c r="B8" s="21" t="s">
        <v>31</v>
      </c>
      <c r="C8" s="23">
        <v>93</v>
      </c>
      <c r="D8" s="23">
        <v>1500</v>
      </c>
      <c r="E8" s="23">
        <v>80</v>
      </c>
      <c r="F8" s="23" t="s">
        <v>55</v>
      </c>
      <c r="G8" s="23">
        <v>2</v>
      </c>
      <c r="H8" s="23">
        <v>57</v>
      </c>
      <c r="I8" s="23">
        <v>82</v>
      </c>
      <c r="J8" s="23" t="s">
        <v>55</v>
      </c>
      <c r="K8" s="142">
        <v>1814</v>
      </c>
    </row>
    <row r="9" spans="1:11" ht="12.75" customHeight="1" x14ac:dyDescent="0.25">
      <c r="A9" s="20"/>
      <c r="B9" s="21" t="s">
        <v>32</v>
      </c>
      <c r="C9" s="23">
        <v>82</v>
      </c>
      <c r="D9" s="23">
        <v>1763</v>
      </c>
      <c r="E9" s="23">
        <v>109</v>
      </c>
      <c r="F9" s="23" t="s">
        <v>55</v>
      </c>
      <c r="G9" s="23">
        <v>1</v>
      </c>
      <c r="H9" s="23">
        <v>56</v>
      </c>
      <c r="I9" s="23">
        <v>69</v>
      </c>
      <c r="J9" s="23" t="s">
        <v>55</v>
      </c>
      <c r="K9" s="142">
        <v>2080</v>
      </c>
    </row>
    <row r="10" spans="1:11" ht="12.75" customHeight="1" x14ac:dyDescent="0.25">
      <c r="A10" s="20"/>
      <c r="B10" s="21" t="s">
        <v>33</v>
      </c>
      <c r="C10" s="23">
        <v>83</v>
      </c>
      <c r="D10" s="23">
        <v>2410</v>
      </c>
      <c r="E10" s="23">
        <v>108</v>
      </c>
      <c r="F10" s="23" t="s">
        <v>55</v>
      </c>
      <c r="G10" s="23">
        <v>9</v>
      </c>
      <c r="H10" s="23">
        <v>93</v>
      </c>
      <c r="I10" s="23">
        <v>71</v>
      </c>
      <c r="J10" s="23" t="s">
        <v>55</v>
      </c>
      <c r="K10" s="142">
        <v>2774</v>
      </c>
    </row>
    <row r="11" spans="1:11" s="22" customFormat="1" ht="12.75" customHeight="1" x14ac:dyDescent="0.2">
      <c r="A11" s="20"/>
      <c r="B11" s="21" t="s">
        <v>34</v>
      </c>
      <c r="C11" s="38">
        <v>91</v>
      </c>
      <c r="D11" s="38">
        <v>2337</v>
      </c>
      <c r="E11" s="23">
        <v>85</v>
      </c>
      <c r="F11" s="23" t="s">
        <v>55</v>
      </c>
      <c r="G11" s="23">
        <v>10</v>
      </c>
      <c r="H11" s="23">
        <v>59</v>
      </c>
      <c r="I11" s="23">
        <v>58</v>
      </c>
      <c r="J11" s="23" t="s">
        <v>55</v>
      </c>
      <c r="K11" s="142">
        <v>2640</v>
      </c>
    </row>
    <row r="12" spans="1:11" s="22" customFormat="1" ht="12.75" customHeight="1" x14ac:dyDescent="0.2">
      <c r="A12" s="20"/>
      <c r="B12" s="21" t="s">
        <v>35</v>
      </c>
      <c r="C12" s="38">
        <v>102</v>
      </c>
      <c r="D12" s="38">
        <v>1980</v>
      </c>
      <c r="E12" s="23">
        <v>78</v>
      </c>
      <c r="F12" s="23" t="s">
        <v>55</v>
      </c>
      <c r="G12" s="23">
        <v>9</v>
      </c>
      <c r="H12" s="23">
        <v>59</v>
      </c>
      <c r="I12" s="23">
        <v>39</v>
      </c>
      <c r="J12" s="23" t="s">
        <v>55</v>
      </c>
      <c r="K12" s="142">
        <v>2267</v>
      </c>
    </row>
    <row r="13" spans="1:11" s="22" customFormat="1" ht="12.75" customHeight="1" x14ac:dyDescent="0.2">
      <c r="B13" s="21" t="s">
        <v>36</v>
      </c>
      <c r="C13" s="38">
        <v>90</v>
      </c>
      <c r="D13" s="38">
        <v>2113</v>
      </c>
      <c r="E13" s="23">
        <v>109</v>
      </c>
      <c r="F13" s="23" t="s">
        <v>55</v>
      </c>
      <c r="G13" s="23">
        <v>11</v>
      </c>
      <c r="H13" s="23">
        <v>88</v>
      </c>
      <c r="I13" s="23">
        <v>25</v>
      </c>
      <c r="J13" s="23">
        <v>1</v>
      </c>
      <c r="K13" s="142">
        <v>2437</v>
      </c>
    </row>
    <row r="14" spans="1:11" s="22" customFormat="1" ht="12.75" customHeight="1" x14ac:dyDescent="0.2">
      <c r="B14" s="21" t="s">
        <v>37</v>
      </c>
      <c r="C14" s="38">
        <v>84</v>
      </c>
      <c r="D14" s="38">
        <v>1584</v>
      </c>
      <c r="E14" s="23">
        <v>59</v>
      </c>
      <c r="F14" s="23" t="s">
        <v>55</v>
      </c>
      <c r="G14" s="23">
        <v>2</v>
      </c>
      <c r="H14" s="23">
        <v>65</v>
      </c>
      <c r="I14" s="23">
        <v>13</v>
      </c>
      <c r="J14" s="23" t="s">
        <v>55</v>
      </c>
      <c r="K14" s="142">
        <v>1807</v>
      </c>
    </row>
    <row r="15" spans="1:11" s="22" customFormat="1" ht="12.75" customHeight="1" x14ac:dyDescent="0.2">
      <c r="B15" s="21" t="s">
        <v>38</v>
      </c>
      <c r="C15" s="38">
        <v>76</v>
      </c>
      <c r="D15" s="38">
        <v>2619</v>
      </c>
      <c r="E15" s="23">
        <v>129</v>
      </c>
      <c r="F15" s="23" t="s">
        <v>55</v>
      </c>
      <c r="G15" s="23">
        <v>3</v>
      </c>
      <c r="H15" s="23">
        <v>71</v>
      </c>
      <c r="I15" s="23">
        <v>110</v>
      </c>
      <c r="J15" s="23" t="s">
        <v>55</v>
      </c>
      <c r="K15" s="142">
        <v>3008</v>
      </c>
    </row>
    <row r="16" spans="1:11" s="22" customFormat="1" ht="12.75" customHeight="1" x14ac:dyDescent="0.2">
      <c r="B16" s="21" t="s">
        <v>39</v>
      </c>
      <c r="C16" s="38">
        <v>142</v>
      </c>
      <c r="D16" s="38">
        <v>3309</v>
      </c>
      <c r="E16" s="23">
        <v>141</v>
      </c>
      <c r="F16" s="23" t="s">
        <v>55</v>
      </c>
      <c r="G16" s="23">
        <v>11</v>
      </c>
      <c r="H16" s="23">
        <v>108</v>
      </c>
      <c r="I16" s="23">
        <v>87</v>
      </c>
      <c r="J16" s="23">
        <v>1</v>
      </c>
      <c r="K16" s="142">
        <v>3799</v>
      </c>
    </row>
    <row r="17" spans="1:11" s="22" customFormat="1" ht="12.75" customHeight="1" x14ac:dyDescent="0.2">
      <c r="B17" s="21" t="s">
        <v>40</v>
      </c>
      <c r="C17" s="38">
        <v>115</v>
      </c>
      <c r="D17" s="38">
        <v>3052</v>
      </c>
      <c r="E17" s="23">
        <v>104</v>
      </c>
      <c r="F17" s="23" t="s">
        <v>55</v>
      </c>
      <c r="G17" s="23">
        <v>15</v>
      </c>
      <c r="H17" s="23">
        <v>80</v>
      </c>
      <c r="I17" s="23">
        <v>90</v>
      </c>
      <c r="J17" s="23" t="s">
        <v>55</v>
      </c>
      <c r="K17" s="142">
        <v>3456</v>
      </c>
    </row>
    <row r="18" spans="1:11" s="22" customFormat="1" ht="12.75" customHeight="1" x14ac:dyDescent="0.2">
      <c r="B18" s="21" t="s">
        <v>41</v>
      </c>
      <c r="C18" s="38">
        <v>66</v>
      </c>
      <c r="D18" s="38">
        <v>2933</v>
      </c>
      <c r="E18" s="23">
        <v>145</v>
      </c>
      <c r="F18" s="23" t="s">
        <v>55</v>
      </c>
      <c r="G18" s="23">
        <v>9</v>
      </c>
      <c r="H18" s="23">
        <v>64</v>
      </c>
      <c r="I18" s="23">
        <v>73</v>
      </c>
      <c r="J18" s="23" t="s">
        <v>55</v>
      </c>
      <c r="K18" s="142">
        <v>3290</v>
      </c>
    </row>
    <row r="19" spans="1:11" s="22" customFormat="1" ht="12.75" customHeight="1" x14ac:dyDescent="0.2">
      <c r="B19" s="21" t="s">
        <v>42</v>
      </c>
      <c r="C19" s="38">
        <v>91</v>
      </c>
      <c r="D19" s="38">
        <v>3073</v>
      </c>
      <c r="E19" s="23">
        <v>825</v>
      </c>
      <c r="F19" s="23" t="s">
        <v>55</v>
      </c>
      <c r="G19" s="23">
        <v>6</v>
      </c>
      <c r="H19" s="23">
        <v>78</v>
      </c>
      <c r="I19" s="23">
        <v>53</v>
      </c>
      <c r="J19" s="23" t="s">
        <v>55</v>
      </c>
      <c r="K19" s="142">
        <v>4126</v>
      </c>
    </row>
    <row r="20" spans="1:11" s="22" customFormat="1" ht="12.75" customHeight="1" x14ac:dyDescent="0.25">
      <c r="B20" s="21"/>
      <c r="C20"/>
      <c r="D20"/>
      <c r="E20" s="28"/>
      <c r="F20" s="28"/>
      <c r="G20"/>
      <c r="H20"/>
      <c r="I20" s="28"/>
      <c r="J20" s="28"/>
      <c r="K20" s="29"/>
    </row>
    <row r="21" spans="1:11" s="22" customFormat="1" ht="12.75" customHeight="1" x14ac:dyDescent="0.2">
      <c r="A21" s="20">
        <v>2021</v>
      </c>
      <c r="B21" s="21" t="s">
        <v>31</v>
      </c>
      <c r="C21" s="38">
        <v>39</v>
      </c>
      <c r="D21" s="38">
        <v>2016</v>
      </c>
      <c r="E21" s="23">
        <v>107</v>
      </c>
      <c r="F21" s="23" t="s">
        <v>55</v>
      </c>
      <c r="G21" s="23">
        <v>3</v>
      </c>
      <c r="H21" s="23">
        <v>43</v>
      </c>
      <c r="I21" s="23">
        <v>45</v>
      </c>
      <c r="J21" s="23" t="s">
        <v>55</v>
      </c>
      <c r="K21" s="142">
        <v>2253</v>
      </c>
    </row>
    <row r="22" spans="1:11" s="22" customFormat="1" ht="12.75" customHeight="1" x14ac:dyDescent="0.2">
      <c r="A22" s="20"/>
      <c r="B22" s="21" t="s">
        <v>32</v>
      </c>
      <c r="C22" s="72">
        <v>78</v>
      </c>
      <c r="D22" s="72">
        <v>2675</v>
      </c>
      <c r="E22" s="112">
        <v>129</v>
      </c>
      <c r="F22" s="112" t="s">
        <v>55</v>
      </c>
      <c r="G22" s="23">
        <v>8</v>
      </c>
      <c r="H22" s="23">
        <v>100</v>
      </c>
      <c r="I22" s="23">
        <v>27</v>
      </c>
      <c r="J22" s="23">
        <v>1</v>
      </c>
      <c r="K22" s="142">
        <v>3018</v>
      </c>
    </row>
    <row r="23" spans="1:11" s="22" customFormat="1" ht="12.75" customHeight="1" x14ac:dyDescent="0.2">
      <c r="A23" s="20"/>
      <c r="B23" s="21" t="s">
        <v>33</v>
      </c>
      <c r="C23" s="72">
        <v>186</v>
      </c>
      <c r="D23" s="72">
        <v>8435</v>
      </c>
      <c r="E23" s="112">
        <v>105</v>
      </c>
      <c r="F23" s="112" t="s">
        <v>55</v>
      </c>
      <c r="G23" s="23">
        <v>16</v>
      </c>
      <c r="H23" s="23">
        <v>93</v>
      </c>
      <c r="I23" s="23">
        <v>56</v>
      </c>
      <c r="J23" s="23">
        <v>1</v>
      </c>
      <c r="K23" s="142">
        <v>8892</v>
      </c>
    </row>
    <row r="24" spans="1:11" s="22" customFormat="1" ht="12.75" customHeight="1" x14ac:dyDescent="0.2">
      <c r="A24" s="20"/>
      <c r="B24" s="21" t="s">
        <v>34</v>
      </c>
      <c r="C24" s="72">
        <v>60</v>
      </c>
      <c r="D24" s="72">
        <v>1498</v>
      </c>
      <c r="E24" s="112">
        <v>354</v>
      </c>
      <c r="F24" s="112" t="s">
        <v>55</v>
      </c>
      <c r="G24" s="23">
        <v>7</v>
      </c>
      <c r="H24" s="23">
        <v>70</v>
      </c>
      <c r="I24" s="23">
        <v>69</v>
      </c>
      <c r="J24" s="23" t="s">
        <v>55</v>
      </c>
      <c r="K24" s="142">
        <v>2058</v>
      </c>
    </row>
    <row r="25" spans="1:11" s="22" customFormat="1" ht="12.75" customHeight="1" x14ac:dyDescent="0.2">
      <c r="A25" s="20"/>
      <c r="B25" s="21" t="s">
        <v>35</v>
      </c>
      <c r="C25" s="72">
        <v>121</v>
      </c>
      <c r="D25" s="72">
        <v>2539</v>
      </c>
      <c r="E25" s="112">
        <v>196</v>
      </c>
      <c r="F25" s="112" t="s">
        <v>55</v>
      </c>
      <c r="G25" s="23">
        <v>8</v>
      </c>
      <c r="H25" s="23">
        <v>108</v>
      </c>
      <c r="I25" s="23">
        <v>34</v>
      </c>
      <c r="J25" s="23">
        <v>1</v>
      </c>
      <c r="K25" s="142">
        <v>3007</v>
      </c>
    </row>
    <row r="26" spans="1:11" s="22" customFormat="1" ht="12.75" customHeight="1" x14ac:dyDescent="0.2">
      <c r="A26" s="20"/>
      <c r="B26" s="21" t="s">
        <v>36</v>
      </c>
      <c r="C26" s="72">
        <v>141</v>
      </c>
      <c r="D26" s="72">
        <v>2843</v>
      </c>
      <c r="E26" s="112">
        <v>224</v>
      </c>
      <c r="F26" s="112" t="s">
        <v>55</v>
      </c>
      <c r="G26" s="23">
        <v>6</v>
      </c>
      <c r="H26" s="23">
        <v>95</v>
      </c>
      <c r="I26" s="23">
        <v>59</v>
      </c>
      <c r="J26" s="23" t="s">
        <v>55</v>
      </c>
      <c r="K26" s="142">
        <v>3368</v>
      </c>
    </row>
    <row r="27" spans="1:11" s="22" customFormat="1" ht="12.75" customHeight="1" x14ac:dyDescent="0.2">
      <c r="A27" s="20"/>
      <c r="B27" s="21" t="s">
        <v>37</v>
      </c>
      <c r="C27" s="72">
        <v>104</v>
      </c>
      <c r="D27" s="72">
        <v>1425</v>
      </c>
      <c r="E27" s="112">
        <v>106</v>
      </c>
      <c r="F27" s="112" t="s">
        <v>55</v>
      </c>
      <c r="G27" s="23" t="s">
        <v>55</v>
      </c>
      <c r="H27" s="23">
        <v>34</v>
      </c>
      <c r="I27" s="23">
        <v>30</v>
      </c>
      <c r="J27" s="23">
        <v>1</v>
      </c>
      <c r="K27" s="142">
        <v>1700</v>
      </c>
    </row>
    <row r="28" spans="1:11" s="22" customFormat="1" ht="12.75" customHeight="1" x14ac:dyDescent="0.2">
      <c r="A28" s="20"/>
      <c r="B28" s="21" t="s">
        <v>38</v>
      </c>
      <c r="C28" s="23">
        <v>113</v>
      </c>
      <c r="D28" s="23">
        <v>2401</v>
      </c>
      <c r="E28" s="23">
        <v>182</v>
      </c>
      <c r="F28" s="23" t="s">
        <v>55</v>
      </c>
      <c r="G28" s="23">
        <v>2</v>
      </c>
      <c r="H28" s="23">
        <v>54</v>
      </c>
      <c r="I28" s="23">
        <v>32</v>
      </c>
      <c r="J28" s="23" t="s">
        <v>55</v>
      </c>
      <c r="K28" s="142">
        <v>2784</v>
      </c>
    </row>
    <row r="29" spans="1:11" s="22" customFormat="1" ht="12.75" customHeight="1" x14ac:dyDescent="0.2">
      <c r="A29" s="20"/>
      <c r="B29" s="21" t="s">
        <v>39</v>
      </c>
      <c r="C29" s="72">
        <v>134</v>
      </c>
      <c r="D29" s="72">
        <v>2562</v>
      </c>
      <c r="E29" s="112">
        <v>317</v>
      </c>
      <c r="F29" s="112" t="s">
        <v>55</v>
      </c>
      <c r="G29" s="72">
        <v>2</v>
      </c>
      <c r="H29" s="72">
        <v>84</v>
      </c>
      <c r="I29" s="112">
        <v>58</v>
      </c>
      <c r="J29" s="112">
        <v>1</v>
      </c>
      <c r="K29" s="141">
        <v>3158</v>
      </c>
    </row>
    <row r="30" spans="1:11" s="22" customFormat="1" ht="12.75" customHeight="1" x14ac:dyDescent="0.2">
      <c r="A30" s="20"/>
      <c r="B30" s="21" t="s">
        <v>40</v>
      </c>
      <c r="C30" s="72">
        <v>94</v>
      </c>
      <c r="D30" s="72">
        <v>2100</v>
      </c>
      <c r="E30" s="112">
        <v>291</v>
      </c>
      <c r="F30" s="112" t="s">
        <v>55</v>
      </c>
      <c r="G30" s="23">
        <v>2</v>
      </c>
      <c r="H30" s="72">
        <v>44</v>
      </c>
      <c r="I30" s="23">
        <v>50</v>
      </c>
      <c r="J30" s="23" t="s">
        <v>55</v>
      </c>
      <c r="K30" s="142">
        <v>2581</v>
      </c>
    </row>
    <row r="31" spans="1:11" s="22" customFormat="1" ht="12.75" customHeight="1" x14ac:dyDescent="0.2">
      <c r="A31" s="20"/>
      <c r="B31" s="21" t="s">
        <v>41</v>
      </c>
      <c r="C31" s="72">
        <v>69</v>
      </c>
      <c r="D31" s="72">
        <v>2179</v>
      </c>
      <c r="E31" s="112">
        <v>275</v>
      </c>
      <c r="F31" s="112" t="s">
        <v>55</v>
      </c>
      <c r="G31" s="23">
        <v>2</v>
      </c>
      <c r="H31" s="72">
        <v>55</v>
      </c>
      <c r="I31" s="23">
        <v>32</v>
      </c>
      <c r="J31" s="23">
        <v>1</v>
      </c>
      <c r="K31" s="142">
        <v>2613</v>
      </c>
    </row>
    <row r="32" spans="1:11" customFormat="1" ht="12.75" customHeight="1" x14ac:dyDescent="0.25">
      <c r="B32" s="21" t="s">
        <v>42</v>
      </c>
      <c r="C32" s="72">
        <v>110</v>
      </c>
      <c r="D32" s="72">
        <v>2337</v>
      </c>
      <c r="E32" s="112">
        <v>438</v>
      </c>
      <c r="F32" s="112">
        <v>2</v>
      </c>
      <c r="G32" s="23">
        <v>2</v>
      </c>
      <c r="H32" s="23">
        <v>41</v>
      </c>
      <c r="I32" s="23">
        <v>16</v>
      </c>
      <c r="J32" s="23" t="s">
        <v>55</v>
      </c>
      <c r="K32" s="142">
        <v>2946</v>
      </c>
    </row>
    <row r="33" spans="1:11" x14ac:dyDescent="0.25">
      <c r="F33" s="127"/>
    </row>
    <row r="34" spans="1:11" customFormat="1" ht="12.75" customHeight="1" x14ac:dyDescent="0.25">
      <c r="A34" s="20">
        <v>2022</v>
      </c>
      <c r="B34" s="21" t="s">
        <v>31</v>
      </c>
      <c r="C34" s="23">
        <v>107</v>
      </c>
      <c r="D34" s="23">
        <v>1790</v>
      </c>
      <c r="E34" s="23">
        <v>236</v>
      </c>
      <c r="F34" s="23" t="s">
        <v>55</v>
      </c>
      <c r="G34" s="23">
        <v>8</v>
      </c>
      <c r="H34" s="23">
        <v>37</v>
      </c>
      <c r="I34" s="23">
        <v>9</v>
      </c>
      <c r="J34" s="23">
        <v>1</v>
      </c>
      <c r="K34" s="142">
        <v>2188</v>
      </c>
    </row>
    <row r="35" spans="1:11" customFormat="1" ht="12.75" customHeight="1" x14ac:dyDescent="0.25">
      <c r="A35" s="20"/>
      <c r="B35" s="21" t="s">
        <v>32</v>
      </c>
      <c r="C35" s="23">
        <v>116</v>
      </c>
      <c r="D35" s="23">
        <v>2275</v>
      </c>
      <c r="E35" s="23">
        <v>301</v>
      </c>
      <c r="F35" s="23" t="s">
        <v>55</v>
      </c>
      <c r="G35" s="23">
        <v>7</v>
      </c>
      <c r="H35" s="23">
        <v>99</v>
      </c>
      <c r="I35" s="23">
        <v>5</v>
      </c>
      <c r="J35" s="23">
        <v>1</v>
      </c>
      <c r="K35" s="142">
        <v>2804</v>
      </c>
    </row>
    <row r="36" spans="1:11" customFormat="1" ht="12.75" customHeight="1" x14ac:dyDescent="0.25">
      <c r="A36" s="20"/>
      <c r="B36" s="21" t="s">
        <v>33</v>
      </c>
      <c r="C36" s="23">
        <v>150</v>
      </c>
      <c r="D36" s="23">
        <v>3032</v>
      </c>
      <c r="E36" s="23">
        <v>337</v>
      </c>
      <c r="F36" s="23" t="s">
        <v>55</v>
      </c>
      <c r="G36" s="23">
        <v>25</v>
      </c>
      <c r="H36" s="23">
        <v>95</v>
      </c>
      <c r="I36" s="23">
        <v>14</v>
      </c>
      <c r="J36" s="23" t="s">
        <v>55</v>
      </c>
      <c r="K36" s="142">
        <v>3653</v>
      </c>
    </row>
    <row r="37" spans="1:11" customFormat="1" ht="12.75" customHeight="1" x14ac:dyDescent="0.25">
      <c r="A37" s="20"/>
      <c r="B37" s="21" t="s">
        <v>34</v>
      </c>
      <c r="C37" s="72">
        <v>150</v>
      </c>
      <c r="D37" s="72">
        <v>2689</v>
      </c>
      <c r="E37" s="23">
        <v>219</v>
      </c>
      <c r="F37" s="23">
        <v>1</v>
      </c>
      <c r="G37" s="23">
        <v>9</v>
      </c>
      <c r="H37" s="23">
        <v>74</v>
      </c>
      <c r="I37" s="23">
        <v>4</v>
      </c>
      <c r="J37" s="23" t="s">
        <v>55</v>
      </c>
      <c r="K37" s="142">
        <v>3146</v>
      </c>
    </row>
    <row r="38" spans="1:11" customFormat="1" ht="12.75" customHeight="1" x14ac:dyDescent="0.25">
      <c r="A38" s="20"/>
      <c r="B38" s="21" t="s">
        <v>35</v>
      </c>
      <c r="C38" s="72">
        <v>165</v>
      </c>
      <c r="D38" s="72">
        <v>2670</v>
      </c>
      <c r="E38" s="23">
        <v>269</v>
      </c>
      <c r="F38" s="23" t="s">
        <v>55</v>
      </c>
      <c r="G38" s="23">
        <v>20</v>
      </c>
      <c r="H38" s="23">
        <v>52</v>
      </c>
      <c r="I38" s="23">
        <v>6</v>
      </c>
      <c r="J38" s="23">
        <v>1</v>
      </c>
      <c r="K38" s="142">
        <v>3183</v>
      </c>
    </row>
    <row r="39" spans="1:11" customFormat="1" ht="12.75" customHeight="1" x14ac:dyDescent="0.25">
      <c r="A39" s="20"/>
      <c r="B39" s="21" t="s">
        <v>36</v>
      </c>
      <c r="C39" s="72">
        <v>105</v>
      </c>
      <c r="D39" s="72">
        <v>2052</v>
      </c>
      <c r="E39" s="72">
        <v>588</v>
      </c>
      <c r="F39" s="23" t="s">
        <v>55</v>
      </c>
      <c r="G39" s="23">
        <v>9</v>
      </c>
      <c r="H39" s="23">
        <v>57</v>
      </c>
      <c r="I39" s="23">
        <v>5</v>
      </c>
      <c r="J39" s="23">
        <v>2</v>
      </c>
      <c r="K39" s="142">
        <v>2818</v>
      </c>
    </row>
    <row r="40" spans="1:11" customFormat="1" ht="12.75" customHeight="1" x14ac:dyDescent="0.25">
      <c r="A40" s="20"/>
      <c r="B40" s="21" t="s">
        <v>37</v>
      </c>
      <c r="C40" s="72">
        <v>66</v>
      </c>
      <c r="D40" s="72">
        <v>1337</v>
      </c>
      <c r="E40" s="72">
        <v>231</v>
      </c>
      <c r="F40" s="23" t="s">
        <v>55</v>
      </c>
      <c r="G40" s="23">
        <v>10</v>
      </c>
      <c r="H40" s="23">
        <v>41</v>
      </c>
      <c r="I40" s="23">
        <v>2</v>
      </c>
      <c r="J40" s="23">
        <v>1</v>
      </c>
      <c r="K40" s="142">
        <v>1688</v>
      </c>
    </row>
    <row r="41" spans="1:11" customFormat="1" ht="12.75" customHeight="1" x14ac:dyDescent="0.25">
      <c r="A41" s="20"/>
      <c r="B41" s="21" t="s">
        <v>38</v>
      </c>
      <c r="C41" s="72">
        <v>145</v>
      </c>
      <c r="D41" s="72">
        <v>2512</v>
      </c>
      <c r="E41" s="72">
        <v>426</v>
      </c>
      <c r="F41" s="23" t="s">
        <v>55</v>
      </c>
      <c r="G41" s="23">
        <v>65</v>
      </c>
      <c r="H41" s="23">
        <v>71</v>
      </c>
      <c r="I41" s="23">
        <v>35</v>
      </c>
      <c r="J41" s="23">
        <v>2</v>
      </c>
      <c r="K41" s="142">
        <v>3256</v>
      </c>
    </row>
    <row r="42" spans="1:11" customFormat="1" ht="12.75" customHeight="1" x14ac:dyDescent="0.25">
      <c r="A42" s="20"/>
      <c r="B42" s="21" t="s">
        <v>39</v>
      </c>
      <c r="C42" s="72">
        <v>124</v>
      </c>
      <c r="D42" s="72">
        <v>2739</v>
      </c>
      <c r="E42" s="72">
        <v>464</v>
      </c>
      <c r="F42" s="23" t="s">
        <v>55</v>
      </c>
      <c r="G42" s="23">
        <v>58</v>
      </c>
      <c r="H42" s="23">
        <v>147</v>
      </c>
      <c r="I42" s="23">
        <v>4</v>
      </c>
      <c r="J42" s="23" t="s">
        <v>55</v>
      </c>
      <c r="K42" s="142">
        <v>3536</v>
      </c>
    </row>
    <row r="43" spans="1:11" customFormat="1" ht="12.75" customHeight="1" x14ac:dyDescent="0.25">
      <c r="A43" s="20"/>
      <c r="B43" s="154" t="s">
        <v>40</v>
      </c>
      <c r="C43" s="156">
        <v>89</v>
      </c>
      <c r="D43" s="156">
        <v>2323</v>
      </c>
      <c r="E43" s="156">
        <v>235</v>
      </c>
      <c r="F43" s="241" t="s">
        <v>55</v>
      </c>
      <c r="G43" s="156">
        <v>28</v>
      </c>
      <c r="H43" s="153">
        <v>124</v>
      </c>
      <c r="I43" s="153">
        <v>16</v>
      </c>
      <c r="J43" s="153" t="s">
        <v>55</v>
      </c>
      <c r="K43" s="189">
        <v>2815</v>
      </c>
    </row>
    <row r="44" spans="1:11" customFormat="1" ht="12.75" customHeight="1" x14ac:dyDescent="0.25">
      <c r="A44" s="20"/>
      <c r="B44" s="21" t="s">
        <v>41</v>
      </c>
      <c r="C44" s="72">
        <v>109</v>
      </c>
      <c r="D44" s="72">
        <v>2679</v>
      </c>
      <c r="E44" s="72">
        <v>613</v>
      </c>
      <c r="F44" s="112">
        <v>2</v>
      </c>
      <c r="G44" s="72">
        <v>22</v>
      </c>
      <c r="H44" s="23">
        <v>132</v>
      </c>
      <c r="I44" s="23">
        <v>5</v>
      </c>
      <c r="J44" s="23" t="s">
        <v>55</v>
      </c>
      <c r="K44" s="142">
        <v>3562</v>
      </c>
    </row>
    <row r="45" spans="1:11" customFormat="1" ht="12.75" customHeight="1" x14ac:dyDescent="0.25">
      <c r="A45" s="20"/>
      <c r="B45" s="21" t="s">
        <v>42</v>
      </c>
      <c r="C45" s="72">
        <v>106</v>
      </c>
      <c r="D45" s="72">
        <v>2772</v>
      </c>
      <c r="E45" s="72">
        <v>1105</v>
      </c>
      <c r="F45" s="112" t="s">
        <v>55</v>
      </c>
      <c r="G45" s="72">
        <v>1</v>
      </c>
      <c r="H45" s="23">
        <v>235</v>
      </c>
      <c r="I45" s="23">
        <v>26</v>
      </c>
      <c r="J45" s="23" t="s">
        <v>55</v>
      </c>
      <c r="K45" s="142">
        <v>4245</v>
      </c>
    </row>
    <row r="46" spans="1:11" customFormat="1" ht="12.75" customHeight="1" x14ac:dyDescent="0.25">
      <c r="A46" s="20"/>
      <c r="B46" s="21"/>
      <c r="C46" s="72"/>
      <c r="D46" s="72"/>
      <c r="E46" s="72"/>
      <c r="F46" s="72"/>
      <c r="G46" s="72"/>
      <c r="I46" s="23"/>
      <c r="J46" s="23"/>
      <c r="K46" s="23"/>
    </row>
    <row r="47" spans="1:11" customFormat="1" ht="12.75" customHeight="1" x14ac:dyDescent="0.25">
      <c r="A47" s="20">
        <v>2023</v>
      </c>
      <c r="B47" s="21" t="s">
        <v>31</v>
      </c>
      <c r="C47" s="23">
        <v>90</v>
      </c>
      <c r="D47" s="23">
        <v>2118</v>
      </c>
      <c r="E47" s="23">
        <v>175</v>
      </c>
      <c r="F47" s="23" t="s">
        <v>55</v>
      </c>
      <c r="G47" s="23">
        <v>1</v>
      </c>
      <c r="H47" s="23">
        <v>71</v>
      </c>
      <c r="I47" s="23">
        <v>12</v>
      </c>
      <c r="J47" s="23" t="s">
        <v>55</v>
      </c>
      <c r="K47" s="142">
        <v>2467</v>
      </c>
    </row>
    <row r="48" spans="1:11" customFormat="1" ht="12.75" customHeight="1" x14ac:dyDescent="0.25">
      <c r="A48" s="20"/>
      <c r="B48" s="21" t="s">
        <v>32</v>
      </c>
      <c r="C48" s="23">
        <v>137</v>
      </c>
      <c r="D48" s="23">
        <v>2598</v>
      </c>
      <c r="E48" s="23">
        <v>332</v>
      </c>
      <c r="F48" s="23">
        <v>1</v>
      </c>
      <c r="G48" s="23">
        <v>2</v>
      </c>
      <c r="H48" s="23">
        <v>76</v>
      </c>
      <c r="I48" s="23">
        <v>4</v>
      </c>
      <c r="J48" s="23">
        <v>1</v>
      </c>
      <c r="K48" s="142">
        <v>3151</v>
      </c>
    </row>
    <row r="49" spans="1:11" customFormat="1" ht="12.75" customHeight="1" x14ac:dyDescent="0.25">
      <c r="A49" s="20"/>
      <c r="B49" s="21" t="s">
        <v>33</v>
      </c>
      <c r="C49" s="23">
        <v>120</v>
      </c>
      <c r="D49" s="23">
        <v>2908</v>
      </c>
      <c r="E49" s="23">
        <v>699</v>
      </c>
      <c r="F49" s="23">
        <v>6</v>
      </c>
      <c r="G49" s="23">
        <v>4</v>
      </c>
      <c r="H49" s="23">
        <v>133</v>
      </c>
      <c r="I49" s="23">
        <v>25</v>
      </c>
      <c r="J49" s="23">
        <v>2</v>
      </c>
      <c r="K49" s="142">
        <v>3897</v>
      </c>
    </row>
    <row r="50" spans="1:11" customFormat="1" ht="12.75" customHeight="1" x14ac:dyDescent="0.25">
      <c r="A50" s="20"/>
      <c r="B50" s="21" t="s">
        <v>34</v>
      </c>
      <c r="C50" s="23">
        <v>102</v>
      </c>
      <c r="D50" s="23">
        <v>2650</v>
      </c>
      <c r="E50" s="23">
        <v>500</v>
      </c>
      <c r="F50" s="23">
        <v>2</v>
      </c>
      <c r="G50" s="23" t="s">
        <v>55</v>
      </c>
      <c r="H50" s="23">
        <v>92</v>
      </c>
      <c r="I50" s="23">
        <v>34</v>
      </c>
      <c r="J50" s="23" t="s">
        <v>55</v>
      </c>
      <c r="K50" s="142">
        <v>3380</v>
      </c>
    </row>
    <row r="51" spans="1:11" customFormat="1" ht="12.75" customHeight="1" x14ac:dyDescent="0.25">
      <c r="A51" s="20"/>
      <c r="B51" s="21" t="s">
        <v>35</v>
      </c>
      <c r="C51" s="23">
        <v>161</v>
      </c>
      <c r="D51" s="23">
        <v>3142</v>
      </c>
      <c r="E51" s="23">
        <v>686</v>
      </c>
      <c r="F51" s="23">
        <v>1</v>
      </c>
      <c r="G51" s="23">
        <v>1</v>
      </c>
      <c r="H51" s="23">
        <v>124</v>
      </c>
      <c r="I51" s="23">
        <v>51</v>
      </c>
      <c r="J51" s="23" t="s">
        <v>55</v>
      </c>
      <c r="K51" s="142">
        <v>4166</v>
      </c>
    </row>
    <row r="52" spans="1:11" customFormat="1" ht="12.75" customHeight="1" x14ac:dyDescent="0.25">
      <c r="A52" s="20"/>
      <c r="B52" s="21" t="s">
        <v>36</v>
      </c>
      <c r="C52" s="23">
        <v>127</v>
      </c>
      <c r="D52" s="23">
        <v>3300</v>
      </c>
      <c r="E52" s="23">
        <v>701</v>
      </c>
      <c r="F52" s="23">
        <v>3</v>
      </c>
      <c r="G52" s="23" t="s">
        <v>55</v>
      </c>
      <c r="H52" s="23">
        <v>129</v>
      </c>
      <c r="I52" s="23">
        <v>35</v>
      </c>
      <c r="J52" s="23">
        <v>1</v>
      </c>
      <c r="K52" s="142">
        <v>4296</v>
      </c>
    </row>
    <row r="53" spans="1:11" customFormat="1" ht="12.75" customHeight="1" x14ac:dyDescent="0.25">
      <c r="A53" s="20"/>
      <c r="B53" s="21" t="s">
        <v>37</v>
      </c>
      <c r="C53" s="23">
        <v>92</v>
      </c>
      <c r="D53" s="23">
        <v>1494</v>
      </c>
      <c r="E53" s="23">
        <v>484</v>
      </c>
      <c r="F53" s="23">
        <v>1</v>
      </c>
      <c r="G53" s="23" t="s">
        <v>55</v>
      </c>
      <c r="H53" s="23">
        <v>98</v>
      </c>
      <c r="I53" s="23">
        <v>9</v>
      </c>
      <c r="J53" s="23" t="s">
        <v>55</v>
      </c>
      <c r="K53" s="142">
        <v>2178</v>
      </c>
    </row>
    <row r="54" spans="1:11" customFormat="1" ht="12.75" customHeight="1" x14ac:dyDescent="0.25">
      <c r="A54" s="20"/>
      <c r="B54" s="21" t="s">
        <v>38</v>
      </c>
      <c r="C54" s="23">
        <v>101</v>
      </c>
      <c r="D54" s="23">
        <v>2954</v>
      </c>
      <c r="E54" s="23">
        <v>995</v>
      </c>
      <c r="F54" s="23">
        <v>1</v>
      </c>
      <c r="G54" s="23">
        <v>2</v>
      </c>
      <c r="H54" s="23">
        <v>135</v>
      </c>
      <c r="I54" s="23">
        <v>30</v>
      </c>
      <c r="J54" s="23" t="s">
        <v>55</v>
      </c>
      <c r="K54" s="142">
        <v>4218</v>
      </c>
    </row>
    <row r="55" spans="1:11" customFormat="1" ht="12.75" customHeight="1" x14ac:dyDescent="0.25">
      <c r="A55" s="20"/>
      <c r="B55" s="21" t="s">
        <v>39</v>
      </c>
      <c r="C55" s="23">
        <v>130</v>
      </c>
      <c r="D55" s="23">
        <v>3229</v>
      </c>
      <c r="E55" s="23">
        <v>1116</v>
      </c>
      <c r="F55" s="23">
        <v>1</v>
      </c>
      <c r="G55" s="23">
        <v>1</v>
      </c>
      <c r="H55" s="23">
        <v>137</v>
      </c>
      <c r="I55" s="23">
        <v>29</v>
      </c>
      <c r="J55" s="23">
        <v>2</v>
      </c>
      <c r="K55" s="142">
        <v>4645</v>
      </c>
    </row>
    <row r="56" spans="1:11" customFormat="1" ht="12.75" customHeight="1" x14ac:dyDescent="0.25">
      <c r="A56" s="20"/>
      <c r="B56" s="21" t="s">
        <v>40</v>
      </c>
      <c r="C56" s="23">
        <v>119</v>
      </c>
      <c r="D56" s="23">
        <v>3179</v>
      </c>
      <c r="E56" s="23">
        <v>959</v>
      </c>
      <c r="F56" s="23">
        <v>4</v>
      </c>
      <c r="G56" s="23">
        <v>1</v>
      </c>
      <c r="H56" s="23">
        <v>116</v>
      </c>
      <c r="I56" s="23">
        <v>16</v>
      </c>
      <c r="J56" s="23">
        <v>1</v>
      </c>
      <c r="K56" s="142">
        <f>SUM(C56:J56)</f>
        <v>4395</v>
      </c>
    </row>
    <row r="57" spans="1:11" customFormat="1" ht="12.75" customHeight="1" x14ac:dyDescent="0.25">
      <c r="A57" s="20"/>
      <c r="B57" s="21" t="s">
        <v>41</v>
      </c>
      <c r="C57" s="23">
        <v>62</v>
      </c>
      <c r="D57" s="23">
        <v>2923</v>
      </c>
      <c r="E57" s="23">
        <v>895</v>
      </c>
      <c r="F57" s="23" t="s">
        <v>55</v>
      </c>
      <c r="G57" s="23" t="s">
        <v>55</v>
      </c>
      <c r="H57" s="23">
        <v>120</v>
      </c>
      <c r="I57" s="23">
        <v>20</v>
      </c>
      <c r="J57" s="23">
        <v>1</v>
      </c>
      <c r="K57" s="142">
        <f>SUM(C57:J57)</f>
        <v>4021</v>
      </c>
    </row>
    <row r="58" spans="1:11" customFormat="1" ht="12.75" customHeight="1" x14ac:dyDescent="0.25">
      <c r="A58" s="20"/>
      <c r="B58" s="21" t="s">
        <v>42</v>
      </c>
      <c r="C58" s="23">
        <v>85</v>
      </c>
      <c r="D58" s="23">
        <v>3704</v>
      </c>
      <c r="E58" s="23">
        <v>1142</v>
      </c>
      <c r="F58" s="23">
        <v>2</v>
      </c>
      <c r="G58" s="23" t="s">
        <v>55</v>
      </c>
      <c r="H58" s="23">
        <v>103</v>
      </c>
      <c r="I58" s="23">
        <v>10</v>
      </c>
      <c r="J58" s="23">
        <v>1</v>
      </c>
      <c r="K58" s="142">
        <f>SUM(C58:J58)</f>
        <v>5047</v>
      </c>
    </row>
    <row r="59" spans="1:11" customFormat="1" ht="12.75" customHeight="1" x14ac:dyDescent="0.25">
      <c r="A59" s="20"/>
      <c r="B59" s="21"/>
      <c r="C59" s="23"/>
      <c r="D59" s="23"/>
      <c r="E59" s="23"/>
      <c r="F59" s="23"/>
      <c r="G59" s="23"/>
      <c r="H59" s="23"/>
      <c r="I59" s="23"/>
      <c r="J59" s="23"/>
      <c r="K59" s="142"/>
    </row>
    <row r="60" spans="1:11" ht="12.75" customHeight="1" x14ac:dyDescent="0.25">
      <c r="A60" s="12">
        <v>2024</v>
      </c>
      <c r="B60" s="21" t="s">
        <v>31</v>
      </c>
      <c r="C60" s="23">
        <v>87</v>
      </c>
      <c r="D60" s="23">
        <v>1935</v>
      </c>
      <c r="E60" s="23">
        <v>729</v>
      </c>
      <c r="F60" s="23">
        <v>2</v>
      </c>
      <c r="G60" s="23">
        <v>1</v>
      </c>
      <c r="H60" s="23">
        <v>80</v>
      </c>
      <c r="I60" s="23">
        <v>8</v>
      </c>
      <c r="J60" s="23" t="s">
        <v>55</v>
      </c>
      <c r="K60" s="142">
        <f t="shared" ref="K60:K71" si="0">SUM(C60:J60)</f>
        <v>2842</v>
      </c>
    </row>
    <row r="61" spans="1:11" customFormat="1" ht="12.75" customHeight="1" x14ac:dyDescent="0.25">
      <c r="A61" s="20"/>
      <c r="B61" s="21" t="s">
        <v>32</v>
      </c>
      <c r="C61" s="72">
        <v>92</v>
      </c>
      <c r="D61" s="72">
        <v>2593</v>
      </c>
      <c r="E61" s="72">
        <v>903</v>
      </c>
      <c r="F61" s="72">
        <v>3</v>
      </c>
      <c r="G61" s="23" t="s">
        <v>55</v>
      </c>
      <c r="H61" s="23">
        <v>139</v>
      </c>
      <c r="I61" s="23">
        <v>53</v>
      </c>
      <c r="J61" s="23" t="s">
        <v>55</v>
      </c>
      <c r="K61" s="142">
        <f t="shared" si="0"/>
        <v>3783</v>
      </c>
    </row>
    <row r="62" spans="1:11" customFormat="1" ht="12.75" customHeight="1" x14ac:dyDescent="0.25">
      <c r="A62" s="20"/>
      <c r="B62" s="21" t="s">
        <v>33</v>
      </c>
      <c r="C62" s="72">
        <v>115</v>
      </c>
      <c r="D62" s="72">
        <v>2786</v>
      </c>
      <c r="E62" s="72">
        <v>1150</v>
      </c>
      <c r="F62" s="72">
        <v>2</v>
      </c>
      <c r="G62" s="23" t="s">
        <v>55</v>
      </c>
      <c r="H62" s="23">
        <v>171</v>
      </c>
      <c r="I62" s="23">
        <v>67</v>
      </c>
      <c r="J62" s="23" t="s">
        <v>55</v>
      </c>
      <c r="K62" s="142">
        <f t="shared" si="0"/>
        <v>4291</v>
      </c>
    </row>
    <row r="63" spans="1:11" customFormat="1" ht="12.75" customHeight="1" x14ac:dyDescent="0.25">
      <c r="A63" s="20"/>
      <c r="B63" s="21" t="s">
        <v>34</v>
      </c>
      <c r="C63" s="72">
        <v>115</v>
      </c>
      <c r="D63" s="72">
        <v>2980</v>
      </c>
      <c r="E63" s="72">
        <v>700</v>
      </c>
      <c r="F63" s="23" t="s">
        <v>55</v>
      </c>
      <c r="G63" s="23">
        <v>2</v>
      </c>
      <c r="H63" s="23">
        <v>142</v>
      </c>
      <c r="I63" s="23">
        <v>25</v>
      </c>
      <c r="J63" s="23" t="s">
        <v>55</v>
      </c>
      <c r="K63" s="142">
        <f t="shared" si="0"/>
        <v>3964</v>
      </c>
    </row>
    <row r="64" spans="1:11" customFormat="1" ht="12.75" customHeight="1" x14ac:dyDescent="0.25">
      <c r="A64" s="20"/>
      <c r="B64" s="21" t="s">
        <v>35</v>
      </c>
      <c r="C64" s="72">
        <v>109</v>
      </c>
      <c r="D64" s="72">
        <v>2763</v>
      </c>
      <c r="E64" s="72">
        <v>646</v>
      </c>
      <c r="F64" s="72">
        <v>1</v>
      </c>
      <c r="G64" s="72">
        <v>1</v>
      </c>
      <c r="H64" s="72">
        <v>122</v>
      </c>
      <c r="I64" s="112">
        <v>43</v>
      </c>
      <c r="J64" s="23" t="s">
        <v>55</v>
      </c>
      <c r="K64" s="142">
        <f t="shared" si="0"/>
        <v>3685</v>
      </c>
    </row>
    <row r="65" spans="1:12" customFormat="1" ht="12.75" customHeight="1" x14ac:dyDescent="0.25">
      <c r="A65" s="20"/>
      <c r="B65" s="21" t="s">
        <v>36</v>
      </c>
      <c r="C65" s="72">
        <v>99</v>
      </c>
      <c r="D65" s="72">
        <v>3227</v>
      </c>
      <c r="E65" s="72">
        <v>809</v>
      </c>
      <c r="F65" s="72">
        <v>1</v>
      </c>
      <c r="G65" s="23" t="s">
        <v>55</v>
      </c>
      <c r="H65" s="72">
        <v>124</v>
      </c>
      <c r="I65" s="112">
        <v>19</v>
      </c>
      <c r="J65" s="23" t="s">
        <v>55</v>
      </c>
      <c r="K65" s="142">
        <f t="shared" si="0"/>
        <v>4279</v>
      </c>
    </row>
    <row r="66" spans="1:12" customFormat="1" ht="12.75" customHeight="1" x14ac:dyDescent="0.25">
      <c r="A66" s="20"/>
      <c r="B66" s="21" t="s">
        <v>37</v>
      </c>
      <c r="C66" s="72">
        <v>118</v>
      </c>
      <c r="D66" s="72">
        <v>1369</v>
      </c>
      <c r="E66" s="72">
        <v>388</v>
      </c>
      <c r="F66" s="72">
        <v>1</v>
      </c>
      <c r="G66" s="23" t="s">
        <v>55</v>
      </c>
      <c r="H66" s="72">
        <v>96</v>
      </c>
      <c r="I66" s="112">
        <v>7</v>
      </c>
      <c r="J66" s="23">
        <v>1</v>
      </c>
      <c r="K66" s="142">
        <f t="shared" si="0"/>
        <v>1980</v>
      </c>
    </row>
    <row r="67" spans="1:12" customFormat="1" ht="12.75" customHeight="1" x14ac:dyDescent="0.25">
      <c r="A67" s="20"/>
      <c r="B67" s="21" t="s">
        <v>38</v>
      </c>
      <c r="C67" s="72">
        <v>127</v>
      </c>
      <c r="D67" s="72">
        <v>1954</v>
      </c>
      <c r="E67" s="72">
        <v>603</v>
      </c>
      <c r="F67" s="72">
        <v>1</v>
      </c>
      <c r="G67" s="72">
        <v>12</v>
      </c>
      <c r="H67" s="72">
        <v>124</v>
      </c>
      <c r="I67" s="112">
        <v>3</v>
      </c>
      <c r="J67" s="112">
        <v>1</v>
      </c>
      <c r="K67" s="142">
        <f t="shared" si="0"/>
        <v>2825</v>
      </c>
    </row>
    <row r="68" spans="1:12" customFormat="1" ht="12.75" customHeight="1" x14ac:dyDescent="0.25">
      <c r="A68" s="20"/>
      <c r="B68" s="21" t="s">
        <v>39</v>
      </c>
      <c r="C68" s="72">
        <v>79</v>
      </c>
      <c r="D68" s="72">
        <v>2053</v>
      </c>
      <c r="E68" s="72">
        <v>534</v>
      </c>
      <c r="F68" s="72">
        <v>2</v>
      </c>
      <c r="G68" s="72">
        <v>31</v>
      </c>
      <c r="H68" s="72">
        <v>159</v>
      </c>
      <c r="I68" s="112">
        <v>2</v>
      </c>
      <c r="J68" s="23" t="s">
        <v>55</v>
      </c>
      <c r="K68" s="142">
        <f t="shared" si="0"/>
        <v>2860</v>
      </c>
    </row>
    <row r="69" spans="1:12" customFormat="1" ht="12.75" customHeight="1" x14ac:dyDescent="0.25">
      <c r="A69" s="20"/>
      <c r="B69" s="21" t="s">
        <v>40</v>
      </c>
      <c r="C69" s="72">
        <v>101</v>
      </c>
      <c r="D69" s="72">
        <v>2315</v>
      </c>
      <c r="E69" s="72">
        <v>571</v>
      </c>
      <c r="F69" s="72">
        <v>1</v>
      </c>
      <c r="G69" s="72">
        <v>13</v>
      </c>
      <c r="H69" s="72">
        <v>121</v>
      </c>
      <c r="I69" s="112">
        <v>2</v>
      </c>
      <c r="J69" s="112">
        <v>1</v>
      </c>
      <c r="K69" s="142">
        <f t="shared" si="0"/>
        <v>3125</v>
      </c>
    </row>
    <row r="70" spans="1:12" customFormat="1" ht="12.75" customHeight="1" x14ac:dyDescent="0.25">
      <c r="A70" s="20"/>
      <c r="B70" s="21" t="s">
        <v>41</v>
      </c>
      <c r="C70" s="72">
        <v>61</v>
      </c>
      <c r="D70" s="72">
        <v>2273</v>
      </c>
      <c r="E70" s="72">
        <v>659</v>
      </c>
      <c r="F70" s="72">
        <v>1</v>
      </c>
      <c r="G70" s="72">
        <v>56</v>
      </c>
      <c r="H70" s="72">
        <v>117</v>
      </c>
      <c r="I70" s="112">
        <v>5</v>
      </c>
      <c r="J70" s="112">
        <v>1</v>
      </c>
      <c r="K70" s="142">
        <f t="shared" si="0"/>
        <v>3173</v>
      </c>
    </row>
    <row r="71" spans="1:12" customFormat="1" ht="12.75" customHeight="1" x14ac:dyDescent="0.25">
      <c r="A71" s="20"/>
      <c r="B71" s="21" t="s">
        <v>42</v>
      </c>
      <c r="C71" s="72">
        <v>70</v>
      </c>
      <c r="D71" s="72">
        <v>2706</v>
      </c>
      <c r="E71" s="72">
        <v>772</v>
      </c>
      <c r="F71" s="72">
        <v>1</v>
      </c>
      <c r="G71" s="72">
        <v>110</v>
      </c>
      <c r="H71" s="72">
        <v>120</v>
      </c>
      <c r="I71" s="112">
        <v>1</v>
      </c>
      <c r="J71" s="23" t="s">
        <v>55</v>
      </c>
      <c r="K71" s="142">
        <f t="shared" si="0"/>
        <v>3780</v>
      </c>
    </row>
    <row r="72" spans="1:12" customFormat="1" ht="12.75" customHeight="1" x14ac:dyDescent="0.25">
      <c r="A72" s="20"/>
      <c r="B72" s="21"/>
      <c r="C72" s="72"/>
      <c r="D72" s="72"/>
      <c r="E72" s="72"/>
      <c r="F72" s="72"/>
      <c r="G72" s="72"/>
      <c r="H72" s="72"/>
      <c r="I72" s="112"/>
      <c r="J72" s="112"/>
      <c r="K72" s="72"/>
    </row>
    <row r="73" spans="1:12" customFormat="1" ht="12.75" customHeight="1" x14ac:dyDescent="0.25">
      <c r="A73" s="20">
        <v>2025</v>
      </c>
      <c r="B73" s="21" t="s">
        <v>31</v>
      </c>
      <c r="C73" s="72">
        <v>61</v>
      </c>
      <c r="D73" s="38">
        <v>1735</v>
      </c>
      <c r="E73" s="72">
        <v>519</v>
      </c>
      <c r="F73" s="72">
        <v>1</v>
      </c>
      <c r="G73" s="72">
        <v>78</v>
      </c>
      <c r="H73" s="72">
        <v>162</v>
      </c>
      <c r="I73" s="23">
        <v>3</v>
      </c>
      <c r="J73" s="112">
        <v>1</v>
      </c>
      <c r="K73" s="142">
        <f t="shared" ref="K73:K80" si="1">SUM(C73:J73)</f>
        <v>2560</v>
      </c>
    </row>
    <row r="74" spans="1:12" customFormat="1" ht="12.75" customHeight="1" x14ac:dyDescent="0.25">
      <c r="A74" s="20"/>
      <c r="B74" s="21" t="s">
        <v>32</v>
      </c>
      <c r="C74" s="72">
        <v>57</v>
      </c>
      <c r="D74" s="23">
        <v>1668</v>
      </c>
      <c r="E74" s="72">
        <v>586</v>
      </c>
      <c r="F74" s="72">
        <v>2</v>
      </c>
      <c r="G74" s="72">
        <v>127</v>
      </c>
      <c r="H74" s="72">
        <v>106</v>
      </c>
      <c r="I74" s="23" t="s">
        <v>55</v>
      </c>
      <c r="J74" s="23" t="s">
        <v>55</v>
      </c>
      <c r="K74" s="142">
        <f t="shared" si="1"/>
        <v>2546</v>
      </c>
      <c r="L74" s="72"/>
    </row>
    <row r="75" spans="1:12" customFormat="1" ht="12.75" customHeight="1" x14ac:dyDescent="0.25">
      <c r="A75" s="20"/>
      <c r="B75" s="21" t="s">
        <v>33</v>
      </c>
      <c r="C75" s="72">
        <v>67</v>
      </c>
      <c r="D75" s="23">
        <v>2097</v>
      </c>
      <c r="E75" s="72">
        <v>696</v>
      </c>
      <c r="F75" s="72">
        <v>1</v>
      </c>
      <c r="G75" s="72">
        <v>124</v>
      </c>
      <c r="H75" s="72">
        <v>120</v>
      </c>
      <c r="I75" s="23" t="s">
        <v>55</v>
      </c>
      <c r="J75" s="23">
        <v>3</v>
      </c>
      <c r="K75" s="142">
        <f t="shared" si="1"/>
        <v>3108</v>
      </c>
      <c r="L75" s="72"/>
    </row>
    <row r="76" spans="1:12" customFormat="1" ht="12.75" customHeight="1" x14ac:dyDescent="0.25">
      <c r="A76" s="20"/>
      <c r="B76" s="21" t="s">
        <v>34</v>
      </c>
      <c r="C76" s="72">
        <v>77</v>
      </c>
      <c r="D76" s="23">
        <v>1839</v>
      </c>
      <c r="E76" s="72">
        <v>576</v>
      </c>
      <c r="F76" s="72">
        <v>1</v>
      </c>
      <c r="G76" s="72">
        <v>107</v>
      </c>
      <c r="H76" s="72">
        <v>99</v>
      </c>
      <c r="I76" s="23" t="s">
        <v>55</v>
      </c>
      <c r="J76" s="23" t="s">
        <v>55</v>
      </c>
      <c r="K76" s="142">
        <f t="shared" si="1"/>
        <v>2699</v>
      </c>
      <c r="L76" s="72"/>
    </row>
    <row r="77" spans="1:12" customFormat="1" ht="12.75" customHeight="1" x14ac:dyDescent="0.25">
      <c r="A77" s="20"/>
      <c r="B77" s="21" t="s">
        <v>35</v>
      </c>
      <c r="C77" s="72">
        <v>105</v>
      </c>
      <c r="D77" s="23">
        <v>1971</v>
      </c>
      <c r="E77" s="72">
        <v>806</v>
      </c>
      <c r="F77" s="72">
        <v>1</v>
      </c>
      <c r="G77" s="72">
        <v>77</v>
      </c>
      <c r="H77" s="72">
        <v>76</v>
      </c>
      <c r="I77" s="23">
        <v>1</v>
      </c>
      <c r="J77" s="23" t="s">
        <v>55</v>
      </c>
      <c r="K77" s="142">
        <v>3037</v>
      </c>
      <c r="L77" s="72"/>
    </row>
    <row r="78" spans="1:12" customFormat="1" ht="12.75" customHeight="1" x14ac:dyDescent="0.25">
      <c r="A78" s="20"/>
      <c r="B78" s="21" t="s">
        <v>36</v>
      </c>
      <c r="C78" s="72">
        <v>211</v>
      </c>
      <c r="D78" s="23">
        <v>2421</v>
      </c>
      <c r="E78" s="72">
        <v>1060</v>
      </c>
      <c r="F78" s="23" t="s">
        <v>55</v>
      </c>
      <c r="G78" s="72">
        <v>111</v>
      </c>
      <c r="H78" s="72">
        <v>64</v>
      </c>
      <c r="I78" s="23">
        <v>1</v>
      </c>
      <c r="J78" s="23" t="s">
        <v>55</v>
      </c>
      <c r="K78" s="142">
        <f t="shared" si="1"/>
        <v>3868</v>
      </c>
      <c r="L78" s="72"/>
    </row>
    <row r="79" spans="1:12" customFormat="1" ht="12.75" customHeight="1" x14ac:dyDescent="0.25">
      <c r="A79" s="20"/>
      <c r="B79" s="21" t="s">
        <v>37</v>
      </c>
      <c r="C79" s="72">
        <v>60</v>
      </c>
      <c r="D79" s="23">
        <v>1158</v>
      </c>
      <c r="E79" s="72">
        <v>272</v>
      </c>
      <c r="F79" s="72">
        <v>1</v>
      </c>
      <c r="G79" s="72">
        <v>52</v>
      </c>
      <c r="H79" s="72">
        <v>48</v>
      </c>
      <c r="I79" s="23">
        <v>1</v>
      </c>
      <c r="J79" s="23" t="s">
        <v>55</v>
      </c>
      <c r="K79" s="142">
        <f t="shared" si="1"/>
        <v>1592</v>
      </c>
      <c r="L79" s="72"/>
    </row>
    <row r="80" spans="1:12" customFormat="1" ht="12.75" customHeight="1" x14ac:dyDescent="0.25">
      <c r="A80" s="20"/>
      <c r="B80" s="21" t="s">
        <v>38</v>
      </c>
      <c r="C80" s="72">
        <v>54</v>
      </c>
      <c r="D80" s="23">
        <v>1994</v>
      </c>
      <c r="E80" s="72">
        <v>353</v>
      </c>
      <c r="F80" s="72">
        <v>1</v>
      </c>
      <c r="G80" s="72">
        <v>181</v>
      </c>
      <c r="H80" s="72">
        <v>39</v>
      </c>
      <c r="I80" s="23">
        <v>1</v>
      </c>
      <c r="J80" s="23">
        <v>2</v>
      </c>
      <c r="K80" s="142">
        <f t="shared" si="1"/>
        <v>2625</v>
      </c>
      <c r="L80" s="72"/>
    </row>
    <row r="81" spans="1:25" customFormat="1" ht="12.75" customHeight="1" x14ac:dyDescent="0.25">
      <c r="A81" s="20"/>
      <c r="B81" s="21" t="s">
        <v>39</v>
      </c>
      <c r="C81" s="72">
        <v>91</v>
      </c>
      <c r="D81" s="72">
        <v>2303</v>
      </c>
      <c r="E81" s="72">
        <v>646</v>
      </c>
      <c r="F81" s="72">
        <v>10</v>
      </c>
      <c r="G81" s="72">
        <v>158</v>
      </c>
      <c r="H81" s="72">
        <v>41</v>
      </c>
      <c r="I81" s="23" t="s">
        <v>55</v>
      </c>
      <c r="J81" s="112">
        <v>2</v>
      </c>
      <c r="K81" s="142">
        <f>SUM(C81:J81)</f>
        <v>3251</v>
      </c>
      <c r="L81" s="72"/>
      <c r="M81" s="23"/>
      <c r="Q81" s="72"/>
      <c r="R81" s="72"/>
      <c r="S81" s="23"/>
      <c r="T81" s="72"/>
      <c r="U81" s="23"/>
      <c r="V81" s="72"/>
      <c r="W81" s="72"/>
    </row>
    <row r="82" spans="1:25" customFormat="1" ht="12.75" customHeight="1" x14ac:dyDescent="0.25">
      <c r="A82" s="20"/>
      <c r="B82" s="21" t="s">
        <v>40</v>
      </c>
      <c r="C82" s="72">
        <v>51</v>
      </c>
      <c r="D82" s="72">
        <v>2457</v>
      </c>
      <c r="E82" s="72">
        <v>721</v>
      </c>
      <c r="F82" s="72">
        <v>10</v>
      </c>
      <c r="G82" s="72">
        <v>225</v>
      </c>
      <c r="H82" s="72">
        <v>51</v>
      </c>
      <c r="I82" s="23" t="s">
        <v>55</v>
      </c>
      <c r="J82" s="23" t="s">
        <v>55</v>
      </c>
      <c r="K82" s="142">
        <f>SUM(C82:J82)</f>
        <v>3515</v>
      </c>
      <c r="L82" s="72"/>
      <c r="M82" s="23"/>
      <c r="N82" s="72"/>
      <c r="O82" s="72"/>
      <c r="P82" s="72"/>
      <c r="Q82" s="72"/>
      <c r="R82" s="72"/>
      <c r="S82" s="23"/>
      <c r="T82" s="72"/>
      <c r="U82" s="23"/>
      <c r="V82" s="72"/>
      <c r="W82" s="72"/>
    </row>
    <row r="83" spans="1:25" customFormat="1" ht="12.75" customHeight="1" x14ac:dyDescent="0.25">
      <c r="A83" s="20"/>
      <c r="B83" s="21" t="s">
        <v>41</v>
      </c>
      <c r="C83" s="72">
        <v>59</v>
      </c>
      <c r="D83" s="72">
        <v>2023</v>
      </c>
      <c r="E83" s="72">
        <v>773</v>
      </c>
      <c r="F83" s="72">
        <v>3</v>
      </c>
      <c r="G83" s="72">
        <v>205</v>
      </c>
      <c r="H83" s="72">
        <v>33</v>
      </c>
      <c r="I83" s="72">
        <v>1</v>
      </c>
      <c r="J83" s="23" t="s">
        <v>55</v>
      </c>
      <c r="K83" s="142">
        <f>SUM(C83:J83)</f>
        <v>3097</v>
      </c>
      <c r="L83" s="72"/>
      <c r="M83" s="23"/>
      <c r="N83" s="72"/>
      <c r="O83" s="23"/>
      <c r="P83" s="72"/>
      <c r="Q83" s="72"/>
      <c r="R83" s="72"/>
      <c r="S83" s="72"/>
      <c r="T83" s="72"/>
      <c r="U83" s="23"/>
      <c r="V83" s="72"/>
      <c r="W83" s="23"/>
      <c r="X83" s="72"/>
      <c r="Y83" s="72"/>
    </row>
    <row r="84" spans="1:25" customFormat="1" ht="12.75" customHeight="1" x14ac:dyDescent="0.25">
      <c r="A84" s="20"/>
      <c r="B84" s="21" t="s">
        <v>42</v>
      </c>
      <c r="C84" s="72">
        <v>95</v>
      </c>
      <c r="D84" s="72">
        <v>2261</v>
      </c>
      <c r="E84" s="72">
        <v>1082</v>
      </c>
      <c r="F84" s="72">
        <v>4</v>
      </c>
      <c r="G84" s="72">
        <v>199</v>
      </c>
      <c r="H84" s="72">
        <v>21</v>
      </c>
      <c r="I84" s="23" t="s">
        <v>55</v>
      </c>
      <c r="J84" s="72">
        <v>1</v>
      </c>
      <c r="K84" s="142">
        <f>SUM(C84:J84)</f>
        <v>3663</v>
      </c>
      <c r="L84" s="72"/>
      <c r="M84" s="23"/>
      <c r="N84" s="72"/>
      <c r="O84" s="23"/>
      <c r="P84" s="72"/>
      <c r="Q84" s="72"/>
      <c r="R84" s="72"/>
      <c r="S84" s="72"/>
      <c r="T84" s="72"/>
      <c r="U84" s="23"/>
      <c r="V84" s="72"/>
      <c r="W84" s="23"/>
      <c r="X84" s="72"/>
      <c r="Y84" s="72"/>
    </row>
    <row r="85" spans="1:25" customFormat="1" ht="12.75" customHeight="1" x14ac:dyDescent="0.25">
      <c r="A85" s="20"/>
      <c r="B85" s="21"/>
      <c r="C85" s="72"/>
      <c r="D85" s="72"/>
      <c r="E85" s="72"/>
      <c r="F85" s="72"/>
      <c r="G85" s="72"/>
      <c r="H85" s="72"/>
      <c r="I85" s="72"/>
      <c r="J85" s="72"/>
      <c r="K85" s="23"/>
      <c r="L85" s="72"/>
      <c r="M85" s="23"/>
      <c r="N85" s="72"/>
      <c r="O85" s="23"/>
      <c r="P85" s="72"/>
      <c r="Q85" s="72"/>
      <c r="R85" s="72"/>
      <c r="S85" s="72"/>
      <c r="T85" s="72"/>
      <c r="U85" s="23"/>
      <c r="V85" s="72"/>
      <c r="W85" s="23"/>
      <c r="X85" s="72"/>
      <c r="Y85" s="72"/>
    </row>
    <row r="86" spans="1:25" customFormat="1" ht="12.75" customHeight="1" x14ac:dyDescent="0.25">
      <c r="A86" s="20">
        <v>2026</v>
      </c>
      <c r="B86" s="21" t="s">
        <v>31</v>
      </c>
      <c r="C86" s="72">
        <v>83</v>
      </c>
      <c r="D86" s="72">
        <v>1622</v>
      </c>
      <c r="E86" s="72">
        <v>480</v>
      </c>
      <c r="F86" s="72">
        <v>3</v>
      </c>
      <c r="G86" s="72">
        <v>163</v>
      </c>
      <c r="H86" s="72">
        <v>25</v>
      </c>
      <c r="I86" s="23" t="s">
        <v>55</v>
      </c>
      <c r="J86" s="23" t="s">
        <v>55</v>
      </c>
      <c r="K86" s="142">
        <f t="shared" ref="K86:K91" si="2">SUM(C86:J86)</f>
        <v>2376</v>
      </c>
      <c r="L86" s="72"/>
      <c r="M86" s="23"/>
      <c r="N86" s="72"/>
      <c r="O86" s="23"/>
      <c r="P86" s="72"/>
      <c r="Q86" s="72"/>
      <c r="R86" s="72"/>
      <c r="S86" s="72"/>
      <c r="T86" s="72"/>
      <c r="U86" s="23"/>
      <c r="V86" s="72"/>
      <c r="W86" s="23"/>
      <c r="X86" s="72"/>
      <c r="Y86" s="72"/>
    </row>
    <row r="87" spans="1:25" customFormat="1" ht="12.75" customHeight="1" x14ac:dyDescent="0.25">
      <c r="A87" s="20"/>
      <c r="B87" s="21" t="s">
        <v>32</v>
      </c>
      <c r="C87" s="72">
        <v>77</v>
      </c>
      <c r="D87" s="72">
        <v>2125</v>
      </c>
      <c r="E87" s="72">
        <v>617</v>
      </c>
      <c r="F87" s="72">
        <v>2</v>
      </c>
      <c r="G87" s="72">
        <v>155</v>
      </c>
      <c r="H87" s="72">
        <v>33</v>
      </c>
      <c r="I87" s="72">
        <v>2</v>
      </c>
      <c r="J87" s="72">
        <v>1</v>
      </c>
      <c r="K87" s="142">
        <f t="shared" si="2"/>
        <v>3012</v>
      </c>
      <c r="L87" s="72"/>
      <c r="M87" s="23"/>
      <c r="N87" s="72"/>
      <c r="O87" s="23"/>
      <c r="P87" s="72"/>
      <c r="Q87" s="72"/>
      <c r="R87" s="72"/>
      <c r="S87" s="72"/>
      <c r="T87" s="72"/>
      <c r="U87" s="23"/>
      <c r="V87" s="72"/>
      <c r="W87" s="23"/>
      <c r="X87" s="72"/>
      <c r="Y87" s="72"/>
    </row>
    <row r="88" spans="1:25" customFormat="1" ht="12.75" customHeight="1" x14ac:dyDescent="0.25">
      <c r="A88" s="20"/>
      <c r="B88" s="21" t="s">
        <v>33</v>
      </c>
      <c r="C88" s="72">
        <v>115</v>
      </c>
      <c r="D88" s="72">
        <v>2720</v>
      </c>
      <c r="E88" s="72">
        <v>904</v>
      </c>
      <c r="F88" s="72">
        <v>4</v>
      </c>
      <c r="G88" s="72">
        <v>160</v>
      </c>
      <c r="H88" s="72">
        <v>27</v>
      </c>
      <c r="I88" s="72">
        <v>4</v>
      </c>
      <c r="J88" s="23" t="s">
        <v>55</v>
      </c>
      <c r="K88" s="142">
        <f t="shared" si="2"/>
        <v>3934</v>
      </c>
      <c r="L88" s="72"/>
      <c r="M88" s="23"/>
      <c r="N88" s="72"/>
      <c r="O88" s="23"/>
      <c r="P88" s="72"/>
      <c r="Q88" s="72"/>
      <c r="R88" s="72"/>
      <c r="S88" s="72"/>
      <c r="T88" s="72"/>
      <c r="U88" s="23"/>
      <c r="V88" s="72"/>
      <c r="W88" s="23"/>
      <c r="X88" s="72"/>
      <c r="Y88" s="72"/>
    </row>
    <row r="89" spans="1:25" customFormat="1" ht="12.75" customHeight="1" x14ac:dyDescent="0.25">
      <c r="A89" s="20"/>
      <c r="B89" s="21" t="s">
        <v>34</v>
      </c>
      <c r="C89" s="72">
        <v>155</v>
      </c>
      <c r="D89" s="72">
        <v>2596</v>
      </c>
      <c r="E89" s="72">
        <v>1041</v>
      </c>
      <c r="F89" s="72">
        <v>13</v>
      </c>
      <c r="G89" s="72">
        <v>154</v>
      </c>
      <c r="H89" s="72">
        <v>26</v>
      </c>
      <c r="I89" s="72">
        <v>1</v>
      </c>
      <c r="J89" s="72">
        <v>1</v>
      </c>
      <c r="K89" s="142">
        <f t="shared" si="2"/>
        <v>3987</v>
      </c>
      <c r="L89" s="72"/>
      <c r="M89" s="23"/>
      <c r="N89" s="72"/>
      <c r="O89" s="23"/>
      <c r="P89" s="72"/>
      <c r="Q89" s="72"/>
      <c r="R89" s="72"/>
      <c r="S89" s="72"/>
      <c r="T89" s="72"/>
      <c r="U89" s="23"/>
      <c r="V89" s="72"/>
      <c r="W89" s="23"/>
      <c r="X89" s="72"/>
      <c r="Y89" s="72"/>
    </row>
    <row r="90" spans="1:25" customFormat="1" ht="12.75" customHeight="1" x14ac:dyDescent="0.25">
      <c r="A90" s="20"/>
      <c r="B90" s="21" t="s">
        <v>35</v>
      </c>
      <c r="C90" s="72">
        <v>146</v>
      </c>
      <c r="D90" s="72">
        <v>2307</v>
      </c>
      <c r="E90" s="72">
        <v>1020</v>
      </c>
      <c r="F90" s="72">
        <v>9</v>
      </c>
      <c r="G90" s="72">
        <v>158</v>
      </c>
      <c r="H90" s="72">
        <v>23</v>
      </c>
      <c r="I90" s="72">
        <v>10</v>
      </c>
      <c r="J90" s="23" t="s">
        <v>55</v>
      </c>
      <c r="K90" s="142">
        <f t="shared" si="2"/>
        <v>3673</v>
      </c>
      <c r="L90" s="72"/>
      <c r="M90" s="23"/>
      <c r="N90" s="72"/>
      <c r="O90" s="23"/>
      <c r="P90" s="72"/>
      <c r="Q90" s="72"/>
      <c r="R90" s="72"/>
      <c r="S90" s="72"/>
      <c r="T90" s="72"/>
      <c r="U90" s="23"/>
      <c r="V90" s="72"/>
      <c r="W90" s="23"/>
      <c r="X90" s="72"/>
      <c r="Y90" s="72"/>
    </row>
    <row r="91" spans="1:25" customFormat="1" ht="12.75" customHeight="1" x14ac:dyDescent="0.25">
      <c r="A91" s="20"/>
      <c r="B91" s="21" t="s">
        <v>36</v>
      </c>
      <c r="C91" s="72">
        <v>139</v>
      </c>
      <c r="D91" s="72">
        <v>2591</v>
      </c>
      <c r="E91" s="72">
        <v>1174</v>
      </c>
      <c r="F91" s="72">
        <v>6</v>
      </c>
      <c r="G91" s="72">
        <v>258</v>
      </c>
      <c r="H91" s="72">
        <v>18</v>
      </c>
      <c r="I91" s="72">
        <v>6</v>
      </c>
      <c r="J91" s="23" t="s">
        <v>55</v>
      </c>
      <c r="K91" s="142">
        <f t="shared" si="2"/>
        <v>4192</v>
      </c>
      <c r="L91" s="72"/>
      <c r="M91" s="23"/>
      <c r="N91" s="72"/>
      <c r="O91" s="23"/>
      <c r="P91" s="72"/>
      <c r="Q91" s="72"/>
      <c r="R91" s="72"/>
      <c r="S91" s="72"/>
      <c r="T91" s="72"/>
      <c r="U91" s="23"/>
      <c r="V91" s="72"/>
      <c r="W91" s="23"/>
      <c r="X91" s="72"/>
      <c r="Y91" s="72"/>
    </row>
    <row r="92" spans="1:25" x14ac:dyDescent="0.25">
      <c r="A92" s="32"/>
      <c r="B92" s="71"/>
      <c r="C92" s="232"/>
      <c r="D92" s="232"/>
      <c r="E92" s="232"/>
      <c r="F92" s="232"/>
      <c r="G92" s="232"/>
      <c r="H92" s="232"/>
      <c r="I92" s="233"/>
      <c r="J92" s="233"/>
      <c r="K92" s="232"/>
      <c r="N92"/>
      <c r="O92"/>
      <c r="P92"/>
    </row>
    <row r="93" spans="1:25" x14ac:dyDescent="0.25">
      <c r="B93" s="30"/>
      <c r="C93" s="97"/>
      <c r="D93" s="97"/>
      <c r="E93" s="97"/>
      <c r="F93" s="97"/>
      <c r="G93" s="97"/>
      <c r="H93" s="97"/>
      <c r="I93" s="97"/>
      <c r="J93" s="97"/>
      <c r="K93" s="97"/>
      <c r="N93"/>
      <c r="O93"/>
      <c r="P93"/>
    </row>
    <row r="94" spans="1:25" x14ac:dyDescent="0.25">
      <c r="A94" s="12" t="s">
        <v>553</v>
      </c>
      <c r="B94" s="30"/>
      <c r="C94" s="30"/>
      <c r="D94" s="72"/>
      <c r="E94" s="133"/>
      <c r="F94" s="72"/>
      <c r="H94" s="30"/>
      <c r="I94" s="133"/>
      <c r="J94" s="133"/>
      <c r="K94" s="29"/>
      <c r="N94"/>
      <c r="O94"/>
      <c r="P94"/>
    </row>
    <row r="95" spans="1:25" x14ac:dyDescent="0.25">
      <c r="N95"/>
      <c r="O95"/>
      <c r="P95"/>
    </row>
    <row r="96" spans="1:25" x14ac:dyDescent="0.25">
      <c r="N96"/>
      <c r="O96"/>
      <c r="P96"/>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7575A-C6C2-4E97-965E-C36CD0696254}">
  <dimension ref="A1:Y102"/>
  <sheetViews>
    <sheetView workbookViewId="0">
      <pane ySplit="7" topLeftCell="A50" activePane="bottomLeft" state="frozen"/>
      <selection activeCell="I288" sqref="I288"/>
      <selection pane="bottomLeft"/>
    </sheetView>
  </sheetViews>
  <sheetFormatPr defaultColWidth="9.44140625" defaultRowHeight="13.2" x14ac:dyDescent="0.25"/>
  <cols>
    <col min="1" max="1" width="11.6640625" style="4" customWidth="1"/>
    <col min="2" max="2" width="10.5546875" style="4" customWidth="1"/>
    <col min="3" max="3" width="8.33203125" style="62" customWidth="1"/>
    <col min="4" max="4" width="10.109375" style="127" bestFit="1" customWidth="1"/>
    <col min="5" max="5" width="8.33203125" style="127" customWidth="1"/>
    <col min="6" max="6" width="9.6640625" style="62" customWidth="1"/>
    <col min="7" max="7" width="8.44140625" style="62" bestFit="1" customWidth="1"/>
    <col min="8" max="8" width="7.44140625" style="127" customWidth="1"/>
    <col min="9" max="9" width="10.44140625" style="151" customWidth="1"/>
    <col min="10" max="10" width="9.44140625" style="4"/>
    <col min="11" max="11" width="12.44140625" customWidth="1"/>
    <col min="13" max="16384" width="9.44140625" style="4"/>
  </cols>
  <sheetData>
    <row r="1" spans="1:17" x14ac:dyDescent="0.25">
      <c r="A1" s="2" t="s">
        <v>594</v>
      </c>
      <c r="B1" s="2"/>
    </row>
    <row r="2" spans="1:17" x14ac:dyDescent="0.25">
      <c r="A2" s="60" t="s">
        <v>595</v>
      </c>
    </row>
    <row r="3" spans="1:17" ht="11.25" customHeight="1" x14ac:dyDescent="0.25">
      <c r="B3" s="32"/>
      <c r="C3" s="77"/>
      <c r="D3" s="128"/>
      <c r="E3" s="128"/>
      <c r="F3" s="77"/>
      <c r="G3" s="77"/>
      <c r="H3" s="128"/>
      <c r="I3" s="150"/>
    </row>
    <row r="4" spans="1:17" s="45" customFormat="1" ht="34.5" customHeight="1" x14ac:dyDescent="0.2">
      <c r="A4" s="78" t="s">
        <v>448</v>
      </c>
      <c r="C4" s="49" t="s">
        <v>57</v>
      </c>
      <c r="D4" s="275" t="s">
        <v>58</v>
      </c>
      <c r="E4" s="275"/>
      <c r="F4" s="64" t="s">
        <v>555</v>
      </c>
      <c r="G4" s="64" t="s">
        <v>556</v>
      </c>
      <c r="H4" s="49" t="s">
        <v>529</v>
      </c>
      <c r="I4" s="149" t="s">
        <v>10</v>
      </c>
    </row>
    <row r="5" spans="1:17" s="16" customFormat="1" ht="24.75" customHeight="1" x14ac:dyDescent="0.2">
      <c r="C5" s="50" t="s">
        <v>57</v>
      </c>
      <c r="D5" s="276" t="s">
        <v>391</v>
      </c>
      <c r="E5" s="276"/>
      <c r="F5" s="252" t="s">
        <v>557</v>
      </c>
      <c r="G5" s="252" t="s">
        <v>558</v>
      </c>
      <c r="H5" s="50" t="s">
        <v>62</v>
      </c>
      <c r="I5" s="148" t="s">
        <v>21</v>
      </c>
    </row>
    <row r="6" spans="1:17" s="16" customFormat="1" ht="24.75" customHeight="1" x14ac:dyDescent="0.2">
      <c r="A6" s="242" t="s">
        <v>533</v>
      </c>
      <c r="B6" s="242"/>
      <c r="C6" s="243"/>
      <c r="D6" s="243" t="s">
        <v>534</v>
      </c>
      <c r="E6" s="243" t="s">
        <v>535</v>
      </c>
      <c r="F6" s="243"/>
      <c r="G6" s="243"/>
      <c r="H6" s="243"/>
      <c r="I6" s="244"/>
    </row>
    <row r="7" spans="1:17" s="60" customFormat="1" ht="11.25" customHeight="1" x14ac:dyDescent="0.25">
      <c r="A7" s="80"/>
      <c r="B7" s="80"/>
      <c r="C7" s="82"/>
      <c r="D7" s="129"/>
      <c r="E7" s="129"/>
      <c r="F7" s="81"/>
      <c r="G7" s="81"/>
      <c r="H7" s="129"/>
      <c r="I7" s="147"/>
    </row>
    <row r="8" spans="1:17" s="62" customFormat="1" ht="12.75" customHeight="1" x14ac:dyDescent="0.25">
      <c r="A8" s="51"/>
      <c r="B8" s="51"/>
      <c r="C8" s="61"/>
      <c r="D8" s="130"/>
      <c r="E8" s="130"/>
      <c r="F8" s="61"/>
      <c r="G8" s="61"/>
      <c r="H8" s="130"/>
      <c r="I8" s="85"/>
      <c r="M8" s="22"/>
      <c r="N8" s="22"/>
      <c r="O8" s="22"/>
      <c r="P8" s="22"/>
      <c r="Q8" s="22"/>
    </row>
    <row r="9" spans="1:17" ht="12.75" customHeight="1" x14ac:dyDescent="0.25">
      <c r="A9" s="20">
        <v>2020</v>
      </c>
      <c r="B9" s="21" t="s">
        <v>31</v>
      </c>
      <c r="C9" s="23">
        <v>520</v>
      </c>
      <c r="D9" s="23" t="s">
        <v>55</v>
      </c>
      <c r="E9" s="23" t="s">
        <v>55</v>
      </c>
      <c r="F9" s="23">
        <v>15</v>
      </c>
      <c r="G9" s="23">
        <v>9</v>
      </c>
      <c r="H9" s="23">
        <v>1</v>
      </c>
      <c r="I9" s="142">
        <f>SUM(C9:H9)</f>
        <v>545</v>
      </c>
      <c r="J9" s="62"/>
      <c r="K9" s="22"/>
      <c r="L9" s="22"/>
      <c r="M9" s="22"/>
      <c r="N9" s="22"/>
      <c r="O9" s="22"/>
      <c r="P9" s="22"/>
      <c r="Q9" s="22"/>
    </row>
    <row r="10" spans="1:17" ht="12.75" customHeight="1" x14ac:dyDescent="0.25">
      <c r="A10" s="20"/>
      <c r="B10" s="21" t="s">
        <v>32</v>
      </c>
      <c r="C10" s="23">
        <v>475</v>
      </c>
      <c r="D10" s="23" t="s">
        <v>55</v>
      </c>
      <c r="E10" s="23" t="s">
        <v>55</v>
      </c>
      <c r="F10" s="23">
        <v>15</v>
      </c>
      <c r="G10" s="23">
        <v>13</v>
      </c>
      <c r="H10" s="23">
        <v>4</v>
      </c>
      <c r="I10" s="142">
        <f t="shared" ref="I10:I72" si="0">SUM(C10:H10)</f>
        <v>507</v>
      </c>
      <c r="J10" s="62"/>
      <c r="K10" s="22"/>
      <c r="L10" s="22"/>
      <c r="M10" s="22"/>
      <c r="N10" s="22"/>
      <c r="O10" s="22"/>
      <c r="P10" s="22"/>
      <c r="Q10" s="22"/>
    </row>
    <row r="11" spans="1:17" ht="12.75" customHeight="1" x14ac:dyDescent="0.25">
      <c r="A11" s="20"/>
      <c r="B11" s="21" t="s">
        <v>33</v>
      </c>
      <c r="C11" s="23">
        <v>582</v>
      </c>
      <c r="D11" s="23" t="s">
        <v>55</v>
      </c>
      <c r="E11" s="23">
        <v>4</v>
      </c>
      <c r="F11" s="23">
        <v>16</v>
      </c>
      <c r="G11" s="23">
        <v>15</v>
      </c>
      <c r="H11" s="23">
        <v>1</v>
      </c>
      <c r="I11" s="142">
        <f t="shared" si="0"/>
        <v>618</v>
      </c>
      <c r="J11" s="62"/>
      <c r="K11" s="22"/>
      <c r="L11" s="22"/>
      <c r="M11" s="22"/>
      <c r="N11" s="22"/>
      <c r="O11" s="22"/>
      <c r="P11" s="22"/>
      <c r="Q11" s="22"/>
    </row>
    <row r="12" spans="1:17" s="22" customFormat="1" ht="12.75" customHeight="1" x14ac:dyDescent="0.25">
      <c r="A12" s="20"/>
      <c r="B12" s="21" t="s">
        <v>34</v>
      </c>
      <c r="C12" s="38">
        <v>510</v>
      </c>
      <c r="D12" s="23" t="s">
        <v>55</v>
      </c>
      <c r="E12" s="23" t="s">
        <v>55</v>
      </c>
      <c r="F12" s="23">
        <v>14</v>
      </c>
      <c r="G12" s="23">
        <v>4</v>
      </c>
      <c r="H12" s="23">
        <v>5</v>
      </c>
      <c r="I12" s="142">
        <f t="shared" si="0"/>
        <v>533</v>
      </c>
      <c r="J12" s="62"/>
    </row>
    <row r="13" spans="1:17" s="22" customFormat="1" ht="12.75" customHeight="1" x14ac:dyDescent="0.25">
      <c r="A13" s="20"/>
      <c r="B13" s="21" t="s">
        <v>35</v>
      </c>
      <c r="C13" s="38">
        <v>451</v>
      </c>
      <c r="D13" s="23" t="s">
        <v>55</v>
      </c>
      <c r="E13" s="23" t="s">
        <v>55</v>
      </c>
      <c r="F13" s="23">
        <v>13</v>
      </c>
      <c r="G13" s="23">
        <v>6</v>
      </c>
      <c r="H13" s="23">
        <v>2</v>
      </c>
      <c r="I13" s="142">
        <f t="shared" si="0"/>
        <v>472</v>
      </c>
      <c r="J13" s="62"/>
    </row>
    <row r="14" spans="1:17" s="22" customFormat="1" ht="12.75" customHeight="1" x14ac:dyDescent="0.25">
      <c r="B14" s="21" t="s">
        <v>36</v>
      </c>
      <c r="C14" s="38">
        <v>486</v>
      </c>
      <c r="D14" s="23" t="s">
        <v>55</v>
      </c>
      <c r="E14" s="23" t="s">
        <v>55</v>
      </c>
      <c r="F14" s="23">
        <v>7</v>
      </c>
      <c r="G14" s="23">
        <v>7</v>
      </c>
      <c r="H14" s="23">
        <v>4</v>
      </c>
      <c r="I14" s="142">
        <f t="shared" si="0"/>
        <v>504</v>
      </c>
      <c r="J14" s="62"/>
    </row>
    <row r="15" spans="1:17" s="22" customFormat="1" ht="12.75" customHeight="1" x14ac:dyDescent="0.25">
      <c r="B15" s="21" t="s">
        <v>37</v>
      </c>
      <c r="C15" s="38">
        <v>309</v>
      </c>
      <c r="D15" s="23" t="s">
        <v>55</v>
      </c>
      <c r="E15" s="23">
        <v>2</v>
      </c>
      <c r="F15" s="23">
        <v>8</v>
      </c>
      <c r="G15" s="23">
        <v>4</v>
      </c>
      <c r="H15" s="23">
        <v>5</v>
      </c>
      <c r="I15" s="142">
        <f t="shared" si="0"/>
        <v>328</v>
      </c>
      <c r="J15" s="62"/>
    </row>
    <row r="16" spans="1:17" s="22" customFormat="1" ht="12.75" customHeight="1" x14ac:dyDescent="0.25">
      <c r="B16" s="21" t="s">
        <v>38</v>
      </c>
      <c r="C16" s="38">
        <v>415</v>
      </c>
      <c r="D16" s="23" t="s">
        <v>55</v>
      </c>
      <c r="E16" s="23" t="s">
        <v>55</v>
      </c>
      <c r="F16" s="23">
        <v>10</v>
      </c>
      <c r="G16" s="23">
        <v>8</v>
      </c>
      <c r="H16" s="23">
        <v>3</v>
      </c>
      <c r="I16" s="142">
        <f t="shared" si="0"/>
        <v>436</v>
      </c>
      <c r="J16" s="62"/>
    </row>
    <row r="17" spans="1:12" s="22" customFormat="1" ht="12.75" customHeight="1" x14ac:dyDescent="0.25">
      <c r="B17" s="21" t="s">
        <v>39</v>
      </c>
      <c r="C17" s="38">
        <v>561</v>
      </c>
      <c r="D17" s="23" t="s">
        <v>55</v>
      </c>
      <c r="E17" s="23">
        <v>4</v>
      </c>
      <c r="F17" s="23">
        <v>8</v>
      </c>
      <c r="G17" s="23">
        <v>2</v>
      </c>
      <c r="H17" s="23">
        <v>5</v>
      </c>
      <c r="I17" s="142">
        <f t="shared" si="0"/>
        <v>580</v>
      </c>
      <c r="J17" s="62"/>
    </row>
    <row r="18" spans="1:12" s="22" customFormat="1" ht="12.75" customHeight="1" x14ac:dyDescent="0.25">
      <c r="B18" s="21" t="s">
        <v>40</v>
      </c>
      <c r="C18" s="38">
        <v>572</v>
      </c>
      <c r="D18" s="23" t="s">
        <v>55</v>
      </c>
      <c r="E18" s="23">
        <v>5</v>
      </c>
      <c r="F18" s="23">
        <v>16</v>
      </c>
      <c r="G18" s="23">
        <v>5</v>
      </c>
      <c r="H18" s="23">
        <v>6</v>
      </c>
      <c r="I18" s="142">
        <f t="shared" si="0"/>
        <v>604</v>
      </c>
      <c r="J18" s="62"/>
    </row>
    <row r="19" spans="1:12" s="22" customFormat="1" ht="12.75" customHeight="1" x14ac:dyDescent="0.25">
      <c r="B19" s="21" t="s">
        <v>41</v>
      </c>
      <c r="C19" s="38">
        <v>592</v>
      </c>
      <c r="D19" s="23" t="s">
        <v>55</v>
      </c>
      <c r="E19" s="23">
        <v>1</v>
      </c>
      <c r="F19" s="23">
        <v>10</v>
      </c>
      <c r="G19" s="23">
        <v>8</v>
      </c>
      <c r="H19" s="23">
        <v>6</v>
      </c>
      <c r="I19" s="142">
        <f t="shared" si="0"/>
        <v>617</v>
      </c>
      <c r="J19" s="62"/>
    </row>
    <row r="20" spans="1:12" s="22" customFormat="1" ht="12.75" customHeight="1" x14ac:dyDescent="0.25">
      <c r="B20" s="21" t="s">
        <v>42</v>
      </c>
      <c r="C20" s="38">
        <v>503</v>
      </c>
      <c r="D20" s="23" t="s">
        <v>55</v>
      </c>
      <c r="E20" s="23">
        <v>3</v>
      </c>
      <c r="F20" s="23">
        <v>19</v>
      </c>
      <c r="G20" s="23">
        <v>17</v>
      </c>
      <c r="H20" s="23">
        <v>1</v>
      </c>
      <c r="I20" s="142">
        <f t="shared" si="0"/>
        <v>543</v>
      </c>
      <c r="J20" s="62"/>
    </row>
    <row r="21" spans="1:12" s="22" customFormat="1" ht="12.75" customHeight="1" x14ac:dyDescent="0.25">
      <c r="B21" s="21"/>
      <c r="C21"/>
      <c r="E21" s="28"/>
      <c r="F21"/>
      <c r="G21"/>
      <c r="H21" s="28"/>
      <c r="I21" s="142"/>
    </row>
    <row r="22" spans="1:12" s="22" customFormat="1" ht="12.75" customHeight="1" x14ac:dyDescent="0.3">
      <c r="A22" s="20">
        <v>2021</v>
      </c>
      <c r="B22" s="21" t="s">
        <v>31</v>
      </c>
      <c r="C22" s="38">
        <v>449</v>
      </c>
      <c r="D22" s="23" t="s">
        <v>55</v>
      </c>
      <c r="E22" s="23" t="s">
        <v>55</v>
      </c>
      <c r="F22" s="23">
        <v>19</v>
      </c>
      <c r="G22" s="23">
        <v>13</v>
      </c>
      <c r="H22" s="23">
        <v>2</v>
      </c>
      <c r="I22" s="142">
        <f t="shared" si="0"/>
        <v>483</v>
      </c>
      <c r="K22" s="249"/>
      <c r="L22" s="249"/>
    </row>
    <row r="23" spans="1:12" s="22" customFormat="1" ht="12.75" customHeight="1" x14ac:dyDescent="0.3">
      <c r="A23" s="20"/>
      <c r="B23" s="21" t="s">
        <v>32</v>
      </c>
      <c r="C23" s="72">
        <v>502</v>
      </c>
      <c r="D23" s="23" t="s">
        <v>55</v>
      </c>
      <c r="E23" s="112">
        <v>6</v>
      </c>
      <c r="F23" s="23">
        <v>23</v>
      </c>
      <c r="G23" s="23">
        <v>23</v>
      </c>
      <c r="H23" s="23">
        <v>2</v>
      </c>
      <c r="I23" s="142">
        <f t="shared" si="0"/>
        <v>556</v>
      </c>
      <c r="K23" s="249"/>
      <c r="L23" s="249"/>
    </row>
    <row r="24" spans="1:12" s="22" customFormat="1" ht="12.75" customHeight="1" x14ac:dyDescent="0.3">
      <c r="A24" s="20"/>
      <c r="B24" s="21" t="s">
        <v>33</v>
      </c>
      <c r="C24" s="72">
        <v>651</v>
      </c>
      <c r="D24" s="23" t="s">
        <v>55</v>
      </c>
      <c r="E24" s="112">
        <v>1</v>
      </c>
      <c r="F24" s="23">
        <v>18</v>
      </c>
      <c r="G24" s="23">
        <v>16</v>
      </c>
      <c r="H24" s="23">
        <v>4</v>
      </c>
      <c r="I24" s="142">
        <f t="shared" si="0"/>
        <v>690</v>
      </c>
      <c r="K24" s="249"/>
      <c r="L24" s="249"/>
    </row>
    <row r="25" spans="1:12" s="22" customFormat="1" ht="12.75" customHeight="1" x14ac:dyDescent="0.3">
      <c r="A25" s="20"/>
      <c r="B25" s="21" t="s">
        <v>34</v>
      </c>
      <c r="C25" s="72">
        <v>684</v>
      </c>
      <c r="D25" s="23" t="s">
        <v>55</v>
      </c>
      <c r="E25" s="112">
        <v>2</v>
      </c>
      <c r="F25" s="23">
        <v>17</v>
      </c>
      <c r="G25" s="23">
        <v>11</v>
      </c>
      <c r="H25" s="23">
        <v>3</v>
      </c>
      <c r="I25" s="142">
        <f t="shared" si="0"/>
        <v>717</v>
      </c>
      <c r="K25" s="249"/>
      <c r="L25" s="249"/>
    </row>
    <row r="26" spans="1:12" s="22" customFormat="1" ht="12.75" customHeight="1" x14ac:dyDescent="0.3">
      <c r="A26" s="20"/>
      <c r="B26" s="21" t="s">
        <v>35</v>
      </c>
      <c r="C26" s="72">
        <v>634</v>
      </c>
      <c r="D26" s="23" t="s">
        <v>55</v>
      </c>
      <c r="E26" s="112">
        <v>3</v>
      </c>
      <c r="F26" s="23">
        <v>17</v>
      </c>
      <c r="G26" s="23">
        <v>8</v>
      </c>
      <c r="H26" s="23">
        <v>9</v>
      </c>
      <c r="I26" s="142">
        <f t="shared" si="0"/>
        <v>671</v>
      </c>
      <c r="K26" s="249"/>
      <c r="L26" s="249"/>
    </row>
    <row r="27" spans="1:12" s="22" customFormat="1" ht="12.75" customHeight="1" x14ac:dyDescent="0.3">
      <c r="A27" s="20"/>
      <c r="B27" s="21" t="s">
        <v>36</v>
      </c>
      <c r="C27" s="72">
        <v>626</v>
      </c>
      <c r="D27" s="23" t="s">
        <v>55</v>
      </c>
      <c r="E27" s="112">
        <v>6</v>
      </c>
      <c r="F27" s="23">
        <v>17</v>
      </c>
      <c r="G27" s="23">
        <v>6</v>
      </c>
      <c r="H27" s="23">
        <v>9</v>
      </c>
      <c r="I27" s="142">
        <f t="shared" si="0"/>
        <v>664</v>
      </c>
      <c r="K27" s="249"/>
      <c r="L27" s="249"/>
    </row>
    <row r="28" spans="1:12" s="22" customFormat="1" ht="12.75" customHeight="1" x14ac:dyDescent="0.3">
      <c r="A28" s="20"/>
      <c r="B28" s="21" t="s">
        <v>37</v>
      </c>
      <c r="C28" s="72">
        <v>344</v>
      </c>
      <c r="D28" s="23" t="s">
        <v>55</v>
      </c>
      <c r="E28" s="112">
        <v>8</v>
      </c>
      <c r="F28" s="23">
        <v>10</v>
      </c>
      <c r="G28" s="23">
        <v>18</v>
      </c>
      <c r="H28" s="23" t="s">
        <v>55</v>
      </c>
      <c r="I28" s="142">
        <f t="shared" si="0"/>
        <v>380</v>
      </c>
      <c r="K28" s="249"/>
      <c r="L28" s="249"/>
    </row>
    <row r="29" spans="1:12" s="22" customFormat="1" ht="12.75" customHeight="1" x14ac:dyDescent="0.3">
      <c r="A29" s="20"/>
      <c r="B29" s="21" t="s">
        <v>38</v>
      </c>
      <c r="C29" s="23">
        <v>463</v>
      </c>
      <c r="D29" s="23" t="s">
        <v>55</v>
      </c>
      <c r="E29" s="23">
        <v>1</v>
      </c>
      <c r="F29" s="23">
        <v>8</v>
      </c>
      <c r="G29" s="23">
        <v>12</v>
      </c>
      <c r="H29" s="23">
        <v>3</v>
      </c>
      <c r="I29" s="142">
        <f t="shared" si="0"/>
        <v>487</v>
      </c>
      <c r="K29" s="249"/>
      <c r="L29" s="249"/>
    </row>
    <row r="30" spans="1:12" s="22" customFormat="1" ht="12.75" customHeight="1" x14ac:dyDescent="0.3">
      <c r="A30" s="20"/>
      <c r="B30" s="21" t="s">
        <v>39</v>
      </c>
      <c r="C30" s="72">
        <v>511</v>
      </c>
      <c r="D30" s="23" t="s">
        <v>55</v>
      </c>
      <c r="E30" s="112">
        <v>6</v>
      </c>
      <c r="F30" s="72">
        <v>14</v>
      </c>
      <c r="G30" s="72">
        <v>14</v>
      </c>
      <c r="H30" s="112">
        <v>1</v>
      </c>
      <c r="I30" s="142">
        <f t="shared" si="0"/>
        <v>546</v>
      </c>
      <c r="K30" s="249"/>
      <c r="L30" s="249"/>
    </row>
    <row r="31" spans="1:12" s="22" customFormat="1" ht="12.75" customHeight="1" x14ac:dyDescent="0.3">
      <c r="A31" s="20"/>
      <c r="B31" s="21" t="s">
        <v>40</v>
      </c>
      <c r="C31" s="72">
        <v>523</v>
      </c>
      <c r="D31" s="23" t="s">
        <v>55</v>
      </c>
      <c r="E31" s="112">
        <v>5</v>
      </c>
      <c r="F31" s="23">
        <v>3</v>
      </c>
      <c r="G31" s="23">
        <v>16</v>
      </c>
      <c r="H31" s="23">
        <v>4</v>
      </c>
      <c r="I31" s="142">
        <f t="shared" si="0"/>
        <v>551</v>
      </c>
      <c r="K31" s="249"/>
      <c r="L31" s="249"/>
    </row>
    <row r="32" spans="1:12" s="22" customFormat="1" ht="12.75" customHeight="1" x14ac:dyDescent="0.3">
      <c r="A32" s="20"/>
      <c r="B32" s="21" t="s">
        <v>41</v>
      </c>
      <c r="C32" s="72">
        <v>530</v>
      </c>
      <c r="D32" s="23" t="s">
        <v>55</v>
      </c>
      <c r="E32" s="112">
        <v>6</v>
      </c>
      <c r="F32" s="23">
        <v>7</v>
      </c>
      <c r="G32" s="23">
        <v>15</v>
      </c>
      <c r="H32" s="23">
        <v>3</v>
      </c>
      <c r="I32" s="142">
        <f t="shared" si="0"/>
        <v>561</v>
      </c>
      <c r="K32" s="249"/>
      <c r="L32" s="249"/>
    </row>
    <row r="33" spans="1:13" customFormat="1" ht="12.75" customHeight="1" x14ac:dyDescent="0.3">
      <c r="B33" s="21" t="s">
        <v>42</v>
      </c>
      <c r="C33" s="72">
        <v>607</v>
      </c>
      <c r="D33" s="23" t="s">
        <v>55</v>
      </c>
      <c r="E33" s="112">
        <v>6</v>
      </c>
      <c r="F33" s="23">
        <v>16</v>
      </c>
      <c r="G33" s="23">
        <v>26</v>
      </c>
      <c r="H33" s="23">
        <v>6</v>
      </c>
      <c r="I33" s="142">
        <f t="shared" si="0"/>
        <v>661</v>
      </c>
      <c r="K33" s="249"/>
      <c r="L33" s="249"/>
      <c r="M33" s="22"/>
    </row>
    <row r="34" spans="1:13" ht="14.4" x14ac:dyDescent="0.3">
      <c r="D34" s="72"/>
      <c r="K34" s="249"/>
      <c r="L34" s="249"/>
      <c r="M34" s="22"/>
    </row>
    <row r="35" spans="1:13" customFormat="1" ht="12.75" customHeight="1" x14ac:dyDescent="0.3">
      <c r="A35" s="20">
        <v>2022</v>
      </c>
      <c r="B35" s="21" t="s">
        <v>31</v>
      </c>
      <c r="C35" s="23">
        <v>365</v>
      </c>
      <c r="D35" s="23" t="s">
        <v>55</v>
      </c>
      <c r="E35" s="23">
        <v>3</v>
      </c>
      <c r="F35" s="23">
        <v>8</v>
      </c>
      <c r="G35" s="23">
        <v>18</v>
      </c>
      <c r="H35" s="23">
        <v>1</v>
      </c>
      <c r="I35" s="142">
        <f t="shared" si="0"/>
        <v>395</v>
      </c>
      <c r="K35" s="249"/>
      <c r="L35" s="249"/>
      <c r="M35" s="22"/>
    </row>
    <row r="36" spans="1:13" customFormat="1" ht="12.75" customHeight="1" x14ac:dyDescent="0.3">
      <c r="A36" s="20"/>
      <c r="B36" s="21" t="s">
        <v>32</v>
      </c>
      <c r="C36" s="23">
        <v>498</v>
      </c>
      <c r="D36" s="23" t="s">
        <v>55</v>
      </c>
      <c r="E36" s="23">
        <v>10</v>
      </c>
      <c r="F36" s="23">
        <v>15</v>
      </c>
      <c r="G36" s="23">
        <v>14</v>
      </c>
      <c r="H36" s="23">
        <v>2</v>
      </c>
      <c r="I36" s="142">
        <f t="shared" si="0"/>
        <v>539</v>
      </c>
      <c r="K36" s="249"/>
      <c r="L36" s="249"/>
      <c r="M36" s="22"/>
    </row>
    <row r="37" spans="1:13" customFormat="1" ht="12.75" customHeight="1" x14ac:dyDescent="0.3">
      <c r="A37" s="20"/>
      <c r="B37" s="21" t="s">
        <v>33</v>
      </c>
      <c r="C37" s="23">
        <v>625</v>
      </c>
      <c r="D37" s="23">
        <v>4</v>
      </c>
      <c r="E37" s="23">
        <v>12</v>
      </c>
      <c r="F37" s="23">
        <v>42</v>
      </c>
      <c r="G37" s="23">
        <v>12</v>
      </c>
      <c r="H37" s="23">
        <v>5</v>
      </c>
      <c r="I37" s="142">
        <f t="shared" si="0"/>
        <v>700</v>
      </c>
      <c r="K37" s="249"/>
      <c r="L37" s="249"/>
      <c r="M37" s="22"/>
    </row>
    <row r="38" spans="1:13" customFormat="1" ht="12.75" customHeight="1" x14ac:dyDescent="0.3">
      <c r="A38" s="20"/>
      <c r="B38" s="21" t="s">
        <v>34</v>
      </c>
      <c r="C38" s="72">
        <v>567</v>
      </c>
      <c r="D38" s="23" t="s">
        <v>55</v>
      </c>
      <c r="E38" s="23">
        <v>9</v>
      </c>
      <c r="F38" s="23">
        <v>20</v>
      </c>
      <c r="G38" s="23">
        <v>17</v>
      </c>
      <c r="H38" s="23" t="s">
        <v>55</v>
      </c>
      <c r="I38" s="142">
        <f t="shared" si="0"/>
        <v>613</v>
      </c>
      <c r="K38" s="249"/>
      <c r="L38" s="249"/>
      <c r="M38" s="22"/>
    </row>
    <row r="39" spans="1:13" customFormat="1" ht="12.75" customHeight="1" x14ac:dyDescent="0.3">
      <c r="A39" s="20"/>
      <c r="B39" s="21" t="s">
        <v>35</v>
      </c>
      <c r="C39" s="72">
        <v>643</v>
      </c>
      <c r="D39" s="23">
        <v>3</v>
      </c>
      <c r="E39" s="23">
        <v>14</v>
      </c>
      <c r="F39" s="23">
        <v>17</v>
      </c>
      <c r="G39" s="23">
        <v>26</v>
      </c>
      <c r="H39" s="23">
        <v>4</v>
      </c>
      <c r="I39" s="142">
        <f t="shared" si="0"/>
        <v>707</v>
      </c>
      <c r="K39" s="249"/>
      <c r="L39" s="249"/>
      <c r="M39" s="22"/>
    </row>
    <row r="40" spans="1:13" customFormat="1" ht="12.75" customHeight="1" x14ac:dyDescent="0.3">
      <c r="A40" s="20"/>
      <c r="B40" s="21" t="s">
        <v>36</v>
      </c>
      <c r="C40" s="72">
        <v>596</v>
      </c>
      <c r="D40" s="23" t="s">
        <v>55</v>
      </c>
      <c r="E40" s="72">
        <v>19</v>
      </c>
      <c r="F40" s="23">
        <v>15</v>
      </c>
      <c r="G40" s="23">
        <v>32</v>
      </c>
      <c r="H40" s="23">
        <v>1</v>
      </c>
      <c r="I40" s="142">
        <f t="shared" si="0"/>
        <v>663</v>
      </c>
      <c r="K40" s="249"/>
      <c r="L40" s="249"/>
      <c r="M40" s="22"/>
    </row>
    <row r="41" spans="1:13" customFormat="1" ht="12.75" customHeight="1" x14ac:dyDescent="0.3">
      <c r="A41" s="20"/>
      <c r="B41" s="21" t="s">
        <v>37</v>
      </c>
      <c r="C41" s="72">
        <v>304</v>
      </c>
      <c r="D41" s="23" t="s">
        <v>55</v>
      </c>
      <c r="E41" s="72">
        <v>9</v>
      </c>
      <c r="F41" s="23">
        <v>5</v>
      </c>
      <c r="G41" s="23">
        <v>9</v>
      </c>
      <c r="H41" s="23">
        <v>8</v>
      </c>
      <c r="I41" s="142">
        <f t="shared" si="0"/>
        <v>335</v>
      </c>
      <c r="K41" s="249"/>
      <c r="L41" s="249"/>
      <c r="M41" s="22"/>
    </row>
    <row r="42" spans="1:13" customFormat="1" ht="12.75" customHeight="1" x14ac:dyDescent="0.3">
      <c r="A42" s="20"/>
      <c r="B42" s="21" t="s">
        <v>38</v>
      </c>
      <c r="C42" s="72">
        <v>463</v>
      </c>
      <c r="D42" s="23" t="s">
        <v>55</v>
      </c>
      <c r="E42" s="72">
        <v>9</v>
      </c>
      <c r="F42" s="23">
        <v>7</v>
      </c>
      <c r="G42" s="23">
        <v>22</v>
      </c>
      <c r="H42" s="23">
        <v>1</v>
      </c>
      <c r="I42" s="142">
        <f t="shared" si="0"/>
        <v>502</v>
      </c>
      <c r="K42" s="249"/>
      <c r="L42" s="249"/>
      <c r="M42" s="22"/>
    </row>
    <row r="43" spans="1:13" customFormat="1" ht="12.75" customHeight="1" x14ac:dyDescent="0.3">
      <c r="A43" s="20"/>
      <c r="B43" s="21" t="s">
        <v>39</v>
      </c>
      <c r="C43" s="72">
        <v>655</v>
      </c>
      <c r="D43" s="23" t="s">
        <v>55</v>
      </c>
      <c r="E43" s="72">
        <v>21</v>
      </c>
      <c r="F43" s="23">
        <v>31</v>
      </c>
      <c r="G43" s="23">
        <v>33</v>
      </c>
      <c r="H43" s="23" t="s">
        <v>55</v>
      </c>
      <c r="I43" s="142">
        <f t="shared" si="0"/>
        <v>740</v>
      </c>
      <c r="K43" s="249"/>
      <c r="L43" s="249"/>
      <c r="M43" s="22"/>
    </row>
    <row r="44" spans="1:13" customFormat="1" ht="12.75" customHeight="1" x14ac:dyDescent="0.3">
      <c r="A44" s="20"/>
      <c r="B44" s="154" t="s">
        <v>40</v>
      </c>
      <c r="C44" s="156">
        <v>589</v>
      </c>
      <c r="D44" s="23" t="s">
        <v>55</v>
      </c>
      <c r="E44" s="156">
        <v>14</v>
      </c>
      <c r="F44" s="153">
        <v>12</v>
      </c>
      <c r="G44" s="153">
        <v>36</v>
      </c>
      <c r="H44" s="153">
        <v>4</v>
      </c>
      <c r="I44" s="142">
        <f t="shared" si="0"/>
        <v>655</v>
      </c>
      <c r="K44" s="249"/>
      <c r="L44" s="249"/>
      <c r="M44" s="22"/>
    </row>
    <row r="45" spans="1:13" customFormat="1" ht="12.75" customHeight="1" x14ac:dyDescent="0.3">
      <c r="A45" s="20"/>
      <c r="B45" s="21" t="s">
        <v>41</v>
      </c>
      <c r="C45" s="72">
        <v>669</v>
      </c>
      <c r="D45" s="23" t="s">
        <v>55</v>
      </c>
      <c r="E45" s="72">
        <v>22</v>
      </c>
      <c r="F45" s="23">
        <v>24</v>
      </c>
      <c r="G45" s="23">
        <v>20</v>
      </c>
      <c r="H45" s="23">
        <v>4</v>
      </c>
      <c r="I45" s="142">
        <f t="shared" si="0"/>
        <v>739</v>
      </c>
      <c r="K45" s="249"/>
      <c r="L45" s="249"/>
      <c r="M45" s="22"/>
    </row>
    <row r="46" spans="1:13" customFormat="1" ht="12.75" customHeight="1" x14ac:dyDescent="0.3">
      <c r="A46" s="20"/>
      <c r="B46" s="21" t="s">
        <v>42</v>
      </c>
      <c r="C46" s="72">
        <v>637</v>
      </c>
      <c r="D46" s="23" t="s">
        <v>55</v>
      </c>
      <c r="E46" s="72">
        <v>25</v>
      </c>
      <c r="F46" s="23">
        <v>23</v>
      </c>
      <c r="G46" s="23">
        <v>42</v>
      </c>
      <c r="H46" s="23">
        <v>3</v>
      </c>
      <c r="I46" s="142">
        <f t="shared" si="0"/>
        <v>730</v>
      </c>
      <c r="K46" s="249"/>
      <c r="L46" s="249"/>
      <c r="M46" s="22"/>
    </row>
    <row r="47" spans="1:13" customFormat="1" ht="12.75" customHeight="1" x14ac:dyDescent="0.3">
      <c r="A47" s="20"/>
      <c r="B47" s="21"/>
      <c r="C47" s="72"/>
      <c r="D47" s="72"/>
      <c r="E47" s="72"/>
      <c r="F47" s="23"/>
      <c r="G47" s="23"/>
      <c r="H47" s="23"/>
      <c r="I47" s="142"/>
      <c r="K47" s="249"/>
      <c r="L47" s="249"/>
      <c r="M47" s="22"/>
    </row>
    <row r="48" spans="1:13" customFormat="1" ht="12.75" customHeight="1" x14ac:dyDescent="0.3">
      <c r="A48" s="20">
        <v>2023</v>
      </c>
      <c r="B48" s="21" t="s">
        <v>31</v>
      </c>
      <c r="C48" s="72">
        <v>532</v>
      </c>
      <c r="D48" s="23" t="s">
        <v>55</v>
      </c>
      <c r="E48" s="72">
        <v>18</v>
      </c>
      <c r="F48" s="23">
        <v>13</v>
      </c>
      <c r="G48" s="23">
        <v>37</v>
      </c>
      <c r="H48" s="23">
        <v>1</v>
      </c>
      <c r="I48" s="142">
        <f t="shared" si="0"/>
        <v>601</v>
      </c>
      <c r="K48" s="249"/>
      <c r="L48" s="249"/>
      <c r="M48" s="22"/>
    </row>
    <row r="49" spans="1:13" customFormat="1" ht="12.75" customHeight="1" x14ac:dyDescent="0.3">
      <c r="A49" s="20"/>
      <c r="B49" s="21" t="s">
        <v>32</v>
      </c>
      <c r="C49" s="72">
        <v>523</v>
      </c>
      <c r="D49" s="23" t="s">
        <v>55</v>
      </c>
      <c r="E49" s="72">
        <v>18</v>
      </c>
      <c r="F49" s="23">
        <v>24</v>
      </c>
      <c r="G49" s="23">
        <v>48</v>
      </c>
      <c r="H49" s="23">
        <v>1</v>
      </c>
      <c r="I49" s="142">
        <f t="shared" si="0"/>
        <v>614</v>
      </c>
      <c r="K49" s="249"/>
      <c r="L49" s="249"/>
      <c r="M49" s="22"/>
    </row>
    <row r="50" spans="1:13" customFormat="1" ht="12.75" customHeight="1" x14ac:dyDescent="0.3">
      <c r="A50" s="20"/>
      <c r="B50" s="21" t="s">
        <v>33</v>
      </c>
      <c r="C50" s="72">
        <v>661</v>
      </c>
      <c r="D50" s="23" t="s">
        <v>55</v>
      </c>
      <c r="E50" s="72">
        <v>28</v>
      </c>
      <c r="F50" s="23">
        <v>27</v>
      </c>
      <c r="G50" s="23">
        <v>34</v>
      </c>
      <c r="H50" s="23">
        <v>3</v>
      </c>
      <c r="I50" s="142">
        <f t="shared" si="0"/>
        <v>753</v>
      </c>
      <c r="K50" s="249"/>
      <c r="L50" s="249"/>
      <c r="M50" s="22"/>
    </row>
    <row r="51" spans="1:13" customFormat="1" ht="12.75" customHeight="1" x14ac:dyDescent="0.3">
      <c r="A51" s="20"/>
      <c r="B51" s="21" t="s">
        <v>34</v>
      </c>
      <c r="C51" s="72">
        <v>502</v>
      </c>
      <c r="D51" s="23">
        <v>1</v>
      </c>
      <c r="E51" s="72">
        <v>17</v>
      </c>
      <c r="F51" s="23">
        <v>26</v>
      </c>
      <c r="G51" s="23">
        <v>53</v>
      </c>
      <c r="H51" s="23" t="s">
        <v>55</v>
      </c>
      <c r="I51" s="142">
        <f t="shared" si="0"/>
        <v>599</v>
      </c>
      <c r="K51" s="249"/>
      <c r="L51" s="249"/>
      <c r="M51" s="22"/>
    </row>
    <row r="52" spans="1:13" customFormat="1" ht="12.75" customHeight="1" x14ac:dyDescent="0.3">
      <c r="A52" s="20"/>
      <c r="B52" s="21" t="s">
        <v>35</v>
      </c>
      <c r="C52" s="72">
        <v>643</v>
      </c>
      <c r="D52" s="23" t="s">
        <v>55</v>
      </c>
      <c r="E52" s="72">
        <v>29</v>
      </c>
      <c r="F52" s="23">
        <v>40</v>
      </c>
      <c r="G52" s="23">
        <v>51</v>
      </c>
      <c r="H52" s="23">
        <v>3</v>
      </c>
      <c r="I52" s="142">
        <f t="shared" si="0"/>
        <v>766</v>
      </c>
      <c r="K52" s="249"/>
      <c r="L52" s="249"/>
      <c r="M52" s="22"/>
    </row>
    <row r="53" spans="1:13" customFormat="1" ht="12.75" customHeight="1" x14ac:dyDescent="0.3">
      <c r="A53" s="20"/>
      <c r="B53" s="21" t="s">
        <v>36</v>
      </c>
      <c r="C53" s="72">
        <v>609</v>
      </c>
      <c r="D53" s="23" t="s">
        <v>55</v>
      </c>
      <c r="E53" s="72">
        <v>31</v>
      </c>
      <c r="F53" s="23">
        <v>38</v>
      </c>
      <c r="G53" s="23">
        <v>35</v>
      </c>
      <c r="H53" s="23">
        <v>1</v>
      </c>
      <c r="I53" s="142">
        <f t="shared" si="0"/>
        <v>714</v>
      </c>
      <c r="K53" s="249"/>
      <c r="L53" s="249"/>
      <c r="M53" s="22"/>
    </row>
    <row r="54" spans="1:13" customFormat="1" ht="12.75" customHeight="1" x14ac:dyDescent="0.3">
      <c r="A54" s="20"/>
      <c r="B54" s="21" t="s">
        <v>37</v>
      </c>
      <c r="C54" s="72">
        <v>297</v>
      </c>
      <c r="D54" s="23">
        <v>1</v>
      </c>
      <c r="E54" s="72">
        <v>5</v>
      </c>
      <c r="F54" s="72">
        <v>27</v>
      </c>
      <c r="G54" s="72">
        <v>11</v>
      </c>
      <c r="H54" s="72">
        <v>1</v>
      </c>
      <c r="I54" s="142">
        <f t="shared" si="0"/>
        <v>342</v>
      </c>
      <c r="K54" s="249"/>
      <c r="L54" s="249"/>
      <c r="M54" s="22"/>
    </row>
    <row r="55" spans="1:13" customFormat="1" ht="12.75" customHeight="1" x14ac:dyDescent="0.3">
      <c r="A55" s="20"/>
      <c r="B55" s="21" t="s">
        <v>38</v>
      </c>
      <c r="C55" s="72">
        <v>1573</v>
      </c>
      <c r="D55" s="23" t="s">
        <v>55</v>
      </c>
      <c r="E55" s="72">
        <v>44</v>
      </c>
      <c r="F55" s="23">
        <v>71</v>
      </c>
      <c r="G55" s="23">
        <v>90</v>
      </c>
      <c r="H55" s="23">
        <v>2</v>
      </c>
      <c r="I55" s="142">
        <f t="shared" si="0"/>
        <v>1780</v>
      </c>
      <c r="K55" s="249"/>
      <c r="L55" s="249"/>
      <c r="M55" s="22"/>
    </row>
    <row r="56" spans="1:13" customFormat="1" ht="12.75" customHeight="1" x14ac:dyDescent="0.3">
      <c r="A56" s="20"/>
      <c r="B56" s="21" t="s">
        <v>39</v>
      </c>
      <c r="C56" s="72">
        <v>258</v>
      </c>
      <c r="D56" s="23" t="s">
        <v>55</v>
      </c>
      <c r="E56" s="72">
        <v>8</v>
      </c>
      <c r="F56" s="23">
        <v>16</v>
      </c>
      <c r="G56" s="23">
        <v>7</v>
      </c>
      <c r="H56" s="23">
        <v>2</v>
      </c>
      <c r="I56" s="142">
        <f t="shared" si="0"/>
        <v>291</v>
      </c>
      <c r="K56" s="249"/>
      <c r="L56" s="249"/>
      <c r="M56" s="22"/>
    </row>
    <row r="57" spans="1:13" customFormat="1" ht="12.75" customHeight="1" x14ac:dyDescent="0.3">
      <c r="A57" s="20"/>
      <c r="B57" s="21" t="s">
        <v>40</v>
      </c>
      <c r="C57" s="156">
        <v>378</v>
      </c>
      <c r="D57" s="23">
        <v>2</v>
      </c>
      <c r="E57" s="156">
        <v>23</v>
      </c>
      <c r="F57" s="153">
        <v>24</v>
      </c>
      <c r="G57" s="153">
        <v>8</v>
      </c>
      <c r="H57" s="153">
        <v>2</v>
      </c>
      <c r="I57" s="142">
        <f t="shared" si="0"/>
        <v>437</v>
      </c>
      <c r="K57" s="249"/>
      <c r="L57" s="249"/>
      <c r="M57" s="22"/>
    </row>
    <row r="58" spans="1:13" customFormat="1" ht="12.75" customHeight="1" x14ac:dyDescent="0.3">
      <c r="A58" s="20"/>
      <c r="B58" s="21" t="s">
        <v>41</v>
      </c>
      <c r="C58" s="72">
        <v>454</v>
      </c>
      <c r="D58" s="23" t="s">
        <v>55</v>
      </c>
      <c r="E58" s="72">
        <v>25</v>
      </c>
      <c r="F58" s="23">
        <v>33</v>
      </c>
      <c r="G58" s="23">
        <v>17</v>
      </c>
      <c r="H58" s="23">
        <v>2</v>
      </c>
      <c r="I58" s="142">
        <f t="shared" si="0"/>
        <v>531</v>
      </c>
      <c r="K58" s="249"/>
      <c r="L58" s="249"/>
      <c r="M58" s="22"/>
    </row>
    <row r="59" spans="1:13" customFormat="1" ht="12.75" customHeight="1" x14ac:dyDescent="0.3">
      <c r="A59" s="20"/>
      <c r="B59" s="21" t="s">
        <v>42</v>
      </c>
      <c r="C59" s="72">
        <v>462</v>
      </c>
      <c r="D59" s="23" t="s">
        <v>55</v>
      </c>
      <c r="E59" s="72">
        <v>44</v>
      </c>
      <c r="F59" s="23">
        <v>45</v>
      </c>
      <c r="G59" s="23">
        <v>18</v>
      </c>
      <c r="H59" s="23">
        <v>1</v>
      </c>
      <c r="I59" s="142">
        <f t="shared" si="0"/>
        <v>570</v>
      </c>
      <c r="K59" s="249"/>
      <c r="L59" s="249"/>
      <c r="M59" s="22"/>
    </row>
    <row r="60" spans="1:13" customFormat="1" ht="12.75" customHeight="1" x14ac:dyDescent="0.25">
      <c r="A60" s="20"/>
      <c r="B60" s="21"/>
      <c r="C60" s="72"/>
      <c r="D60" s="72"/>
      <c r="E60" s="72"/>
      <c r="F60" s="23"/>
      <c r="G60" s="23"/>
      <c r="H60" s="23"/>
      <c r="I60" s="142"/>
    </row>
    <row r="61" spans="1:13" ht="12.75" customHeight="1" x14ac:dyDescent="0.25">
      <c r="A61" s="12">
        <v>2024</v>
      </c>
      <c r="B61" s="21" t="s">
        <v>31</v>
      </c>
      <c r="C61" s="23">
        <v>383</v>
      </c>
      <c r="D61" s="23" t="s">
        <v>55</v>
      </c>
      <c r="E61" s="23">
        <v>21</v>
      </c>
      <c r="F61" s="23">
        <v>26</v>
      </c>
      <c r="G61" s="23">
        <v>17</v>
      </c>
      <c r="H61" s="23" t="s">
        <v>55</v>
      </c>
      <c r="I61" s="142">
        <f t="shared" si="0"/>
        <v>447</v>
      </c>
      <c r="K61" s="48"/>
    </row>
    <row r="62" spans="1:13" customFormat="1" ht="12.75" customHeight="1" x14ac:dyDescent="0.25">
      <c r="A62" s="20"/>
      <c r="B62" s="21" t="s">
        <v>32</v>
      </c>
      <c r="C62" s="72">
        <v>446</v>
      </c>
      <c r="D62" s="23" t="s">
        <v>55</v>
      </c>
      <c r="E62" s="72">
        <v>20</v>
      </c>
      <c r="F62" s="23">
        <v>40</v>
      </c>
      <c r="G62" s="23">
        <v>22</v>
      </c>
      <c r="H62" s="72">
        <v>1</v>
      </c>
      <c r="I62" s="142">
        <f t="shared" si="0"/>
        <v>529</v>
      </c>
      <c r="K62" s="48"/>
    </row>
    <row r="63" spans="1:13" customFormat="1" ht="12.75" customHeight="1" x14ac:dyDescent="0.25">
      <c r="A63" s="20"/>
      <c r="B63" s="21" t="s">
        <v>33</v>
      </c>
      <c r="C63" s="72">
        <v>464</v>
      </c>
      <c r="D63" s="23" t="s">
        <v>55</v>
      </c>
      <c r="E63" s="72">
        <v>34</v>
      </c>
      <c r="F63" s="23">
        <v>26</v>
      </c>
      <c r="G63" s="23">
        <v>21</v>
      </c>
      <c r="H63" s="72">
        <v>1</v>
      </c>
      <c r="I63" s="142">
        <f t="shared" si="0"/>
        <v>546</v>
      </c>
      <c r="K63" s="48"/>
    </row>
    <row r="64" spans="1:13" customFormat="1" ht="12.75" customHeight="1" x14ac:dyDescent="0.25">
      <c r="A64" s="20"/>
      <c r="B64" s="21" t="s">
        <v>34</v>
      </c>
      <c r="C64" s="72">
        <v>555</v>
      </c>
      <c r="D64" s="23" t="s">
        <v>55</v>
      </c>
      <c r="E64" s="72">
        <v>26</v>
      </c>
      <c r="F64" s="23">
        <v>24</v>
      </c>
      <c r="G64" s="23">
        <v>35</v>
      </c>
      <c r="H64" s="72">
        <v>2</v>
      </c>
      <c r="I64" s="142">
        <f t="shared" si="0"/>
        <v>642</v>
      </c>
      <c r="K64" s="48"/>
    </row>
    <row r="65" spans="1:25" customFormat="1" ht="12.75" customHeight="1" x14ac:dyDescent="0.25">
      <c r="A65" s="20"/>
      <c r="B65" s="21" t="s">
        <v>35</v>
      </c>
      <c r="C65" s="72">
        <v>570</v>
      </c>
      <c r="D65" s="23" t="s">
        <v>55</v>
      </c>
      <c r="E65" s="72">
        <v>38</v>
      </c>
      <c r="F65" s="23">
        <v>24</v>
      </c>
      <c r="G65" s="23">
        <v>31</v>
      </c>
      <c r="H65" s="72">
        <v>4</v>
      </c>
      <c r="I65" s="142">
        <f t="shared" si="0"/>
        <v>667</v>
      </c>
      <c r="K65" s="48"/>
    </row>
    <row r="66" spans="1:25" customFormat="1" ht="12.75" customHeight="1" x14ac:dyDescent="0.25">
      <c r="A66" s="20"/>
      <c r="B66" s="21" t="s">
        <v>36</v>
      </c>
      <c r="C66" s="72">
        <v>524</v>
      </c>
      <c r="D66" s="72">
        <v>7</v>
      </c>
      <c r="E66" s="72">
        <v>41</v>
      </c>
      <c r="F66" s="23">
        <v>19</v>
      </c>
      <c r="G66" s="23">
        <v>22</v>
      </c>
      <c r="H66" s="72">
        <v>2</v>
      </c>
      <c r="I66" s="142">
        <f t="shared" si="0"/>
        <v>615</v>
      </c>
      <c r="K66" s="48"/>
    </row>
    <row r="67" spans="1:25" customFormat="1" ht="12.75" customHeight="1" x14ac:dyDescent="0.25">
      <c r="A67" s="20"/>
      <c r="B67" s="21" t="s">
        <v>37</v>
      </c>
      <c r="C67" s="72">
        <v>258</v>
      </c>
      <c r="D67" s="72">
        <v>4</v>
      </c>
      <c r="E67" s="72">
        <v>13</v>
      </c>
      <c r="F67" s="23">
        <v>10</v>
      </c>
      <c r="G67" s="23">
        <v>12</v>
      </c>
      <c r="H67" s="72">
        <v>1</v>
      </c>
      <c r="I67" s="142">
        <f t="shared" si="0"/>
        <v>298</v>
      </c>
      <c r="K67" s="48"/>
    </row>
    <row r="68" spans="1:25" customFormat="1" ht="12.75" customHeight="1" x14ac:dyDescent="0.25">
      <c r="A68" s="20"/>
      <c r="B68" s="21" t="s">
        <v>38</v>
      </c>
      <c r="C68" s="72">
        <v>390</v>
      </c>
      <c r="D68" s="72">
        <v>19</v>
      </c>
      <c r="E68" s="72">
        <v>34</v>
      </c>
      <c r="F68" s="23">
        <v>27</v>
      </c>
      <c r="G68" s="23">
        <v>20</v>
      </c>
      <c r="H68" s="72">
        <v>1</v>
      </c>
      <c r="I68" s="142">
        <f t="shared" si="0"/>
        <v>491</v>
      </c>
      <c r="K68" s="48"/>
    </row>
    <row r="69" spans="1:25" customFormat="1" ht="12.75" customHeight="1" x14ac:dyDescent="0.25">
      <c r="A69" s="20"/>
      <c r="B69" s="21" t="s">
        <v>39</v>
      </c>
      <c r="C69" s="72">
        <v>487</v>
      </c>
      <c r="D69" s="72">
        <v>4</v>
      </c>
      <c r="E69" s="72">
        <v>27</v>
      </c>
      <c r="F69" s="23">
        <v>20</v>
      </c>
      <c r="G69" s="23">
        <v>20</v>
      </c>
      <c r="H69" s="72">
        <v>1</v>
      </c>
      <c r="I69" s="142">
        <f t="shared" si="0"/>
        <v>559</v>
      </c>
      <c r="K69" s="48"/>
    </row>
    <row r="70" spans="1:25" customFormat="1" ht="12.75" customHeight="1" x14ac:dyDescent="0.25">
      <c r="A70" s="20"/>
      <c r="B70" s="21" t="s">
        <v>40</v>
      </c>
      <c r="C70" s="72">
        <v>502</v>
      </c>
      <c r="D70" s="72">
        <v>14</v>
      </c>
      <c r="E70" s="72">
        <v>43</v>
      </c>
      <c r="F70" s="23">
        <v>24</v>
      </c>
      <c r="G70" s="23">
        <v>41</v>
      </c>
      <c r="H70" s="72">
        <v>2</v>
      </c>
      <c r="I70" s="142">
        <f t="shared" si="0"/>
        <v>626</v>
      </c>
      <c r="K70" s="48"/>
    </row>
    <row r="71" spans="1:25" customFormat="1" ht="12.75" customHeight="1" x14ac:dyDescent="0.25">
      <c r="A71" s="20"/>
      <c r="B71" s="21" t="s">
        <v>41</v>
      </c>
      <c r="C71" s="72">
        <v>480</v>
      </c>
      <c r="D71" s="72">
        <v>13</v>
      </c>
      <c r="E71" s="72">
        <v>33</v>
      </c>
      <c r="F71" s="23">
        <v>22</v>
      </c>
      <c r="G71" s="23">
        <v>31</v>
      </c>
      <c r="H71" s="72">
        <v>1</v>
      </c>
      <c r="I71" s="142">
        <f t="shared" si="0"/>
        <v>580</v>
      </c>
      <c r="K71" s="48"/>
    </row>
    <row r="72" spans="1:25" customFormat="1" ht="12.75" customHeight="1" x14ac:dyDescent="0.25">
      <c r="A72" s="20"/>
      <c r="B72" s="21" t="s">
        <v>42</v>
      </c>
      <c r="C72" s="72">
        <v>403</v>
      </c>
      <c r="D72" s="72">
        <v>36</v>
      </c>
      <c r="E72" s="72">
        <v>39</v>
      </c>
      <c r="F72" s="23">
        <v>19</v>
      </c>
      <c r="G72" s="23">
        <v>24</v>
      </c>
      <c r="H72" s="72">
        <v>3</v>
      </c>
      <c r="I72" s="142">
        <f t="shared" si="0"/>
        <v>524</v>
      </c>
      <c r="K72" s="48"/>
    </row>
    <row r="73" spans="1:25" customFormat="1" ht="12.75" customHeight="1" x14ac:dyDescent="0.25">
      <c r="A73" s="20"/>
      <c r="B73" s="21"/>
      <c r="C73" s="72"/>
      <c r="D73" s="72"/>
      <c r="E73" s="72"/>
      <c r="F73" s="23"/>
      <c r="G73" s="23"/>
      <c r="H73" s="72"/>
      <c r="I73" s="142"/>
      <c r="K73" s="48"/>
    </row>
    <row r="74" spans="1:25" customFormat="1" ht="12.75" customHeight="1" x14ac:dyDescent="0.25">
      <c r="A74" s="20">
        <v>2025</v>
      </c>
      <c r="B74" s="21" t="s">
        <v>31</v>
      </c>
      <c r="C74" s="72">
        <v>413</v>
      </c>
      <c r="D74" s="72">
        <v>9</v>
      </c>
      <c r="E74" s="72">
        <v>37</v>
      </c>
      <c r="F74" s="23">
        <v>17</v>
      </c>
      <c r="G74" s="23">
        <v>17</v>
      </c>
      <c r="H74" s="72">
        <v>1</v>
      </c>
      <c r="I74" s="142">
        <f t="shared" ref="I74:I76" si="1">SUM(C74:H74)</f>
        <v>494</v>
      </c>
      <c r="K74" s="48"/>
    </row>
    <row r="75" spans="1:25" customFormat="1" ht="12.75" customHeight="1" x14ac:dyDescent="0.25">
      <c r="A75" s="20"/>
      <c r="B75" s="21" t="s">
        <v>32</v>
      </c>
      <c r="C75" s="72">
        <v>328</v>
      </c>
      <c r="D75" s="72">
        <v>23</v>
      </c>
      <c r="E75" s="72">
        <v>34</v>
      </c>
      <c r="F75" s="72">
        <v>50</v>
      </c>
      <c r="G75" s="72">
        <v>30</v>
      </c>
      <c r="H75" s="23" t="s">
        <v>55</v>
      </c>
      <c r="I75" s="142">
        <f t="shared" si="1"/>
        <v>465</v>
      </c>
      <c r="J75" s="72"/>
      <c r="K75" s="23"/>
      <c r="L75" s="72"/>
      <c r="M75" s="23"/>
      <c r="N75" s="72"/>
      <c r="O75" s="23"/>
      <c r="P75" s="72"/>
      <c r="Q75" s="72"/>
      <c r="R75" s="72"/>
      <c r="S75" s="72"/>
      <c r="T75" s="72"/>
      <c r="U75" s="23"/>
      <c r="V75" s="72"/>
      <c r="W75" s="23"/>
      <c r="X75" s="72"/>
      <c r="Y75" s="72"/>
    </row>
    <row r="76" spans="1:25" customFormat="1" ht="12.75" customHeight="1" x14ac:dyDescent="0.25">
      <c r="A76" s="20"/>
      <c r="B76" s="21" t="s">
        <v>33</v>
      </c>
      <c r="C76" s="112">
        <v>420</v>
      </c>
      <c r="D76" s="72">
        <v>37</v>
      </c>
      <c r="E76" s="72">
        <v>22</v>
      </c>
      <c r="F76" s="72">
        <v>47</v>
      </c>
      <c r="G76" s="72">
        <v>37</v>
      </c>
      <c r="H76" s="72">
        <v>1</v>
      </c>
      <c r="I76" s="142">
        <f t="shared" si="1"/>
        <v>564</v>
      </c>
      <c r="J76" s="72"/>
      <c r="K76" s="23"/>
      <c r="L76" s="72"/>
      <c r="M76" s="23"/>
      <c r="N76" s="72"/>
      <c r="O76" s="23"/>
      <c r="P76" s="72"/>
      <c r="Q76" s="72"/>
      <c r="R76" s="72"/>
      <c r="S76" s="72"/>
      <c r="T76" s="72"/>
      <c r="U76" s="23"/>
      <c r="V76" s="72"/>
      <c r="W76" s="23"/>
      <c r="X76" s="72"/>
      <c r="Y76" s="72"/>
    </row>
    <row r="77" spans="1:25" customFormat="1" ht="12.75" customHeight="1" x14ac:dyDescent="0.25">
      <c r="A77" s="20"/>
      <c r="B77" s="21" t="s">
        <v>34</v>
      </c>
      <c r="C77" s="72">
        <v>486</v>
      </c>
      <c r="D77" s="72">
        <v>62</v>
      </c>
      <c r="E77" s="72">
        <v>32</v>
      </c>
      <c r="F77" s="72">
        <v>36</v>
      </c>
      <c r="G77" s="72">
        <v>18</v>
      </c>
      <c r="H77" s="23" t="s">
        <v>55</v>
      </c>
      <c r="I77" s="142">
        <f t="shared" ref="I77:I92" si="2">SUM(C77:H77)</f>
        <v>634</v>
      </c>
      <c r="J77" s="72"/>
      <c r="K77" s="23"/>
      <c r="L77" s="72"/>
      <c r="M77" s="23"/>
      <c r="N77" s="72"/>
      <c r="O77" s="23"/>
      <c r="P77" s="72"/>
      <c r="Q77" s="72"/>
      <c r="R77" s="72"/>
      <c r="S77" s="72"/>
      <c r="T77" s="72"/>
      <c r="U77" s="23"/>
      <c r="V77" s="72"/>
      <c r="W77" s="23"/>
      <c r="X77" s="72"/>
      <c r="Y77" s="72"/>
    </row>
    <row r="78" spans="1:25" customFormat="1" ht="12.75" customHeight="1" x14ac:dyDescent="0.25">
      <c r="A78" s="20"/>
      <c r="B78" s="21" t="s">
        <v>35</v>
      </c>
      <c r="C78" s="72">
        <v>470</v>
      </c>
      <c r="D78" s="72">
        <v>81</v>
      </c>
      <c r="E78" s="72">
        <v>40</v>
      </c>
      <c r="F78" s="72">
        <v>35</v>
      </c>
      <c r="G78" s="72">
        <v>18</v>
      </c>
      <c r="H78" s="72">
        <v>1</v>
      </c>
      <c r="I78" s="142">
        <f t="shared" si="2"/>
        <v>645</v>
      </c>
      <c r="J78" s="72"/>
      <c r="K78" s="23"/>
      <c r="L78" s="72"/>
      <c r="M78" s="23"/>
      <c r="N78" s="72"/>
      <c r="O78" s="23"/>
      <c r="P78" s="72"/>
      <c r="Q78" s="72"/>
      <c r="R78" s="72"/>
      <c r="S78" s="72"/>
      <c r="T78" s="72"/>
      <c r="U78" s="23"/>
      <c r="V78" s="72"/>
      <c r="W78" s="23"/>
      <c r="X78" s="72"/>
      <c r="Y78" s="72"/>
    </row>
    <row r="79" spans="1:25" customFormat="1" ht="12.75" customHeight="1" x14ac:dyDescent="0.25">
      <c r="A79" s="20"/>
      <c r="B79" s="21" t="s">
        <v>36</v>
      </c>
      <c r="C79" s="72">
        <v>467</v>
      </c>
      <c r="D79" s="72">
        <v>77</v>
      </c>
      <c r="E79" s="72">
        <v>22</v>
      </c>
      <c r="F79" s="72">
        <v>30</v>
      </c>
      <c r="G79" s="72">
        <v>18</v>
      </c>
      <c r="H79" s="72">
        <v>3</v>
      </c>
      <c r="I79" s="142">
        <f t="shared" si="2"/>
        <v>617</v>
      </c>
      <c r="J79" s="72"/>
      <c r="K79" s="23"/>
      <c r="L79" s="72"/>
      <c r="M79" s="23"/>
      <c r="N79" s="72"/>
      <c r="O79" s="23"/>
      <c r="P79" s="72"/>
      <c r="Q79" s="72"/>
      <c r="R79" s="72"/>
      <c r="S79" s="72"/>
      <c r="T79" s="72"/>
      <c r="U79" s="23"/>
      <c r="V79" s="72"/>
      <c r="W79" s="23"/>
      <c r="X79" s="72"/>
      <c r="Y79" s="72"/>
    </row>
    <row r="80" spans="1:25" customFormat="1" ht="12.75" customHeight="1" x14ac:dyDescent="0.25">
      <c r="A80" s="20"/>
      <c r="B80" s="21" t="s">
        <v>37</v>
      </c>
      <c r="C80" s="72">
        <v>242</v>
      </c>
      <c r="D80" s="72">
        <v>13</v>
      </c>
      <c r="E80" s="72">
        <v>17</v>
      </c>
      <c r="F80" s="72">
        <v>13</v>
      </c>
      <c r="G80" s="72">
        <v>24</v>
      </c>
      <c r="H80" s="72">
        <v>2</v>
      </c>
      <c r="I80" s="142">
        <f t="shared" si="2"/>
        <v>311</v>
      </c>
      <c r="J80" s="72"/>
      <c r="K80" s="23"/>
      <c r="L80" s="72"/>
      <c r="M80" s="23"/>
      <c r="N80" s="72"/>
      <c r="O80" s="23"/>
      <c r="P80" s="72"/>
      <c r="Q80" s="72"/>
      <c r="R80" s="72"/>
      <c r="S80" s="72"/>
      <c r="T80" s="72"/>
      <c r="U80" s="23"/>
      <c r="V80" s="72"/>
      <c r="W80" s="23"/>
      <c r="X80" s="72"/>
      <c r="Y80" s="72"/>
    </row>
    <row r="81" spans="1:25" customFormat="1" ht="12.75" customHeight="1" x14ac:dyDescent="0.25">
      <c r="A81" s="20"/>
      <c r="B81" s="21" t="s">
        <v>38</v>
      </c>
      <c r="C81" s="72">
        <v>384</v>
      </c>
      <c r="D81" s="72">
        <v>47</v>
      </c>
      <c r="E81" s="72">
        <v>35</v>
      </c>
      <c r="F81" s="72">
        <v>24</v>
      </c>
      <c r="G81" s="72">
        <v>13</v>
      </c>
      <c r="H81" s="72">
        <v>2</v>
      </c>
      <c r="I81" s="142">
        <f t="shared" si="2"/>
        <v>505</v>
      </c>
      <c r="J81" s="72"/>
      <c r="K81" s="23"/>
      <c r="L81" s="72"/>
      <c r="M81" s="23"/>
      <c r="N81" s="72"/>
      <c r="O81" s="23"/>
      <c r="P81" s="72"/>
      <c r="Q81" s="72"/>
      <c r="R81" s="72"/>
      <c r="S81" s="72"/>
      <c r="T81" s="72"/>
      <c r="U81" s="23"/>
      <c r="V81" s="72"/>
      <c r="W81" s="23"/>
      <c r="X81" s="72"/>
      <c r="Y81" s="72"/>
    </row>
    <row r="82" spans="1:25" customFormat="1" ht="12.75" customHeight="1" x14ac:dyDescent="0.25">
      <c r="A82" s="20"/>
      <c r="B82" s="21" t="s">
        <v>39</v>
      </c>
      <c r="C82" s="72">
        <v>521</v>
      </c>
      <c r="D82" s="72">
        <v>68</v>
      </c>
      <c r="E82" s="72">
        <v>29</v>
      </c>
      <c r="F82" s="72">
        <v>30</v>
      </c>
      <c r="G82" s="72">
        <v>14</v>
      </c>
      <c r="H82" s="72">
        <v>4</v>
      </c>
      <c r="I82" s="142">
        <f t="shared" si="2"/>
        <v>666</v>
      </c>
      <c r="J82" s="72"/>
      <c r="K82" s="23"/>
      <c r="L82" s="72"/>
      <c r="M82" s="23"/>
      <c r="N82" s="72"/>
      <c r="O82" s="23"/>
      <c r="P82" s="72"/>
      <c r="Q82" s="72"/>
      <c r="R82" s="72"/>
      <c r="S82" s="72"/>
      <c r="T82" s="72"/>
      <c r="U82" s="23"/>
      <c r="V82" s="72"/>
      <c r="W82" s="23"/>
      <c r="X82" s="72"/>
      <c r="Y82" s="72"/>
    </row>
    <row r="83" spans="1:25" customFormat="1" ht="12.75" customHeight="1" x14ac:dyDescent="0.25">
      <c r="A83" s="20"/>
      <c r="B83" s="21" t="s">
        <v>40</v>
      </c>
      <c r="C83" s="38">
        <v>552</v>
      </c>
      <c r="D83" s="38">
        <v>54</v>
      </c>
      <c r="E83" s="38">
        <v>35</v>
      </c>
      <c r="F83" s="38">
        <v>25</v>
      </c>
      <c r="G83" s="38">
        <v>17</v>
      </c>
      <c r="H83" s="72">
        <v>1</v>
      </c>
      <c r="I83" s="142">
        <f t="shared" si="2"/>
        <v>684</v>
      </c>
      <c r="J83" s="72"/>
      <c r="K83" s="23"/>
      <c r="L83" s="72"/>
      <c r="M83" s="23"/>
      <c r="N83" s="72"/>
      <c r="O83" s="23"/>
      <c r="P83" s="72"/>
      <c r="Q83" s="72"/>
      <c r="R83" s="72"/>
      <c r="S83" s="72"/>
      <c r="T83" s="72"/>
      <c r="U83" s="23"/>
      <c r="V83" s="72"/>
      <c r="W83" s="23"/>
      <c r="X83" s="72"/>
      <c r="Y83" s="72"/>
    </row>
    <row r="84" spans="1:25" customFormat="1" ht="12.75" customHeight="1" x14ac:dyDescent="0.25">
      <c r="A84" s="20"/>
      <c r="B84" s="21" t="s">
        <v>41</v>
      </c>
      <c r="C84" s="72">
        <v>431</v>
      </c>
      <c r="D84" s="72">
        <v>56</v>
      </c>
      <c r="E84" s="72">
        <v>43</v>
      </c>
      <c r="F84" s="72">
        <v>20</v>
      </c>
      <c r="G84" s="72">
        <v>24</v>
      </c>
      <c r="H84" s="112" t="s">
        <v>55</v>
      </c>
      <c r="I84" s="142">
        <f t="shared" si="2"/>
        <v>574</v>
      </c>
      <c r="J84" s="72"/>
      <c r="K84" s="23"/>
      <c r="L84" s="72"/>
      <c r="M84" s="23"/>
      <c r="N84" s="72"/>
      <c r="O84" s="23"/>
      <c r="P84" s="72"/>
      <c r="Q84" s="72"/>
      <c r="R84" s="72"/>
      <c r="S84" s="72"/>
      <c r="T84" s="72"/>
      <c r="U84" s="23"/>
      <c r="V84" s="72"/>
      <c r="W84" s="23"/>
      <c r="X84" s="72"/>
      <c r="Y84" s="72"/>
    </row>
    <row r="85" spans="1:25" customFormat="1" ht="12.75" customHeight="1" x14ac:dyDescent="0.25">
      <c r="A85" s="20"/>
      <c r="B85" s="21" t="s">
        <v>42</v>
      </c>
      <c r="C85" s="72">
        <v>451</v>
      </c>
      <c r="D85" s="72">
        <v>85</v>
      </c>
      <c r="E85" s="72">
        <v>45</v>
      </c>
      <c r="F85" s="72">
        <v>20</v>
      </c>
      <c r="G85" s="72">
        <v>23</v>
      </c>
      <c r="H85" s="112" t="s">
        <v>55</v>
      </c>
      <c r="I85" s="142">
        <f t="shared" si="2"/>
        <v>624</v>
      </c>
      <c r="J85" s="72"/>
      <c r="K85" s="23"/>
      <c r="L85" s="72"/>
      <c r="M85" s="23"/>
      <c r="N85" s="72"/>
      <c r="O85" s="23"/>
      <c r="P85" s="72"/>
      <c r="Q85" s="72"/>
      <c r="R85" s="72"/>
      <c r="S85" s="72"/>
      <c r="T85" s="72"/>
      <c r="U85" s="23"/>
      <c r="V85" s="72"/>
      <c r="W85" s="23"/>
      <c r="X85" s="72"/>
      <c r="Y85" s="72"/>
    </row>
    <row r="86" spans="1:25" customFormat="1" ht="12.75" customHeight="1" x14ac:dyDescent="0.25">
      <c r="A86" s="20"/>
      <c r="B86" s="21"/>
      <c r="C86" s="72"/>
      <c r="D86" s="72"/>
      <c r="E86" s="72"/>
      <c r="F86" s="72"/>
      <c r="G86" s="72"/>
      <c r="H86" s="72"/>
      <c r="I86" s="72"/>
      <c r="J86" s="72"/>
      <c r="K86" s="23"/>
      <c r="L86" s="72"/>
      <c r="M86" s="23"/>
      <c r="N86" s="72"/>
      <c r="O86" s="23"/>
      <c r="P86" s="72"/>
      <c r="Q86" s="72"/>
      <c r="R86" s="72"/>
      <c r="S86" s="72"/>
      <c r="T86" s="72"/>
      <c r="U86" s="23"/>
      <c r="V86" s="72"/>
      <c r="W86" s="23"/>
      <c r="X86" s="72"/>
      <c r="Y86" s="72"/>
    </row>
    <row r="87" spans="1:25" customFormat="1" ht="12.75" customHeight="1" x14ac:dyDescent="0.25">
      <c r="A87" s="20">
        <v>2026</v>
      </c>
      <c r="B87" s="21" t="s">
        <v>31</v>
      </c>
      <c r="C87" s="72">
        <v>335</v>
      </c>
      <c r="D87" s="72">
        <v>25</v>
      </c>
      <c r="E87" s="72">
        <v>21</v>
      </c>
      <c r="F87" s="72">
        <v>13</v>
      </c>
      <c r="G87" s="72">
        <v>17</v>
      </c>
      <c r="H87" s="112" t="s">
        <v>55</v>
      </c>
      <c r="I87" s="142">
        <f t="shared" si="2"/>
        <v>411</v>
      </c>
      <c r="J87" s="72"/>
      <c r="K87" s="23"/>
      <c r="L87" s="72"/>
      <c r="M87" s="23"/>
      <c r="N87" s="72"/>
      <c r="O87" s="23"/>
      <c r="P87" s="72"/>
      <c r="Q87" s="72"/>
      <c r="R87" s="72"/>
      <c r="S87" s="72"/>
      <c r="T87" s="72"/>
      <c r="U87" s="23"/>
      <c r="V87" s="72"/>
      <c r="W87" s="23"/>
      <c r="X87" s="72"/>
      <c r="Y87" s="72"/>
    </row>
    <row r="88" spans="1:25" customFormat="1" ht="12.75" customHeight="1" x14ac:dyDescent="0.25">
      <c r="A88" s="20"/>
      <c r="B88" s="21" t="s">
        <v>32</v>
      </c>
      <c r="C88" s="72">
        <v>309</v>
      </c>
      <c r="D88" s="72">
        <v>45</v>
      </c>
      <c r="E88" s="72">
        <v>28</v>
      </c>
      <c r="F88" s="72">
        <v>21</v>
      </c>
      <c r="G88" s="72">
        <v>19</v>
      </c>
      <c r="H88" s="72">
        <v>2</v>
      </c>
      <c r="I88" s="142">
        <f t="shared" si="2"/>
        <v>424</v>
      </c>
      <c r="J88" s="72"/>
      <c r="K88" s="23"/>
      <c r="L88" s="72"/>
      <c r="M88" s="23"/>
      <c r="N88" s="72"/>
      <c r="O88" s="23"/>
      <c r="P88" s="72"/>
      <c r="Q88" s="72"/>
      <c r="R88" s="72"/>
      <c r="S88" s="72"/>
      <c r="T88" s="72"/>
      <c r="U88" s="23"/>
      <c r="V88" s="72"/>
      <c r="W88" s="23"/>
      <c r="X88" s="72"/>
      <c r="Y88" s="72"/>
    </row>
    <row r="89" spans="1:25" customFormat="1" ht="12.75" customHeight="1" x14ac:dyDescent="0.25">
      <c r="A89" s="20"/>
      <c r="B89" s="21" t="s">
        <v>33</v>
      </c>
      <c r="C89" s="72">
        <v>549</v>
      </c>
      <c r="D89" s="72">
        <v>59</v>
      </c>
      <c r="E89" s="72">
        <v>80</v>
      </c>
      <c r="F89" s="72">
        <v>72</v>
      </c>
      <c r="G89" s="72">
        <v>18</v>
      </c>
      <c r="H89" s="72">
        <v>3</v>
      </c>
      <c r="I89" s="142">
        <f t="shared" si="2"/>
        <v>781</v>
      </c>
      <c r="J89" s="72"/>
      <c r="K89" s="23"/>
      <c r="L89" s="72"/>
      <c r="M89" s="23"/>
      <c r="N89" s="72"/>
      <c r="O89" s="23"/>
      <c r="P89" s="72"/>
      <c r="Q89" s="72"/>
      <c r="R89" s="72"/>
      <c r="S89" s="72"/>
      <c r="T89" s="72"/>
      <c r="U89" s="23"/>
      <c r="V89" s="72"/>
      <c r="W89" s="23"/>
      <c r="X89" s="72"/>
      <c r="Y89" s="72"/>
    </row>
    <row r="90" spans="1:25" customFormat="1" ht="12.75" customHeight="1" x14ac:dyDescent="0.25">
      <c r="A90" s="20"/>
      <c r="B90" s="21" t="s">
        <v>34</v>
      </c>
      <c r="C90" s="72">
        <v>493</v>
      </c>
      <c r="D90" s="72">
        <v>53</v>
      </c>
      <c r="E90" s="72">
        <v>60</v>
      </c>
      <c r="F90" s="72">
        <v>25</v>
      </c>
      <c r="G90" s="72">
        <v>16</v>
      </c>
      <c r="H90" s="112" t="s">
        <v>55</v>
      </c>
      <c r="I90" s="142">
        <f t="shared" si="2"/>
        <v>647</v>
      </c>
      <c r="J90" s="72"/>
      <c r="K90" s="23"/>
      <c r="L90" s="72"/>
      <c r="M90" s="23"/>
      <c r="N90" s="72"/>
      <c r="O90" s="23"/>
      <c r="P90" s="72"/>
      <c r="Q90" s="72"/>
      <c r="R90" s="72"/>
      <c r="S90" s="72"/>
      <c r="T90" s="72"/>
      <c r="U90" s="23"/>
      <c r="V90" s="72"/>
      <c r="W90" s="23"/>
      <c r="X90" s="72"/>
      <c r="Y90" s="72"/>
    </row>
    <row r="91" spans="1:25" customFormat="1" ht="12.75" customHeight="1" x14ac:dyDescent="0.25">
      <c r="A91" s="20"/>
      <c r="B91" s="21" t="s">
        <v>35</v>
      </c>
      <c r="C91" s="72">
        <v>477</v>
      </c>
      <c r="D91" s="72">
        <v>56</v>
      </c>
      <c r="E91" s="72">
        <v>45</v>
      </c>
      <c r="F91" s="72">
        <v>26</v>
      </c>
      <c r="G91" s="72">
        <v>28</v>
      </c>
      <c r="H91" s="72">
        <v>4</v>
      </c>
      <c r="I91" s="142">
        <f t="shared" si="2"/>
        <v>636</v>
      </c>
      <c r="J91" s="72"/>
      <c r="K91" s="23"/>
      <c r="L91" s="72"/>
      <c r="M91" s="23"/>
      <c r="N91" s="72"/>
      <c r="O91" s="23"/>
      <c r="P91" s="72"/>
      <c r="Q91" s="72"/>
      <c r="R91" s="72"/>
      <c r="S91" s="72"/>
      <c r="T91" s="72"/>
      <c r="U91" s="23"/>
      <c r="V91" s="72"/>
      <c r="W91" s="23"/>
      <c r="X91" s="72"/>
      <c r="Y91" s="72"/>
    </row>
    <row r="92" spans="1:25" customFormat="1" ht="12.75" customHeight="1" x14ac:dyDescent="0.25">
      <c r="A92" s="20"/>
      <c r="B92" s="21" t="s">
        <v>36</v>
      </c>
      <c r="C92" s="72">
        <v>511</v>
      </c>
      <c r="D92" s="72">
        <v>81</v>
      </c>
      <c r="E92" s="72">
        <v>41</v>
      </c>
      <c r="F92" s="72">
        <v>33</v>
      </c>
      <c r="G92" s="72">
        <v>14</v>
      </c>
      <c r="H92" s="72">
        <v>6</v>
      </c>
      <c r="I92" s="142">
        <f t="shared" si="2"/>
        <v>686</v>
      </c>
      <c r="J92" s="72"/>
      <c r="K92" s="23"/>
      <c r="L92" s="72"/>
      <c r="M92" s="23"/>
      <c r="N92" s="72"/>
      <c r="O92" s="23"/>
      <c r="P92" s="72"/>
      <c r="Q92" s="72"/>
      <c r="R92" s="72"/>
      <c r="S92" s="72"/>
      <c r="T92" s="72"/>
      <c r="U92" s="23"/>
      <c r="V92" s="72"/>
      <c r="W92" s="23"/>
      <c r="X92" s="72"/>
      <c r="Y92" s="72"/>
    </row>
    <row r="93" spans="1:25" ht="12.75" customHeight="1" x14ac:dyDescent="0.25">
      <c r="A93" s="41"/>
      <c r="B93" s="25"/>
      <c r="C93" s="26"/>
      <c r="D93" s="26"/>
      <c r="E93" s="26"/>
      <c r="F93" s="26"/>
      <c r="G93" s="26"/>
      <c r="H93" s="26"/>
      <c r="I93" s="26"/>
    </row>
    <row r="94" spans="1:25" x14ac:dyDescent="0.25">
      <c r="B94" s="30"/>
      <c r="C94" s="97"/>
      <c r="D94" s="132"/>
      <c r="E94" s="132"/>
      <c r="F94" s="97"/>
      <c r="G94" s="97"/>
      <c r="H94" s="132"/>
      <c r="I94" s="139"/>
    </row>
    <row r="95" spans="1:25" x14ac:dyDescent="0.25">
      <c r="A95" s="12" t="s">
        <v>551</v>
      </c>
      <c r="B95" s="30"/>
      <c r="C95" s="30"/>
      <c r="D95" s="133"/>
      <c r="E95" s="133"/>
      <c r="F95" s="30"/>
      <c r="G95" s="30"/>
      <c r="H95" s="133"/>
      <c r="I95" s="29"/>
    </row>
    <row r="98" spans="3:11" x14ac:dyDescent="0.25">
      <c r="E98" s="253"/>
    </row>
    <row r="99" spans="3:11" x14ac:dyDescent="0.25">
      <c r="D99" s="72"/>
      <c r="E99" s="72"/>
      <c r="F99" s="72"/>
      <c r="G99" s="72"/>
      <c r="H99" s="112"/>
    </row>
    <row r="101" spans="3:11" x14ac:dyDescent="0.25">
      <c r="C101" s="49"/>
      <c r="D101" s="49"/>
      <c r="E101" s="49"/>
      <c r="F101" s="49"/>
      <c r="G101" s="49"/>
      <c r="H101" s="64"/>
      <c r="I101" s="64"/>
      <c r="J101" s="49"/>
      <c r="K101" s="149"/>
    </row>
    <row r="102" spans="3:11" x14ac:dyDescent="0.25">
      <c r="C102" s="72"/>
      <c r="D102" s="72"/>
      <c r="E102" s="72"/>
      <c r="F102" s="72"/>
      <c r="G102" s="72"/>
      <c r="H102" s="72"/>
      <c r="I102" s="112"/>
      <c r="J102" s="72"/>
      <c r="K102" s="142"/>
    </row>
  </sheetData>
  <mergeCells count="2">
    <mergeCell ref="D4:E4"/>
    <mergeCell ref="D5:E5"/>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8"/>
  <dimension ref="A1:AC198"/>
  <sheetViews>
    <sheetView zoomScaleNormal="100" zoomScaleSheetLayoutView="100" workbookViewId="0">
      <pane ySplit="6" topLeftCell="A144" activePane="bottomLeft" state="frozen"/>
      <selection activeCell="I288" sqref="I288"/>
      <selection pane="bottomLeft"/>
    </sheetView>
  </sheetViews>
  <sheetFormatPr defaultRowHeight="12" customHeight="1" x14ac:dyDescent="0.25"/>
  <cols>
    <col min="1" max="1" width="6.5546875" style="27" customWidth="1"/>
    <col min="2" max="2" width="10.5546875" customWidth="1"/>
    <col min="3" max="4" width="10.33203125" customWidth="1"/>
    <col min="5" max="5" width="12.6640625" customWidth="1"/>
    <col min="6" max="8" width="10.33203125" customWidth="1"/>
    <col min="9" max="9" width="10.33203125" style="28" customWidth="1"/>
    <col min="10" max="10" width="10.33203125" style="67" customWidth="1"/>
  </cols>
  <sheetData>
    <row r="1" spans="1:29" s="29" customFormat="1" ht="12.75" customHeight="1" x14ac:dyDescent="0.25">
      <c r="A1" s="1" t="s">
        <v>596</v>
      </c>
      <c r="B1" s="2"/>
      <c r="C1" s="2"/>
      <c r="D1" s="2"/>
      <c r="E1" s="2"/>
      <c r="F1" s="2"/>
      <c r="G1" s="2"/>
      <c r="H1" s="2"/>
      <c r="I1" s="66"/>
      <c r="J1" s="67"/>
      <c r="K1"/>
      <c r="L1"/>
      <c r="M1"/>
      <c r="N1"/>
      <c r="O1"/>
      <c r="P1"/>
      <c r="Q1"/>
      <c r="R1"/>
      <c r="S1"/>
      <c r="T1"/>
      <c r="U1"/>
      <c r="V1"/>
      <c r="W1"/>
      <c r="X1"/>
      <c r="Y1"/>
      <c r="Z1"/>
      <c r="AA1"/>
      <c r="AB1"/>
      <c r="AC1"/>
    </row>
    <row r="2" spans="1:29" s="29" customFormat="1" ht="13.2" x14ac:dyDescent="0.25">
      <c r="A2" s="60" t="s">
        <v>597</v>
      </c>
      <c r="B2" s="2"/>
      <c r="C2" s="2"/>
      <c r="D2" s="2"/>
      <c r="E2" s="2"/>
      <c r="F2" s="2"/>
      <c r="G2" s="2"/>
      <c r="H2" s="2"/>
      <c r="I2" s="66"/>
      <c r="J2" s="67"/>
      <c r="K2"/>
      <c r="L2"/>
      <c r="M2"/>
      <c r="N2"/>
      <c r="O2"/>
      <c r="P2"/>
      <c r="Q2"/>
      <c r="R2"/>
      <c r="S2"/>
      <c r="T2"/>
      <c r="U2"/>
      <c r="V2"/>
      <c r="W2"/>
      <c r="X2"/>
      <c r="Y2"/>
      <c r="Z2"/>
      <c r="AA2"/>
      <c r="AB2"/>
      <c r="AC2"/>
    </row>
    <row r="3" spans="1:29" s="30" customFormat="1" ht="11.25" customHeight="1" x14ac:dyDescent="0.25">
      <c r="A3" s="31"/>
      <c r="B3" s="32"/>
      <c r="C3" s="32"/>
      <c r="D3" s="32"/>
      <c r="E3" s="32"/>
      <c r="F3" s="32"/>
      <c r="G3" s="32"/>
      <c r="H3" s="32"/>
      <c r="I3" s="68"/>
      <c r="J3" s="186"/>
      <c r="K3"/>
      <c r="L3"/>
      <c r="M3"/>
      <c r="N3"/>
      <c r="O3"/>
      <c r="P3"/>
      <c r="Q3"/>
      <c r="R3"/>
      <c r="S3"/>
      <c r="T3"/>
      <c r="U3"/>
      <c r="V3"/>
      <c r="W3"/>
      <c r="X3"/>
      <c r="Y3"/>
      <c r="Z3"/>
      <c r="AA3"/>
      <c r="AB3"/>
      <c r="AC3"/>
    </row>
    <row r="4" spans="1:29" s="18" customFormat="1" ht="11.25" customHeight="1" x14ac:dyDescent="0.25">
      <c r="A4" s="10"/>
      <c r="B4" s="17"/>
      <c r="C4" s="138" t="s">
        <v>422</v>
      </c>
      <c r="D4" s="138" t="s">
        <v>420</v>
      </c>
      <c r="E4" s="138" t="s">
        <v>421</v>
      </c>
      <c r="F4" s="138" t="s">
        <v>423</v>
      </c>
      <c r="G4" s="138" t="s">
        <v>424</v>
      </c>
      <c r="H4" s="138" t="s">
        <v>425</v>
      </c>
      <c r="I4" s="138" t="s">
        <v>74</v>
      </c>
      <c r="J4" s="137" t="s">
        <v>10</v>
      </c>
      <c r="K4"/>
      <c r="L4"/>
      <c r="M4"/>
      <c r="N4"/>
      <c r="O4"/>
      <c r="P4"/>
      <c r="Q4"/>
      <c r="R4"/>
      <c r="S4"/>
      <c r="T4"/>
      <c r="U4"/>
      <c r="V4"/>
      <c r="W4"/>
      <c r="X4"/>
      <c r="Y4"/>
      <c r="Z4"/>
      <c r="AA4"/>
      <c r="AB4"/>
      <c r="AC4"/>
    </row>
    <row r="5" spans="1:29" s="18" customFormat="1" ht="11.25" customHeight="1" x14ac:dyDescent="0.25">
      <c r="A5" s="11"/>
      <c r="B5" s="33"/>
      <c r="C5" s="164" t="s">
        <v>416</v>
      </c>
      <c r="D5" s="164" t="s">
        <v>415</v>
      </c>
      <c r="E5" s="165" t="s">
        <v>66</v>
      </c>
      <c r="F5" s="164" t="s">
        <v>423</v>
      </c>
      <c r="G5" s="164" t="s">
        <v>424</v>
      </c>
      <c r="H5" s="164" t="s">
        <v>425</v>
      </c>
      <c r="I5" s="164" t="s">
        <v>98</v>
      </c>
      <c r="J5" s="187" t="s">
        <v>21</v>
      </c>
      <c r="K5"/>
      <c r="L5"/>
      <c r="M5"/>
      <c r="N5"/>
      <c r="O5"/>
      <c r="P5"/>
      <c r="Q5"/>
      <c r="R5"/>
      <c r="S5"/>
      <c r="T5"/>
      <c r="U5"/>
      <c r="V5"/>
      <c r="W5"/>
      <c r="X5"/>
      <c r="Y5"/>
      <c r="Z5"/>
      <c r="AA5"/>
      <c r="AB5"/>
      <c r="AC5"/>
    </row>
    <row r="6" spans="1:29" s="18" customFormat="1" ht="11.25" customHeight="1" x14ac:dyDescent="0.25">
      <c r="A6" s="6"/>
      <c r="B6" s="36"/>
      <c r="C6" s="36"/>
      <c r="D6" s="36"/>
      <c r="E6" s="36"/>
      <c r="F6"/>
      <c r="G6" s="36"/>
      <c r="H6" s="36"/>
      <c r="I6" s="70"/>
      <c r="J6" s="67"/>
      <c r="K6"/>
      <c r="L6"/>
      <c r="M6"/>
      <c r="N6"/>
      <c r="O6"/>
      <c r="P6"/>
      <c r="Q6"/>
      <c r="R6"/>
      <c r="S6"/>
      <c r="T6"/>
      <c r="U6"/>
      <c r="V6"/>
      <c r="W6"/>
      <c r="X6"/>
      <c r="Y6"/>
      <c r="Z6"/>
      <c r="AA6"/>
      <c r="AB6"/>
      <c r="AC6"/>
    </row>
    <row r="7" spans="1:29" ht="12.75" customHeight="1" x14ac:dyDescent="0.25">
      <c r="A7" s="10">
        <v>2012</v>
      </c>
      <c r="B7" s="17" t="s">
        <v>31</v>
      </c>
      <c r="C7" s="23" t="s">
        <v>55</v>
      </c>
      <c r="D7" s="23" t="s">
        <v>55</v>
      </c>
      <c r="E7" s="23" t="s">
        <v>55</v>
      </c>
      <c r="F7" s="23" t="s">
        <v>55</v>
      </c>
      <c r="G7" s="23" t="s">
        <v>55</v>
      </c>
      <c r="H7" s="23" t="s">
        <v>55</v>
      </c>
      <c r="I7" s="23">
        <v>3238</v>
      </c>
      <c r="J7" s="142">
        <f>SUM(C7:I7)</f>
        <v>3238</v>
      </c>
      <c r="L7" s="48"/>
    </row>
    <row r="8" spans="1:29" s="18" customFormat="1" ht="12.75" customHeight="1" x14ac:dyDescent="0.25">
      <c r="A8" s="10"/>
      <c r="B8" s="17" t="s">
        <v>32</v>
      </c>
      <c r="C8" s="23">
        <v>50</v>
      </c>
      <c r="D8" s="23" t="s">
        <v>55</v>
      </c>
      <c r="E8" s="23" t="s">
        <v>55</v>
      </c>
      <c r="F8" s="23">
        <v>25</v>
      </c>
      <c r="G8" s="23">
        <v>673</v>
      </c>
      <c r="H8" s="23" t="s">
        <v>55</v>
      </c>
      <c r="I8" s="23">
        <v>2748</v>
      </c>
      <c r="J8" s="142">
        <f t="shared" ref="J8:J70" si="0">SUM(C8:I8)</f>
        <v>3496</v>
      </c>
      <c r="K8"/>
      <c r="L8"/>
      <c r="M8"/>
      <c r="N8"/>
      <c r="O8"/>
      <c r="P8"/>
      <c r="Q8"/>
      <c r="R8"/>
      <c r="S8"/>
      <c r="T8"/>
      <c r="U8"/>
      <c r="V8"/>
      <c r="W8"/>
      <c r="X8"/>
      <c r="Y8"/>
      <c r="Z8"/>
      <c r="AA8"/>
      <c r="AB8"/>
      <c r="AC8"/>
    </row>
    <row r="9" spans="1:29" s="18" customFormat="1" ht="12.75" customHeight="1" x14ac:dyDescent="0.25">
      <c r="A9" s="20"/>
      <c r="B9" s="21" t="s">
        <v>33</v>
      </c>
      <c r="C9" s="23">
        <v>151</v>
      </c>
      <c r="D9" s="23">
        <v>3</v>
      </c>
      <c r="E9" s="23">
        <v>1</v>
      </c>
      <c r="F9" s="23">
        <v>54</v>
      </c>
      <c r="G9" s="23">
        <v>2242</v>
      </c>
      <c r="H9" s="23">
        <v>2</v>
      </c>
      <c r="I9" s="23">
        <v>2081</v>
      </c>
      <c r="J9" s="142">
        <f t="shared" si="0"/>
        <v>4534</v>
      </c>
      <c r="K9"/>
      <c r="L9"/>
      <c r="M9"/>
      <c r="N9"/>
      <c r="O9"/>
      <c r="P9"/>
      <c r="Q9"/>
      <c r="R9"/>
      <c r="S9"/>
      <c r="T9"/>
      <c r="U9"/>
      <c r="V9"/>
      <c r="W9"/>
      <c r="X9"/>
      <c r="Y9"/>
      <c r="Z9"/>
      <c r="AA9"/>
      <c r="AB9"/>
      <c r="AC9"/>
    </row>
    <row r="10" spans="1:29" s="22" customFormat="1" ht="12.75" customHeight="1" x14ac:dyDescent="0.25">
      <c r="A10" s="20"/>
      <c r="B10" s="21" t="s">
        <v>34</v>
      </c>
      <c r="C10" s="23">
        <v>157</v>
      </c>
      <c r="D10" s="23">
        <v>6</v>
      </c>
      <c r="E10" s="23">
        <v>1</v>
      </c>
      <c r="F10" s="23">
        <v>44</v>
      </c>
      <c r="G10" s="23">
        <v>2562</v>
      </c>
      <c r="H10" s="23">
        <v>1</v>
      </c>
      <c r="I10" s="23">
        <v>1556</v>
      </c>
      <c r="J10" s="142">
        <f t="shared" si="0"/>
        <v>4327</v>
      </c>
      <c r="K10"/>
      <c r="L10"/>
      <c r="M10"/>
      <c r="N10"/>
      <c r="O10"/>
      <c r="P10"/>
      <c r="Q10"/>
      <c r="R10"/>
      <c r="S10"/>
      <c r="T10"/>
      <c r="U10"/>
      <c r="V10"/>
      <c r="W10"/>
      <c r="X10"/>
      <c r="Y10"/>
      <c r="Z10"/>
      <c r="AA10"/>
      <c r="AB10"/>
      <c r="AC10"/>
    </row>
    <row r="11" spans="1:29" s="22" customFormat="1" ht="12.75" customHeight="1" x14ac:dyDescent="0.25">
      <c r="A11" s="20"/>
      <c r="B11" s="17" t="s">
        <v>35</v>
      </c>
      <c r="C11" s="23">
        <v>149</v>
      </c>
      <c r="D11" s="23">
        <v>36</v>
      </c>
      <c r="E11" s="23">
        <v>3</v>
      </c>
      <c r="F11" s="23">
        <v>30</v>
      </c>
      <c r="G11" s="23">
        <v>3137</v>
      </c>
      <c r="H11" s="23">
        <v>7</v>
      </c>
      <c r="I11" s="23">
        <v>1088</v>
      </c>
      <c r="J11" s="142">
        <f t="shared" si="0"/>
        <v>4450</v>
      </c>
      <c r="K11"/>
      <c r="L11"/>
      <c r="M11"/>
      <c r="N11"/>
      <c r="O11"/>
      <c r="P11"/>
      <c r="Q11"/>
      <c r="R11"/>
      <c r="S11"/>
      <c r="T11"/>
      <c r="U11"/>
      <c r="V11"/>
      <c r="W11"/>
      <c r="X11"/>
      <c r="Y11"/>
      <c r="Z11"/>
      <c r="AA11"/>
      <c r="AB11"/>
      <c r="AC11"/>
    </row>
    <row r="12" spans="1:29" s="22" customFormat="1" ht="12.75" customHeight="1" x14ac:dyDescent="0.25">
      <c r="A12" s="20"/>
      <c r="B12" s="21" t="s">
        <v>36</v>
      </c>
      <c r="C12" s="23">
        <v>121</v>
      </c>
      <c r="D12" s="23">
        <v>41</v>
      </c>
      <c r="E12" s="23" t="s">
        <v>55</v>
      </c>
      <c r="F12" s="23">
        <v>36</v>
      </c>
      <c r="G12" s="23">
        <v>2971</v>
      </c>
      <c r="H12" s="23">
        <v>8</v>
      </c>
      <c r="I12" s="23">
        <v>760</v>
      </c>
      <c r="J12" s="142">
        <f t="shared" si="0"/>
        <v>3937</v>
      </c>
      <c r="K12"/>
      <c r="L12"/>
      <c r="M12"/>
      <c r="N12"/>
      <c r="O12"/>
      <c r="P12"/>
      <c r="Q12"/>
      <c r="R12"/>
      <c r="S12"/>
      <c r="T12"/>
      <c r="U12"/>
      <c r="V12"/>
      <c r="W12"/>
      <c r="X12"/>
      <c r="Y12"/>
      <c r="Z12"/>
      <c r="AA12"/>
      <c r="AB12"/>
      <c r="AC12"/>
    </row>
    <row r="13" spans="1:29" s="22" customFormat="1" ht="12.75" customHeight="1" x14ac:dyDescent="0.25">
      <c r="A13" s="20"/>
      <c r="B13" s="21" t="s">
        <v>37</v>
      </c>
      <c r="C13" s="23">
        <v>107</v>
      </c>
      <c r="D13" s="23">
        <v>62</v>
      </c>
      <c r="E13" s="23" t="s">
        <v>55</v>
      </c>
      <c r="F13" s="23">
        <v>13</v>
      </c>
      <c r="G13" s="23">
        <v>1940</v>
      </c>
      <c r="H13" s="23">
        <v>10</v>
      </c>
      <c r="I13" s="23">
        <v>459</v>
      </c>
      <c r="J13" s="142">
        <f t="shared" si="0"/>
        <v>2591</v>
      </c>
      <c r="K13"/>
      <c r="L13"/>
      <c r="M13"/>
      <c r="N13"/>
      <c r="O13"/>
      <c r="P13"/>
      <c r="Q13"/>
      <c r="R13"/>
      <c r="S13"/>
      <c r="T13"/>
      <c r="U13"/>
      <c r="V13"/>
      <c r="W13"/>
      <c r="X13"/>
      <c r="Y13"/>
      <c r="Z13"/>
      <c r="AA13"/>
      <c r="AB13"/>
      <c r="AC13"/>
    </row>
    <row r="14" spans="1:29" s="22" customFormat="1" ht="12.75" customHeight="1" x14ac:dyDescent="0.25">
      <c r="A14" s="20"/>
      <c r="B14" s="21" t="s">
        <v>38</v>
      </c>
      <c r="C14" s="23">
        <v>108</v>
      </c>
      <c r="D14" s="23">
        <v>41</v>
      </c>
      <c r="E14" s="23">
        <v>2</v>
      </c>
      <c r="F14" s="23">
        <v>32</v>
      </c>
      <c r="G14" s="23">
        <v>3054</v>
      </c>
      <c r="H14" s="23">
        <v>7</v>
      </c>
      <c r="I14" s="23">
        <v>545</v>
      </c>
      <c r="J14" s="142">
        <f t="shared" si="0"/>
        <v>3789</v>
      </c>
      <c r="K14"/>
      <c r="L14"/>
      <c r="M14"/>
      <c r="N14"/>
      <c r="O14"/>
      <c r="P14"/>
      <c r="Q14"/>
      <c r="R14"/>
      <c r="S14"/>
      <c r="T14"/>
      <c r="U14"/>
      <c r="V14"/>
      <c r="W14"/>
      <c r="X14"/>
      <c r="Y14"/>
      <c r="Z14"/>
      <c r="AA14"/>
      <c r="AB14"/>
      <c r="AC14"/>
    </row>
    <row r="15" spans="1:29" s="22" customFormat="1" ht="12.75" customHeight="1" x14ac:dyDescent="0.25">
      <c r="A15" s="20"/>
      <c r="B15" s="21" t="s">
        <v>39</v>
      </c>
      <c r="C15" s="23">
        <v>160</v>
      </c>
      <c r="D15" s="23">
        <v>15</v>
      </c>
      <c r="E15" s="23">
        <v>3</v>
      </c>
      <c r="F15" s="23">
        <v>29</v>
      </c>
      <c r="G15" s="23">
        <v>3166</v>
      </c>
      <c r="H15" s="23">
        <v>11</v>
      </c>
      <c r="I15" s="23">
        <v>453</v>
      </c>
      <c r="J15" s="142">
        <f t="shared" si="0"/>
        <v>3837</v>
      </c>
      <c r="K15"/>
      <c r="L15"/>
      <c r="M15"/>
      <c r="N15"/>
      <c r="O15"/>
      <c r="P15"/>
      <c r="Q15"/>
      <c r="R15"/>
      <c r="S15"/>
      <c r="T15"/>
      <c r="U15"/>
      <c r="V15"/>
      <c r="W15"/>
      <c r="X15"/>
      <c r="Y15"/>
      <c r="Z15"/>
      <c r="AA15"/>
      <c r="AB15"/>
      <c r="AC15"/>
    </row>
    <row r="16" spans="1:29" s="22" customFormat="1" ht="12.75" customHeight="1" x14ac:dyDescent="0.25">
      <c r="A16" s="20"/>
      <c r="B16" s="21" t="s">
        <v>68</v>
      </c>
      <c r="C16" s="23">
        <v>144</v>
      </c>
      <c r="D16" s="23">
        <v>21</v>
      </c>
      <c r="E16" s="23" t="s">
        <v>55</v>
      </c>
      <c r="F16" s="23">
        <v>45</v>
      </c>
      <c r="G16" s="23">
        <v>3635</v>
      </c>
      <c r="H16" s="23">
        <v>7</v>
      </c>
      <c r="I16" s="23">
        <v>416</v>
      </c>
      <c r="J16" s="142">
        <f t="shared" si="0"/>
        <v>4268</v>
      </c>
      <c r="K16"/>
      <c r="L16"/>
      <c r="M16"/>
      <c r="N16"/>
      <c r="O16"/>
      <c r="P16"/>
      <c r="Q16"/>
      <c r="R16"/>
      <c r="S16"/>
      <c r="T16"/>
      <c r="U16"/>
      <c r="V16"/>
      <c r="W16"/>
      <c r="X16"/>
      <c r="Y16"/>
      <c r="Z16"/>
      <c r="AA16"/>
      <c r="AB16"/>
      <c r="AC16"/>
    </row>
    <row r="17" spans="1:10" s="22" customFormat="1" ht="12.75" customHeight="1" x14ac:dyDescent="0.2">
      <c r="A17" s="21"/>
      <c r="B17" s="21" t="s">
        <v>41</v>
      </c>
      <c r="C17" s="23">
        <v>204</v>
      </c>
      <c r="D17" s="23">
        <v>18</v>
      </c>
      <c r="E17" s="23" t="s">
        <v>55</v>
      </c>
      <c r="F17" s="23">
        <v>35</v>
      </c>
      <c r="G17" s="23">
        <v>3417</v>
      </c>
      <c r="H17" s="23">
        <v>11</v>
      </c>
      <c r="I17" s="23">
        <v>343</v>
      </c>
      <c r="J17" s="142">
        <f t="shared" si="0"/>
        <v>4028</v>
      </c>
    </row>
    <row r="18" spans="1:10" s="22" customFormat="1" ht="12.75" customHeight="1" x14ac:dyDescent="0.2">
      <c r="A18" s="21"/>
      <c r="B18" s="21" t="s">
        <v>42</v>
      </c>
      <c r="C18" s="23">
        <v>188</v>
      </c>
      <c r="D18" s="23">
        <v>25</v>
      </c>
      <c r="E18" s="23">
        <v>1</v>
      </c>
      <c r="F18" s="23">
        <v>41</v>
      </c>
      <c r="G18" s="23">
        <v>3257</v>
      </c>
      <c r="H18" s="23">
        <v>7</v>
      </c>
      <c r="I18" s="23">
        <v>295</v>
      </c>
      <c r="J18" s="142">
        <f t="shared" si="0"/>
        <v>3814</v>
      </c>
    </row>
    <row r="19" spans="1:10" s="22" customFormat="1" ht="12.75" customHeight="1" x14ac:dyDescent="0.2">
      <c r="A19" s="21"/>
      <c r="B19" s="21"/>
      <c r="C19" s="23"/>
      <c r="D19" s="23"/>
      <c r="E19" s="23"/>
      <c r="F19" s="23"/>
      <c r="G19" s="23"/>
      <c r="H19" s="23"/>
      <c r="I19" s="23"/>
      <c r="J19" s="142"/>
    </row>
    <row r="20" spans="1:10" s="22" customFormat="1" ht="12.75" customHeight="1" x14ac:dyDescent="0.2">
      <c r="A20" s="20">
        <v>2013</v>
      </c>
      <c r="B20" s="21" t="s">
        <v>31</v>
      </c>
      <c r="C20" s="23">
        <v>135</v>
      </c>
      <c r="D20" s="23">
        <v>24</v>
      </c>
      <c r="E20" s="23">
        <v>1</v>
      </c>
      <c r="F20" s="23">
        <v>19</v>
      </c>
      <c r="G20" s="23">
        <v>2801</v>
      </c>
      <c r="H20" s="23">
        <v>5</v>
      </c>
      <c r="I20" s="23">
        <v>152</v>
      </c>
      <c r="J20" s="142">
        <f t="shared" si="0"/>
        <v>3137</v>
      </c>
    </row>
    <row r="21" spans="1:10" s="22" customFormat="1" ht="12.75" customHeight="1" x14ac:dyDescent="0.2">
      <c r="A21" s="20"/>
      <c r="B21" s="21" t="s">
        <v>32</v>
      </c>
      <c r="C21" s="23">
        <v>109</v>
      </c>
      <c r="D21" s="23">
        <v>13</v>
      </c>
      <c r="E21" s="23" t="s">
        <v>55</v>
      </c>
      <c r="F21" s="23">
        <v>26</v>
      </c>
      <c r="G21" s="23">
        <v>2949</v>
      </c>
      <c r="H21" s="23">
        <v>5</v>
      </c>
      <c r="I21" s="23">
        <v>143</v>
      </c>
      <c r="J21" s="142">
        <f t="shared" si="0"/>
        <v>3245</v>
      </c>
    </row>
    <row r="22" spans="1:10" s="22" customFormat="1" ht="12.75" customHeight="1" x14ac:dyDescent="0.2">
      <c r="A22" s="20"/>
      <c r="B22" s="21" t="s">
        <v>33</v>
      </c>
      <c r="C22" s="23">
        <v>124</v>
      </c>
      <c r="D22" s="23">
        <v>12</v>
      </c>
      <c r="E22" s="23">
        <v>9</v>
      </c>
      <c r="F22" s="23">
        <v>21</v>
      </c>
      <c r="G22" s="23">
        <v>3552</v>
      </c>
      <c r="H22" s="23">
        <v>18</v>
      </c>
      <c r="I22" s="23">
        <v>176</v>
      </c>
      <c r="J22" s="142">
        <f t="shared" si="0"/>
        <v>3912</v>
      </c>
    </row>
    <row r="23" spans="1:10" s="22" customFormat="1" ht="12.75" customHeight="1" x14ac:dyDescent="0.2">
      <c r="A23" s="20"/>
      <c r="B23" s="21" t="s">
        <v>34</v>
      </c>
      <c r="C23" s="23">
        <v>133</v>
      </c>
      <c r="D23" s="23">
        <v>19</v>
      </c>
      <c r="E23" s="23">
        <v>2</v>
      </c>
      <c r="F23" s="23">
        <v>26</v>
      </c>
      <c r="G23" s="23">
        <v>3443</v>
      </c>
      <c r="H23" s="23">
        <v>37</v>
      </c>
      <c r="I23" s="23">
        <v>183</v>
      </c>
      <c r="J23" s="142">
        <f t="shared" si="0"/>
        <v>3843</v>
      </c>
    </row>
    <row r="24" spans="1:10" s="22" customFormat="1" ht="12.75" customHeight="1" x14ac:dyDescent="0.2">
      <c r="A24" s="20"/>
      <c r="B24" s="21" t="s">
        <v>35</v>
      </c>
      <c r="C24" s="23">
        <v>144</v>
      </c>
      <c r="D24" s="23">
        <v>30</v>
      </c>
      <c r="E24" s="23">
        <v>6</v>
      </c>
      <c r="F24" s="23">
        <v>15</v>
      </c>
      <c r="G24" s="23">
        <v>3493</v>
      </c>
      <c r="H24" s="23">
        <v>33</v>
      </c>
      <c r="I24" s="23">
        <v>194</v>
      </c>
      <c r="J24" s="142">
        <f t="shared" si="0"/>
        <v>3915</v>
      </c>
    </row>
    <row r="25" spans="1:10" s="22" customFormat="1" ht="12.75" customHeight="1" x14ac:dyDescent="0.2">
      <c r="A25" s="20"/>
      <c r="B25" s="21" t="s">
        <v>36</v>
      </c>
      <c r="C25" s="23">
        <v>140</v>
      </c>
      <c r="D25" s="23">
        <v>31</v>
      </c>
      <c r="E25" s="23">
        <v>3</v>
      </c>
      <c r="F25" s="23">
        <v>23</v>
      </c>
      <c r="G25" s="23">
        <v>3386</v>
      </c>
      <c r="H25" s="23">
        <v>38</v>
      </c>
      <c r="I25" s="23">
        <v>168</v>
      </c>
      <c r="J25" s="142">
        <f t="shared" si="0"/>
        <v>3789</v>
      </c>
    </row>
    <row r="26" spans="1:10" s="22" customFormat="1" ht="12.75" customHeight="1" x14ac:dyDescent="0.2">
      <c r="A26" s="20"/>
      <c r="B26" s="21" t="s">
        <v>37</v>
      </c>
      <c r="C26" s="23">
        <v>72</v>
      </c>
      <c r="D26" s="23">
        <v>6</v>
      </c>
      <c r="E26" s="23" t="s">
        <v>55</v>
      </c>
      <c r="F26" s="23">
        <v>24</v>
      </c>
      <c r="G26" s="23">
        <v>2203</v>
      </c>
      <c r="H26" s="23">
        <v>44</v>
      </c>
      <c r="I26" s="23">
        <v>170</v>
      </c>
      <c r="J26" s="142">
        <f t="shared" si="0"/>
        <v>2519</v>
      </c>
    </row>
    <row r="27" spans="1:10" s="22" customFormat="1" ht="12.75" customHeight="1" x14ac:dyDescent="0.2">
      <c r="A27" s="20"/>
      <c r="B27" s="21" t="s">
        <v>38</v>
      </c>
      <c r="C27" s="23">
        <v>70</v>
      </c>
      <c r="D27" s="23">
        <v>9</v>
      </c>
      <c r="E27" s="23">
        <v>1</v>
      </c>
      <c r="F27" s="23">
        <v>25</v>
      </c>
      <c r="G27" s="23">
        <v>3187</v>
      </c>
      <c r="H27" s="23">
        <v>30</v>
      </c>
      <c r="I27" s="23">
        <v>171</v>
      </c>
      <c r="J27" s="142">
        <f t="shared" si="0"/>
        <v>3493</v>
      </c>
    </row>
    <row r="28" spans="1:10" s="22" customFormat="1" ht="12.75" customHeight="1" x14ac:dyDescent="0.2">
      <c r="A28" s="20"/>
      <c r="B28" s="21" t="s">
        <v>39</v>
      </c>
      <c r="C28" s="23">
        <v>88</v>
      </c>
      <c r="D28" s="23">
        <v>14</v>
      </c>
      <c r="E28" s="23">
        <v>3</v>
      </c>
      <c r="F28" s="23">
        <v>23</v>
      </c>
      <c r="G28" s="23">
        <v>3662</v>
      </c>
      <c r="H28" s="23">
        <v>51</v>
      </c>
      <c r="I28" s="23">
        <v>180</v>
      </c>
      <c r="J28" s="142">
        <f t="shared" si="0"/>
        <v>4021</v>
      </c>
    </row>
    <row r="29" spans="1:10" s="22" customFormat="1" ht="12.75" customHeight="1" x14ac:dyDescent="0.2">
      <c r="A29" s="20"/>
      <c r="B29" s="21" t="s">
        <v>40</v>
      </c>
      <c r="C29" s="23">
        <v>62</v>
      </c>
      <c r="D29" s="23">
        <v>8</v>
      </c>
      <c r="E29" s="23">
        <v>3</v>
      </c>
      <c r="F29" s="23">
        <v>17</v>
      </c>
      <c r="G29" s="23">
        <v>3638</v>
      </c>
      <c r="H29" s="23">
        <v>63</v>
      </c>
      <c r="I29" s="23">
        <v>155</v>
      </c>
      <c r="J29" s="142">
        <f t="shared" si="0"/>
        <v>3946</v>
      </c>
    </row>
    <row r="30" spans="1:10" s="22" customFormat="1" ht="12.75" customHeight="1" x14ac:dyDescent="0.2">
      <c r="A30" s="20"/>
      <c r="B30" s="21" t="s">
        <v>41</v>
      </c>
      <c r="C30" s="23">
        <v>111</v>
      </c>
      <c r="D30" s="23">
        <v>20</v>
      </c>
      <c r="E30" s="23" t="s">
        <v>55</v>
      </c>
      <c r="F30" s="23">
        <v>11</v>
      </c>
      <c r="G30" s="23">
        <v>3433</v>
      </c>
      <c r="H30" s="23">
        <v>84</v>
      </c>
      <c r="I30" s="23">
        <v>134</v>
      </c>
      <c r="J30" s="142">
        <f t="shared" si="0"/>
        <v>3793</v>
      </c>
    </row>
    <row r="31" spans="1:10" s="22" customFormat="1" ht="12.75" customHeight="1" x14ac:dyDescent="0.2">
      <c r="A31" s="20"/>
      <c r="B31" s="21" t="s">
        <v>42</v>
      </c>
      <c r="C31" s="23">
        <v>100</v>
      </c>
      <c r="D31" s="23">
        <v>28</v>
      </c>
      <c r="E31" s="23">
        <v>1</v>
      </c>
      <c r="F31" s="23">
        <v>24</v>
      </c>
      <c r="G31" s="23">
        <v>4232</v>
      </c>
      <c r="H31" s="23">
        <v>120</v>
      </c>
      <c r="I31" s="23">
        <v>145</v>
      </c>
      <c r="J31" s="142">
        <f t="shared" si="0"/>
        <v>4650</v>
      </c>
    </row>
    <row r="32" spans="1:10" s="22" customFormat="1" ht="12.75" customHeight="1" x14ac:dyDescent="0.2">
      <c r="A32" s="20"/>
      <c r="B32" s="21"/>
      <c r="C32" s="23"/>
      <c r="D32" s="23"/>
      <c r="E32" s="23"/>
      <c r="F32" s="23"/>
      <c r="G32" s="23"/>
      <c r="H32" s="23"/>
      <c r="I32" s="23"/>
      <c r="J32" s="142"/>
    </row>
    <row r="33" spans="1:10" s="22" customFormat="1" ht="12.75" customHeight="1" x14ac:dyDescent="0.2">
      <c r="A33" s="20">
        <v>2014</v>
      </c>
      <c r="B33" s="21" t="s">
        <v>31</v>
      </c>
      <c r="C33" s="23">
        <v>38</v>
      </c>
      <c r="D33" s="23">
        <v>12</v>
      </c>
      <c r="E33" s="23">
        <v>1</v>
      </c>
      <c r="F33" s="23">
        <v>23</v>
      </c>
      <c r="G33" s="23">
        <v>2969</v>
      </c>
      <c r="H33" s="23">
        <v>119</v>
      </c>
      <c r="I33" s="23">
        <v>99</v>
      </c>
      <c r="J33" s="142">
        <f t="shared" si="0"/>
        <v>3261</v>
      </c>
    </row>
    <row r="34" spans="1:10" s="22" customFormat="1" ht="12.75" customHeight="1" x14ac:dyDescent="0.2">
      <c r="A34" s="20"/>
      <c r="B34" s="21" t="s">
        <v>32</v>
      </c>
      <c r="C34" s="23">
        <v>70</v>
      </c>
      <c r="D34" s="23">
        <v>44</v>
      </c>
      <c r="E34" s="23">
        <v>1</v>
      </c>
      <c r="F34" s="23">
        <v>22</v>
      </c>
      <c r="G34" s="23">
        <v>3285</v>
      </c>
      <c r="H34" s="23">
        <v>151</v>
      </c>
      <c r="I34" s="23">
        <v>111</v>
      </c>
      <c r="J34" s="142">
        <f t="shared" si="0"/>
        <v>3684</v>
      </c>
    </row>
    <row r="35" spans="1:10" s="22" customFormat="1" ht="12.75" customHeight="1" x14ac:dyDescent="0.2">
      <c r="A35" s="20"/>
      <c r="B35" s="21" t="s">
        <v>33</v>
      </c>
      <c r="C35" s="23">
        <v>46</v>
      </c>
      <c r="D35" s="23">
        <v>13</v>
      </c>
      <c r="E35" s="23" t="s">
        <v>55</v>
      </c>
      <c r="F35" s="23">
        <v>16</v>
      </c>
      <c r="G35" s="23">
        <v>4206</v>
      </c>
      <c r="H35" s="23">
        <v>290</v>
      </c>
      <c r="I35" s="23">
        <v>117</v>
      </c>
      <c r="J35" s="142">
        <f t="shared" si="0"/>
        <v>4688</v>
      </c>
    </row>
    <row r="36" spans="1:10" s="22" customFormat="1" ht="12.75" customHeight="1" x14ac:dyDescent="0.2">
      <c r="A36" s="20"/>
      <c r="B36" s="21" t="s">
        <v>34</v>
      </c>
      <c r="C36" s="23">
        <v>39</v>
      </c>
      <c r="D36" s="23">
        <v>22</v>
      </c>
      <c r="E36" s="23">
        <v>1</v>
      </c>
      <c r="F36" s="23">
        <v>25</v>
      </c>
      <c r="G36" s="23">
        <v>3683</v>
      </c>
      <c r="H36" s="23">
        <v>400</v>
      </c>
      <c r="I36" s="23">
        <v>142</v>
      </c>
      <c r="J36" s="142">
        <f t="shared" si="0"/>
        <v>4312</v>
      </c>
    </row>
    <row r="37" spans="1:10" s="22" customFormat="1" ht="12.75" customHeight="1" x14ac:dyDescent="0.2">
      <c r="A37" s="20"/>
      <c r="B37" s="21" t="s">
        <v>35</v>
      </c>
      <c r="C37" s="23">
        <v>28</v>
      </c>
      <c r="D37" s="23">
        <v>19</v>
      </c>
      <c r="E37" s="23">
        <v>2</v>
      </c>
      <c r="F37" s="23">
        <v>25</v>
      </c>
      <c r="G37" s="23">
        <v>3633</v>
      </c>
      <c r="H37" s="23">
        <v>441</v>
      </c>
      <c r="I37" s="23">
        <v>152</v>
      </c>
      <c r="J37" s="142">
        <f t="shared" si="0"/>
        <v>4300</v>
      </c>
    </row>
    <row r="38" spans="1:10" s="22" customFormat="1" ht="12.75" customHeight="1" x14ac:dyDescent="0.2">
      <c r="A38" s="20"/>
      <c r="B38" s="21" t="s">
        <v>36</v>
      </c>
      <c r="C38" s="23">
        <v>24</v>
      </c>
      <c r="D38" s="23">
        <v>25</v>
      </c>
      <c r="E38" s="23" t="s">
        <v>55</v>
      </c>
      <c r="F38" s="23">
        <v>22</v>
      </c>
      <c r="G38" s="23">
        <v>3535</v>
      </c>
      <c r="H38" s="23">
        <v>434</v>
      </c>
      <c r="I38" s="23">
        <v>133</v>
      </c>
      <c r="J38" s="142">
        <f t="shared" si="0"/>
        <v>4173</v>
      </c>
    </row>
    <row r="39" spans="1:10" s="22" customFormat="1" ht="12.75" customHeight="1" x14ac:dyDescent="0.2">
      <c r="A39" s="20"/>
      <c r="B39" s="21" t="s">
        <v>37</v>
      </c>
      <c r="C39" s="23">
        <v>18</v>
      </c>
      <c r="D39" s="23">
        <v>13</v>
      </c>
      <c r="E39" s="23" t="s">
        <v>55</v>
      </c>
      <c r="F39" s="23">
        <v>19</v>
      </c>
      <c r="G39" s="23">
        <v>2211</v>
      </c>
      <c r="H39" s="23">
        <v>278</v>
      </c>
      <c r="I39" s="23">
        <v>125</v>
      </c>
      <c r="J39" s="142">
        <f t="shared" si="0"/>
        <v>2664</v>
      </c>
    </row>
    <row r="40" spans="1:10" s="22" customFormat="1" ht="12.75" customHeight="1" x14ac:dyDescent="0.2">
      <c r="A40" s="20"/>
      <c r="B40" s="21" t="s">
        <v>38</v>
      </c>
      <c r="C40" s="23">
        <v>19</v>
      </c>
      <c r="D40" s="23">
        <v>22</v>
      </c>
      <c r="E40" s="23" t="s">
        <v>55</v>
      </c>
      <c r="F40" s="23">
        <v>16</v>
      </c>
      <c r="G40" s="23">
        <v>3187</v>
      </c>
      <c r="H40" s="23">
        <v>328</v>
      </c>
      <c r="I40" s="23">
        <v>108</v>
      </c>
      <c r="J40" s="142">
        <f t="shared" si="0"/>
        <v>3680</v>
      </c>
    </row>
    <row r="41" spans="1:10" s="22" customFormat="1" ht="12.75" customHeight="1" x14ac:dyDescent="0.2">
      <c r="A41" s="20"/>
      <c r="B41" s="21" t="s">
        <v>39</v>
      </c>
      <c r="C41" s="23">
        <v>23</v>
      </c>
      <c r="D41" s="23">
        <v>27</v>
      </c>
      <c r="E41" s="23" t="s">
        <v>55</v>
      </c>
      <c r="F41" s="23">
        <v>18</v>
      </c>
      <c r="G41" s="23">
        <v>4073</v>
      </c>
      <c r="H41" s="23">
        <v>526</v>
      </c>
      <c r="I41" s="23">
        <v>125</v>
      </c>
      <c r="J41" s="142">
        <f t="shared" si="0"/>
        <v>4792</v>
      </c>
    </row>
    <row r="42" spans="1:10" s="22" customFormat="1" ht="12.75" customHeight="1" x14ac:dyDescent="0.2">
      <c r="A42" s="20"/>
      <c r="B42" s="21" t="s">
        <v>40</v>
      </c>
      <c r="C42" s="23">
        <v>15</v>
      </c>
      <c r="D42" s="23">
        <v>13</v>
      </c>
      <c r="E42" s="23">
        <v>1</v>
      </c>
      <c r="F42" s="23">
        <v>12</v>
      </c>
      <c r="G42" s="23">
        <v>3762</v>
      </c>
      <c r="H42" s="23">
        <v>486</v>
      </c>
      <c r="I42" s="23">
        <v>113</v>
      </c>
      <c r="J42" s="142">
        <f t="shared" si="0"/>
        <v>4402</v>
      </c>
    </row>
    <row r="43" spans="1:10" s="27" customFormat="1" ht="12.75" customHeight="1" x14ac:dyDescent="0.25">
      <c r="A43" s="20"/>
      <c r="B43" s="21" t="s">
        <v>41</v>
      </c>
      <c r="C43" s="23">
        <v>9</v>
      </c>
      <c r="D43" s="23">
        <v>34</v>
      </c>
      <c r="E43" s="23">
        <v>2</v>
      </c>
      <c r="F43" s="23">
        <v>11</v>
      </c>
      <c r="G43" s="23">
        <v>3507</v>
      </c>
      <c r="H43" s="23">
        <v>484</v>
      </c>
      <c r="I43" s="23">
        <v>92</v>
      </c>
      <c r="J43" s="142">
        <f t="shared" si="0"/>
        <v>4139</v>
      </c>
    </row>
    <row r="44" spans="1:10" s="27" customFormat="1" ht="12.75" customHeight="1" x14ac:dyDescent="0.25">
      <c r="A44" s="20"/>
      <c r="B44" s="21" t="s">
        <v>42</v>
      </c>
      <c r="C44" s="23">
        <v>32</v>
      </c>
      <c r="D44" s="23">
        <v>56</v>
      </c>
      <c r="E44" s="23" t="s">
        <v>55</v>
      </c>
      <c r="F44" s="23">
        <v>10</v>
      </c>
      <c r="G44" s="23">
        <v>4268</v>
      </c>
      <c r="H44" s="23">
        <v>537</v>
      </c>
      <c r="I44" s="23">
        <v>99</v>
      </c>
      <c r="J44" s="142">
        <f t="shared" si="0"/>
        <v>5002</v>
      </c>
    </row>
    <row r="45" spans="1:10" s="27" customFormat="1" ht="12.75" customHeight="1" x14ac:dyDescent="0.25">
      <c r="A45" s="20"/>
      <c r="B45" s="21"/>
      <c r="C45" s="23"/>
      <c r="D45" s="23"/>
      <c r="E45" s="23"/>
      <c r="F45" s="23"/>
      <c r="G45" s="23"/>
      <c r="H45" s="23"/>
      <c r="I45" s="23"/>
      <c r="J45" s="142"/>
    </row>
    <row r="46" spans="1:10" s="22" customFormat="1" ht="12.75" customHeight="1" x14ac:dyDescent="0.2">
      <c r="A46" s="20">
        <v>2015</v>
      </c>
      <c r="B46" s="21" t="s">
        <v>31</v>
      </c>
      <c r="C46" s="23">
        <v>3</v>
      </c>
      <c r="D46" s="23">
        <v>22</v>
      </c>
      <c r="E46" s="23" t="s">
        <v>55</v>
      </c>
      <c r="F46" s="23">
        <v>11</v>
      </c>
      <c r="G46" s="23">
        <v>2511</v>
      </c>
      <c r="H46" s="23">
        <v>385</v>
      </c>
      <c r="I46" s="23">
        <v>73</v>
      </c>
      <c r="J46" s="142">
        <f t="shared" si="0"/>
        <v>3005</v>
      </c>
    </row>
    <row r="47" spans="1:10" s="22" customFormat="1" ht="12.75" customHeight="1" x14ac:dyDescent="0.2">
      <c r="A47" s="20"/>
      <c r="B47" s="21" t="s">
        <v>32</v>
      </c>
      <c r="C47" s="23">
        <v>9</v>
      </c>
      <c r="D47" s="23">
        <v>21</v>
      </c>
      <c r="E47" s="23" t="s">
        <v>55</v>
      </c>
      <c r="F47" s="23">
        <v>14</v>
      </c>
      <c r="G47" s="23">
        <v>3315</v>
      </c>
      <c r="H47" s="23">
        <v>392</v>
      </c>
      <c r="I47" s="23">
        <v>85</v>
      </c>
      <c r="J47" s="142">
        <f t="shared" si="0"/>
        <v>3836</v>
      </c>
    </row>
    <row r="48" spans="1:10" s="22" customFormat="1" ht="12.75" customHeight="1" x14ac:dyDescent="0.2">
      <c r="A48" s="20"/>
      <c r="B48" s="21" t="s">
        <v>33</v>
      </c>
      <c r="C48" s="23">
        <v>1</v>
      </c>
      <c r="D48" s="23">
        <v>64</v>
      </c>
      <c r="E48" s="23">
        <v>7</v>
      </c>
      <c r="F48" s="23">
        <v>10</v>
      </c>
      <c r="G48" s="23">
        <v>4238</v>
      </c>
      <c r="H48" s="23">
        <v>534</v>
      </c>
      <c r="I48" s="23">
        <v>91</v>
      </c>
      <c r="J48" s="142">
        <f t="shared" si="0"/>
        <v>4945</v>
      </c>
    </row>
    <row r="49" spans="1:10" s="22" customFormat="1" ht="12.75" customHeight="1" x14ac:dyDescent="0.2">
      <c r="A49" s="20"/>
      <c r="B49" s="21" t="s">
        <v>34</v>
      </c>
      <c r="C49" s="23">
        <v>3</v>
      </c>
      <c r="D49" s="23">
        <v>42</v>
      </c>
      <c r="E49" s="23" t="s">
        <v>55</v>
      </c>
      <c r="F49" s="23">
        <v>13</v>
      </c>
      <c r="G49" s="23">
        <v>4218</v>
      </c>
      <c r="H49" s="23">
        <v>601</v>
      </c>
      <c r="I49" s="23">
        <v>137</v>
      </c>
      <c r="J49" s="142">
        <f t="shared" si="0"/>
        <v>5014</v>
      </c>
    </row>
    <row r="50" spans="1:10" s="22" customFormat="1" ht="12.75" customHeight="1" x14ac:dyDescent="0.2">
      <c r="A50" s="20"/>
      <c r="B50" s="21" t="s">
        <v>35</v>
      </c>
      <c r="C50" s="23">
        <v>5</v>
      </c>
      <c r="D50" s="23">
        <v>54</v>
      </c>
      <c r="E50" s="23" t="s">
        <v>55</v>
      </c>
      <c r="F50" s="23">
        <v>15</v>
      </c>
      <c r="G50" s="23">
        <v>3823</v>
      </c>
      <c r="H50" s="23">
        <v>585</v>
      </c>
      <c r="I50" s="23">
        <v>133</v>
      </c>
      <c r="J50" s="142">
        <f t="shared" si="0"/>
        <v>4615</v>
      </c>
    </row>
    <row r="51" spans="1:10" s="22" customFormat="1" ht="12.75" customHeight="1" x14ac:dyDescent="0.2">
      <c r="A51" s="20"/>
      <c r="B51" s="21" t="s">
        <v>36</v>
      </c>
      <c r="C51" s="23">
        <v>4</v>
      </c>
      <c r="D51" s="23">
        <v>57</v>
      </c>
      <c r="E51" s="23" t="s">
        <v>55</v>
      </c>
      <c r="F51" s="23">
        <v>12</v>
      </c>
      <c r="G51" s="23">
        <v>3778</v>
      </c>
      <c r="H51" s="23">
        <v>703</v>
      </c>
      <c r="I51" s="23">
        <v>153</v>
      </c>
      <c r="J51" s="142">
        <f t="shared" si="0"/>
        <v>4707</v>
      </c>
    </row>
    <row r="52" spans="1:10" s="22" customFormat="1" ht="12.75" customHeight="1" x14ac:dyDescent="0.2">
      <c r="A52" s="20"/>
      <c r="B52" s="21" t="s">
        <v>37</v>
      </c>
      <c r="C52" s="23">
        <v>5</v>
      </c>
      <c r="D52" s="23">
        <v>23</v>
      </c>
      <c r="E52" s="23" t="s">
        <v>55</v>
      </c>
      <c r="F52" s="23">
        <v>11</v>
      </c>
      <c r="G52" s="23">
        <v>2054</v>
      </c>
      <c r="H52" s="23">
        <v>484</v>
      </c>
      <c r="I52" s="23">
        <v>116</v>
      </c>
      <c r="J52" s="142">
        <f t="shared" si="0"/>
        <v>2693</v>
      </c>
    </row>
    <row r="53" spans="1:10" s="22" customFormat="1" ht="12.75" customHeight="1" x14ac:dyDescent="0.2">
      <c r="A53" s="20"/>
      <c r="B53" s="21" t="s">
        <v>38</v>
      </c>
      <c r="C53" s="23">
        <v>6</v>
      </c>
      <c r="D53" s="23">
        <v>15</v>
      </c>
      <c r="E53" s="23" t="s">
        <v>55</v>
      </c>
      <c r="F53" s="23">
        <v>5</v>
      </c>
      <c r="G53" s="23">
        <v>3181</v>
      </c>
      <c r="H53" s="23">
        <v>659</v>
      </c>
      <c r="I53" s="23">
        <v>121</v>
      </c>
      <c r="J53" s="142">
        <f t="shared" si="0"/>
        <v>3987</v>
      </c>
    </row>
    <row r="54" spans="1:10" s="22" customFormat="1" ht="12.75" customHeight="1" x14ac:dyDescent="0.2">
      <c r="A54" s="20"/>
      <c r="B54" s="21" t="s">
        <v>39</v>
      </c>
      <c r="C54" s="23">
        <v>5</v>
      </c>
      <c r="D54" s="23">
        <v>38</v>
      </c>
      <c r="E54" s="23" t="s">
        <v>55</v>
      </c>
      <c r="F54" s="23">
        <v>7</v>
      </c>
      <c r="G54" s="23">
        <v>3872</v>
      </c>
      <c r="H54" s="23">
        <v>934</v>
      </c>
      <c r="I54" s="23">
        <v>102</v>
      </c>
      <c r="J54" s="142">
        <f t="shared" si="0"/>
        <v>4958</v>
      </c>
    </row>
    <row r="55" spans="1:10" s="22" customFormat="1" ht="12.75" customHeight="1" x14ac:dyDescent="0.2">
      <c r="A55" s="20"/>
      <c r="B55" s="21" t="s">
        <v>40</v>
      </c>
      <c r="C55" s="23">
        <v>5</v>
      </c>
      <c r="D55" s="23">
        <v>36</v>
      </c>
      <c r="E55" s="23" t="s">
        <v>55</v>
      </c>
      <c r="F55" s="23">
        <v>10</v>
      </c>
      <c r="G55" s="23">
        <v>3360</v>
      </c>
      <c r="H55" s="23">
        <v>1198</v>
      </c>
      <c r="I55" s="23">
        <v>86</v>
      </c>
      <c r="J55" s="142">
        <f t="shared" si="0"/>
        <v>4695</v>
      </c>
    </row>
    <row r="56" spans="1:10" s="22" customFormat="1" ht="12.75" customHeight="1" x14ac:dyDescent="0.2">
      <c r="A56" s="20"/>
      <c r="B56" s="21" t="s">
        <v>41</v>
      </c>
      <c r="C56" s="23">
        <v>3</v>
      </c>
      <c r="D56" s="23">
        <v>20</v>
      </c>
      <c r="E56" s="23" t="s">
        <v>55</v>
      </c>
      <c r="F56" s="23">
        <v>10</v>
      </c>
      <c r="G56" s="23">
        <v>3266</v>
      </c>
      <c r="H56" s="23">
        <v>1267</v>
      </c>
      <c r="I56" s="23">
        <v>80</v>
      </c>
      <c r="J56" s="142">
        <f t="shared" si="0"/>
        <v>4646</v>
      </c>
    </row>
    <row r="57" spans="1:10" s="22" customFormat="1" ht="12.75" customHeight="1" x14ac:dyDescent="0.2">
      <c r="A57" s="20"/>
      <c r="B57" s="21" t="s">
        <v>42</v>
      </c>
      <c r="C57" s="23">
        <v>3</v>
      </c>
      <c r="D57" s="23">
        <v>10</v>
      </c>
      <c r="E57" s="23">
        <v>1</v>
      </c>
      <c r="F57" s="23">
        <v>2</v>
      </c>
      <c r="G57" s="23">
        <v>3539</v>
      </c>
      <c r="H57" s="23">
        <v>1471</v>
      </c>
      <c r="I57" s="23">
        <v>70</v>
      </c>
      <c r="J57" s="142">
        <f t="shared" si="0"/>
        <v>5096</v>
      </c>
    </row>
    <row r="58" spans="1:10" s="22" customFormat="1" ht="12.75" customHeight="1" x14ac:dyDescent="0.2">
      <c r="A58" s="20"/>
      <c r="B58" s="21"/>
      <c r="C58" s="23"/>
      <c r="D58" s="23"/>
      <c r="E58" s="23"/>
      <c r="F58" s="23"/>
      <c r="G58" s="23"/>
      <c r="H58" s="23"/>
      <c r="I58" s="23"/>
      <c r="J58" s="142"/>
    </row>
    <row r="59" spans="1:10" s="22" customFormat="1" ht="12.75" customHeight="1" x14ac:dyDescent="0.2">
      <c r="A59" s="20">
        <v>2016</v>
      </c>
      <c r="B59" s="21" t="s">
        <v>31</v>
      </c>
      <c r="C59" s="23" t="s">
        <v>55</v>
      </c>
      <c r="D59" s="23">
        <v>28</v>
      </c>
      <c r="E59" s="23" t="s">
        <v>55</v>
      </c>
      <c r="F59" s="23">
        <v>9</v>
      </c>
      <c r="G59" s="23">
        <v>1983</v>
      </c>
      <c r="H59" s="23">
        <v>1332</v>
      </c>
      <c r="I59" s="23">
        <v>59</v>
      </c>
      <c r="J59" s="142">
        <f t="shared" si="0"/>
        <v>3411</v>
      </c>
    </row>
    <row r="60" spans="1:10" s="22" customFormat="1" ht="12.75" customHeight="1" x14ac:dyDescent="0.2">
      <c r="A60" s="20"/>
      <c r="B60" s="21" t="s">
        <v>32</v>
      </c>
      <c r="C60" s="23">
        <v>4</v>
      </c>
      <c r="D60" s="23">
        <v>27</v>
      </c>
      <c r="E60" s="23" t="s">
        <v>55</v>
      </c>
      <c r="F60" s="23">
        <v>11</v>
      </c>
      <c r="G60" s="23">
        <v>2790</v>
      </c>
      <c r="H60" s="23">
        <v>2047</v>
      </c>
      <c r="I60" s="23">
        <v>76</v>
      </c>
      <c r="J60" s="142">
        <f t="shared" si="0"/>
        <v>4955</v>
      </c>
    </row>
    <row r="61" spans="1:10" s="22" customFormat="1" ht="12.75" customHeight="1" x14ac:dyDescent="0.2">
      <c r="A61" s="20"/>
      <c r="B61" s="21" t="s">
        <v>33</v>
      </c>
      <c r="C61" s="23">
        <v>10</v>
      </c>
      <c r="D61" s="23">
        <v>30</v>
      </c>
      <c r="E61" s="23" t="s">
        <v>55</v>
      </c>
      <c r="F61" s="23">
        <v>8</v>
      </c>
      <c r="G61" s="23">
        <v>3232</v>
      </c>
      <c r="H61" s="23">
        <v>2054</v>
      </c>
      <c r="I61" s="23">
        <v>93</v>
      </c>
      <c r="J61" s="142">
        <f t="shared" si="0"/>
        <v>5427</v>
      </c>
    </row>
    <row r="62" spans="1:10" s="22" customFormat="1" ht="12.75" customHeight="1" x14ac:dyDescent="0.2">
      <c r="A62" s="20"/>
      <c r="B62" s="21" t="s">
        <v>34</v>
      </c>
      <c r="C62" s="23">
        <v>9</v>
      </c>
      <c r="D62" s="23">
        <v>29</v>
      </c>
      <c r="E62" s="23" t="s">
        <v>55</v>
      </c>
      <c r="F62" s="23">
        <v>14</v>
      </c>
      <c r="G62" s="23">
        <v>3194</v>
      </c>
      <c r="H62" s="23">
        <v>2279</v>
      </c>
      <c r="I62" s="23">
        <v>131</v>
      </c>
      <c r="J62" s="142">
        <f t="shared" si="0"/>
        <v>5656</v>
      </c>
    </row>
    <row r="63" spans="1:10" s="22" customFormat="1" ht="12.75" customHeight="1" x14ac:dyDescent="0.2">
      <c r="A63" s="20"/>
      <c r="B63" s="21" t="s">
        <v>35</v>
      </c>
      <c r="C63" s="23">
        <v>5</v>
      </c>
      <c r="D63" s="23">
        <v>24</v>
      </c>
      <c r="E63" s="23" t="s">
        <v>55</v>
      </c>
      <c r="F63" s="23">
        <v>8</v>
      </c>
      <c r="G63" s="23">
        <v>2980</v>
      </c>
      <c r="H63" s="23">
        <v>2119</v>
      </c>
      <c r="I63" s="23">
        <v>126</v>
      </c>
      <c r="J63" s="142">
        <f t="shared" si="0"/>
        <v>5262</v>
      </c>
    </row>
    <row r="64" spans="1:10" s="22" customFormat="1" ht="12.75" customHeight="1" x14ac:dyDescent="0.2">
      <c r="A64" s="20"/>
      <c r="B64" s="21" t="s">
        <v>36</v>
      </c>
      <c r="C64" s="23">
        <v>2</v>
      </c>
      <c r="D64" s="23">
        <v>27</v>
      </c>
      <c r="E64" s="23" t="s">
        <v>55</v>
      </c>
      <c r="F64" s="23">
        <v>7</v>
      </c>
      <c r="G64" s="23">
        <v>3132</v>
      </c>
      <c r="H64" s="23">
        <v>2169</v>
      </c>
      <c r="I64" s="23">
        <v>134</v>
      </c>
      <c r="J64" s="142">
        <f t="shared" si="0"/>
        <v>5471</v>
      </c>
    </row>
    <row r="65" spans="1:10" s="22" customFormat="1" ht="12.75" customHeight="1" x14ac:dyDescent="0.2">
      <c r="A65" s="20"/>
      <c r="B65" s="21" t="s">
        <v>37</v>
      </c>
      <c r="C65" s="23" t="s">
        <v>55</v>
      </c>
      <c r="D65" s="23">
        <v>22</v>
      </c>
      <c r="E65" s="23" t="s">
        <v>55</v>
      </c>
      <c r="F65" s="23">
        <v>11</v>
      </c>
      <c r="G65" s="23">
        <v>1501</v>
      </c>
      <c r="H65" s="23">
        <v>1644</v>
      </c>
      <c r="I65" s="23">
        <v>116</v>
      </c>
      <c r="J65" s="142">
        <f t="shared" si="0"/>
        <v>3294</v>
      </c>
    </row>
    <row r="66" spans="1:10" s="22" customFormat="1" ht="12.75" customHeight="1" x14ac:dyDescent="0.2">
      <c r="A66" s="20"/>
      <c r="B66" s="21" t="s">
        <v>38</v>
      </c>
      <c r="C66" s="23">
        <v>3</v>
      </c>
      <c r="D66" s="23">
        <v>36</v>
      </c>
      <c r="E66" s="23" t="s">
        <v>55</v>
      </c>
      <c r="F66" s="23">
        <v>2</v>
      </c>
      <c r="G66" s="23">
        <v>3031</v>
      </c>
      <c r="H66" s="23">
        <v>2802</v>
      </c>
      <c r="I66" s="23">
        <v>103</v>
      </c>
      <c r="J66" s="142">
        <f t="shared" si="0"/>
        <v>5977</v>
      </c>
    </row>
    <row r="67" spans="1:10" s="22" customFormat="1" ht="12.75" customHeight="1" x14ac:dyDescent="0.2">
      <c r="A67" s="20"/>
      <c r="B67" s="21" t="s">
        <v>39</v>
      </c>
      <c r="C67" s="23">
        <v>3</v>
      </c>
      <c r="D67" s="23">
        <v>43</v>
      </c>
      <c r="E67" s="23" t="s">
        <v>55</v>
      </c>
      <c r="F67" s="23">
        <v>11</v>
      </c>
      <c r="G67" s="23">
        <v>1652</v>
      </c>
      <c r="H67" s="23">
        <v>3688</v>
      </c>
      <c r="I67" s="23">
        <v>116</v>
      </c>
      <c r="J67" s="142">
        <f t="shared" si="0"/>
        <v>5513</v>
      </c>
    </row>
    <row r="68" spans="1:10" s="22" customFormat="1" ht="12.75" customHeight="1" x14ac:dyDescent="0.2">
      <c r="A68" s="20"/>
      <c r="B68" s="21" t="s">
        <v>40</v>
      </c>
      <c r="C68" s="23">
        <v>4</v>
      </c>
      <c r="D68" s="23">
        <v>28</v>
      </c>
      <c r="E68" s="23" t="s">
        <v>55</v>
      </c>
      <c r="F68" s="23">
        <v>20</v>
      </c>
      <c r="G68" s="23">
        <v>1147</v>
      </c>
      <c r="H68" s="23">
        <v>3628</v>
      </c>
      <c r="I68" s="23">
        <v>107</v>
      </c>
      <c r="J68" s="142">
        <f t="shared" si="0"/>
        <v>4934</v>
      </c>
    </row>
    <row r="69" spans="1:10" s="22" customFormat="1" ht="12.75" customHeight="1" x14ac:dyDescent="0.2">
      <c r="A69" s="20"/>
      <c r="B69" s="21" t="s">
        <v>41</v>
      </c>
      <c r="C69" s="23">
        <v>6</v>
      </c>
      <c r="D69" s="23">
        <v>38</v>
      </c>
      <c r="E69" s="23" t="s">
        <v>55</v>
      </c>
      <c r="F69" s="23">
        <v>5</v>
      </c>
      <c r="G69" s="23">
        <v>912</v>
      </c>
      <c r="H69" s="23">
        <v>4182</v>
      </c>
      <c r="I69" s="23">
        <v>90</v>
      </c>
      <c r="J69" s="142">
        <f t="shared" si="0"/>
        <v>5233</v>
      </c>
    </row>
    <row r="70" spans="1:10" s="22" customFormat="1" ht="12.75" customHeight="1" x14ac:dyDescent="0.2">
      <c r="A70" s="20"/>
      <c r="B70" s="21" t="s">
        <v>42</v>
      </c>
      <c r="C70" s="23">
        <v>2</v>
      </c>
      <c r="D70" s="23">
        <v>36</v>
      </c>
      <c r="E70" s="23">
        <v>2</v>
      </c>
      <c r="F70" s="23">
        <v>8</v>
      </c>
      <c r="G70" s="23">
        <v>865</v>
      </c>
      <c r="H70" s="23">
        <v>4955</v>
      </c>
      <c r="I70" s="23">
        <v>69</v>
      </c>
      <c r="J70" s="142">
        <f t="shared" si="0"/>
        <v>5937</v>
      </c>
    </row>
    <row r="71" spans="1:10" s="22" customFormat="1" ht="12.75" customHeight="1" x14ac:dyDescent="0.2">
      <c r="A71" s="20"/>
      <c r="B71" s="21"/>
      <c r="C71" s="23"/>
      <c r="D71" s="23"/>
      <c r="E71" s="23"/>
      <c r="F71" s="23"/>
      <c r="G71" s="23"/>
      <c r="H71" s="23"/>
      <c r="I71" s="23"/>
      <c r="J71" s="142"/>
    </row>
    <row r="72" spans="1:10" s="22" customFormat="1" ht="12.75" customHeight="1" x14ac:dyDescent="0.2">
      <c r="A72" s="20">
        <v>2017</v>
      </c>
      <c r="B72" s="21" t="s">
        <v>31</v>
      </c>
      <c r="C72" s="23">
        <v>1</v>
      </c>
      <c r="D72" s="23">
        <v>36</v>
      </c>
      <c r="E72" s="23" t="s">
        <v>55</v>
      </c>
      <c r="F72" s="23">
        <v>12</v>
      </c>
      <c r="G72" s="23">
        <v>528</v>
      </c>
      <c r="H72" s="23">
        <v>3635</v>
      </c>
      <c r="I72" s="23">
        <v>62</v>
      </c>
      <c r="J72" s="142">
        <f t="shared" ref="J72:J107" si="1">SUM(C72:I72)</f>
        <v>4274</v>
      </c>
    </row>
    <row r="73" spans="1:10" s="22" customFormat="1" ht="12.75" customHeight="1" x14ac:dyDescent="0.2">
      <c r="A73" s="20"/>
      <c r="B73" s="21" t="s">
        <v>32</v>
      </c>
      <c r="C73" s="23">
        <v>3</v>
      </c>
      <c r="D73" s="23">
        <v>47</v>
      </c>
      <c r="E73" s="23">
        <v>1</v>
      </c>
      <c r="F73" s="23">
        <v>10</v>
      </c>
      <c r="G73" s="23">
        <v>429</v>
      </c>
      <c r="H73" s="23">
        <v>4025</v>
      </c>
      <c r="I73" s="23">
        <v>80</v>
      </c>
      <c r="J73" s="142">
        <f t="shared" si="1"/>
        <v>4595</v>
      </c>
    </row>
    <row r="74" spans="1:10" s="22" customFormat="1" ht="12.75" customHeight="1" x14ac:dyDescent="0.2">
      <c r="A74" s="20"/>
      <c r="B74" s="21" t="s">
        <v>33</v>
      </c>
      <c r="C74" s="23">
        <v>8</v>
      </c>
      <c r="D74" s="23">
        <v>48</v>
      </c>
      <c r="E74" s="23" t="s">
        <v>55</v>
      </c>
      <c r="F74" s="23">
        <v>12</v>
      </c>
      <c r="G74" s="23">
        <v>472</v>
      </c>
      <c r="H74" s="23">
        <v>5944</v>
      </c>
      <c r="I74" s="23">
        <v>101</v>
      </c>
      <c r="J74" s="142">
        <f t="shared" si="1"/>
        <v>6585</v>
      </c>
    </row>
    <row r="75" spans="1:10" s="22" customFormat="1" ht="12.75" customHeight="1" x14ac:dyDescent="0.2">
      <c r="A75" s="20"/>
      <c r="B75" s="21" t="s">
        <v>34</v>
      </c>
      <c r="C75" s="23">
        <v>2</v>
      </c>
      <c r="D75" s="23">
        <v>30</v>
      </c>
      <c r="E75" s="23" t="s">
        <v>55</v>
      </c>
      <c r="F75" s="23">
        <v>14</v>
      </c>
      <c r="G75" s="23">
        <v>261</v>
      </c>
      <c r="H75" s="23">
        <v>4598</v>
      </c>
      <c r="I75" s="23">
        <v>96</v>
      </c>
      <c r="J75" s="142">
        <f t="shared" si="1"/>
        <v>5001</v>
      </c>
    </row>
    <row r="76" spans="1:10" s="22" customFormat="1" ht="12.75" customHeight="1" x14ac:dyDescent="0.2">
      <c r="A76" s="20"/>
      <c r="B76" s="21" t="s">
        <v>35</v>
      </c>
      <c r="C76" s="23">
        <v>4</v>
      </c>
      <c r="D76" s="23">
        <v>47</v>
      </c>
      <c r="E76" s="23" t="s">
        <v>55</v>
      </c>
      <c r="F76" s="23">
        <v>10</v>
      </c>
      <c r="G76" s="23">
        <v>245</v>
      </c>
      <c r="H76" s="23">
        <v>5425</v>
      </c>
      <c r="I76" s="23">
        <v>127</v>
      </c>
      <c r="J76" s="142">
        <f t="shared" si="1"/>
        <v>5858</v>
      </c>
    </row>
    <row r="77" spans="1:10" s="22" customFormat="1" ht="12.75" customHeight="1" x14ac:dyDescent="0.2">
      <c r="A77" s="20"/>
      <c r="B77" s="21" t="s">
        <v>36</v>
      </c>
      <c r="C77" s="23" t="s">
        <v>55</v>
      </c>
      <c r="D77" s="23">
        <v>51</v>
      </c>
      <c r="E77" s="23" t="s">
        <v>55</v>
      </c>
      <c r="F77" s="23">
        <v>12</v>
      </c>
      <c r="G77" s="23">
        <v>266</v>
      </c>
      <c r="H77" s="23">
        <v>6098</v>
      </c>
      <c r="I77" s="23">
        <v>138</v>
      </c>
      <c r="J77" s="142">
        <f t="shared" si="1"/>
        <v>6565</v>
      </c>
    </row>
    <row r="78" spans="1:10" s="22" customFormat="1" ht="12.75" customHeight="1" x14ac:dyDescent="0.2">
      <c r="A78" s="20"/>
      <c r="B78" s="21" t="s">
        <v>37</v>
      </c>
      <c r="C78" s="23">
        <v>2</v>
      </c>
      <c r="D78" s="23">
        <v>14</v>
      </c>
      <c r="E78" s="23">
        <v>3</v>
      </c>
      <c r="F78" s="23">
        <v>2</v>
      </c>
      <c r="G78" s="23">
        <v>106</v>
      </c>
      <c r="H78" s="23">
        <v>2895</v>
      </c>
      <c r="I78" s="23">
        <v>119</v>
      </c>
      <c r="J78" s="142">
        <f t="shared" si="1"/>
        <v>3141</v>
      </c>
    </row>
    <row r="79" spans="1:10" s="22" customFormat="1" ht="12.75" customHeight="1" x14ac:dyDescent="0.2">
      <c r="A79" s="20"/>
      <c r="B79" s="21" t="s">
        <v>38</v>
      </c>
      <c r="C79" s="23">
        <v>2</v>
      </c>
      <c r="D79" s="23">
        <v>48</v>
      </c>
      <c r="E79" s="23">
        <v>1</v>
      </c>
      <c r="F79" s="23">
        <v>7</v>
      </c>
      <c r="G79" s="23">
        <v>385</v>
      </c>
      <c r="H79" s="23">
        <v>4609</v>
      </c>
      <c r="I79" s="23">
        <v>126</v>
      </c>
      <c r="J79" s="142">
        <f t="shared" si="1"/>
        <v>5178</v>
      </c>
    </row>
    <row r="80" spans="1:10" s="22" customFormat="1" ht="12.75" customHeight="1" x14ac:dyDescent="0.2">
      <c r="A80" s="20"/>
      <c r="B80" s="21" t="s">
        <v>39</v>
      </c>
      <c r="C80" s="23" t="s">
        <v>55</v>
      </c>
      <c r="D80" s="23">
        <v>53</v>
      </c>
      <c r="E80" s="23">
        <v>3</v>
      </c>
      <c r="F80" s="23">
        <v>8</v>
      </c>
      <c r="G80" s="23">
        <v>50</v>
      </c>
      <c r="H80" s="23">
        <v>5366</v>
      </c>
      <c r="I80" s="23">
        <v>102</v>
      </c>
      <c r="J80" s="142">
        <f t="shared" si="1"/>
        <v>5582</v>
      </c>
    </row>
    <row r="81" spans="1:10" s="22" customFormat="1" ht="12.75" customHeight="1" x14ac:dyDescent="0.2">
      <c r="A81" s="20"/>
      <c r="B81" s="21" t="s">
        <v>40</v>
      </c>
      <c r="C81" s="23" t="s">
        <v>55</v>
      </c>
      <c r="D81" s="23">
        <v>31</v>
      </c>
      <c r="E81" s="23">
        <v>1</v>
      </c>
      <c r="F81" s="23">
        <v>9</v>
      </c>
      <c r="G81" s="23">
        <v>44</v>
      </c>
      <c r="H81" s="23">
        <v>6120</v>
      </c>
      <c r="I81" s="23">
        <v>113</v>
      </c>
      <c r="J81" s="142">
        <f t="shared" si="1"/>
        <v>6318</v>
      </c>
    </row>
    <row r="82" spans="1:10" s="22" customFormat="1" ht="12.75" customHeight="1" x14ac:dyDescent="0.2">
      <c r="A82" s="20"/>
      <c r="B82" s="21" t="s">
        <v>41</v>
      </c>
      <c r="C82" s="23" t="s">
        <v>55</v>
      </c>
      <c r="D82" s="23">
        <v>23</v>
      </c>
      <c r="E82" s="23" t="s">
        <v>55</v>
      </c>
      <c r="F82" s="23">
        <v>11</v>
      </c>
      <c r="G82" s="23">
        <v>45</v>
      </c>
      <c r="H82" s="23">
        <v>5724</v>
      </c>
      <c r="I82" s="23">
        <v>87</v>
      </c>
      <c r="J82" s="142">
        <f t="shared" si="1"/>
        <v>5890</v>
      </c>
    </row>
    <row r="83" spans="1:10" s="22" customFormat="1" ht="12.75" customHeight="1" x14ac:dyDescent="0.2">
      <c r="A83" s="20"/>
      <c r="B83" s="21" t="s">
        <v>42</v>
      </c>
      <c r="C83" s="23">
        <v>2</v>
      </c>
      <c r="D83" s="23">
        <v>47</v>
      </c>
      <c r="E83" s="23">
        <v>1</v>
      </c>
      <c r="F83" s="23">
        <v>5</v>
      </c>
      <c r="G83" s="23">
        <v>31</v>
      </c>
      <c r="H83" s="23">
        <v>5878</v>
      </c>
      <c r="I83" s="23">
        <v>79</v>
      </c>
      <c r="J83" s="142">
        <f t="shared" si="1"/>
        <v>6043</v>
      </c>
    </row>
    <row r="84" spans="1:10" s="22" customFormat="1" ht="12.75" customHeight="1" x14ac:dyDescent="0.2">
      <c r="A84" s="20"/>
      <c r="B84" s="21"/>
      <c r="C84" s="23"/>
      <c r="D84" s="23"/>
      <c r="E84" s="23"/>
      <c r="F84" s="23"/>
      <c r="G84" s="23"/>
      <c r="H84" s="23"/>
      <c r="I84" s="23"/>
      <c r="J84" s="142"/>
    </row>
    <row r="85" spans="1:10" s="22" customFormat="1" ht="12.75" customHeight="1" x14ac:dyDescent="0.2">
      <c r="A85" s="20">
        <v>2018</v>
      </c>
      <c r="B85" s="21" t="s">
        <v>31</v>
      </c>
      <c r="C85" s="23">
        <v>2</v>
      </c>
      <c r="D85" s="23">
        <v>29</v>
      </c>
      <c r="E85" s="23">
        <v>3</v>
      </c>
      <c r="F85" s="23">
        <v>6</v>
      </c>
      <c r="G85" s="23">
        <v>29</v>
      </c>
      <c r="H85" s="23">
        <v>4325</v>
      </c>
      <c r="I85" s="23">
        <v>65</v>
      </c>
      <c r="J85" s="142">
        <f t="shared" si="1"/>
        <v>4459</v>
      </c>
    </row>
    <row r="86" spans="1:10" s="22" customFormat="1" ht="12.75" customHeight="1" x14ac:dyDescent="0.2">
      <c r="A86" s="20"/>
      <c r="B86" s="21" t="s">
        <v>32</v>
      </c>
      <c r="C86" s="23">
        <v>2</v>
      </c>
      <c r="D86" s="23">
        <v>30</v>
      </c>
      <c r="E86" s="23" t="s">
        <v>55</v>
      </c>
      <c r="F86" s="23">
        <v>2</v>
      </c>
      <c r="G86" s="23">
        <v>29</v>
      </c>
      <c r="H86" s="23">
        <v>4227</v>
      </c>
      <c r="I86" s="23">
        <v>67</v>
      </c>
      <c r="J86" s="142">
        <f t="shared" si="1"/>
        <v>4357</v>
      </c>
    </row>
    <row r="87" spans="1:10" s="22" customFormat="1" ht="12.75" customHeight="1" x14ac:dyDescent="0.2">
      <c r="A87" s="20"/>
      <c r="B87" s="21" t="s">
        <v>33</v>
      </c>
      <c r="C87" s="112">
        <v>1</v>
      </c>
      <c r="D87" s="23">
        <v>51</v>
      </c>
      <c r="E87" s="112" t="s">
        <v>55</v>
      </c>
      <c r="F87" s="23">
        <v>1</v>
      </c>
      <c r="G87" s="23">
        <v>42</v>
      </c>
      <c r="H87" s="23">
        <v>6185</v>
      </c>
      <c r="I87" s="23">
        <v>74</v>
      </c>
      <c r="J87" s="142">
        <f t="shared" si="1"/>
        <v>6354</v>
      </c>
    </row>
    <row r="88" spans="1:10" s="22" customFormat="1" ht="12.75" customHeight="1" x14ac:dyDescent="0.2">
      <c r="A88" s="20"/>
      <c r="B88" s="21" t="s">
        <v>34</v>
      </c>
      <c r="C88" s="112">
        <v>1</v>
      </c>
      <c r="D88" s="23">
        <v>51</v>
      </c>
      <c r="E88" s="112" t="s">
        <v>55</v>
      </c>
      <c r="F88" s="23">
        <v>8</v>
      </c>
      <c r="G88" s="23">
        <v>34</v>
      </c>
      <c r="H88" s="23">
        <v>5475</v>
      </c>
      <c r="I88" s="23">
        <v>115</v>
      </c>
      <c r="J88" s="142">
        <f t="shared" si="1"/>
        <v>5684</v>
      </c>
    </row>
    <row r="89" spans="1:10" s="22" customFormat="1" ht="12.75" customHeight="1" x14ac:dyDescent="0.2">
      <c r="A89" s="20"/>
      <c r="B89" s="21" t="s">
        <v>35</v>
      </c>
      <c r="C89" s="112">
        <v>2</v>
      </c>
      <c r="D89" s="23">
        <v>36</v>
      </c>
      <c r="E89" s="112" t="s">
        <v>55</v>
      </c>
      <c r="F89" s="23">
        <v>8</v>
      </c>
      <c r="G89" s="23">
        <v>29</v>
      </c>
      <c r="H89" s="23">
        <v>7255</v>
      </c>
      <c r="I89" s="23">
        <v>141</v>
      </c>
      <c r="J89" s="142">
        <f t="shared" si="1"/>
        <v>7471</v>
      </c>
    </row>
    <row r="90" spans="1:10" s="22" customFormat="1" ht="12.75" customHeight="1" x14ac:dyDescent="0.2">
      <c r="A90" s="20"/>
      <c r="B90" s="21" t="s">
        <v>36</v>
      </c>
      <c r="C90" s="112">
        <v>3</v>
      </c>
      <c r="D90" s="23">
        <v>25</v>
      </c>
      <c r="E90" s="112">
        <v>2</v>
      </c>
      <c r="F90" s="23">
        <v>2</v>
      </c>
      <c r="G90" s="23">
        <v>24</v>
      </c>
      <c r="H90" s="23">
        <v>17430</v>
      </c>
      <c r="I90" s="23">
        <v>172</v>
      </c>
      <c r="J90" s="142">
        <f t="shared" si="1"/>
        <v>17658</v>
      </c>
    </row>
    <row r="91" spans="1:10" s="22" customFormat="1" ht="12.75" customHeight="1" x14ac:dyDescent="0.2">
      <c r="A91" s="20"/>
      <c r="B91" s="21" t="s">
        <v>37</v>
      </c>
      <c r="C91" s="112">
        <v>2</v>
      </c>
      <c r="D91" s="23">
        <v>87</v>
      </c>
      <c r="E91" s="112" t="s">
        <v>55</v>
      </c>
      <c r="F91" s="23">
        <v>2</v>
      </c>
      <c r="G91" s="23">
        <v>20</v>
      </c>
      <c r="H91" s="23">
        <v>1137</v>
      </c>
      <c r="I91" s="23">
        <v>120</v>
      </c>
      <c r="J91" s="142">
        <f t="shared" si="1"/>
        <v>1368</v>
      </c>
    </row>
    <row r="92" spans="1:10" s="22" customFormat="1" ht="12.75" customHeight="1" x14ac:dyDescent="0.2">
      <c r="A92" s="20"/>
      <c r="B92" s="21" t="s">
        <v>38</v>
      </c>
      <c r="C92" s="112" t="s">
        <v>55</v>
      </c>
      <c r="D92" s="23">
        <v>111</v>
      </c>
      <c r="E92" s="112" t="s">
        <v>55</v>
      </c>
      <c r="F92" s="23">
        <v>3</v>
      </c>
      <c r="G92" s="23">
        <v>25</v>
      </c>
      <c r="H92" s="23">
        <v>2276</v>
      </c>
      <c r="I92" s="23">
        <v>120</v>
      </c>
      <c r="J92" s="142">
        <f t="shared" si="1"/>
        <v>2535</v>
      </c>
    </row>
    <row r="93" spans="1:10" s="22" customFormat="1" ht="12.75" customHeight="1" x14ac:dyDescent="0.2">
      <c r="A93" s="20"/>
      <c r="B93" s="21" t="s">
        <v>39</v>
      </c>
      <c r="C93" s="112" t="s">
        <v>55</v>
      </c>
      <c r="D93" s="23">
        <v>107</v>
      </c>
      <c r="E93" s="112" t="s">
        <v>55</v>
      </c>
      <c r="F93" s="23">
        <v>4</v>
      </c>
      <c r="G93" s="23">
        <v>19</v>
      </c>
      <c r="H93" s="23">
        <v>3058</v>
      </c>
      <c r="I93" s="23">
        <v>104</v>
      </c>
      <c r="J93" s="142">
        <f t="shared" si="1"/>
        <v>3292</v>
      </c>
    </row>
    <row r="94" spans="1:10" s="22" customFormat="1" ht="12.75" customHeight="1" x14ac:dyDescent="0.2">
      <c r="A94" s="20"/>
      <c r="B94" s="21" t="s">
        <v>40</v>
      </c>
      <c r="C94" s="112" t="s">
        <v>55</v>
      </c>
      <c r="D94" s="23">
        <v>72</v>
      </c>
      <c r="E94" s="112" t="s">
        <v>55</v>
      </c>
      <c r="F94" s="23">
        <v>4</v>
      </c>
      <c r="G94" s="23">
        <v>23</v>
      </c>
      <c r="H94" s="23">
        <v>4057</v>
      </c>
      <c r="I94" s="23">
        <v>88</v>
      </c>
      <c r="J94" s="142">
        <f t="shared" si="1"/>
        <v>4244</v>
      </c>
    </row>
    <row r="95" spans="1:10" s="22" customFormat="1" ht="12.75" customHeight="1" x14ac:dyDescent="0.2">
      <c r="A95" s="20"/>
      <c r="B95" s="21" t="s">
        <v>41</v>
      </c>
      <c r="C95" s="112">
        <v>2</v>
      </c>
      <c r="D95" s="23">
        <v>95</v>
      </c>
      <c r="E95" s="112" t="s">
        <v>55</v>
      </c>
      <c r="F95" s="23">
        <v>4</v>
      </c>
      <c r="G95" s="23">
        <v>23</v>
      </c>
      <c r="H95" s="23">
        <v>3987</v>
      </c>
      <c r="I95" s="23">
        <v>90</v>
      </c>
      <c r="J95" s="142">
        <f t="shared" si="1"/>
        <v>4201</v>
      </c>
    </row>
    <row r="96" spans="1:10" s="22" customFormat="1" ht="12.75" customHeight="1" x14ac:dyDescent="0.2">
      <c r="A96" s="20"/>
      <c r="B96" s="21" t="s">
        <v>42</v>
      </c>
      <c r="C96" s="112" t="s">
        <v>55</v>
      </c>
      <c r="D96" s="23">
        <v>74</v>
      </c>
      <c r="E96" s="112" t="s">
        <v>55</v>
      </c>
      <c r="F96" s="23">
        <v>5</v>
      </c>
      <c r="G96" s="23">
        <v>21</v>
      </c>
      <c r="H96" s="23">
        <v>4611</v>
      </c>
      <c r="I96" s="23">
        <v>59</v>
      </c>
      <c r="J96" s="142">
        <f t="shared" si="1"/>
        <v>4770</v>
      </c>
    </row>
    <row r="97" spans="1:10" s="22" customFormat="1" ht="12.75" customHeight="1" x14ac:dyDescent="0.2">
      <c r="A97" s="20"/>
      <c r="B97" s="21"/>
      <c r="C97" s="23"/>
      <c r="D97" s="23"/>
      <c r="E97" s="23"/>
      <c r="F97" s="23"/>
      <c r="G97" s="23"/>
      <c r="H97" s="23"/>
      <c r="I97" s="23"/>
      <c r="J97" s="142"/>
    </row>
    <row r="98" spans="1:10" s="22" customFormat="1" ht="12.75" customHeight="1" x14ac:dyDescent="0.2">
      <c r="A98" s="20">
        <v>2019</v>
      </c>
      <c r="B98" s="21" t="s">
        <v>31</v>
      </c>
      <c r="C98" s="23">
        <v>2</v>
      </c>
      <c r="D98" s="23">
        <v>93</v>
      </c>
      <c r="E98" s="23">
        <v>1</v>
      </c>
      <c r="F98" s="23">
        <v>5</v>
      </c>
      <c r="G98" s="23">
        <v>15</v>
      </c>
      <c r="H98" s="23">
        <v>3252</v>
      </c>
      <c r="I98" s="23">
        <v>74</v>
      </c>
      <c r="J98" s="142">
        <f t="shared" si="1"/>
        <v>3442</v>
      </c>
    </row>
    <row r="99" spans="1:10" s="22" customFormat="1" ht="12.75" customHeight="1" x14ac:dyDescent="0.2">
      <c r="A99" s="20"/>
      <c r="B99" s="21" t="s">
        <v>32</v>
      </c>
      <c r="C99" s="23">
        <v>1</v>
      </c>
      <c r="D99" s="23">
        <v>123</v>
      </c>
      <c r="E99" s="23">
        <v>1</v>
      </c>
      <c r="F99" s="23">
        <v>7</v>
      </c>
      <c r="G99" s="23">
        <v>17</v>
      </c>
      <c r="H99" s="23">
        <v>3655</v>
      </c>
      <c r="I99" s="23">
        <v>64</v>
      </c>
      <c r="J99" s="142">
        <f t="shared" si="1"/>
        <v>3868</v>
      </c>
    </row>
    <row r="100" spans="1:10" s="22" customFormat="1" ht="12.75" customHeight="1" x14ac:dyDescent="0.2">
      <c r="A100" s="20"/>
      <c r="B100" s="21" t="s">
        <v>33</v>
      </c>
      <c r="C100" s="112">
        <v>2</v>
      </c>
      <c r="D100" s="23">
        <v>144</v>
      </c>
      <c r="E100" s="112">
        <v>1</v>
      </c>
      <c r="F100" s="23">
        <v>6</v>
      </c>
      <c r="G100" s="23">
        <v>22</v>
      </c>
      <c r="H100" s="23">
        <v>4797</v>
      </c>
      <c r="I100" s="23">
        <v>75</v>
      </c>
      <c r="J100" s="142">
        <f t="shared" si="1"/>
        <v>5047</v>
      </c>
    </row>
    <row r="101" spans="1:10" s="22" customFormat="1" ht="12.75" customHeight="1" x14ac:dyDescent="0.2">
      <c r="A101" s="20"/>
      <c r="B101" s="21" t="s">
        <v>34</v>
      </c>
      <c r="C101" s="112" t="s">
        <v>55</v>
      </c>
      <c r="D101" s="112">
        <v>160</v>
      </c>
      <c r="E101" s="112" t="s">
        <v>55</v>
      </c>
      <c r="F101" s="23" t="s">
        <v>55</v>
      </c>
      <c r="G101" s="23">
        <v>28</v>
      </c>
      <c r="H101" s="23">
        <v>4746</v>
      </c>
      <c r="I101" s="23">
        <v>124</v>
      </c>
      <c r="J101" s="142">
        <f t="shared" si="1"/>
        <v>5058</v>
      </c>
    </row>
    <row r="102" spans="1:10" s="22" customFormat="1" ht="12.75" customHeight="1" x14ac:dyDescent="0.2">
      <c r="A102" s="20"/>
      <c r="B102" s="21" t="s">
        <v>35</v>
      </c>
      <c r="C102" s="112">
        <v>2</v>
      </c>
      <c r="D102" s="112">
        <v>145</v>
      </c>
      <c r="E102" s="112" t="s">
        <v>55</v>
      </c>
      <c r="F102" s="23">
        <v>9</v>
      </c>
      <c r="G102" s="23">
        <v>27</v>
      </c>
      <c r="H102" s="23">
        <v>5119</v>
      </c>
      <c r="I102" s="23">
        <v>142</v>
      </c>
      <c r="J102" s="142">
        <f t="shared" si="1"/>
        <v>5444</v>
      </c>
    </row>
    <row r="103" spans="1:10" s="22" customFormat="1" ht="12.75" customHeight="1" x14ac:dyDescent="0.2">
      <c r="A103" s="20"/>
      <c r="B103" s="21" t="s">
        <v>36</v>
      </c>
      <c r="C103" s="112">
        <v>1</v>
      </c>
      <c r="D103" s="112">
        <v>153</v>
      </c>
      <c r="E103" s="112">
        <v>1</v>
      </c>
      <c r="F103" s="23">
        <v>5</v>
      </c>
      <c r="G103" s="23">
        <v>19</v>
      </c>
      <c r="H103" s="23">
        <v>5754</v>
      </c>
      <c r="I103" s="23">
        <v>120</v>
      </c>
      <c r="J103" s="142">
        <f t="shared" si="1"/>
        <v>6053</v>
      </c>
    </row>
    <row r="104" spans="1:10" s="22" customFormat="1" ht="12.75" customHeight="1" x14ac:dyDescent="0.2">
      <c r="A104" s="20"/>
      <c r="B104" s="21" t="s">
        <v>37</v>
      </c>
      <c r="C104" s="112">
        <v>2</v>
      </c>
      <c r="D104" s="112">
        <v>59</v>
      </c>
      <c r="E104" s="112" t="s">
        <v>55</v>
      </c>
      <c r="F104" s="23">
        <v>5</v>
      </c>
      <c r="G104" s="23">
        <v>9</v>
      </c>
      <c r="H104" s="23">
        <v>2652</v>
      </c>
      <c r="I104" s="23">
        <v>107</v>
      </c>
      <c r="J104" s="142">
        <f t="shared" si="1"/>
        <v>2834</v>
      </c>
    </row>
    <row r="105" spans="1:10" s="22" customFormat="1" ht="12.75" customHeight="1" x14ac:dyDescent="0.2">
      <c r="A105" s="92"/>
      <c r="B105" s="21" t="s">
        <v>38</v>
      </c>
      <c r="C105" s="23" t="s">
        <v>55</v>
      </c>
      <c r="D105" s="23">
        <v>166</v>
      </c>
      <c r="E105" s="23" t="s">
        <v>55</v>
      </c>
      <c r="F105" s="23">
        <v>5</v>
      </c>
      <c r="G105" s="23">
        <v>13</v>
      </c>
      <c r="H105" s="23">
        <v>6168</v>
      </c>
      <c r="I105" s="23">
        <v>94</v>
      </c>
      <c r="J105" s="142">
        <f t="shared" si="1"/>
        <v>6446</v>
      </c>
    </row>
    <row r="106" spans="1:10" s="65" customFormat="1" ht="12.75" customHeight="1" x14ac:dyDescent="0.2">
      <c r="A106" s="10"/>
      <c r="B106" s="21" t="s">
        <v>39</v>
      </c>
      <c r="C106" s="93">
        <v>1</v>
      </c>
      <c r="D106" s="93">
        <v>67</v>
      </c>
      <c r="E106" s="93">
        <v>1</v>
      </c>
      <c r="F106" s="93">
        <v>3</v>
      </c>
      <c r="G106" s="93">
        <v>24</v>
      </c>
      <c r="H106" s="23">
        <v>4259</v>
      </c>
      <c r="I106" s="93">
        <v>105</v>
      </c>
      <c r="J106" s="142">
        <f t="shared" si="1"/>
        <v>4460</v>
      </c>
    </row>
    <row r="107" spans="1:10" ht="12.75" customHeight="1" x14ac:dyDescent="0.25">
      <c r="B107" s="21" t="s">
        <v>40</v>
      </c>
      <c r="C107" s="93" t="s">
        <v>55</v>
      </c>
      <c r="D107" s="93">
        <v>156</v>
      </c>
      <c r="E107" s="93">
        <v>2</v>
      </c>
      <c r="F107" s="93">
        <v>3</v>
      </c>
      <c r="G107" s="93">
        <v>18</v>
      </c>
      <c r="H107" s="23">
        <v>4394</v>
      </c>
      <c r="I107" s="23">
        <v>96</v>
      </c>
      <c r="J107" s="142">
        <f t="shared" si="1"/>
        <v>4669</v>
      </c>
    </row>
    <row r="108" spans="1:10" ht="12.75" customHeight="1" x14ac:dyDescent="0.25">
      <c r="B108" s="21" t="s">
        <v>41</v>
      </c>
      <c r="C108" s="93">
        <v>5</v>
      </c>
      <c r="D108" s="93">
        <v>70</v>
      </c>
      <c r="E108" s="93">
        <v>12</v>
      </c>
      <c r="F108" s="93">
        <v>2</v>
      </c>
      <c r="G108" s="93">
        <v>29</v>
      </c>
      <c r="H108" s="23">
        <v>4751</v>
      </c>
      <c r="I108" s="93">
        <v>76</v>
      </c>
      <c r="J108" s="142">
        <v>4945</v>
      </c>
    </row>
    <row r="109" spans="1:10" ht="12.75" customHeight="1" x14ac:dyDescent="0.25">
      <c r="B109" s="21" t="s">
        <v>42</v>
      </c>
      <c r="C109" s="93" t="s">
        <v>55</v>
      </c>
      <c r="D109" s="93">
        <v>74</v>
      </c>
      <c r="E109" s="93">
        <v>4</v>
      </c>
      <c r="F109" s="93">
        <v>4</v>
      </c>
      <c r="G109" s="93">
        <v>11</v>
      </c>
      <c r="H109" s="23">
        <v>11299</v>
      </c>
      <c r="I109" s="23">
        <v>61</v>
      </c>
      <c r="J109" s="142">
        <v>11453</v>
      </c>
    </row>
    <row r="110" spans="1:10" ht="12.75" customHeight="1" x14ac:dyDescent="0.25">
      <c r="C110" s="28"/>
      <c r="D110" s="28"/>
      <c r="E110" s="28"/>
      <c r="F110" s="28"/>
      <c r="G110" s="28"/>
      <c r="H110" s="28"/>
    </row>
    <row r="111" spans="1:10" ht="12.75" customHeight="1" x14ac:dyDescent="0.25">
      <c r="A111" s="20">
        <v>2020</v>
      </c>
      <c r="B111" s="21" t="s">
        <v>31</v>
      </c>
      <c r="C111" s="93" t="s">
        <v>55</v>
      </c>
      <c r="D111" s="93">
        <v>80</v>
      </c>
      <c r="E111" s="93">
        <v>1</v>
      </c>
      <c r="F111" s="93">
        <v>6</v>
      </c>
      <c r="G111" s="93">
        <v>21</v>
      </c>
      <c r="H111" s="23">
        <v>2186</v>
      </c>
      <c r="I111" s="23">
        <v>65</v>
      </c>
      <c r="J111" s="142">
        <f>SUM(C111:I111)</f>
        <v>2359</v>
      </c>
    </row>
    <row r="112" spans="1:10" ht="12.75" customHeight="1" x14ac:dyDescent="0.25">
      <c r="B112" s="21" t="s">
        <v>32</v>
      </c>
      <c r="C112" s="93" t="s">
        <v>55</v>
      </c>
      <c r="D112" s="93">
        <v>109</v>
      </c>
      <c r="E112" s="93" t="s">
        <v>55</v>
      </c>
      <c r="F112" s="93">
        <v>6</v>
      </c>
      <c r="G112" s="93">
        <v>18</v>
      </c>
      <c r="H112" s="23">
        <v>2385</v>
      </c>
      <c r="I112" s="23">
        <v>69</v>
      </c>
      <c r="J112" s="142">
        <v>2587</v>
      </c>
    </row>
    <row r="113" spans="1:10" ht="12.75" customHeight="1" x14ac:dyDescent="0.25">
      <c r="A113" s="20"/>
      <c r="B113" s="21" t="s">
        <v>33</v>
      </c>
      <c r="C113" s="23">
        <v>1</v>
      </c>
      <c r="D113" s="23">
        <v>112</v>
      </c>
      <c r="E113" s="23">
        <v>2</v>
      </c>
      <c r="F113" s="23">
        <v>5</v>
      </c>
      <c r="G113" s="23">
        <v>15</v>
      </c>
      <c r="H113" s="23">
        <v>3160</v>
      </c>
      <c r="I113" s="23">
        <v>97</v>
      </c>
      <c r="J113" s="142">
        <f t="shared" ref="J113:J137" si="2">SUM(C113:I113)</f>
        <v>3392</v>
      </c>
    </row>
    <row r="114" spans="1:10" s="4" customFormat="1" ht="12.75" customHeight="1" x14ac:dyDescent="0.25">
      <c r="B114" s="21" t="s">
        <v>34</v>
      </c>
      <c r="C114" s="112">
        <v>1</v>
      </c>
      <c r="D114" s="112">
        <v>85</v>
      </c>
      <c r="E114" s="112" t="s">
        <v>55</v>
      </c>
      <c r="F114" s="23">
        <v>3</v>
      </c>
      <c r="G114" s="23">
        <v>11</v>
      </c>
      <c r="H114" s="23">
        <v>2959</v>
      </c>
      <c r="I114" s="23">
        <v>114</v>
      </c>
      <c r="J114" s="142">
        <f t="shared" si="2"/>
        <v>3173</v>
      </c>
    </row>
    <row r="115" spans="1:10" s="4" customFormat="1" ht="12.75" customHeight="1" x14ac:dyDescent="0.25">
      <c r="B115" s="21" t="s">
        <v>35</v>
      </c>
      <c r="C115" s="112" t="s">
        <v>55</v>
      </c>
      <c r="D115" s="112">
        <v>78</v>
      </c>
      <c r="E115" s="112" t="s">
        <v>55</v>
      </c>
      <c r="F115" s="23">
        <v>7</v>
      </c>
      <c r="G115" s="23">
        <v>11</v>
      </c>
      <c r="H115" s="23">
        <v>2531</v>
      </c>
      <c r="I115" s="23">
        <v>112</v>
      </c>
      <c r="J115" s="142">
        <f t="shared" si="2"/>
        <v>2739</v>
      </c>
    </row>
    <row r="116" spans="1:10" s="4" customFormat="1" ht="12.75" customHeight="1" x14ac:dyDescent="0.25">
      <c r="A116" s="22"/>
      <c r="B116" s="21" t="s">
        <v>36</v>
      </c>
      <c r="C116" s="112">
        <v>2</v>
      </c>
      <c r="D116" s="112">
        <v>109</v>
      </c>
      <c r="E116" s="112" t="s">
        <v>55</v>
      </c>
      <c r="F116" s="112">
        <v>5</v>
      </c>
      <c r="G116" s="23">
        <v>22</v>
      </c>
      <c r="H116" s="23">
        <v>2665</v>
      </c>
      <c r="I116" s="23">
        <v>138</v>
      </c>
      <c r="J116" s="142">
        <f t="shared" si="2"/>
        <v>2941</v>
      </c>
    </row>
    <row r="117" spans="1:10" s="22" customFormat="1" ht="12.75" customHeight="1" x14ac:dyDescent="0.2">
      <c r="B117" s="21" t="s">
        <v>37</v>
      </c>
      <c r="C117" s="112">
        <v>2</v>
      </c>
      <c r="D117" s="112">
        <v>61</v>
      </c>
      <c r="E117" s="112">
        <v>2</v>
      </c>
      <c r="F117" s="112">
        <v>1</v>
      </c>
      <c r="G117" s="23">
        <v>13</v>
      </c>
      <c r="H117" s="23">
        <v>1943</v>
      </c>
      <c r="I117" s="23">
        <v>113</v>
      </c>
      <c r="J117" s="142">
        <f t="shared" si="2"/>
        <v>2135</v>
      </c>
    </row>
    <row r="118" spans="1:10" s="22" customFormat="1" ht="12.75" customHeight="1" x14ac:dyDescent="0.2">
      <c r="B118" s="21" t="s">
        <v>38</v>
      </c>
      <c r="C118" s="112" t="s">
        <v>55</v>
      </c>
      <c r="D118" s="112">
        <v>129</v>
      </c>
      <c r="E118" s="112">
        <v>5</v>
      </c>
      <c r="F118" s="112">
        <v>2</v>
      </c>
      <c r="G118" s="23">
        <v>18</v>
      </c>
      <c r="H118" s="23">
        <v>3225</v>
      </c>
      <c r="I118" s="23">
        <v>65</v>
      </c>
      <c r="J118" s="142">
        <f t="shared" si="2"/>
        <v>3444</v>
      </c>
    </row>
    <row r="119" spans="1:10" s="22" customFormat="1" ht="12.75" customHeight="1" x14ac:dyDescent="0.2">
      <c r="B119" s="21" t="s">
        <v>39</v>
      </c>
      <c r="C119" s="112">
        <v>1</v>
      </c>
      <c r="D119" s="112">
        <v>145</v>
      </c>
      <c r="E119" s="112">
        <v>2</v>
      </c>
      <c r="F119" s="112">
        <v>5</v>
      </c>
      <c r="G119" s="23">
        <v>18</v>
      </c>
      <c r="H119" s="23">
        <v>4101</v>
      </c>
      <c r="I119" s="23">
        <v>107</v>
      </c>
      <c r="J119" s="142">
        <f t="shared" si="2"/>
        <v>4379</v>
      </c>
    </row>
    <row r="120" spans="1:10" s="22" customFormat="1" ht="12.75" customHeight="1" x14ac:dyDescent="0.2">
      <c r="B120" s="21" t="s">
        <v>40</v>
      </c>
      <c r="C120" s="112">
        <v>1</v>
      </c>
      <c r="D120" s="112">
        <v>109</v>
      </c>
      <c r="E120" s="112">
        <v>1</v>
      </c>
      <c r="F120" s="112">
        <v>4</v>
      </c>
      <c r="G120" s="23">
        <v>20</v>
      </c>
      <c r="H120" s="23">
        <v>3831</v>
      </c>
      <c r="I120" s="23">
        <v>94</v>
      </c>
      <c r="J120" s="142">
        <f t="shared" si="2"/>
        <v>4060</v>
      </c>
    </row>
    <row r="121" spans="1:10" s="22" customFormat="1" ht="12.75" customHeight="1" x14ac:dyDescent="0.2">
      <c r="B121" s="21" t="s">
        <v>41</v>
      </c>
      <c r="C121" s="112">
        <v>1</v>
      </c>
      <c r="D121" s="112">
        <v>146</v>
      </c>
      <c r="E121" s="112">
        <v>1</v>
      </c>
      <c r="F121" s="112">
        <v>2</v>
      </c>
      <c r="G121" s="23">
        <v>21</v>
      </c>
      <c r="H121" s="23">
        <v>3646</v>
      </c>
      <c r="I121" s="23">
        <v>90</v>
      </c>
      <c r="J121" s="142">
        <f t="shared" si="2"/>
        <v>3907</v>
      </c>
    </row>
    <row r="122" spans="1:10" s="22" customFormat="1" ht="12.75" customHeight="1" x14ac:dyDescent="0.2">
      <c r="B122" s="21" t="s">
        <v>42</v>
      </c>
      <c r="C122" s="112">
        <v>3</v>
      </c>
      <c r="D122" s="112">
        <v>828</v>
      </c>
      <c r="E122" s="112" t="s">
        <v>55</v>
      </c>
      <c r="F122" s="112">
        <v>1</v>
      </c>
      <c r="G122" s="23">
        <v>13</v>
      </c>
      <c r="H122" s="23">
        <v>3755</v>
      </c>
      <c r="I122" s="23">
        <v>69</v>
      </c>
      <c r="J122" s="142">
        <f t="shared" si="2"/>
        <v>4669</v>
      </c>
    </row>
    <row r="123" spans="1:10" s="22" customFormat="1" ht="12.75" customHeight="1" x14ac:dyDescent="0.2">
      <c r="B123" s="21"/>
      <c r="C123" s="112"/>
      <c r="D123" s="112"/>
      <c r="E123" s="112"/>
      <c r="F123" s="112"/>
      <c r="G123" s="23"/>
      <c r="H123" s="23"/>
      <c r="I123" s="23"/>
      <c r="J123" s="142"/>
    </row>
    <row r="124" spans="1:10" s="22" customFormat="1" ht="12.75" customHeight="1" x14ac:dyDescent="0.2">
      <c r="A124" s="20">
        <v>2021</v>
      </c>
      <c r="B124" s="21" t="s">
        <v>31</v>
      </c>
      <c r="C124" s="112">
        <v>2</v>
      </c>
      <c r="D124" s="112">
        <v>107</v>
      </c>
      <c r="E124" s="112">
        <v>1</v>
      </c>
      <c r="F124" s="112">
        <v>3</v>
      </c>
      <c r="G124" s="23">
        <v>14</v>
      </c>
      <c r="H124" s="23">
        <v>2572</v>
      </c>
      <c r="I124" s="23">
        <v>37</v>
      </c>
      <c r="J124" s="142">
        <f t="shared" si="2"/>
        <v>2736</v>
      </c>
    </row>
    <row r="125" spans="1:10" s="22" customFormat="1" ht="12.75" customHeight="1" x14ac:dyDescent="0.2">
      <c r="A125" s="20"/>
      <c r="B125" s="21" t="s">
        <v>32</v>
      </c>
      <c r="C125" s="112">
        <v>1</v>
      </c>
      <c r="D125" s="112">
        <v>135</v>
      </c>
      <c r="E125" s="112">
        <v>3</v>
      </c>
      <c r="F125" s="112">
        <v>3</v>
      </c>
      <c r="G125" s="23">
        <v>25</v>
      </c>
      <c r="H125" s="23">
        <v>3337</v>
      </c>
      <c r="I125" s="23">
        <v>70</v>
      </c>
      <c r="J125" s="142">
        <f t="shared" si="2"/>
        <v>3574</v>
      </c>
    </row>
    <row r="126" spans="1:10" s="22" customFormat="1" ht="12.75" customHeight="1" x14ac:dyDescent="0.2">
      <c r="A126" s="20"/>
      <c r="B126" s="21" t="s">
        <v>33</v>
      </c>
      <c r="C126" s="112" t="s">
        <v>55</v>
      </c>
      <c r="D126" s="112">
        <v>106</v>
      </c>
      <c r="E126" s="112">
        <v>7</v>
      </c>
      <c r="F126" s="112">
        <v>4</v>
      </c>
      <c r="G126" s="23">
        <v>26</v>
      </c>
      <c r="H126" s="23">
        <v>9320</v>
      </c>
      <c r="I126" s="23">
        <v>119</v>
      </c>
      <c r="J126" s="142">
        <f t="shared" si="2"/>
        <v>9582</v>
      </c>
    </row>
    <row r="127" spans="1:10" s="22" customFormat="1" ht="12.75" customHeight="1" x14ac:dyDescent="0.2">
      <c r="A127" s="20"/>
      <c r="B127" s="21" t="s">
        <v>34</v>
      </c>
      <c r="C127" s="112">
        <v>2</v>
      </c>
      <c r="D127" s="112">
        <v>356</v>
      </c>
      <c r="E127" s="112">
        <v>2</v>
      </c>
      <c r="F127" s="112">
        <v>7</v>
      </c>
      <c r="G127" s="23">
        <v>22</v>
      </c>
      <c r="H127" s="23">
        <v>2295</v>
      </c>
      <c r="I127" s="23">
        <v>91</v>
      </c>
      <c r="J127" s="142">
        <f t="shared" si="2"/>
        <v>2775</v>
      </c>
    </row>
    <row r="128" spans="1:10" s="22" customFormat="1" ht="12.75" customHeight="1" x14ac:dyDescent="0.2">
      <c r="A128" s="20"/>
      <c r="B128" s="21" t="s">
        <v>35</v>
      </c>
      <c r="C128" s="112">
        <v>1</v>
      </c>
      <c r="D128" s="112">
        <v>199</v>
      </c>
      <c r="E128" s="112">
        <v>7</v>
      </c>
      <c r="F128" s="112">
        <v>6</v>
      </c>
      <c r="G128" s="23">
        <v>24</v>
      </c>
      <c r="H128" s="23">
        <v>3316</v>
      </c>
      <c r="I128" s="23">
        <v>125</v>
      </c>
      <c r="J128" s="142">
        <f t="shared" si="2"/>
        <v>3678</v>
      </c>
    </row>
    <row r="129" spans="1:10" s="22" customFormat="1" ht="12.75" customHeight="1" x14ac:dyDescent="0.2">
      <c r="A129" s="20"/>
      <c r="B129" s="21" t="s">
        <v>36</v>
      </c>
      <c r="C129" s="112" t="s">
        <v>55</v>
      </c>
      <c r="D129" s="112">
        <v>230</v>
      </c>
      <c r="E129" s="112">
        <v>7</v>
      </c>
      <c r="F129" s="112">
        <v>5</v>
      </c>
      <c r="G129" s="23">
        <v>15</v>
      </c>
      <c r="H129" s="23">
        <v>3643</v>
      </c>
      <c r="I129" s="23">
        <v>132</v>
      </c>
      <c r="J129" s="142">
        <f t="shared" si="2"/>
        <v>4032</v>
      </c>
    </row>
    <row r="130" spans="1:10" s="22" customFormat="1" ht="12.75" customHeight="1" x14ac:dyDescent="0.2">
      <c r="A130" s="20"/>
      <c r="B130" s="21" t="s">
        <v>37</v>
      </c>
      <c r="C130" s="112" t="s">
        <v>55</v>
      </c>
      <c r="D130" s="112">
        <v>114</v>
      </c>
      <c r="E130" s="112">
        <v>16</v>
      </c>
      <c r="F130" s="112">
        <v>2</v>
      </c>
      <c r="G130" s="23">
        <v>16</v>
      </c>
      <c r="H130" s="23">
        <v>1823</v>
      </c>
      <c r="I130" s="23">
        <v>109</v>
      </c>
      <c r="J130" s="142">
        <f t="shared" si="2"/>
        <v>2080</v>
      </c>
    </row>
    <row r="131" spans="1:10" s="22" customFormat="1" ht="12.75" customHeight="1" x14ac:dyDescent="0.2">
      <c r="A131" s="20"/>
      <c r="B131" s="21" t="s">
        <v>38</v>
      </c>
      <c r="C131" s="23">
        <v>1</v>
      </c>
      <c r="D131" s="23">
        <v>183</v>
      </c>
      <c r="E131" s="23" t="s">
        <v>55</v>
      </c>
      <c r="F131" s="23">
        <v>1</v>
      </c>
      <c r="G131" s="23">
        <v>17</v>
      </c>
      <c r="H131" s="23">
        <v>2978</v>
      </c>
      <c r="I131" s="23">
        <v>91</v>
      </c>
      <c r="J131" s="142">
        <f t="shared" si="2"/>
        <v>3271</v>
      </c>
    </row>
    <row r="132" spans="1:10" s="22" customFormat="1" ht="12.75" customHeight="1" x14ac:dyDescent="0.2">
      <c r="A132" s="20"/>
      <c r="B132" s="21" t="s">
        <v>39</v>
      </c>
      <c r="C132" s="23">
        <v>5</v>
      </c>
      <c r="D132" s="23">
        <v>323</v>
      </c>
      <c r="E132" s="23">
        <v>4</v>
      </c>
      <c r="F132" s="23">
        <v>5</v>
      </c>
      <c r="G132" s="23">
        <v>16</v>
      </c>
      <c r="H132" s="23">
        <v>3247</v>
      </c>
      <c r="I132" s="23">
        <v>104</v>
      </c>
      <c r="J132" s="142">
        <f t="shared" si="2"/>
        <v>3704</v>
      </c>
    </row>
    <row r="133" spans="1:10" s="22" customFormat="1" ht="12.75" customHeight="1" x14ac:dyDescent="0.2">
      <c r="A133" s="20"/>
      <c r="B133" s="21" t="s">
        <v>40</v>
      </c>
      <c r="C133" s="112" t="s">
        <v>55</v>
      </c>
      <c r="D133" s="23">
        <v>296</v>
      </c>
      <c r="E133" s="23">
        <v>46</v>
      </c>
      <c r="F133" s="23">
        <v>3</v>
      </c>
      <c r="G133" s="23">
        <v>15</v>
      </c>
      <c r="H133" s="23">
        <v>2673</v>
      </c>
      <c r="I133" s="23">
        <v>99</v>
      </c>
      <c r="J133" s="142">
        <f t="shared" si="2"/>
        <v>3132</v>
      </c>
    </row>
    <row r="134" spans="1:10" s="22" customFormat="1" ht="12.75" customHeight="1" x14ac:dyDescent="0.2">
      <c r="A134" s="20"/>
      <c r="B134" s="21" t="s">
        <v>41</v>
      </c>
      <c r="C134" s="112" t="s">
        <v>55</v>
      </c>
      <c r="D134" s="23">
        <v>281</v>
      </c>
      <c r="E134" s="23">
        <v>34</v>
      </c>
      <c r="F134" s="23">
        <v>5</v>
      </c>
      <c r="G134" s="23">
        <v>21</v>
      </c>
      <c r="H134" s="23">
        <v>2730</v>
      </c>
      <c r="I134" s="23">
        <v>103</v>
      </c>
      <c r="J134" s="142">
        <f t="shared" si="2"/>
        <v>3174</v>
      </c>
    </row>
    <row r="135" spans="1:10" s="22" customFormat="1" ht="12.75" customHeight="1" x14ac:dyDescent="0.25">
      <c r="A135" s="20"/>
      <c r="B135" s="21" t="s">
        <v>42</v>
      </c>
      <c r="C135" s="112" t="s">
        <v>55</v>
      </c>
      <c r="D135" s="112">
        <v>444</v>
      </c>
      <c r="E135" s="112">
        <v>8</v>
      </c>
      <c r="F135" s="28">
        <v>5</v>
      </c>
      <c r="G135" s="23">
        <v>16</v>
      </c>
      <c r="H135" s="23">
        <v>3068</v>
      </c>
      <c r="I135" s="23">
        <v>66</v>
      </c>
      <c r="J135" s="142">
        <f t="shared" si="2"/>
        <v>3607</v>
      </c>
    </row>
    <row r="136" spans="1:10" s="22" customFormat="1" ht="12.75" customHeight="1" x14ac:dyDescent="0.25">
      <c r="A136" s="20"/>
      <c r="B136" s="21"/>
      <c r="C136" s="112"/>
      <c r="D136" s="112"/>
      <c r="E136" s="112"/>
      <c r="F136" s="28"/>
      <c r="G136" s="23"/>
      <c r="H136" s="23"/>
      <c r="I136" s="23"/>
      <c r="J136" s="142"/>
    </row>
    <row r="137" spans="1:10" s="22" customFormat="1" ht="12.75" customHeight="1" x14ac:dyDescent="0.2">
      <c r="A137" s="20">
        <v>2022</v>
      </c>
      <c r="B137" s="21" t="s">
        <v>31</v>
      </c>
      <c r="C137" s="112" t="s">
        <v>55</v>
      </c>
      <c r="D137" s="112">
        <v>239</v>
      </c>
      <c r="E137" s="23">
        <v>2</v>
      </c>
      <c r="F137" s="23">
        <v>4</v>
      </c>
      <c r="G137" s="23">
        <v>16</v>
      </c>
      <c r="H137" s="23">
        <v>2269</v>
      </c>
      <c r="I137" s="23">
        <v>53</v>
      </c>
      <c r="J137" s="142">
        <f t="shared" si="2"/>
        <v>2583</v>
      </c>
    </row>
    <row r="138" spans="1:10" s="22" customFormat="1" ht="12.75" customHeight="1" x14ac:dyDescent="0.2">
      <c r="A138" s="20"/>
      <c r="B138" s="21" t="s">
        <v>32</v>
      </c>
      <c r="C138" s="112" t="s">
        <v>55</v>
      </c>
      <c r="D138" s="112">
        <v>311</v>
      </c>
      <c r="E138" s="23">
        <v>2</v>
      </c>
      <c r="F138" s="23">
        <v>4</v>
      </c>
      <c r="G138" s="23">
        <v>19</v>
      </c>
      <c r="H138" s="23">
        <v>2941</v>
      </c>
      <c r="I138" s="23">
        <v>66</v>
      </c>
      <c r="J138" s="142">
        <v>3343</v>
      </c>
    </row>
    <row r="139" spans="1:10" s="22" customFormat="1" ht="12.75" customHeight="1" x14ac:dyDescent="0.2">
      <c r="A139" s="20"/>
      <c r="B139" s="21" t="s">
        <v>33</v>
      </c>
      <c r="C139" s="112" t="s">
        <v>55</v>
      </c>
      <c r="D139" s="112">
        <v>353</v>
      </c>
      <c r="E139" s="23">
        <v>6</v>
      </c>
      <c r="F139" s="23">
        <v>6</v>
      </c>
      <c r="G139" s="23">
        <v>15</v>
      </c>
      <c r="H139" s="23">
        <v>3858</v>
      </c>
      <c r="I139" s="23">
        <v>115</v>
      </c>
      <c r="J139" s="142">
        <v>4353</v>
      </c>
    </row>
    <row r="140" spans="1:10" s="22" customFormat="1" ht="12.75" customHeight="1" x14ac:dyDescent="0.2">
      <c r="A140" s="20"/>
      <c r="B140" s="21" t="s">
        <v>34</v>
      </c>
      <c r="C140" s="72">
        <v>3</v>
      </c>
      <c r="D140" s="72">
        <v>228</v>
      </c>
      <c r="E140" s="72">
        <v>5</v>
      </c>
      <c r="F140" s="23">
        <v>7</v>
      </c>
      <c r="G140" s="23">
        <v>26</v>
      </c>
      <c r="H140" s="23">
        <v>3389</v>
      </c>
      <c r="I140" s="23">
        <v>101</v>
      </c>
      <c r="J140" s="142">
        <f t="shared" ref="J140" si="3">SUM(C140:I140)</f>
        <v>3759</v>
      </c>
    </row>
    <row r="141" spans="1:10" s="22" customFormat="1" ht="12.75" customHeight="1" x14ac:dyDescent="0.2">
      <c r="A141" s="20"/>
      <c r="B141" s="21" t="s">
        <v>35</v>
      </c>
      <c r="C141" s="72">
        <v>1</v>
      </c>
      <c r="D141" s="72">
        <v>286</v>
      </c>
      <c r="E141" s="112" t="s">
        <v>55</v>
      </c>
      <c r="F141" s="23">
        <v>13</v>
      </c>
      <c r="G141" s="23">
        <v>21</v>
      </c>
      <c r="H141" s="23">
        <v>3420</v>
      </c>
      <c r="I141" s="23">
        <v>149</v>
      </c>
      <c r="J141" s="142">
        <v>3890</v>
      </c>
    </row>
    <row r="142" spans="1:10" s="22" customFormat="1" ht="12.75" customHeight="1" x14ac:dyDescent="0.2">
      <c r="A142" s="20"/>
      <c r="B142" s="21" t="s">
        <v>36</v>
      </c>
      <c r="C142" s="72">
        <v>1</v>
      </c>
      <c r="D142" s="72">
        <v>607</v>
      </c>
      <c r="E142" s="72">
        <v>2</v>
      </c>
      <c r="F142" s="72">
        <v>7</v>
      </c>
      <c r="G142" s="72">
        <v>17</v>
      </c>
      <c r="H142" s="72">
        <v>2729</v>
      </c>
      <c r="I142" s="23">
        <v>118</v>
      </c>
      <c r="J142" s="142">
        <f t="shared" ref="J142:J144" si="4">SUM(C142:I142)</f>
        <v>3481</v>
      </c>
    </row>
    <row r="143" spans="1:10" s="22" customFormat="1" ht="12.75" customHeight="1" x14ac:dyDescent="0.2">
      <c r="A143" s="20"/>
      <c r="B143" s="21" t="s">
        <v>37</v>
      </c>
      <c r="C143" s="72">
        <v>1</v>
      </c>
      <c r="D143" s="72">
        <v>240</v>
      </c>
      <c r="E143" s="72">
        <v>2</v>
      </c>
      <c r="F143" s="72">
        <v>4</v>
      </c>
      <c r="G143" s="72">
        <v>16</v>
      </c>
      <c r="H143" s="72">
        <v>1636</v>
      </c>
      <c r="I143" s="23">
        <v>124</v>
      </c>
      <c r="J143" s="142">
        <f t="shared" si="4"/>
        <v>2023</v>
      </c>
    </row>
    <row r="144" spans="1:10" s="22" customFormat="1" ht="12.75" customHeight="1" x14ac:dyDescent="0.2">
      <c r="A144" s="20"/>
      <c r="B144" s="21" t="s">
        <v>38</v>
      </c>
      <c r="C144" s="112" t="s">
        <v>55</v>
      </c>
      <c r="D144" s="72">
        <v>435</v>
      </c>
      <c r="E144" s="72">
        <v>1</v>
      </c>
      <c r="F144" s="72">
        <v>3</v>
      </c>
      <c r="G144" s="72">
        <v>9</v>
      </c>
      <c r="H144" s="23">
        <v>3150</v>
      </c>
      <c r="I144" s="23">
        <v>160</v>
      </c>
      <c r="J144" s="142">
        <f t="shared" si="4"/>
        <v>3758</v>
      </c>
    </row>
    <row r="145" spans="1:10" s="22" customFormat="1" ht="12.75" customHeight="1" x14ac:dyDescent="0.2">
      <c r="A145" s="20"/>
      <c r="B145" s="21" t="s">
        <v>39</v>
      </c>
      <c r="C145" s="112">
        <v>1</v>
      </c>
      <c r="D145" s="72">
        <v>485</v>
      </c>
      <c r="E145" s="72">
        <v>1</v>
      </c>
      <c r="F145" s="72">
        <v>5</v>
      </c>
      <c r="G145" s="72">
        <v>19</v>
      </c>
      <c r="H145" s="23">
        <v>3611</v>
      </c>
      <c r="I145" s="23">
        <v>154</v>
      </c>
      <c r="J145" s="142">
        <v>4276</v>
      </c>
    </row>
    <row r="146" spans="1:10" s="22" customFormat="1" ht="12.75" customHeight="1" x14ac:dyDescent="0.2">
      <c r="A146" s="20"/>
      <c r="B146" s="21" t="s">
        <v>40</v>
      </c>
      <c r="C146" s="72">
        <v>1</v>
      </c>
      <c r="D146" s="72">
        <v>249</v>
      </c>
      <c r="E146" s="23">
        <v>2</v>
      </c>
      <c r="F146" s="23">
        <v>8</v>
      </c>
      <c r="G146" s="23">
        <v>21</v>
      </c>
      <c r="H146" s="23">
        <v>3055</v>
      </c>
      <c r="I146" s="23">
        <v>134</v>
      </c>
      <c r="J146" s="142">
        <f t="shared" ref="J146:J148" si="5">SUM(C146:I146)</f>
        <v>3470</v>
      </c>
    </row>
    <row r="147" spans="1:10" s="22" customFormat="1" ht="12.75" customHeight="1" x14ac:dyDescent="0.2">
      <c r="A147" s="20"/>
      <c r="B147" s="21" t="s">
        <v>41</v>
      </c>
      <c r="C147" s="112" t="s">
        <v>55</v>
      </c>
      <c r="D147" s="72">
        <v>635</v>
      </c>
      <c r="E147" s="72">
        <v>4</v>
      </c>
      <c r="F147" s="72">
        <v>4</v>
      </c>
      <c r="G147" s="72">
        <v>17</v>
      </c>
      <c r="H147" s="23">
        <v>3540</v>
      </c>
      <c r="I147" s="23">
        <v>101</v>
      </c>
      <c r="J147" s="142">
        <f t="shared" si="5"/>
        <v>4301</v>
      </c>
    </row>
    <row r="148" spans="1:10" ht="12.75" customHeight="1" x14ac:dyDescent="0.25">
      <c r="A148" s="20"/>
      <c r="B148" s="21" t="s">
        <v>42</v>
      </c>
      <c r="C148" s="23">
        <v>1</v>
      </c>
      <c r="D148" s="23">
        <v>1130</v>
      </c>
      <c r="E148" s="23">
        <v>2</v>
      </c>
      <c r="F148" s="23">
        <v>5</v>
      </c>
      <c r="G148" s="23">
        <v>12</v>
      </c>
      <c r="H148" s="23">
        <v>3768</v>
      </c>
      <c r="I148" s="23">
        <v>57</v>
      </c>
      <c r="J148" s="142">
        <f t="shared" si="5"/>
        <v>4975</v>
      </c>
    </row>
    <row r="149" spans="1:10" ht="12.75" customHeight="1" x14ac:dyDescent="0.25">
      <c r="A149" s="20"/>
      <c r="B149" s="21"/>
      <c r="C149" s="72"/>
      <c r="D149" s="72"/>
      <c r="E149" s="72"/>
      <c r="F149" s="72"/>
      <c r="G149" s="72"/>
      <c r="H149" s="23"/>
      <c r="I149" s="23"/>
      <c r="J149" s="23"/>
    </row>
    <row r="150" spans="1:10" ht="12.75" customHeight="1" x14ac:dyDescent="0.25">
      <c r="A150" s="20">
        <v>2023</v>
      </c>
      <c r="B150" s="21" t="s">
        <v>31</v>
      </c>
      <c r="C150" s="72">
        <v>4</v>
      </c>
      <c r="D150" s="72">
        <v>193</v>
      </c>
      <c r="E150" s="72">
        <v>44</v>
      </c>
      <c r="F150" s="72">
        <v>3</v>
      </c>
      <c r="G150" s="72">
        <v>12</v>
      </c>
      <c r="H150" s="23">
        <v>2765</v>
      </c>
      <c r="I150" s="23">
        <v>47</v>
      </c>
      <c r="J150" s="142">
        <f t="shared" ref="J150:J161" si="6">SUM(C150:I150)</f>
        <v>3068</v>
      </c>
    </row>
    <row r="151" spans="1:10" ht="12.75" customHeight="1" x14ac:dyDescent="0.25">
      <c r="A151" s="20"/>
      <c r="B151" s="21" t="s">
        <v>32</v>
      </c>
      <c r="C151" s="112" t="s">
        <v>55</v>
      </c>
      <c r="D151" s="72">
        <v>350</v>
      </c>
      <c r="E151" s="72">
        <v>4</v>
      </c>
      <c r="F151" s="72">
        <v>3</v>
      </c>
      <c r="G151" s="72">
        <v>15</v>
      </c>
      <c r="H151" s="23">
        <v>3334</v>
      </c>
      <c r="I151" s="23">
        <v>59</v>
      </c>
      <c r="J151" s="142">
        <f t="shared" si="6"/>
        <v>3765</v>
      </c>
    </row>
    <row r="152" spans="1:10" ht="12.75" customHeight="1" x14ac:dyDescent="0.25">
      <c r="A152" s="20"/>
      <c r="B152" s="21" t="s">
        <v>33</v>
      </c>
      <c r="C152" s="72">
        <v>1</v>
      </c>
      <c r="D152" s="72">
        <v>727</v>
      </c>
      <c r="E152" s="72">
        <v>8</v>
      </c>
      <c r="F152" s="72">
        <v>10</v>
      </c>
      <c r="G152" s="72">
        <v>27</v>
      </c>
      <c r="H152" s="23">
        <v>3796</v>
      </c>
      <c r="I152" s="23">
        <v>81</v>
      </c>
      <c r="J152" s="142">
        <f t="shared" si="6"/>
        <v>4650</v>
      </c>
    </row>
    <row r="153" spans="1:10" ht="12.75" customHeight="1" x14ac:dyDescent="0.25">
      <c r="A153" s="20"/>
      <c r="B153" s="21" t="s">
        <v>34</v>
      </c>
      <c r="C153" s="112" t="s">
        <v>55</v>
      </c>
      <c r="D153" s="72">
        <v>518</v>
      </c>
      <c r="E153" s="72">
        <v>5</v>
      </c>
      <c r="F153" s="72">
        <v>2</v>
      </c>
      <c r="G153" s="72">
        <v>12</v>
      </c>
      <c r="H153" s="23">
        <v>3374</v>
      </c>
      <c r="I153" s="23">
        <v>68</v>
      </c>
      <c r="J153" s="142">
        <f t="shared" si="6"/>
        <v>3979</v>
      </c>
    </row>
    <row r="154" spans="1:10" ht="12.75" customHeight="1" x14ac:dyDescent="0.25">
      <c r="A154" s="20"/>
      <c r="B154" s="21" t="s">
        <v>35</v>
      </c>
      <c r="C154" s="112" t="s">
        <v>55</v>
      </c>
      <c r="D154" s="72">
        <v>715</v>
      </c>
      <c r="E154" s="72">
        <v>6</v>
      </c>
      <c r="F154" s="72">
        <v>6</v>
      </c>
      <c r="G154" s="72">
        <v>20</v>
      </c>
      <c r="H154" s="72">
        <v>4063</v>
      </c>
      <c r="I154" s="23">
        <v>122</v>
      </c>
      <c r="J154" s="142">
        <f t="shared" si="6"/>
        <v>4932</v>
      </c>
    </row>
    <row r="155" spans="1:10" ht="12.75" customHeight="1" x14ac:dyDescent="0.25">
      <c r="A155" s="20"/>
      <c r="B155" s="21" t="s">
        <v>36</v>
      </c>
      <c r="C155" s="112" t="s">
        <v>55</v>
      </c>
      <c r="D155" s="72">
        <v>732</v>
      </c>
      <c r="E155" s="72">
        <v>6</v>
      </c>
      <c r="F155" s="72">
        <v>3</v>
      </c>
      <c r="G155" s="72">
        <v>19</v>
      </c>
      <c r="H155" s="72">
        <v>4168</v>
      </c>
      <c r="I155" s="23">
        <v>82</v>
      </c>
      <c r="J155" s="142">
        <f t="shared" si="6"/>
        <v>5010</v>
      </c>
    </row>
    <row r="156" spans="1:10" ht="12.75" customHeight="1" x14ac:dyDescent="0.25">
      <c r="A156" s="20"/>
      <c r="B156" s="21" t="s">
        <v>37</v>
      </c>
      <c r="C156" s="112" t="s">
        <v>55</v>
      </c>
      <c r="D156" s="72">
        <v>490</v>
      </c>
      <c r="E156" s="72">
        <v>1</v>
      </c>
      <c r="F156" s="72">
        <v>2</v>
      </c>
      <c r="G156" s="72">
        <v>9</v>
      </c>
      <c r="H156" s="72">
        <v>1932</v>
      </c>
      <c r="I156" s="72">
        <v>86</v>
      </c>
      <c r="J156" s="142">
        <f t="shared" si="6"/>
        <v>2520</v>
      </c>
    </row>
    <row r="157" spans="1:10" ht="12.75" customHeight="1" x14ac:dyDescent="0.25">
      <c r="A157" s="20"/>
      <c r="B157" s="21" t="s">
        <v>38</v>
      </c>
      <c r="C157" s="112" t="s">
        <v>55</v>
      </c>
      <c r="D157" s="72">
        <v>1039</v>
      </c>
      <c r="E157" s="72">
        <v>4</v>
      </c>
      <c r="F157" s="72">
        <v>6</v>
      </c>
      <c r="G157" s="72">
        <v>14</v>
      </c>
      <c r="H157" s="38">
        <v>4854</v>
      </c>
      <c r="I157" s="23">
        <v>81</v>
      </c>
      <c r="J157" s="142">
        <f t="shared" si="6"/>
        <v>5998</v>
      </c>
    </row>
    <row r="158" spans="1:10" ht="12.75" customHeight="1" x14ac:dyDescent="0.25">
      <c r="A158" s="20"/>
      <c r="B158" s="21" t="s">
        <v>39</v>
      </c>
      <c r="C158" s="112" t="s">
        <v>55</v>
      </c>
      <c r="D158" s="72">
        <v>1124</v>
      </c>
      <c r="E158" s="72">
        <v>3</v>
      </c>
      <c r="F158" s="72">
        <v>3</v>
      </c>
      <c r="G158" s="72">
        <v>13</v>
      </c>
      <c r="H158" s="38">
        <v>3734</v>
      </c>
      <c r="I158" s="23">
        <v>59</v>
      </c>
      <c r="J158" s="142">
        <f t="shared" si="6"/>
        <v>4936</v>
      </c>
    </row>
    <row r="159" spans="1:10" ht="12.75" customHeight="1" x14ac:dyDescent="0.25">
      <c r="A159" s="20"/>
      <c r="B159" s="21" t="s">
        <v>40</v>
      </c>
      <c r="C159" s="112" t="s">
        <v>55</v>
      </c>
      <c r="D159" s="72">
        <v>984</v>
      </c>
      <c r="E159" s="72">
        <v>10</v>
      </c>
      <c r="F159" s="72">
        <v>1</v>
      </c>
      <c r="G159" s="72">
        <v>18</v>
      </c>
      <c r="H159" s="72">
        <v>3741</v>
      </c>
      <c r="I159" s="23">
        <v>78</v>
      </c>
      <c r="J159" s="142">
        <f t="shared" si="6"/>
        <v>4832</v>
      </c>
    </row>
    <row r="160" spans="1:10" ht="12.75" customHeight="1" x14ac:dyDescent="0.25">
      <c r="A160" s="20"/>
      <c r="B160" s="21" t="s">
        <v>41</v>
      </c>
      <c r="C160" s="72">
        <v>1</v>
      </c>
      <c r="D160" s="72">
        <v>920</v>
      </c>
      <c r="E160" s="72">
        <v>5</v>
      </c>
      <c r="F160" s="72">
        <v>7</v>
      </c>
      <c r="G160" s="72">
        <v>11</v>
      </c>
      <c r="H160" s="72">
        <v>3561</v>
      </c>
      <c r="I160" s="23">
        <v>47</v>
      </c>
      <c r="J160" s="142">
        <f t="shared" si="6"/>
        <v>4552</v>
      </c>
    </row>
    <row r="161" spans="1:10" ht="12.75" customHeight="1" x14ac:dyDescent="0.25">
      <c r="A161" s="20"/>
      <c r="B161" s="21" t="s">
        <v>42</v>
      </c>
      <c r="C161" s="112" t="s">
        <v>55</v>
      </c>
      <c r="D161" s="72">
        <v>1186</v>
      </c>
      <c r="E161" s="72">
        <v>7</v>
      </c>
      <c r="F161" s="72">
        <v>3</v>
      </c>
      <c r="G161" s="72">
        <v>8</v>
      </c>
      <c r="H161" s="72">
        <v>4361</v>
      </c>
      <c r="I161" s="23">
        <v>52</v>
      </c>
      <c r="J161" s="142">
        <f t="shared" si="6"/>
        <v>5617</v>
      </c>
    </row>
    <row r="162" spans="1:10" ht="12.75" customHeight="1" x14ac:dyDescent="0.25">
      <c r="A162" s="20"/>
      <c r="B162" s="21"/>
      <c r="C162" s="72"/>
      <c r="D162" s="72"/>
      <c r="E162" s="23"/>
      <c r="F162" s="23"/>
      <c r="G162" s="142"/>
      <c r="H162" s="23"/>
      <c r="I162" s="23"/>
      <c r="J162" s="23"/>
    </row>
    <row r="163" spans="1:10" s="4" customFormat="1" ht="12.75" customHeight="1" x14ac:dyDescent="0.25">
      <c r="A163" s="12">
        <v>2024</v>
      </c>
      <c r="B163" s="21" t="s">
        <v>31</v>
      </c>
      <c r="C163" s="112" t="s">
        <v>55</v>
      </c>
      <c r="D163" s="23">
        <v>750</v>
      </c>
      <c r="E163" s="23">
        <v>5</v>
      </c>
      <c r="F163" s="23">
        <v>3</v>
      </c>
      <c r="G163" s="23">
        <v>11</v>
      </c>
      <c r="H163" s="72">
        <v>2472</v>
      </c>
      <c r="I163" s="23">
        <v>48</v>
      </c>
      <c r="J163" s="142">
        <f t="shared" ref="J163:J194" si="7">SUM(C163:I163)</f>
        <v>3289</v>
      </c>
    </row>
    <row r="164" spans="1:10" ht="12.75" customHeight="1" x14ac:dyDescent="0.25">
      <c r="A164" s="20"/>
      <c r="B164" s="21" t="s">
        <v>32</v>
      </c>
      <c r="C164" s="112" t="s">
        <v>55</v>
      </c>
      <c r="D164" s="72">
        <v>923</v>
      </c>
      <c r="E164" s="72">
        <v>9</v>
      </c>
      <c r="F164" s="72">
        <v>4</v>
      </c>
      <c r="G164" s="72">
        <v>11</v>
      </c>
      <c r="H164" s="72">
        <v>3311</v>
      </c>
      <c r="I164" s="23">
        <v>54</v>
      </c>
      <c r="J164" s="142">
        <f t="shared" si="7"/>
        <v>4312</v>
      </c>
    </row>
    <row r="165" spans="1:10" ht="12.75" customHeight="1" x14ac:dyDescent="0.25">
      <c r="A165" s="20"/>
      <c r="B165" s="21" t="s">
        <v>33</v>
      </c>
      <c r="C165" s="112" t="s">
        <v>55</v>
      </c>
      <c r="D165" s="23">
        <v>1184</v>
      </c>
      <c r="E165" s="23">
        <v>4</v>
      </c>
      <c r="F165" s="23">
        <v>1</v>
      </c>
      <c r="G165" s="23">
        <v>11</v>
      </c>
      <c r="H165" s="72">
        <v>3558</v>
      </c>
      <c r="I165" s="23">
        <v>79</v>
      </c>
      <c r="J165" s="142">
        <f t="shared" si="7"/>
        <v>4837</v>
      </c>
    </row>
    <row r="166" spans="1:10" ht="12.75" customHeight="1" x14ac:dyDescent="0.25">
      <c r="A166" s="20"/>
      <c r="B166" s="21" t="s">
        <v>34</v>
      </c>
      <c r="C166" s="112">
        <v>2</v>
      </c>
      <c r="D166" s="23">
        <v>726</v>
      </c>
      <c r="E166" s="23">
        <v>7</v>
      </c>
      <c r="F166" s="23">
        <v>4</v>
      </c>
      <c r="G166" s="23">
        <v>19</v>
      </c>
      <c r="H166" s="72">
        <v>3766</v>
      </c>
      <c r="I166" s="23">
        <v>82</v>
      </c>
      <c r="J166" s="142">
        <f t="shared" si="7"/>
        <v>4606</v>
      </c>
    </row>
    <row r="167" spans="1:10" ht="12.75" customHeight="1" x14ac:dyDescent="0.25">
      <c r="A167" s="20"/>
      <c r="B167" s="21" t="s">
        <v>35</v>
      </c>
      <c r="C167" s="112" t="s">
        <v>55</v>
      </c>
      <c r="D167" s="72">
        <v>684</v>
      </c>
      <c r="E167" s="72">
        <v>8</v>
      </c>
      <c r="F167" s="72">
        <v>7</v>
      </c>
      <c r="G167" s="72">
        <v>15</v>
      </c>
      <c r="H167" s="72">
        <v>3541</v>
      </c>
      <c r="I167" s="72">
        <v>97</v>
      </c>
      <c r="J167" s="142">
        <f t="shared" si="7"/>
        <v>4352</v>
      </c>
    </row>
    <row r="168" spans="1:10" ht="12.75" customHeight="1" x14ac:dyDescent="0.25">
      <c r="A168" s="20"/>
      <c r="B168" s="21" t="s">
        <v>36</v>
      </c>
      <c r="C168" s="112" t="s">
        <v>55</v>
      </c>
      <c r="D168" s="72">
        <v>857</v>
      </c>
      <c r="E168" s="72">
        <v>4</v>
      </c>
      <c r="F168" s="72">
        <v>5</v>
      </c>
      <c r="G168" s="72">
        <v>7</v>
      </c>
      <c r="H168" s="72">
        <v>3939</v>
      </c>
      <c r="I168" s="72">
        <v>82</v>
      </c>
      <c r="J168" s="142">
        <f t="shared" si="7"/>
        <v>4894</v>
      </c>
    </row>
    <row r="169" spans="1:10" ht="12.75" customHeight="1" x14ac:dyDescent="0.25">
      <c r="A169" s="20"/>
      <c r="B169" s="21" t="s">
        <v>37</v>
      </c>
      <c r="C169" s="112">
        <v>1</v>
      </c>
      <c r="D169" s="72">
        <v>405</v>
      </c>
      <c r="E169" s="72">
        <v>1</v>
      </c>
      <c r="F169" s="72">
        <v>3</v>
      </c>
      <c r="G169" s="72">
        <v>7</v>
      </c>
      <c r="H169" s="72">
        <v>1787</v>
      </c>
      <c r="I169" s="72">
        <v>74</v>
      </c>
      <c r="J169" s="142">
        <f t="shared" si="7"/>
        <v>2278</v>
      </c>
    </row>
    <row r="170" spans="1:10" ht="12.75" customHeight="1" x14ac:dyDescent="0.25">
      <c r="A170" s="20"/>
      <c r="B170" s="21" t="s">
        <v>38</v>
      </c>
      <c r="C170" s="112" t="s">
        <v>55</v>
      </c>
      <c r="D170" s="72">
        <v>656</v>
      </c>
      <c r="E170" s="72">
        <v>3</v>
      </c>
      <c r="F170" s="72">
        <v>11</v>
      </c>
      <c r="G170" s="72">
        <v>7</v>
      </c>
      <c r="H170" s="72">
        <v>2544</v>
      </c>
      <c r="I170" s="72">
        <v>95</v>
      </c>
      <c r="J170" s="142">
        <f t="shared" si="7"/>
        <v>3316</v>
      </c>
    </row>
    <row r="171" spans="1:10" ht="12.75" customHeight="1" x14ac:dyDescent="0.25">
      <c r="A171" s="20"/>
      <c r="B171" s="21" t="s">
        <v>39</v>
      </c>
      <c r="C171" s="72">
        <v>2</v>
      </c>
      <c r="D171" s="72">
        <v>565</v>
      </c>
      <c r="E171" s="72">
        <v>2</v>
      </c>
      <c r="F171" s="72">
        <v>4</v>
      </c>
      <c r="G171" s="72">
        <v>14</v>
      </c>
      <c r="H171" s="72">
        <v>2702</v>
      </c>
      <c r="I171" s="72">
        <v>130</v>
      </c>
      <c r="J171" s="142">
        <f t="shared" si="7"/>
        <v>3419</v>
      </c>
    </row>
    <row r="172" spans="1:10" ht="12.75" customHeight="1" x14ac:dyDescent="0.25">
      <c r="A172" s="20"/>
      <c r="B172" s="21" t="s">
        <v>40</v>
      </c>
      <c r="C172" s="112" t="s">
        <v>55</v>
      </c>
      <c r="D172" s="72">
        <v>628</v>
      </c>
      <c r="E172" s="72">
        <v>3</v>
      </c>
      <c r="F172" s="72">
        <v>4</v>
      </c>
      <c r="G172" s="72">
        <v>12</v>
      </c>
      <c r="H172" s="72">
        <v>2998</v>
      </c>
      <c r="I172" s="72">
        <v>106</v>
      </c>
      <c r="J172" s="142">
        <f t="shared" si="7"/>
        <v>3751</v>
      </c>
    </row>
    <row r="173" spans="1:10" ht="12.75" customHeight="1" x14ac:dyDescent="0.25">
      <c r="A173" s="20"/>
      <c r="B173" s="21" t="s">
        <v>41</v>
      </c>
      <c r="C173" s="72">
        <v>1</v>
      </c>
      <c r="D173" s="72">
        <v>705</v>
      </c>
      <c r="E173" s="72">
        <v>5</v>
      </c>
      <c r="F173" s="72">
        <v>8</v>
      </c>
      <c r="G173" s="72">
        <v>21</v>
      </c>
      <c r="H173" s="72">
        <v>2895</v>
      </c>
      <c r="I173" s="72">
        <v>118</v>
      </c>
      <c r="J173" s="142">
        <f t="shared" si="7"/>
        <v>3753</v>
      </c>
    </row>
    <row r="174" spans="1:10" ht="12.75" customHeight="1" x14ac:dyDescent="0.25">
      <c r="A174" s="20"/>
      <c r="B174" s="21" t="s">
        <v>42</v>
      </c>
      <c r="C174" s="112" t="s">
        <v>55</v>
      </c>
      <c r="D174" s="72">
        <v>847</v>
      </c>
      <c r="E174" s="72">
        <v>3</v>
      </c>
      <c r="F174" s="72">
        <v>5</v>
      </c>
      <c r="G174" s="72">
        <v>12</v>
      </c>
      <c r="H174" s="72">
        <v>3238</v>
      </c>
      <c r="I174" s="72">
        <v>199</v>
      </c>
      <c r="J174" s="142">
        <f t="shared" si="7"/>
        <v>4304</v>
      </c>
    </row>
    <row r="175" spans="1:10" ht="12.75" customHeight="1" x14ac:dyDescent="0.25">
      <c r="A175" s="20"/>
      <c r="B175" s="21"/>
      <c r="C175" s="72"/>
      <c r="D175" s="72"/>
      <c r="E175" s="72"/>
      <c r="F175" s="72"/>
      <c r="G175" s="72"/>
      <c r="H175" s="72"/>
      <c r="I175" s="72"/>
      <c r="J175" s="142"/>
    </row>
    <row r="176" spans="1:10" ht="12.75" customHeight="1" x14ac:dyDescent="0.25">
      <c r="A176" s="20">
        <v>2025</v>
      </c>
      <c r="B176" s="21" t="s">
        <v>31</v>
      </c>
      <c r="C176" s="112" t="s">
        <v>55</v>
      </c>
      <c r="D176" s="72">
        <v>565</v>
      </c>
      <c r="E176" s="72">
        <v>79</v>
      </c>
      <c r="F176" s="72">
        <v>4</v>
      </c>
      <c r="G176" s="72">
        <v>17</v>
      </c>
      <c r="H176" s="72">
        <v>2217</v>
      </c>
      <c r="I176" s="72">
        <v>172</v>
      </c>
      <c r="J176" s="142">
        <f t="shared" ref="J176:J178" si="8">SUM(C176:I176)</f>
        <v>3054</v>
      </c>
    </row>
    <row r="177" spans="1:25" ht="12.75" customHeight="1" x14ac:dyDescent="0.25">
      <c r="A177" s="20"/>
      <c r="B177" s="21" t="s">
        <v>32</v>
      </c>
      <c r="C177" s="112" t="s">
        <v>55</v>
      </c>
      <c r="D177" s="72">
        <v>643</v>
      </c>
      <c r="E177" s="72">
        <v>39</v>
      </c>
      <c r="F177" s="72">
        <v>2</v>
      </c>
      <c r="G177" s="72">
        <v>9</v>
      </c>
      <c r="H177" s="72">
        <v>2087</v>
      </c>
      <c r="I177" s="72">
        <v>231</v>
      </c>
      <c r="J177" s="142">
        <f t="shared" si="8"/>
        <v>3011</v>
      </c>
      <c r="K177" s="23"/>
      <c r="L177" s="72"/>
      <c r="M177" s="23"/>
      <c r="N177" s="72"/>
      <c r="O177" s="23"/>
      <c r="P177" s="72"/>
      <c r="Q177" s="72"/>
      <c r="R177" s="72"/>
      <c r="S177" s="72"/>
      <c r="T177" s="72"/>
      <c r="U177" s="23"/>
      <c r="V177" s="72"/>
      <c r="W177" s="23"/>
      <c r="X177" s="72"/>
      <c r="Y177" s="72"/>
    </row>
    <row r="178" spans="1:25" ht="12.75" customHeight="1" x14ac:dyDescent="0.25">
      <c r="A178" s="20"/>
      <c r="B178" s="21" t="s">
        <v>33</v>
      </c>
      <c r="C178" s="112" t="s">
        <v>55</v>
      </c>
      <c r="D178" s="72">
        <v>755</v>
      </c>
      <c r="E178" s="72">
        <v>18</v>
      </c>
      <c r="F178" s="72">
        <v>3</v>
      </c>
      <c r="G178" s="72">
        <v>7</v>
      </c>
      <c r="H178" s="72">
        <v>2606</v>
      </c>
      <c r="I178" s="72">
        <v>283</v>
      </c>
      <c r="J178" s="142">
        <f t="shared" si="8"/>
        <v>3672</v>
      </c>
      <c r="K178" s="23"/>
      <c r="L178" s="72"/>
      <c r="M178" s="23"/>
      <c r="N178" s="72"/>
      <c r="O178" s="23"/>
      <c r="P178" s="72"/>
      <c r="Q178" s="72"/>
      <c r="R178" s="72"/>
      <c r="S178" s="72"/>
      <c r="T178" s="72"/>
      <c r="U178" s="23"/>
      <c r="V178" s="72"/>
      <c r="W178" s="23"/>
      <c r="X178" s="72"/>
      <c r="Y178" s="72"/>
    </row>
    <row r="179" spans="1:25" ht="12.75" customHeight="1" x14ac:dyDescent="0.25">
      <c r="A179" s="20"/>
      <c r="B179" s="21" t="s">
        <v>34</v>
      </c>
      <c r="C179" s="112" t="s">
        <v>55</v>
      </c>
      <c r="D179" s="72">
        <v>670</v>
      </c>
      <c r="E179" s="72">
        <v>29</v>
      </c>
      <c r="F179" s="72">
        <v>5</v>
      </c>
      <c r="G179" s="72">
        <v>10</v>
      </c>
      <c r="H179" s="72">
        <v>2361</v>
      </c>
      <c r="I179" s="72">
        <v>258</v>
      </c>
      <c r="J179" s="142">
        <f t="shared" si="7"/>
        <v>3333</v>
      </c>
      <c r="K179" s="23"/>
      <c r="L179" s="72"/>
      <c r="M179" s="23"/>
      <c r="N179" s="72"/>
      <c r="O179" s="23"/>
      <c r="P179" s="72"/>
      <c r="Q179" s="72"/>
      <c r="R179" s="72"/>
      <c r="S179" s="72"/>
      <c r="T179" s="72"/>
      <c r="U179" s="23"/>
      <c r="V179" s="72"/>
      <c r="W179" s="23"/>
      <c r="X179" s="72"/>
      <c r="Y179" s="72"/>
    </row>
    <row r="180" spans="1:25" ht="12.75" customHeight="1" x14ac:dyDescent="0.25">
      <c r="A180" s="20"/>
      <c r="B180" s="21" t="s">
        <v>35</v>
      </c>
      <c r="C180" s="72">
        <v>1</v>
      </c>
      <c r="D180" s="72">
        <v>927</v>
      </c>
      <c r="E180" s="72">
        <v>26</v>
      </c>
      <c r="F180" s="72">
        <v>9</v>
      </c>
      <c r="G180" s="72">
        <v>4</v>
      </c>
      <c r="H180" s="72">
        <v>2487</v>
      </c>
      <c r="I180" s="72">
        <v>228</v>
      </c>
      <c r="J180" s="142">
        <f t="shared" si="7"/>
        <v>3682</v>
      </c>
      <c r="K180" s="23"/>
      <c r="L180" s="72"/>
      <c r="M180" s="23"/>
      <c r="N180" s="72"/>
      <c r="O180" s="23"/>
      <c r="P180" s="72"/>
      <c r="Q180" s="72"/>
      <c r="R180" s="72"/>
      <c r="S180" s="72"/>
      <c r="T180" s="72"/>
      <c r="U180" s="23"/>
      <c r="V180" s="72"/>
      <c r="W180" s="23"/>
      <c r="X180" s="72"/>
      <c r="Y180" s="72"/>
    </row>
    <row r="181" spans="1:25" ht="12.75" customHeight="1" x14ac:dyDescent="0.25">
      <c r="A181" s="20"/>
      <c r="B181" s="21" t="s">
        <v>36</v>
      </c>
      <c r="C181" s="112" t="s">
        <v>55</v>
      </c>
      <c r="D181" s="72">
        <v>1159</v>
      </c>
      <c r="E181" s="72">
        <v>36</v>
      </c>
      <c r="F181" s="72">
        <v>2</v>
      </c>
      <c r="G181" s="72">
        <v>16</v>
      </c>
      <c r="H181" s="72">
        <v>3018</v>
      </c>
      <c r="I181" s="72">
        <v>254</v>
      </c>
      <c r="J181" s="142">
        <f t="shared" si="7"/>
        <v>4485</v>
      </c>
      <c r="K181" s="23"/>
      <c r="L181" s="72"/>
      <c r="M181" s="23"/>
      <c r="N181" s="72"/>
      <c r="O181" s="23"/>
      <c r="P181" s="72"/>
      <c r="Q181" s="72"/>
      <c r="R181" s="72"/>
      <c r="S181" s="72"/>
      <c r="T181" s="72"/>
      <c r="U181" s="23"/>
      <c r="V181" s="72"/>
      <c r="W181" s="23"/>
      <c r="X181" s="72"/>
      <c r="Y181" s="72"/>
    </row>
    <row r="182" spans="1:25" ht="12.75" customHeight="1" x14ac:dyDescent="0.25">
      <c r="A182" s="20"/>
      <c r="B182" s="21" t="s">
        <v>37</v>
      </c>
      <c r="C182" s="112" t="s">
        <v>55</v>
      </c>
      <c r="D182" s="72">
        <v>302</v>
      </c>
      <c r="E182" s="72">
        <v>11</v>
      </c>
      <c r="F182" s="72">
        <v>4</v>
      </c>
      <c r="G182" s="72">
        <v>6</v>
      </c>
      <c r="H182" s="72">
        <v>1410</v>
      </c>
      <c r="I182" s="72">
        <v>170</v>
      </c>
      <c r="J182" s="142">
        <f t="shared" si="7"/>
        <v>1903</v>
      </c>
      <c r="K182" s="23"/>
      <c r="L182" s="72"/>
      <c r="M182" s="23"/>
      <c r="N182" s="72"/>
      <c r="O182" s="23"/>
      <c r="P182" s="72"/>
      <c r="Q182" s="72"/>
      <c r="R182" s="72"/>
      <c r="S182" s="72"/>
      <c r="T182" s="72"/>
      <c r="U182" s="23"/>
      <c r="V182" s="72"/>
      <c r="W182" s="23"/>
      <c r="X182" s="72"/>
      <c r="Y182" s="72"/>
    </row>
    <row r="183" spans="1:25" ht="12.75" customHeight="1" x14ac:dyDescent="0.25">
      <c r="A183" s="20"/>
      <c r="B183" s="21" t="s">
        <v>38</v>
      </c>
      <c r="C183" s="72">
        <v>1</v>
      </c>
      <c r="D183" s="72">
        <v>435</v>
      </c>
      <c r="E183" s="72">
        <v>32</v>
      </c>
      <c r="F183" s="72">
        <v>1</v>
      </c>
      <c r="G183" s="72">
        <v>9</v>
      </c>
      <c r="H183" s="72">
        <v>2361</v>
      </c>
      <c r="I183" s="72">
        <v>291</v>
      </c>
      <c r="J183" s="142">
        <f t="shared" si="7"/>
        <v>3130</v>
      </c>
      <c r="K183" s="23"/>
      <c r="L183" s="72"/>
      <c r="M183" s="23"/>
      <c r="N183" s="72"/>
      <c r="O183" s="23"/>
      <c r="P183" s="72"/>
      <c r="Q183" s="72"/>
      <c r="R183" s="72"/>
      <c r="S183" s="72"/>
      <c r="T183" s="72"/>
      <c r="U183" s="23"/>
      <c r="V183" s="72"/>
      <c r="W183" s="23"/>
      <c r="X183" s="72"/>
      <c r="Y183" s="72"/>
    </row>
    <row r="184" spans="1:25" ht="12.75" customHeight="1" x14ac:dyDescent="0.25">
      <c r="A184" s="20"/>
      <c r="B184" s="21" t="s">
        <v>39</v>
      </c>
      <c r="C184" s="112" t="s">
        <v>55</v>
      </c>
      <c r="D184" s="72">
        <v>743</v>
      </c>
      <c r="E184" s="72">
        <v>35</v>
      </c>
      <c r="F184" s="72">
        <v>3</v>
      </c>
      <c r="G184" s="72">
        <v>19</v>
      </c>
      <c r="H184" s="72">
        <v>2828</v>
      </c>
      <c r="I184" s="72">
        <v>289</v>
      </c>
      <c r="J184" s="142">
        <f t="shared" si="7"/>
        <v>3917</v>
      </c>
      <c r="K184" s="23"/>
      <c r="L184" s="72"/>
      <c r="M184" s="23"/>
      <c r="N184" s="72"/>
      <c r="O184" s="23"/>
      <c r="P184" s="72"/>
      <c r="Q184" s="72"/>
      <c r="R184" s="72"/>
      <c r="S184" s="72"/>
      <c r="T184" s="72"/>
      <c r="U184" s="23"/>
      <c r="V184" s="72"/>
      <c r="W184" s="23"/>
      <c r="X184" s="72"/>
      <c r="Y184" s="72"/>
    </row>
    <row r="185" spans="1:25" ht="12.75" customHeight="1" x14ac:dyDescent="0.25">
      <c r="A185" s="20"/>
      <c r="B185" s="21" t="s">
        <v>40</v>
      </c>
      <c r="C185" s="112" t="s">
        <v>55</v>
      </c>
      <c r="D185" s="72">
        <v>810</v>
      </c>
      <c r="E185" s="72">
        <v>32</v>
      </c>
      <c r="F185" s="72">
        <v>1</v>
      </c>
      <c r="G185" s="72">
        <v>21</v>
      </c>
      <c r="H185" s="72">
        <v>2991</v>
      </c>
      <c r="I185" s="72">
        <v>344</v>
      </c>
      <c r="J185" s="142">
        <f t="shared" si="7"/>
        <v>4199</v>
      </c>
      <c r="K185" s="23"/>
      <c r="L185" s="72"/>
      <c r="M185" s="23"/>
      <c r="N185" s="72"/>
      <c r="O185" s="23"/>
      <c r="P185" s="72"/>
      <c r="Q185" s="72"/>
      <c r="R185" s="72"/>
      <c r="S185" s="72"/>
      <c r="T185" s="72"/>
      <c r="U185" s="23"/>
      <c r="V185" s="72"/>
      <c r="W185" s="23"/>
      <c r="X185" s="72"/>
      <c r="Y185" s="72"/>
    </row>
    <row r="186" spans="1:25" ht="12.75" customHeight="1" x14ac:dyDescent="0.25">
      <c r="A186" s="20"/>
      <c r="B186" s="21" t="s">
        <v>41</v>
      </c>
      <c r="C186" s="72">
        <v>1</v>
      </c>
      <c r="D186" s="72">
        <v>872</v>
      </c>
      <c r="E186" s="72">
        <v>13</v>
      </c>
      <c r="F186" s="72">
        <v>6</v>
      </c>
      <c r="G186" s="72">
        <v>22</v>
      </c>
      <c r="H186" s="72">
        <v>2449</v>
      </c>
      <c r="I186" s="72">
        <v>308</v>
      </c>
      <c r="J186" s="142">
        <f t="shared" si="7"/>
        <v>3671</v>
      </c>
      <c r="K186" s="23"/>
      <c r="L186" s="72"/>
      <c r="M186" s="23"/>
      <c r="N186" s="72"/>
      <c r="O186" s="23"/>
      <c r="P186" s="72"/>
      <c r="Q186" s="72"/>
      <c r="R186" s="72"/>
      <c r="S186" s="72"/>
      <c r="T186" s="72"/>
      <c r="U186" s="23"/>
      <c r="V186" s="72"/>
      <c r="W186" s="23"/>
      <c r="X186" s="72"/>
      <c r="Y186" s="72"/>
    </row>
    <row r="187" spans="1:25" ht="12.75" customHeight="1" x14ac:dyDescent="0.25">
      <c r="A187" s="20"/>
      <c r="B187" s="21" t="s">
        <v>42</v>
      </c>
      <c r="C187" s="112" t="s">
        <v>55</v>
      </c>
      <c r="D187" s="72">
        <v>1212</v>
      </c>
      <c r="E187" s="72">
        <v>20</v>
      </c>
      <c r="F187" s="72">
        <v>1</v>
      </c>
      <c r="G187" s="72">
        <v>10</v>
      </c>
      <c r="H187" s="72">
        <v>2729</v>
      </c>
      <c r="I187" s="72">
        <v>315</v>
      </c>
      <c r="J187" s="142">
        <f t="shared" si="7"/>
        <v>4287</v>
      </c>
      <c r="K187" s="23"/>
      <c r="L187" s="72"/>
      <c r="M187" s="23"/>
      <c r="N187" s="72"/>
      <c r="O187" s="23"/>
      <c r="P187" s="72"/>
      <c r="Q187" s="72"/>
      <c r="R187" s="72"/>
      <c r="S187" s="72"/>
      <c r="T187" s="72"/>
      <c r="U187" s="23"/>
      <c r="V187" s="72"/>
      <c r="W187" s="23"/>
      <c r="X187" s="72"/>
      <c r="Y187" s="72"/>
    </row>
    <row r="188" spans="1:25" ht="12.75" customHeight="1" x14ac:dyDescent="0.25">
      <c r="A188" s="20"/>
      <c r="B188" s="21"/>
      <c r="C188" s="72"/>
      <c r="D188" s="72"/>
      <c r="E188" s="72"/>
      <c r="F188" s="72"/>
      <c r="G188" s="72"/>
      <c r="H188" s="72"/>
      <c r="I188" s="72"/>
      <c r="J188" s="72"/>
      <c r="K188" s="23"/>
      <c r="L188" s="72"/>
      <c r="M188" s="23"/>
      <c r="N188" s="72"/>
      <c r="O188" s="23"/>
      <c r="P188" s="72"/>
      <c r="Q188" s="72"/>
      <c r="R188" s="72"/>
      <c r="S188" s="72"/>
      <c r="T188" s="72"/>
      <c r="U188" s="23"/>
      <c r="V188" s="72"/>
      <c r="W188" s="23"/>
      <c r="X188" s="72"/>
      <c r="Y188" s="72"/>
    </row>
    <row r="189" spans="1:25" ht="12.75" customHeight="1" x14ac:dyDescent="0.25">
      <c r="A189" s="20">
        <v>2026</v>
      </c>
      <c r="B189" s="21" t="s">
        <v>31</v>
      </c>
      <c r="C189" s="72">
        <v>1</v>
      </c>
      <c r="D189" s="72">
        <v>526</v>
      </c>
      <c r="E189" s="72">
        <v>27</v>
      </c>
      <c r="F189" s="72">
        <v>2</v>
      </c>
      <c r="G189" s="72">
        <v>5</v>
      </c>
      <c r="H189" s="72">
        <v>1974</v>
      </c>
      <c r="I189" s="72">
        <v>252</v>
      </c>
      <c r="J189" s="142">
        <f t="shared" si="7"/>
        <v>2787</v>
      </c>
      <c r="K189" s="23"/>
      <c r="L189" s="72"/>
      <c r="M189" s="23"/>
      <c r="N189" s="72"/>
      <c r="O189" s="23"/>
      <c r="P189" s="72"/>
      <c r="Q189" s="72"/>
      <c r="R189" s="72"/>
      <c r="S189" s="72"/>
      <c r="T189" s="72"/>
      <c r="U189" s="23"/>
      <c r="V189" s="72"/>
      <c r="W189" s="23"/>
      <c r="X189" s="72"/>
      <c r="Y189" s="72"/>
    </row>
    <row r="190" spans="1:25" ht="12.75" customHeight="1" x14ac:dyDescent="0.25">
      <c r="A190" s="20"/>
      <c r="B190" s="21" t="s">
        <v>32</v>
      </c>
      <c r="C190" s="112" t="s">
        <v>55</v>
      </c>
      <c r="D190" s="72">
        <v>690</v>
      </c>
      <c r="E190" s="72">
        <v>61</v>
      </c>
      <c r="F190" s="72">
        <v>6</v>
      </c>
      <c r="G190" s="72">
        <v>12</v>
      </c>
      <c r="H190" s="72">
        <v>2423</v>
      </c>
      <c r="I190" s="72">
        <v>244</v>
      </c>
      <c r="J190" s="142">
        <f t="shared" si="7"/>
        <v>3436</v>
      </c>
      <c r="K190" s="23"/>
      <c r="L190" s="72"/>
      <c r="M190" s="23"/>
      <c r="N190" s="72"/>
      <c r="O190" s="23"/>
      <c r="P190" s="72"/>
      <c r="Q190" s="72"/>
      <c r="R190" s="72"/>
      <c r="S190" s="72"/>
      <c r="T190" s="72"/>
      <c r="U190" s="23"/>
      <c r="V190" s="72"/>
      <c r="W190" s="23"/>
      <c r="X190" s="72"/>
      <c r="Y190" s="72"/>
    </row>
    <row r="191" spans="1:25" ht="12.75" customHeight="1" x14ac:dyDescent="0.25">
      <c r="A191" s="20"/>
      <c r="B191" s="21" t="s">
        <v>33</v>
      </c>
      <c r="C191" s="112" t="s">
        <v>55</v>
      </c>
      <c r="D191" s="72">
        <v>1043</v>
      </c>
      <c r="E191" s="72">
        <v>74</v>
      </c>
      <c r="F191" s="72">
        <v>3</v>
      </c>
      <c r="G191" s="72">
        <v>19</v>
      </c>
      <c r="H191" s="72">
        <v>3299</v>
      </c>
      <c r="I191" s="72">
        <v>277</v>
      </c>
      <c r="J191" s="142">
        <f t="shared" si="7"/>
        <v>4715</v>
      </c>
      <c r="K191" s="23"/>
      <c r="L191" s="72"/>
      <c r="M191" s="23"/>
      <c r="N191" s="72"/>
      <c r="O191" s="23"/>
      <c r="P191" s="72"/>
      <c r="Q191" s="72"/>
      <c r="R191" s="72"/>
      <c r="S191" s="72"/>
      <c r="T191" s="72"/>
      <c r="U191" s="23"/>
      <c r="V191" s="72"/>
      <c r="W191" s="23"/>
      <c r="X191" s="72"/>
      <c r="Y191" s="72"/>
    </row>
    <row r="192" spans="1:25" ht="12.75" customHeight="1" x14ac:dyDescent="0.25">
      <c r="A192" s="20"/>
      <c r="B192" s="21" t="s">
        <v>34</v>
      </c>
      <c r="C192" s="72">
        <v>1</v>
      </c>
      <c r="D192" s="72">
        <v>1154</v>
      </c>
      <c r="E192" s="72">
        <v>99</v>
      </c>
      <c r="F192" s="72">
        <v>6</v>
      </c>
      <c r="G192" s="72">
        <v>14</v>
      </c>
      <c r="H192" s="72">
        <v>3069</v>
      </c>
      <c r="I192" s="72">
        <v>291</v>
      </c>
      <c r="J192" s="142">
        <f t="shared" si="7"/>
        <v>4634</v>
      </c>
      <c r="K192" s="23"/>
      <c r="L192" s="72"/>
      <c r="M192" s="23"/>
      <c r="N192" s="72"/>
      <c r="O192" s="23"/>
      <c r="P192" s="72"/>
      <c r="Q192" s="72"/>
      <c r="R192" s="72"/>
      <c r="S192" s="72"/>
      <c r="T192" s="72"/>
      <c r="U192" s="23"/>
      <c r="V192" s="72"/>
      <c r="W192" s="23"/>
      <c r="X192" s="72"/>
      <c r="Y192" s="72"/>
    </row>
    <row r="193" spans="1:25" ht="12.75" customHeight="1" x14ac:dyDescent="0.25">
      <c r="A193" s="20"/>
      <c r="B193" s="21" t="s">
        <v>35</v>
      </c>
      <c r="C193" s="72">
        <v>1</v>
      </c>
      <c r="D193" s="72">
        <v>1121</v>
      </c>
      <c r="E193" s="72">
        <v>27</v>
      </c>
      <c r="F193" s="72">
        <v>6</v>
      </c>
      <c r="G193" s="72">
        <v>9</v>
      </c>
      <c r="H193" s="72">
        <v>2837</v>
      </c>
      <c r="I193" s="72">
        <v>308</v>
      </c>
      <c r="J193" s="142">
        <f t="shared" si="7"/>
        <v>4309</v>
      </c>
      <c r="K193" s="23"/>
      <c r="L193" s="72"/>
      <c r="M193" s="23"/>
      <c r="N193" s="72"/>
      <c r="O193" s="23"/>
      <c r="P193" s="72"/>
      <c r="Q193" s="72"/>
      <c r="R193" s="72"/>
      <c r="S193" s="72"/>
      <c r="T193" s="72"/>
      <c r="U193" s="23"/>
      <c r="V193" s="72"/>
      <c r="W193" s="23"/>
      <c r="X193" s="72"/>
      <c r="Y193" s="72"/>
    </row>
    <row r="194" spans="1:25" ht="12.75" customHeight="1" x14ac:dyDescent="0.25">
      <c r="A194" s="20"/>
      <c r="B194" s="21" t="s">
        <v>36</v>
      </c>
      <c r="C194" s="112" t="s">
        <v>55</v>
      </c>
      <c r="D194" s="72">
        <v>1296</v>
      </c>
      <c r="E194" s="72">
        <v>17</v>
      </c>
      <c r="F194" s="72">
        <v>4</v>
      </c>
      <c r="G194" s="72">
        <v>15</v>
      </c>
      <c r="H194" s="72">
        <v>3131</v>
      </c>
      <c r="I194" s="72">
        <v>415</v>
      </c>
      <c r="J194" s="142">
        <f t="shared" si="7"/>
        <v>4878</v>
      </c>
      <c r="K194" s="23"/>
      <c r="L194" s="72"/>
      <c r="M194" s="23"/>
      <c r="N194" s="72"/>
      <c r="O194" s="23"/>
      <c r="P194" s="72"/>
      <c r="Q194" s="72"/>
      <c r="R194" s="72"/>
      <c r="S194" s="72"/>
      <c r="T194" s="72"/>
      <c r="U194" s="23"/>
      <c r="V194" s="72"/>
      <c r="W194" s="23"/>
      <c r="X194" s="72"/>
      <c r="Y194" s="72"/>
    </row>
    <row r="195" spans="1:25" s="22" customFormat="1" ht="10.5" customHeight="1" x14ac:dyDescent="0.2">
      <c r="A195" s="41"/>
      <c r="B195" s="25"/>
      <c r="C195" s="26"/>
      <c r="D195" s="26"/>
      <c r="E195" s="26"/>
      <c r="F195" s="26"/>
      <c r="G195" s="26"/>
      <c r="H195" s="76"/>
      <c r="I195" s="26"/>
      <c r="J195" s="140"/>
    </row>
    <row r="196" spans="1:25" s="4" customFormat="1" ht="13.2" x14ac:dyDescent="0.25">
      <c r="A196" s="27"/>
      <c r="B196"/>
      <c r="C196" s="28"/>
      <c r="D196" s="28"/>
      <c r="E196" s="28"/>
      <c r="F196" s="28"/>
      <c r="G196" s="28"/>
      <c r="H196" s="28"/>
      <c r="I196" s="28"/>
      <c r="J196" s="67"/>
    </row>
    <row r="197" spans="1:25" ht="12" customHeight="1" x14ac:dyDescent="0.25">
      <c r="C197" s="28"/>
      <c r="D197" s="28"/>
      <c r="E197" s="28"/>
      <c r="F197" s="28"/>
      <c r="G197" s="28"/>
      <c r="H197" s="28"/>
    </row>
    <row r="198" spans="1:25" ht="12" customHeight="1" x14ac:dyDescent="0.25">
      <c r="C198" s="28"/>
      <c r="D198" s="28"/>
      <c r="E198" s="28"/>
      <c r="F198" s="28"/>
      <c r="G198" s="28"/>
      <c r="H198" s="28"/>
    </row>
  </sheetData>
  <pageMargins left="0.74803149606299213" right="0.74803149606299213" top="0.98425196850393704" bottom="0.98425196850393704" header="0.51181102362204722" footer="0.51181102362204722"/>
  <pageSetup paperSize="9" scale="84" orientation="portrait" r:id="rId1"/>
  <headerFooter alignWithMargins="0"/>
  <rowBreaks count="2" manualBreakCount="2">
    <brk id="57" max="16383" man="1"/>
    <brk id="109" max="16383" man="1"/>
  </rowBreaks>
  <colBreaks count="1" manualBreakCount="1">
    <brk id="10" max="14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9"/>
  <dimension ref="A1:Y276"/>
  <sheetViews>
    <sheetView zoomScaleNormal="100" zoomScaleSheetLayoutView="100" workbookViewId="0">
      <pane ySplit="5" topLeftCell="A223" activePane="bottomLeft" state="frozen"/>
      <selection activeCell="I288" sqref="I288"/>
      <selection pane="bottomLeft"/>
    </sheetView>
  </sheetViews>
  <sheetFormatPr defaultRowHeight="12" customHeight="1" x14ac:dyDescent="0.25"/>
  <cols>
    <col min="1" max="1" width="6.5546875" style="27" customWidth="1"/>
    <col min="2" max="2" width="10.5546875" customWidth="1"/>
    <col min="3" max="3" width="7.5546875" customWidth="1"/>
    <col min="4" max="4" width="2.5546875" customWidth="1"/>
    <col min="5" max="5" width="8.5546875" bestFit="1" customWidth="1"/>
    <col min="6" max="6" width="2.5546875" customWidth="1"/>
    <col min="7" max="7" width="15.33203125" customWidth="1"/>
    <col min="8" max="8" width="2.5546875" customWidth="1"/>
    <col min="9" max="9" width="11.6640625" customWidth="1"/>
    <col min="10" max="10" width="2.5546875" customWidth="1"/>
  </cols>
  <sheetData>
    <row r="1" spans="1:13" s="29" customFormat="1" ht="13.2" x14ac:dyDescent="0.25">
      <c r="A1" s="1" t="s">
        <v>598</v>
      </c>
      <c r="B1" s="2"/>
      <c r="C1" s="2"/>
      <c r="D1" s="2"/>
      <c r="E1" s="2"/>
      <c r="F1" s="2"/>
      <c r="G1" s="2"/>
      <c r="H1" s="2"/>
      <c r="I1" s="2"/>
      <c r="J1" s="2"/>
      <c r="K1" s="2"/>
    </row>
    <row r="2" spans="1:13" s="30" customFormat="1" ht="13.2" x14ac:dyDescent="0.25">
      <c r="A2" s="231" t="s">
        <v>599</v>
      </c>
      <c r="B2" s="4"/>
      <c r="C2" s="4"/>
      <c r="D2" s="4"/>
      <c r="E2" s="4"/>
      <c r="F2" s="4"/>
      <c r="G2" s="4"/>
      <c r="H2" s="4"/>
      <c r="I2" s="4"/>
      <c r="J2" s="4"/>
      <c r="K2" s="4"/>
    </row>
    <row r="3" spans="1:13" s="30" customFormat="1" ht="11.25" customHeight="1" x14ac:dyDescent="0.25">
      <c r="A3" s="3"/>
      <c r="B3" s="4"/>
      <c r="C3" s="4"/>
      <c r="D3" s="4"/>
      <c r="E3" s="4"/>
      <c r="F3" s="4"/>
      <c r="G3" s="4"/>
      <c r="H3" s="4"/>
      <c r="I3" s="4"/>
    </row>
    <row r="4" spans="1:13" s="18" customFormat="1" ht="11.25" customHeight="1" x14ac:dyDescent="0.2">
      <c r="A4" s="166"/>
      <c r="B4" s="167"/>
      <c r="C4" s="167" t="s">
        <v>43</v>
      </c>
      <c r="D4" s="167"/>
      <c r="E4" s="167" t="s">
        <v>15</v>
      </c>
      <c r="F4" s="167"/>
      <c r="G4" s="167" t="s">
        <v>1</v>
      </c>
      <c r="H4" s="167"/>
      <c r="I4" s="167" t="s">
        <v>2</v>
      </c>
      <c r="J4" s="168"/>
    </row>
    <row r="5" spans="1:13" s="18" customFormat="1" ht="11.25" customHeight="1" x14ac:dyDescent="0.2">
      <c r="A5" s="11"/>
      <c r="B5" s="33"/>
      <c r="C5" s="35" t="s">
        <v>19</v>
      </c>
      <c r="D5" s="35"/>
      <c r="E5" s="35" t="s">
        <v>20</v>
      </c>
      <c r="F5" s="33"/>
      <c r="G5" s="35" t="s">
        <v>16</v>
      </c>
      <c r="H5" s="35"/>
      <c r="I5" s="35" t="s">
        <v>18</v>
      </c>
      <c r="J5" s="15"/>
    </row>
    <row r="6" spans="1:13" ht="12.75" customHeight="1" x14ac:dyDescent="0.25">
      <c r="A6" s="6"/>
      <c r="B6" s="36"/>
      <c r="C6" s="36"/>
      <c r="D6" s="36"/>
      <c r="E6" s="36"/>
      <c r="F6" s="36"/>
      <c r="G6" s="36"/>
      <c r="H6" s="36"/>
      <c r="I6" s="36"/>
    </row>
    <row r="7" spans="1:13" s="18" customFormat="1" ht="12.75" customHeight="1" x14ac:dyDescent="0.2">
      <c r="A7" s="10">
        <v>2006</v>
      </c>
      <c r="B7" s="17" t="s">
        <v>31</v>
      </c>
      <c r="C7" s="38">
        <v>14090</v>
      </c>
      <c r="D7" s="38"/>
      <c r="E7" s="38">
        <v>5031</v>
      </c>
      <c r="F7" s="38"/>
      <c r="G7" s="38">
        <v>82</v>
      </c>
      <c r="H7" s="38"/>
      <c r="I7" s="38">
        <v>170</v>
      </c>
      <c r="J7" s="38"/>
      <c r="K7" s="38"/>
      <c r="L7" s="38"/>
      <c r="M7" s="38"/>
    </row>
    <row r="8" spans="1:13" s="18" customFormat="1" ht="12.75" customHeight="1" x14ac:dyDescent="0.2">
      <c r="A8" s="10"/>
      <c r="B8" s="17" t="s">
        <v>32</v>
      </c>
      <c r="C8" s="38">
        <v>14115</v>
      </c>
      <c r="D8" s="38"/>
      <c r="E8" s="38">
        <v>4951</v>
      </c>
      <c r="F8" s="38"/>
      <c r="G8" s="38">
        <v>59</v>
      </c>
      <c r="H8" s="38"/>
      <c r="I8" s="38">
        <v>113</v>
      </c>
      <c r="J8" s="38"/>
      <c r="K8" s="38"/>
      <c r="L8" s="38"/>
      <c r="M8" s="38"/>
    </row>
    <row r="9" spans="1:13" s="18" customFormat="1" ht="12.75" customHeight="1" x14ac:dyDescent="0.2">
      <c r="A9" s="10"/>
      <c r="B9" s="17" t="s">
        <v>33</v>
      </c>
      <c r="C9" s="38">
        <v>14157</v>
      </c>
      <c r="D9" s="38"/>
      <c r="E9" s="38">
        <v>4891</v>
      </c>
      <c r="F9" s="38"/>
      <c r="G9" s="38">
        <v>70</v>
      </c>
      <c r="H9" s="38"/>
      <c r="I9" s="38">
        <v>88</v>
      </c>
      <c r="J9" s="38"/>
      <c r="K9" s="38"/>
      <c r="L9" s="38"/>
      <c r="M9" s="38"/>
    </row>
    <row r="10" spans="1:13" s="18" customFormat="1" ht="12.75" customHeight="1" x14ac:dyDescent="0.2">
      <c r="A10" s="10"/>
      <c r="B10" s="17" t="s">
        <v>34</v>
      </c>
      <c r="C10" s="38">
        <v>14293</v>
      </c>
      <c r="D10" s="38"/>
      <c r="E10" s="38">
        <v>4817</v>
      </c>
      <c r="F10" s="38"/>
      <c r="G10" s="38">
        <v>141</v>
      </c>
      <c r="H10" s="38"/>
      <c r="I10" s="38">
        <v>73</v>
      </c>
      <c r="J10" s="38"/>
      <c r="K10" s="38"/>
      <c r="L10" s="38"/>
      <c r="M10" s="38"/>
    </row>
    <row r="11" spans="1:13" s="18" customFormat="1" ht="12.75" customHeight="1" x14ac:dyDescent="0.2">
      <c r="A11" s="10"/>
      <c r="B11" s="17" t="s">
        <v>35</v>
      </c>
      <c r="C11" s="38">
        <v>14373</v>
      </c>
      <c r="D11" s="38"/>
      <c r="E11" s="38">
        <v>4746</v>
      </c>
      <c r="F11" s="38"/>
      <c r="G11" s="38">
        <v>110</v>
      </c>
      <c r="H11" s="38"/>
      <c r="I11" s="38">
        <v>93</v>
      </c>
      <c r="J11" s="38"/>
      <c r="K11" s="38"/>
      <c r="L11" s="38"/>
      <c r="M11" s="38"/>
    </row>
    <row r="12" spans="1:13" s="18" customFormat="1" ht="12.75" customHeight="1" x14ac:dyDescent="0.2">
      <c r="A12" s="10"/>
      <c r="B12" s="17" t="s">
        <v>36</v>
      </c>
      <c r="C12" s="38">
        <v>12940</v>
      </c>
      <c r="D12" s="38"/>
      <c r="E12" s="38">
        <v>6244</v>
      </c>
      <c r="F12" s="38"/>
      <c r="G12" s="38">
        <v>202</v>
      </c>
      <c r="H12" s="38"/>
      <c r="I12" s="38">
        <v>126</v>
      </c>
      <c r="J12" s="38"/>
      <c r="K12" s="38"/>
      <c r="L12" s="38"/>
      <c r="M12" s="38"/>
    </row>
    <row r="13" spans="1:13" s="18" customFormat="1" ht="12.75" customHeight="1" x14ac:dyDescent="0.2">
      <c r="A13" s="10"/>
      <c r="B13" s="17" t="s">
        <v>37</v>
      </c>
      <c r="C13" s="38">
        <v>12490</v>
      </c>
      <c r="D13" s="38"/>
      <c r="E13" s="38">
        <v>6668</v>
      </c>
      <c r="F13" s="38"/>
      <c r="G13" s="38">
        <v>69</v>
      </c>
      <c r="H13" s="38"/>
      <c r="I13" s="38">
        <v>87</v>
      </c>
      <c r="J13" s="38"/>
      <c r="K13" s="38"/>
      <c r="L13" s="38"/>
      <c r="M13" s="38"/>
    </row>
    <row r="14" spans="1:13" s="18" customFormat="1" ht="12.75" customHeight="1" x14ac:dyDescent="0.2">
      <c r="A14" s="10"/>
      <c r="B14" s="17" t="s">
        <v>38</v>
      </c>
      <c r="C14" s="38">
        <v>14415</v>
      </c>
      <c r="D14" s="38"/>
      <c r="E14" s="38">
        <v>4955</v>
      </c>
      <c r="F14" s="38"/>
      <c r="G14" s="38">
        <v>322</v>
      </c>
      <c r="H14" s="38"/>
      <c r="I14" s="38">
        <v>102</v>
      </c>
      <c r="J14" s="38"/>
      <c r="K14" s="38"/>
      <c r="L14" s="38"/>
      <c r="M14" s="38"/>
    </row>
    <row r="15" spans="1:13" s="18" customFormat="1" ht="12.75" customHeight="1" x14ac:dyDescent="0.2">
      <c r="A15" s="10"/>
      <c r="B15" s="17" t="s">
        <v>39</v>
      </c>
      <c r="C15" s="38">
        <v>14470</v>
      </c>
      <c r="D15" s="38"/>
      <c r="E15" s="38">
        <v>4911</v>
      </c>
      <c r="F15" s="38"/>
      <c r="G15" s="38">
        <v>144</v>
      </c>
      <c r="H15" s="38"/>
      <c r="I15" s="38">
        <v>133</v>
      </c>
      <c r="J15" s="38"/>
      <c r="K15" s="38"/>
      <c r="L15" s="38"/>
      <c r="M15" s="38"/>
    </row>
    <row r="16" spans="1:13" s="18" customFormat="1" ht="12.75" customHeight="1" x14ac:dyDescent="0.2">
      <c r="A16" s="10"/>
      <c r="B16" s="17" t="s">
        <v>40</v>
      </c>
      <c r="C16" s="38">
        <v>14255</v>
      </c>
      <c r="D16" s="38"/>
      <c r="E16" s="38">
        <v>5095</v>
      </c>
      <c r="F16" s="38"/>
      <c r="G16" s="38">
        <v>56</v>
      </c>
      <c r="H16" s="38"/>
      <c r="I16" s="38">
        <v>80</v>
      </c>
      <c r="J16" s="38"/>
      <c r="K16" s="38"/>
      <c r="L16" s="38"/>
      <c r="M16" s="38"/>
    </row>
    <row r="17" spans="1:13" s="18" customFormat="1" ht="12.75" customHeight="1" x14ac:dyDescent="0.2">
      <c r="A17" s="10"/>
      <c r="B17" s="17" t="s">
        <v>41</v>
      </c>
      <c r="C17" s="38">
        <v>14233</v>
      </c>
      <c r="D17" s="38"/>
      <c r="E17" s="38">
        <v>5073</v>
      </c>
      <c r="F17" s="38"/>
      <c r="G17" s="38">
        <v>56</v>
      </c>
      <c r="H17" s="38"/>
      <c r="I17" s="38">
        <v>92</v>
      </c>
      <c r="J17" s="38"/>
      <c r="K17" s="38"/>
      <c r="L17" s="38"/>
      <c r="M17" s="38"/>
    </row>
    <row r="18" spans="1:13" s="18" customFormat="1" ht="12.75" customHeight="1" x14ac:dyDescent="0.2">
      <c r="A18" s="10"/>
      <c r="B18" s="17" t="s">
        <v>42</v>
      </c>
      <c r="C18" s="38">
        <v>13657</v>
      </c>
      <c r="D18" s="38"/>
      <c r="E18" s="38">
        <v>5673</v>
      </c>
      <c r="F18" s="38"/>
      <c r="G18" s="38">
        <v>154</v>
      </c>
      <c r="H18" s="38"/>
      <c r="I18" s="38">
        <v>128</v>
      </c>
      <c r="J18" s="38"/>
      <c r="K18" s="38"/>
      <c r="L18" s="38"/>
      <c r="M18" s="38"/>
    </row>
    <row r="19" spans="1:13" s="18" customFormat="1" ht="12.75" customHeight="1" x14ac:dyDescent="0.2">
      <c r="A19" s="10"/>
      <c r="B19" s="17"/>
      <c r="C19" s="38"/>
      <c r="D19" s="38"/>
      <c r="E19" s="38"/>
      <c r="F19" s="38"/>
      <c r="G19" s="38"/>
      <c r="H19" s="38"/>
      <c r="I19" s="38"/>
      <c r="J19" s="38"/>
      <c r="K19" s="38"/>
      <c r="L19" s="38"/>
      <c r="M19" s="38"/>
    </row>
    <row r="20" spans="1:13" s="18" customFormat="1" ht="12.75" customHeight="1" x14ac:dyDescent="0.2">
      <c r="A20" s="10">
        <v>2007</v>
      </c>
      <c r="B20" s="17" t="s">
        <v>31</v>
      </c>
      <c r="C20" s="38">
        <v>14200</v>
      </c>
      <c r="D20" s="38"/>
      <c r="E20" s="38">
        <v>5095</v>
      </c>
      <c r="F20" s="38"/>
      <c r="G20" s="38">
        <v>110</v>
      </c>
      <c r="H20" s="38"/>
      <c r="I20" s="38">
        <v>145</v>
      </c>
      <c r="J20" s="38"/>
      <c r="K20" s="38"/>
      <c r="L20" s="38"/>
      <c r="M20" s="38"/>
    </row>
    <row r="21" spans="1:13" s="18" customFormat="1" ht="12.75" customHeight="1" x14ac:dyDescent="0.2">
      <c r="A21" s="10"/>
      <c r="B21" s="17" t="s">
        <v>32</v>
      </c>
      <c r="C21" s="38">
        <v>14211</v>
      </c>
      <c r="D21" s="38"/>
      <c r="E21" s="38">
        <v>5023</v>
      </c>
      <c r="F21" s="38"/>
      <c r="G21" s="38">
        <v>64</v>
      </c>
      <c r="H21" s="38"/>
      <c r="I21" s="38">
        <v>122</v>
      </c>
      <c r="J21" s="38"/>
      <c r="K21" s="38"/>
      <c r="L21" s="38"/>
      <c r="M21" s="38"/>
    </row>
    <row r="22" spans="1:13" s="18" customFormat="1" ht="12.75" customHeight="1" x14ac:dyDescent="0.2">
      <c r="A22" s="10"/>
      <c r="B22" s="17" t="s">
        <v>33</v>
      </c>
      <c r="C22" s="38">
        <v>14208</v>
      </c>
      <c r="D22" s="38"/>
      <c r="E22" s="38">
        <v>4988</v>
      </c>
      <c r="F22" s="38"/>
      <c r="G22" s="38">
        <v>70</v>
      </c>
      <c r="H22" s="38"/>
      <c r="I22" s="38">
        <v>102</v>
      </c>
      <c r="J22" s="38"/>
      <c r="K22" s="38"/>
      <c r="L22" s="38"/>
      <c r="M22" s="38"/>
    </row>
    <row r="23" spans="1:13" s="18" customFormat="1" ht="12.75" customHeight="1" x14ac:dyDescent="0.2">
      <c r="A23" s="10"/>
      <c r="B23" s="17" t="s">
        <v>34</v>
      </c>
      <c r="C23" s="38">
        <v>14202</v>
      </c>
      <c r="D23" s="38"/>
      <c r="E23" s="38">
        <v>4982</v>
      </c>
      <c r="F23" s="38"/>
      <c r="G23" s="38">
        <v>60</v>
      </c>
      <c r="H23" s="38"/>
      <c r="I23" s="38">
        <v>63</v>
      </c>
      <c r="J23" s="38"/>
      <c r="K23" s="38"/>
      <c r="L23" s="38"/>
      <c r="M23" s="38"/>
    </row>
    <row r="24" spans="1:13" s="18" customFormat="1" ht="12.75" customHeight="1" x14ac:dyDescent="0.2">
      <c r="A24" s="10"/>
      <c r="B24" s="17" t="s">
        <v>35</v>
      </c>
      <c r="C24" s="38">
        <v>14264</v>
      </c>
      <c r="D24" s="38"/>
      <c r="E24" s="38">
        <v>4888</v>
      </c>
      <c r="F24" s="38"/>
      <c r="G24" s="38">
        <v>87</v>
      </c>
      <c r="H24" s="38"/>
      <c r="I24" s="38">
        <v>110</v>
      </c>
      <c r="J24" s="38"/>
      <c r="K24" s="38"/>
      <c r="L24" s="38"/>
      <c r="M24" s="38"/>
    </row>
    <row r="25" spans="1:13" s="18" customFormat="1" ht="12.75" customHeight="1" x14ac:dyDescent="0.2">
      <c r="A25" s="10"/>
      <c r="B25" s="17" t="s">
        <v>36</v>
      </c>
      <c r="C25" s="38">
        <v>12678</v>
      </c>
      <c r="D25" s="38"/>
      <c r="E25" s="38">
        <v>6379</v>
      </c>
      <c r="F25" s="38"/>
      <c r="G25" s="38">
        <v>55</v>
      </c>
      <c r="H25" s="38"/>
      <c r="I25" s="38">
        <v>129</v>
      </c>
      <c r="J25" s="38"/>
      <c r="K25" s="38"/>
      <c r="L25" s="38"/>
      <c r="M25" s="38"/>
    </row>
    <row r="26" spans="1:13" s="18" customFormat="1" ht="12.75" customHeight="1" x14ac:dyDescent="0.2">
      <c r="A26" s="10"/>
      <c r="B26" s="17" t="s">
        <v>37</v>
      </c>
      <c r="C26" s="38">
        <v>12284</v>
      </c>
      <c r="D26" s="38"/>
      <c r="E26" s="38">
        <v>6781</v>
      </c>
      <c r="F26" s="38"/>
      <c r="G26" s="38">
        <v>108</v>
      </c>
      <c r="H26" s="38"/>
      <c r="I26" s="38">
        <v>87</v>
      </c>
      <c r="J26" s="38"/>
      <c r="K26" s="38"/>
      <c r="L26" s="38"/>
      <c r="M26" s="38"/>
    </row>
    <row r="27" spans="1:13" s="18" customFormat="1" ht="12.75" customHeight="1" x14ac:dyDescent="0.2">
      <c r="A27" s="10"/>
      <c r="B27" s="17" t="s">
        <v>38</v>
      </c>
      <c r="C27" s="38">
        <v>14152</v>
      </c>
      <c r="D27" s="38"/>
      <c r="E27" s="38">
        <v>4971</v>
      </c>
      <c r="F27" s="38"/>
      <c r="G27" s="38">
        <v>149</v>
      </c>
      <c r="H27" s="38"/>
      <c r="I27" s="38">
        <v>79</v>
      </c>
      <c r="J27" s="38"/>
      <c r="K27" s="38"/>
      <c r="L27" s="38"/>
      <c r="M27" s="38"/>
    </row>
    <row r="28" spans="1:13" s="18" customFormat="1" ht="12.75" customHeight="1" x14ac:dyDescent="0.2">
      <c r="A28" s="10"/>
      <c r="B28" s="17" t="s">
        <v>39</v>
      </c>
      <c r="C28" s="38">
        <v>14148</v>
      </c>
      <c r="D28" s="38"/>
      <c r="E28" s="38">
        <v>4930</v>
      </c>
      <c r="F28" s="38"/>
      <c r="G28" s="38">
        <v>90</v>
      </c>
      <c r="H28" s="38"/>
      <c r="I28" s="38">
        <v>121</v>
      </c>
      <c r="J28" s="38"/>
      <c r="K28" s="38"/>
      <c r="L28" s="38"/>
      <c r="M28" s="38"/>
    </row>
    <row r="29" spans="1:13" s="18" customFormat="1" ht="12.75" customHeight="1" x14ac:dyDescent="0.2">
      <c r="A29" s="10"/>
      <c r="B29" s="17" t="s">
        <v>40</v>
      </c>
      <c r="C29" s="38">
        <v>14007</v>
      </c>
      <c r="D29" s="38"/>
      <c r="E29" s="38">
        <v>4661</v>
      </c>
      <c r="F29" s="38"/>
      <c r="G29" s="38">
        <v>86</v>
      </c>
      <c r="H29" s="38"/>
      <c r="I29" s="38">
        <v>480</v>
      </c>
      <c r="J29" s="38"/>
      <c r="K29" s="38"/>
      <c r="L29" s="38"/>
      <c r="M29" s="38"/>
    </row>
    <row r="30" spans="1:13" s="18" customFormat="1" ht="12.75" customHeight="1" x14ac:dyDescent="0.2">
      <c r="A30" s="10"/>
      <c r="B30" s="17" t="s">
        <v>41</v>
      </c>
      <c r="C30" s="38">
        <v>14018</v>
      </c>
      <c r="D30" s="38"/>
      <c r="E30" s="38">
        <v>4631</v>
      </c>
      <c r="F30" s="38"/>
      <c r="G30" s="38">
        <v>75</v>
      </c>
      <c r="H30" s="38"/>
      <c r="I30" s="38">
        <v>90</v>
      </c>
      <c r="J30" s="38"/>
      <c r="K30" s="38"/>
      <c r="L30" s="38"/>
      <c r="M30" s="38"/>
    </row>
    <row r="31" spans="1:13" s="18" customFormat="1" ht="12.75" customHeight="1" x14ac:dyDescent="0.2">
      <c r="A31" s="10"/>
      <c r="B31" s="17" t="s">
        <v>42</v>
      </c>
      <c r="C31" s="38">
        <v>13338</v>
      </c>
      <c r="D31" s="38"/>
      <c r="E31" s="38">
        <v>5348</v>
      </c>
      <c r="F31" s="38"/>
      <c r="G31" s="38">
        <v>97</v>
      </c>
      <c r="H31" s="38"/>
      <c r="I31" s="38">
        <v>53</v>
      </c>
      <c r="J31" s="38"/>
      <c r="K31" s="38"/>
      <c r="L31" s="38"/>
      <c r="M31" s="38"/>
    </row>
    <row r="32" spans="1:13" s="18" customFormat="1" ht="12.75" customHeight="1" x14ac:dyDescent="0.2">
      <c r="A32" s="10"/>
      <c r="B32" s="17"/>
      <c r="C32" s="38"/>
      <c r="D32" s="38"/>
      <c r="E32" s="38"/>
      <c r="F32" s="38"/>
      <c r="G32" s="38"/>
      <c r="H32" s="38"/>
      <c r="I32" s="38"/>
      <c r="J32" s="38"/>
      <c r="K32" s="38"/>
      <c r="L32" s="38"/>
      <c r="M32" s="38"/>
    </row>
    <row r="33" spans="1:13" s="18" customFormat="1" ht="12.75" customHeight="1" x14ac:dyDescent="0.25">
      <c r="A33" s="10">
        <v>2008</v>
      </c>
      <c r="B33" s="17" t="s">
        <v>31</v>
      </c>
      <c r="C33" s="38">
        <v>13881</v>
      </c>
      <c r="D33" s="38"/>
      <c r="E33" s="38">
        <v>4778</v>
      </c>
      <c r="F33" s="38"/>
      <c r="G33" s="38">
        <v>60</v>
      </c>
      <c r="H33" s="38"/>
      <c r="I33" s="38">
        <v>82</v>
      </c>
      <c r="J33" s="38"/>
      <c r="K33" s="47"/>
      <c r="L33" s="38"/>
      <c r="M33" s="38"/>
    </row>
    <row r="34" spans="1:13" s="18" customFormat="1" ht="12.75" customHeight="1" x14ac:dyDescent="0.25">
      <c r="A34" s="10"/>
      <c r="B34" s="17" t="s">
        <v>32</v>
      </c>
      <c r="C34" s="38">
        <v>13961</v>
      </c>
      <c r="D34" s="38"/>
      <c r="E34" s="38">
        <v>4702</v>
      </c>
      <c r="F34" s="38"/>
      <c r="G34" s="38">
        <v>73</v>
      </c>
      <c r="H34" s="38"/>
      <c r="I34" s="38">
        <v>65</v>
      </c>
      <c r="J34" s="38"/>
      <c r="K34" s="47"/>
      <c r="L34" s="38"/>
      <c r="M34" s="38"/>
    </row>
    <row r="35" spans="1:13" s="18" customFormat="1" ht="12.75" customHeight="1" x14ac:dyDescent="0.25">
      <c r="A35" s="10"/>
      <c r="B35" s="17" t="s">
        <v>33</v>
      </c>
      <c r="C35" s="38">
        <v>13998</v>
      </c>
      <c r="D35" s="38"/>
      <c r="E35" s="38">
        <v>4621</v>
      </c>
      <c r="F35" s="38"/>
      <c r="G35" s="38">
        <v>51</v>
      </c>
      <c r="H35" s="38"/>
      <c r="I35" s="38">
        <v>89</v>
      </c>
      <c r="J35" s="38"/>
      <c r="K35" s="47"/>
      <c r="L35" s="38"/>
      <c r="M35" s="38"/>
    </row>
    <row r="36" spans="1:13" s="18" customFormat="1" ht="12.75" customHeight="1" x14ac:dyDescent="0.25">
      <c r="A36" s="10"/>
      <c r="B36" s="17" t="s">
        <v>34</v>
      </c>
      <c r="C36" s="38">
        <v>14077</v>
      </c>
      <c r="D36" s="38"/>
      <c r="E36" s="38">
        <v>4531</v>
      </c>
      <c r="F36" s="38"/>
      <c r="G36" s="38">
        <v>72</v>
      </c>
      <c r="H36" s="38"/>
      <c r="I36" s="38">
        <v>76</v>
      </c>
      <c r="J36" s="38"/>
      <c r="K36" s="47"/>
      <c r="L36" s="38"/>
      <c r="M36" s="38"/>
    </row>
    <row r="37" spans="1:13" s="18" customFormat="1" ht="12.75" customHeight="1" x14ac:dyDescent="0.2">
      <c r="A37" s="10"/>
      <c r="B37" s="17" t="s">
        <v>35</v>
      </c>
      <c r="C37" s="38">
        <v>14193</v>
      </c>
      <c r="D37" s="38"/>
      <c r="E37" s="38">
        <v>4410</v>
      </c>
      <c r="F37" s="38"/>
      <c r="G37" s="38">
        <v>77</v>
      </c>
      <c r="H37" s="38"/>
      <c r="I37" s="38">
        <v>65</v>
      </c>
      <c r="J37" s="38"/>
      <c r="K37" s="38"/>
      <c r="L37" s="38"/>
      <c r="M37" s="38"/>
    </row>
    <row r="38" spans="1:13" s="18" customFormat="1" ht="12.75" customHeight="1" x14ac:dyDescent="0.2">
      <c r="A38" s="10"/>
      <c r="B38" s="17" t="s">
        <v>36</v>
      </c>
      <c r="C38" s="38">
        <v>12486</v>
      </c>
      <c r="D38" s="38"/>
      <c r="E38" s="38">
        <v>6086</v>
      </c>
      <c r="F38" s="38"/>
      <c r="G38" s="38">
        <v>59</v>
      </c>
      <c r="H38" s="38"/>
      <c r="I38" s="38">
        <v>79</v>
      </c>
      <c r="J38" s="38"/>
      <c r="K38" s="38"/>
      <c r="L38" s="38"/>
      <c r="M38" s="38"/>
    </row>
    <row r="39" spans="1:13" s="18" customFormat="1" ht="12.75" customHeight="1" x14ac:dyDescent="0.2">
      <c r="A39" s="10"/>
      <c r="B39" s="17" t="s">
        <v>37</v>
      </c>
      <c r="C39" s="38">
        <v>12236</v>
      </c>
      <c r="D39" s="38"/>
      <c r="E39" s="38">
        <v>6377</v>
      </c>
      <c r="F39" s="38"/>
      <c r="G39" s="38">
        <v>114</v>
      </c>
      <c r="H39" s="38"/>
      <c r="I39" s="38">
        <v>56</v>
      </c>
      <c r="J39" s="38"/>
      <c r="K39" s="38"/>
      <c r="L39" s="38"/>
      <c r="M39" s="38"/>
    </row>
    <row r="40" spans="1:13" s="18" customFormat="1" ht="12.75" customHeight="1" x14ac:dyDescent="0.2">
      <c r="A40" s="10"/>
      <c r="B40" s="17" t="s">
        <v>38</v>
      </c>
      <c r="C40" s="38">
        <v>14200</v>
      </c>
      <c r="D40" s="38"/>
      <c r="E40" s="38">
        <v>4629</v>
      </c>
      <c r="F40" s="38"/>
      <c r="G40" s="38">
        <v>303</v>
      </c>
      <c r="H40" s="38"/>
      <c r="I40" s="38">
        <v>84</v>
      </c>
      <c r="J40" s="38"/>
      <c r="K40" s="38"/>
      <c r="L40" s="38"/>
      <c r="M40" s="38"/>
    </row>
    <row r="41" spans="1:13" s="18" customFormat="1" ht="12.75" customHeight="1" x14ac:dyDescent="0.2">
      <c r="A41" s="10"/>
      <c r="B41" s="17" t="s">
        <v>39</v>
      </c>
      <c r="C41" s="23">
        <v>14206</v>
      </c>
      <c r="D41" s="23"/>
      <c r="E41" s="23">
        <v>4569</v>
      </c>
      <c r="F41" s="38"/>
      <c r="G41" s="38">
        <v>103</v>
      </c>
      <c r="H41" s="38"/>
      <c r="I41" s="38">
        <v>149</v>
      </c>
      <c r="J41" s="38"/>
      <c r="K41" s="38"/>
      <c r="L41" s="38"/>
      <c r="M41" s="38"/>
    </row>
    <row r="42" spans="1:13" s="18" customFormat="1" ht="12.75" customHeight="1" x14ac:dyDescent="0.2">
      <c r="A42" s="10"/>
      <c r="B42" s="17" t="s">
        <v>40</v>
      </c>
      <c r="C42" s="38">
        <v>14119</v>
      </c>
      <c r="D42" s="38"/>
      <c r="E42" s="38">
        <v>4735</v>
      </c>
      <c r="F42" s="38"/>
      <c r="G42" s="38">
        <v>148</v>
      </c>
      <c r="H42" s="38"/>
      <c r="I42" s="38">
        <v>66</v>
      </c>
      <c r="J42" s="38"/>
      <c r="K42" s="38"/>
      <c r="L42" s="38"/>
      <c r="M42" s="38"/>
    </row>
    <row r="43" spans="1:13" s="18" customFormat="1" ht="12.75" customHeight="1" x14ac:dyDescent="0.2">
      <c r="A43" s="10"/>
      <c r="B43" s="17" t="s">
        <v>41</v>
      </c>
      <c r="C43" s="38">
        <v>14114</v>
      </c>
      <c r="D43" s="38"/>
      <c r="E43" s="38">
        <v>4709</v>
      </c>
      <c r="F43" s="38"/>
      <c r="G43" s="38">
        <v>67</v>
      </c>
      <c r="H43" s="38"/>
      <c r="I43" s="38">
        <v>96</v>
      </c>
      <c r="J43" s="38"/>
      <c r="K43" s="38"/>
      <c r="L43" s="38"/>
      <c r="M43" s="38"/>
    </row>
    <row r="44" spans="1:13" s="18" customFormat="1" ht="12.75" customHeight="1" x14ac:dyDescent="0.2">
      <c r="A44" s="10"/>
      <c r="B44" s="17" t="s">
        <v>42</v>
      </c>
      <c r="C44" s="38">
        <v>13437</v>
      </c>
      <c r="D44" s="38"/>
      <c r="E44" s="38">
        <v>5418</v>
      </c>
      <c r="F44" s="38"/>
      <c r="G44" s="38">
        <v>135</v>
      </c>
      <c r="H44" s="38"/>
      <c r="I44" s="38">
        <v>99</v>
      </c>
      <c r="J44" s="38"/>
      <c r="K44" s="38"/>
      <c r="L44" s="38"/>
      <c r="M44" s="38"/>
    </row>
    <row r="45" spans="1:13" s="18" customFormat="1" ht="12.75" customHeight="1" x14ac:dyDescent="0.2">
      <c r="A45" s="10"/>
      <c r="B45" s="17"/>
      <c r="C45" s="38"/>
      <c r="D45" s="38"/>
      <c r="E45" s="38"/>
      <c r="F45" s="38"/>
      <c r="G45" s="38"/>
      <c r="H45" s="38"/>
      <c r="I45" s="38"/>
      <c r="J45" s="38"/>
      <c r="K45" s="38"/>
      <c r="L45" s="38"/>
      <c r="M45" s="38"/>
    </row>
    <row r="46" spans="1:13" s="18" customFormat="1" ht="12.75" customHeight="1" x14ac:dyDescent="0.2">
      <c r="A46" s="10">
        <v>2009</v>
      </c>
      <c r="B46" s="17" t="s">
        <v>31</v>
      </c>
      <c r="C46" s="38">
        <v>14020</v>
      </c>
      <c r="D46" s="38"/>
      <c r="E46" s="38">
        <v>4838</v>
      </c>
      <c r="F46" s="38"/>
      <c r="G46" s="38">
        <v>95</v>
      </c>
      <c r="H46" s="38"/>
      <c r="I46" s="38">
        <v>90</v>
      </c>
      <c r="J46" s="38"/>
      <c r="K46" s="38"/>
      <c r="L46" s="38"/>
      <c r="M46" s="38"/>
    </row>
    <row r="47" spans="1:13" s="18" customFormat="1" ht="12.75" customHeight="1" x14ac:dyDescent="0.2">
      <c r="A47" s="10"/>
      <c r="B47" s="17" t="s">
        <v>32</v>
      </c>
      <c r="C47" s="38">
        <v>14118</v>
      </c>
      <c r="D47" s="38"/>
      <c r="E47" s="38">
        <v>4744</v>
      </c>
      <c r="F47" s="38"/>
      <c r="G47" s="38">
        <v>85</v>
      </c>
      <c r="H47" s="38"/>
      <c r="I47" s="38">
        <v>76</v>
      </c>
      <c r="J47" s="38"/>
      <c r="K47" s="38"/>
      <c r="L47" s="38"/>
      <c r="M47" s="38"/>
    </row>
    <row r="48" spans="1:13" s="18" customFormat="1" ht="12.75" customHeight="1" x14ac:dyDescent="0.2">
      <c r="A48" s="10"/>
      <c r="B48" s="17" t="s">
        <v>33</v>
      </c>
      <c r="C48" s="38">
        <v>14075</v>
      </c>
      <c r="D48" s="38"/>
      <c r="E48" s="38">
        <v>4746</v>
      </c>
      <c r="F48" s="38"/>
      <c r="G48" s="38">
        <v>38</v>
      </c>
      <c r="H48" s="38"/>
      <c r="I48" s="38">
        <v>74</v>
      </c>
      <c r="J48" s="38"/>
      <c r="K48" s="38"/>
      <c r="L48" s="38"/>
      <c r="M48" s="38"/>
    </row>
    <row r="49" spans="1:13" s="18" customFormat="1" ht="12.75" customHeight="1" x14ac:dyDescent="0.2">
      <c r="A49" s="10"/>
      <c r="B49" s="17" t="s">
        <v>34</v>
      </c>
      <c r="C49" s="38">
        <v>14557</v>
      </c>
      <c r="D49" s="38"/>
      <c r="E49" s="38">
        <v>5038</v>
      </c>
      <c r="F49" s="38"/>
      <c r="G49" s="38">
        <v>57</v>
      </c>
      <c r="H49" s="38"/>
      <c r="I49" s="38">
        <v>80</v>
      </c>
      <c r="J49" s="38"/>
      <c r="K49" s="38"/>
      <c r="L49" s="38"/>
      <c r="M49" s="38"/>
    </row>
    <row r="50" spans="1:13" s="18" customFormat="1" ht="12.75" customHeight="1" x14ac:dyDescent="0.2">
      <c r="A50" s="10"/>
      <c r="B50" s="17" t="s">
        <v>35</v>
      </c>
      <c r="C50" s="38">
        <v>14175</v>
      </c>
      <c r="D50" s="38"/>
      <c r="E50" s="38">
        <v>4606</v>
      </c>
      <c r="F50" s="38"/>
      <c r="G50" s="38">
        <v>87</v>
      </c>
      <c r="H50" s="38"/>
      <c r="I50" s="38">
        <v>85</v>
      </c>
      <c r="J50" s="38"/>
      <c r="K50" s="38"/>
      <c r="L50" s="38"/>
      <c r="M50" s="38"/>
    </row>
    <row r="51" spans="1:13" s="18" customFormat="1" ht="12.75" customHeight="1" x14ac:dyDescent="0.2">
      <c r="A51" s="10"/>
      <c r="B51" s="17" t="s">
        <v>36</v>
      </c>
      <c r="C51" s="38">
        <v>12498</v>
      </c>
      <c r="D51" s="38"/>
      <c r="E51" s="38">
        <v>6383</v>
      </c>
      <c r="F51" s="38"/>
      <c r="G51" s="38">
        <v>212</v>
      </c>
      <c r="H51" s="38"/>
      <c r="I51" s="38">
        <v>84</v>
      </c>
      <c r="J51" s="38"/>
      <c r="K51" s="38"/>
      <c r="L51" s="38"/>
      <c r="M51" s="38"/>
    </row>
    <row r="52" spans="1:13" s="18" customFormat="1" ht="12.75" customHeight="1" x14ac:dyDescent="0.2">
      <c r="A52" s="10"/>
      <c r="B52" s="17" t="s">
        <v>37</v>
      </c>
      <c r="C52" s="38">
        <v>12256</v>
      </c>
      <c r="D52" s="38"/>
      <c r="E52" s="38">
        <v>6615</v>
      </c>
      <c r="F52" s="38"/>
      <c r="G52" s="38">
        <v>75</v>
      </c>
      <c r="H52" s="38"/>
      <c r="I52" s="38">
        <v>78</v>
      </c>
      <c r="J52" s="38"/>
      <c r="K52" s="38"/>
      <c r="L52" s="38"/>
      <c r="M52" s="38"/>
    </row>
    <row r="53" spans="1:13" s="18" customFormat="1" ht="12.75" customHeight="1" x14ac:dyDescent="0.2">
      <c r="A53" s="10"/>
      <c r="B53" s="17" t="s">
        <v>38</v>
      </c>
      <c r="C53" s="38">
        <v>14069</v>
      </c>
      <c r="D53" s="38"/>
      <c r="E53" s="38">
        <v>4881</v>
      </c>
      <c r="F53" s="38"/>
      <c r="G53" s="38">
        <v>164</v>
      </c>
      <c r="H53" s="38"/>
      <c r="I53" s="38">
        <v>76</v>
      </c>
      <c r="J53" s="38"/>
      <c r="K53" s="38"/>
      <c r="L53" s="38"/>
      <c r="M53" s="38"/>
    </row>
    <row r="54" spans="1:13" s="18" customFormat="1" ht="12.75" customHeight="1" x14ac:dyDescent="0.2">
      <c r="A54" s="10"/>
      <c r="B54" s="17" t="s">
        <v>39</v>
      </c>
      <c r="C54" s="38">
        <v>14232</v>
      </c>
      <c r="D54" s="38"/>
      <c r="E54" s="38">
        <v>4783</v>
      </c>
      <c r="F54" s="38"/>
      <c r="G54" s="38">
        <v>158</v>
      </c>
      <c r="H54" s="38"/>
      <c r="I54" s="38">
        <v>91</v>
      </c>
      <c r="J54" s="38"/>
      <c r="K54" s="38"/>
      <c r="L54" s="38"/>
      <c r="M54" s="38"/>
    </row>
    <row r="55" spans="1:13" s="18" customFormat="1" ht="12.75" customHeight="1" x14ac:dyDescent="0.2">
      <c r="A55" s="10"/>
      <c r="B55" s="17" t="s">
        <v>40</v>
      </c>
      <c r="C55" s="38">
        <v>14095</v>
      </c>
      <c r="D55" s="38"/>
      <c r="E55" s="38">
        <v>4895</v>
      </c>
      <c r="F55" s="38"/>
      <c r="G55" s="38">
        <v>71</v>
      </c>
      <c r="H55" s="38"/>
      <c r="I55" s="38">
        <v>93</v>
      </c>
      <c r="J55" s="38"/>
      <c r="K55" s="38"/>
      <c r="L55" s="38"/>
      <c r="M55" s="38"/>
    </row>
    <row r="56" spans="1:13" s="18" customFormat="1" ht="12.75" customHeight="1" x14ac:dyDescent="0.2">
      <c r="A56" s="10"/>
      <c r="B56" s="17" t="s">
        <v>41</v>
      </c>
      <c r="C56" s="38">
        <v>14107</v>
      </c>
      <c r="D56" s="38"/>
      <c r="E56" s="38">
        <v>4883</v>
      </c>
      <c r="F56" s="38"/>
      <c r="G56" s="38">
        <v>105</v>
      </c>
      <c r="H56" s="38"/>
      <c r="I56" s="38">
        <v>102</v>
      </c>
      <c r="J56" s="38"/>
      <c r="K56" s="38"/>
      <c r="L56" s="38"/>
      <c r="M56" s="38"/>
    </row>
    <row r="57" spans="1:13" s="18" customFormat="1" ht="12.75" customHeight="1" x14ac:dyDescent="0.2">
      <c r="A57" s="10"/>
      <c r="B57" s="17" t="s">
        <v>42</v>
      </c>
      <c r="C57" s="38">
        <v>13400</v>
      </c>
      <c r="D57" s="38"/>
      <c r="E57" s="38">
        <v>5613</v>
      </c>
      <c r="F57" s="38"/>
      <c r="G57" s="38">
        <v>78</v>
      </c>
      <c r="H57" s="38"/>
      <c r="I57" s="38">
        <v>53</v>
      </c>
      <c r="J57" s="38"/>
      <c r="K57" s="38"/>
      <c r="L57" s="38"/>
      <c r="M57" s="38"/>
    </row>
    <row r="58" spans="1:13" s="18" customFormat="1" ht="12.75" customHeight="1" x14ac:dyDescent="0.2">
      <c r="A58" s="10"/>
      <c r="B58" s="17"/>
      <c r="C58" s="38"/>
      <c r="D58" s="38"/>
      <c r="E58" s="38"/>
      <c r="F58" s="38"/>
      <c r="G58" s="38"/>
      <c r="H58" s="38"/>
      <c r="I58" s="38"/>
      <c r="J58" s="38"/>
      <c r="K58" s="38"/>
      <c r="L58" s="38"/>
      <c r="M58" s="38"/>
    </row>
    <row r="59" spans="1:13" s="18" customFormat="1" ht="12.75" customHeight="1" x14ac:dyDescent="0.2">
      <c r="A59" s="10">
        <v>2010</v>
      </c>
      <c r="B59" s="17" t="s">
        <v>31</v>
      </c>
      <c r="C59" s="38">
        <v>13993</v>
      </c>
      <c r="D59" s="38"/>
      <c r="E59" s="38">
        <v>5004</v>
      </c>
      <c r="F59" s="38"/>
      <c r="G59" s="38">
        <v>62</v>
      </c>
      <c r="H59" s="38"/>
      <c r="I59" s="38">
        <v>76</v>
      </c>
      <c r="J59" s="38"/>
      <c r="K59" s="38"/>
      <c r="L59" s="38"/>
      <c r="M59" s="38"/>
    </row>
    <row r="60" spans="1:13" s="18" customFormat="1" ht="12.75" customHeight="1" x14ac:dyDescent="0.2">
      <c r="A60" s="10"/>
      <c r="B60" s="17" t="s">
        <v>32</v>
      </c>
      <c r="C60" s="38">
        <v>14083</v>
      </c>
      <c r="D60" s="38"/>
      <c r="E60" s="38">
        <v>4971</v>
      </c>
      <c r="F60" s="38"/>
      <c r="G60" s="38">
        <v>131</v>
      </c>
      <c r="H60" s="38"/>
      <c r="I60" s="38">
        <v>71</v>
      </c>
      <c r="J60" s="38"/>
      <c r="K60" s="38"/>
      <c r="L60" s="38"/>
      <c r="M60" s="38"/>
    </row>
    <row r="61" spans="1:13" s="18" customFormat="1" ht="12.75" customHeight="1" x14ac:dyDescent="0.2">
      <c r="A61" s="10"/>
      <c r="B61" s="17" t="s">
        <v>33</v>
      </c>
      <c r="C61" s="38">
        <v>14039</v>
      </c>
      <c r="D61" s="38"/>
      <c r="E61" s="38">
        <v>4982</v>
      </c>
      <c r="F61" s="38"/>
      <c r="G61" s="38">
        <v>44</v>
      </c>
      <c r="H61" s="38"/>
      <c r="I61" s="38">
        <v>74</v>
      </c>
      <c r="J61" s="38"/>
      <c r="K61" s="38"/>
      <c r="L61" s="38"/>
      <c r="M61" s="38"/>
    </row>
    <row r="62" spans="1:13" s="18" customFormat="1" ht="12.75" customHeight="1" x14ac:dyDescent="0.2">
      <c r="A62" s="10"/>
      <c r="B62" s="21" t="s">
        <v>34</v>
      </c>
      <c r="C62" s="23">
        <v>14097</v>
      </c>
      <c r="D62" s="23"/>
      <c r="E62" s="23">
        <v>4805</v>
      </c>
      <c r="F62" s="38"/>
      <c r="G62" s="38">
        <v>67</v>
      </c>
      <c r="H62" s="38"/>
      <c r="I62" s="38">
        <v>179</v>
      </c>
      <c r="J62" s="38"/>
      <c r="K62" s="38"/>
      <c r="L62" s="38"/>
      <c r="M62" s="38"/>
    </row>
    <row r="63" spans="1:13" s="18" customFormat="1" ht="12.75" customHeight="1" x14ac:dyDescent="0.2">
      <c r="A63" s="10"/>
      <c r="B63" s="17" t="s">
        <v>35</v>
      </c>
      <c r="C63" s="38">
        <v>14291</v>
      </c>
      <c r="D63" s="38"/>
      <c r="E63" s="38">
        <v>4618</v>
      </c>
      <c r="F63" s="38"/>
      <c r="G63" s="38">
        <v>187</v>
      </c>
      <c r="H63" s="38"/>
      <c r="I63" s="38">
        <v>173</v>
      </c>
      <c r="J63" s="38"/>
      <c r="K63" s="38"/>
      <c r="L63" s="38"/>
      <c r="M63" s="38"/>
    </row>
    <row r="64" spans="1:13" s="18" customFormat="1" ht="12.75" customHeight="1" x14ac:dyDescent="0.2">
      <c r="A64" s="10"/>
      <c r="B64" s="17" t="s">
        <v>36</v>
      </c>
      <c r="C64" s="38">
        <v>12896</v>
      </c>
      <c r="D64" s="38"/>
      <c r="E64" s="38">
        <v>6398</v>
      </c>
      <c r="F64" s="38"/>
      <c r="G64" s="38">
        <v>471</v>
      </c>
      <c r="H64" s="38"/>
      <c r="I64" s="38">
        <v>67</v>
      </c>
      <c r="J64" s="38"/>
      <c r="K64" s="38"/>
      <c r="L64" s="38"/>
      <c r="M64" s="38"/>
    </row>
    <row r="65" spans="1:13" s="18" customFormat="1" ht="12.75" customHeight="1" x14ac:dyDescent="0.2">
      <c r="A65" s="10"/>
      <c r="B65" s="17" t="s">
        <v>37</v>
      </c>
      <c r="C65" s="38">
        <v>12635</v>
      </c>
      <c r="D65" s="38"/>
      <c r="E65" s="38">
        <v>6659</v>
      </c>
      <c r="F65" s="38"/>
      <c r="G65" s="38">
        <v>113</v>
      </c>
      <c r="H65" s="38"/>
      <c r="I65" s="38">
        <v>100</v>
      </c>
      <c r="J65" s="38"/>
      <c r="K65" s="38"/>
      <c r="L65" s="38"/>
      <c r="M65" s="38"/>
    </row>
    <row r="66" spans="1:13" s="18" customFormat="1" ht="12.75" customHeight="1" x14ac:dyDescent="0.2">
      <c r="A66" s="10"/>
      <c r="B66" s="17" t="s">
        <v>38</v>
      </c>
      <c r="C66" s="38">
        <v>14341</v>
      </c>
      <c r="D66" s="38"/>
      <c r="E66" s="38">
        <v>5103</v>
      </c>
      <c r="F66" s="38"/>
      <c r="G66" s="38">
        <v>217</v>
      </c>
      <c r="H66" s="38"/>
      <c r="I66" s="38">
        <v>57</v>
      </c>
      <c r="J66" s="38"/>
      <c r="K66" s="38"/>
      <c r="L66" s="38"/>
      <c r="M66" s="38"/>
    </row>
    <row r="67" spans="1:13" s="18" customFormat="1" ht="12.75" customHeight="1" x14ac:dyDescent="0.2">
      <c r="A67" s="10"/>
      <c r="B67" s="17" t="s">
        <v>39</v>
      </c>
      <c r="C67" s="38">
        <v>14392</v>
      </c>
      <c r="D67" s="38"/>
      <c r="E67" s="38">
        <v>5046</v>
      </c>
      <c r="F67" s="38"/>
      <c r="G67" s="38">
        <v>111</v>
      </c>
      <c r="H67" s="38"/>
      <c r="I67" s="38">
        <v>109</v>
      </c>
      <c r="J67" s="38"/>
      <c r="K67" s="38"/>
      <c r="L67" s="38"/>
      <c r="M67" s="38"/>
    </row>
    <row r="68" spans="1:13" s="18" customFormat="1" ht="12.75" customHeight="1" x14ac:dyDescent="0.2">
      <c r="A68" s="10"/>
      <c r="B68" s="17" t="s">
        <v>40</v>
      </c>
      <c r="C68" s="38">
        <v>14308</v>
      </c>
      <c r="D68" s="38"/>
      <c r="E68" s="38">
        <v>5134</v>
      </c>
      <c r="F68" s="38"/>
      <c r="G68" s="38">
        <v>68</v>
      </c>
      <c r="H68" s="38"/>
      <c r="I68" s="38">
        <v>61</v>
      </c>
      <c r="J68" s="38"/>
      <c r="K68" s="38"/>
      <c r="L68" s="38"/>
      <c r="M68" s="38"/>
    </row>
    <row r="69" spans="1:13" s="18" customFormat="1" ht="12.75" customHeight="1" x14ac:dyDescent="0.2">
      <c r="A69" s="10"/>
      <c r="B69" s="17" t="s">
        <v>41</v>
      </c>
      <c r="C69" s="38">
        <v>14362</v>
      </c>
      <c r="D69" s="38"/>
      <c r="E69" s="38">
        <v>5105</v>
      </c>
      <c r="F69" s="38"/>
      <c r="G69" s="38">
        <v>131</v>
      </c>
      <c r="H69" s="38"/>
      <c r="I69" s="38">
        <v>100</v>
      </c>
      <c r="J69" s="38"/>
      <c r="K69" s="38"/>
      <c r="L69" s="38"/>
      <c r="M69" s="38"/>
    </row>
    <row r="70" spans="1:13" s="18" customFormat="1" ht="12.75" customHeight="1" x14ac:dyDescent="0.2">
      <c r="A70" s="10"/>
      <c r="B70" s="17" t="s">
        <v>42</v>
      </c>
      <c r="C70" s="38">
        <v>13867</v>
      </c>
      <c r="D70" s="38"/>
      <c r="E70" s="38">
        <v>5671</v>
      </c>
      <c r="F70" s="38"/>
      <c r="G70" s="38">
        <v>140</v>
      </c>
      <c r="H70" s="38"/>
      <c r="I70" s="38">
        <v>69</v>
      </c>
      <c r="J70" s="38"/>
      <c r="K70" s="38"/>
      <c r="L70" s="38"/>
      <c r="M70" s="38"/>
    </row>
    <row r="71" spans="1:13" s="18" customFormat="1" ht="12.75" customHeight="1" x14ac:dyDescent="0.2">
      <c r="A71" s="10"/>
      <c r="B71" s="17"/>
      <c r="C71" s="38"/>
      <c r="D71" s="38"/>
      <c r="E71" s="38"/>
      <c r="F71" s="38"/>
      <c r="G71" s="38"/>
      <c r="H71" s="38"/>
      <c r="I71" s="38"/>
    </row>
    <row r="72" spans="1:13" ht="12.75" customHeight="1" x14ac:dyDescent="0.25">
      <c r="A72" s="10">
        <v>2011</v>
      </c>
      <c r="B72" s="17" t="s">
        <v>31</v>
      </c>
      <c r="C72" s="38">
        <v>14345</v>
      </c>
      <c r="D72" s="38"/>
      <c r="E72" s="38">
        <v>5232</v>
      </c>
      <c r="F72" s="38"/>
      <c r="G72" s="38">
        <v>96</v>
      </c>
      <c r="H72" s="38"/>
      <c r="I72" s="38">
        <v>59</v>
      </c>
    </row>
    <row r="73" spans="1:13" ht="12.75" customHeight="1" x14ac:dyDescent="0.25">
      <c r="A73" s="10"/>
      <c r="B73" s="17" t="s">
        <v>32</v>
      </c>
      <c r="C73" s="38">
        <v>14438</v>
      </c>
      <c r="D73" s="38"/>
      <c r="E73" s="38">
        <v>5219</v>
      </c>
      <c r="F73" s="38"/>
      <c r="G73" s="38">
        <v>170</v>
      </c>
      <c r="H73" s="38"/>
      <c r="I73" s="38">
        <v>83</v>
      </c>
    </row>
    <row r="74" spans="1:13" ht="12.75" customHeight="1" x14ac:dyDescent="0.25">
      <c r="A74" s="10"/>
      <c r="B74" s="17" t="s">
        <v>33</v>
      </c>
      <c r="C74" s="38">
        <v>14478</v>
      </c>
      <c r="D74" s="38"/>
      <c r="E74" s="38">
        <v>5209</v>
      </c>
      <c r="F74" s="38"/>
      <c r="G74" s="38">
        <v>105</v>
      </c>
      <c r="H74" s="38"/>
      <c r="I74" s="38">
        <v>71</v>
      </c>
    </row>
    <row r="75" spans="1:13" s="18" customFormat="1" ht="12.75" customHeight="1" x14ac:dyDescent="0.2">
      <c r="A75" s="10"/>
      <c r="B75" s="21" t="s">
        <v>34</v>
      </c>
      <c r="C75" s="23">
        <v>14534</v>
      </c>
      <c r="D75" s="23"/>
      <c r="E75" s="23">
        <v>5172</v>
      </c>
      <c r="F75" s="38"/>
      <c r="G75" s="38">
        <v>87</v>
      </c>
      <c r="H75" s="38"/>
      <c r="I75" s="38">
        <v>61</v>
      </c>
      <c r="J75" s="38"/>
      <c r="K75" s="38"/>
      <c r="L75" s="38"/>
      <c r="M75" s="38"/>
    </row>
    <row r="76" spans="1:13" s="18" customFormat="1" ht="12.75" customHeight="1" x14ac:dyDescent="0.2">
      <c r="A76" s="10"/>
      <c r="B76" s="17" t="s">
        <v>35</v>
      </c>
      <c r="C76" s="38">
        <v>14673</v>
      </c>
      <c r="D76" s="38"/>
      <c r="E76" s="38">
        <v>5063</v>
      </c>
      <c r="F76" s="38"/>
      <c r="G76" s="38">
        <v>133</v>
      </c>
      <c r="H76" s="38"/>
      <c r="I76" s="38">
        <v>88</v>
      </c>
      <c r="J76" s="38"/>
      <c r="K76" s="38"/>
      <c r="L76" s="38"/>
      <c r="M76" s="38"/>
    </row>
    <row r="77" spans="1:13" s="18" customFormat="1" ht="12.75" customHeight="1" x14ac:dyDescent="0.2">
      <c r="A77" s="10"/>
      <c r="B77" s="17" t="s">
        <v>36</v>
      </c>
      <c r="C77" s="38">
        <v>13538</v>
      </c>
      <c r="D77" s="38"/>
      <c r="E77" s="38">
        <v>6520</v>
      </c>
      <c r="F77" s="38"/>
      <c r="G77" s="38">
        <v>390</v>
      </c>
      <c r="H77" s="38"/>
      <c r="I77" s="38">
        <v>56</v>
      </c>
      <c r="J77" s="38"/>
      <c r="K77" s="38"/>
      <c r="L77" s="38"/>
      <c r="M77" s="38"/>
    </row>
    <row r="78" spans="1:13" s="18" customFormat="1" ht="12.75" customHeight="1" x14ac:dyDescent="0.2">
      <c r="A78" s="10"/>
      <c r="B78" s="17" t="s">
        <v>37</v>
      </c>
      <c r="C78" s="38">
        <v>13165</v>
      </c>
      <c r="D78" s="38"/>
      <c r="E78" s="38">
        <v>6975</v>
      </c>
      <c r="F78" s="38"/>
      <c r="G78" s="38">
        <v>150</v>
      </c>
      <c r="H78" s="38"/>
      <c r="I78" s="38">
        <v>56</v>
      </c>
      <c r="J78" s="38"/>
      <c r="K78" s="38"/>
      <c r="L78" s="38"/>
      <c r="M78" s="38"/>
    </row>
    <row r="79" spans="1:13" s="18" customFormat="1" ht="12.75" customHeight="1" x14ac:dyDescent="0.2">
      <c r="A79" s="10"/>
      <c r="B79" s="17" t="s">
        <v>38</v>
      </c>
      <c r="C79" s="38">
        <v>14734</v>
      </c>
      <c r="D79" s="38"/>
      <c r="E79" s="38">
        <v>5523</v>
      </c>
      <c r="F79" s="38"/>
      <c r="G79" s="38">
        <v>217</v>
      </c>
      <c r="H79" s="38"/>
      <c r="I79" s="38">
        <v>88</v>
      </c>
      <c r="J79" s="38"/>
      <c r="K79" s="38"/>
      <c r="L79" s="38"/>
      <c r="M79" s="38"/>
    </row>
    <row r="80" spans="1:13" s="18" customFormat="1" ht="12.75" customHeight="1" x14ac:dyDescent="0.2">
      <c r="A80" s="10"/>
      <c r="B80" s="17" t="s">
        <v>39</v>
      </c>
      <c r="C80" s="38">
        <v>14732</v>
      </c>
      <c r="D80" s="38"/>
      <c r="E80" s="38">
        <v>5509</v>
      </c>
      <c r="F80" s="38"/>
      <c r="G80" s="38">
        <v>71</v>
      </c>
      <c r="H80" s="38"/>
      <c r="I80" s="38">
        <v>90</v>
      </c>
      <c r="J80" s="38"/>
      <c r="K80" s="38"/>
      <c r="L80" s="38"/>
      <c r="M80" s="38"/>
    </row>
    <row r="81" spans="1:13" s="4" customFormat="1" ht="12.75" customHeight="1" x14ac:dyDescent="0.25">
      <c r="A81" s="20"/>
      <c r="B81" s="21" t="s">
        <v>40</v>
      </c>
      <c r="C81" s="38">
        <v>14644</v>
      </c>
      <c r="D81" s="38"/>
      <c r="E81" s="38">
        <v>5606</v>
      </c>
      <c r="F81" s="38"/>
      <c r="G81" s="38">
        <v>99</v>
      </c>
      <c r="H81" s="38"/>
      <c r="I81" s="38">
        <v>87</v>
      </c>
      <c r="J81" s="37"/>
      <c r="K81" s="37"/>
    </row>
    <row r="82" spans="1:13" s="4" customFormat="1" ht="12.75" customHeight="1" x14ac:dyDescent="0.25">
      <c r="A82" s="20"/>
      <c r="B82" s="17" t="s">
        <v>41</v>
      </c>
      <c r="C82" s="38">
        <v>14598</v>
      </c>
      <c r="D82" s="38"/>
      <c r="E82" s="38">
        <v>5602</v>
      </c>
      <c r="F82" s="38"/>
      <c r="G82" s="38">
        <v>73</v>
      </c>
      <c r="H82" s="38"/>
      <c r="I82" s="38">
        <v>118</v>
      </c>
      <c r="J82" s="37"/>
      <c r="K82" s="37"/>
    </row>
    <row r="83" spans="1:13" s="4" customFormat="1" ht="12.75" customHeight="1" x14ac:dyDescent="0.25">
      <c r="A83" s="20"/>
      <c r="B83" s="17" t="s">
        <v>42</v>
      </c>
      <c r="C83" s="38">
        <v>13964</v>
      </c>
      <c r="D83" s="38"/>
      <c r="E83" s="38">
        <v>6218</v>
      </c>
      <c r="F83" s="38"/>
      <c r="G83" s="38">
        <v>72</v>
      </c>
      <c r="H83" s="38"/>
      <c r="I83" s="38">
        <v>129</v>
      </c>
      <c r="J83" s="37"/>
      <c r="K83" s="37"/>
    </row>
    <row r="84" spans="1:13" s="18" customFormat="1" ht="12.75" customHeight="1" x14ac:dyDescent="0.2">
      <c r="A84" s="10"/>
      <c r="B84" s="17"/>
      <c r="C84" s="38"/>
      <c r="D84" s="38"/>
      <c r="E84" s="38"/>
      <c r="F84" s="38"/>
      <c r="G84" s="38"/>
      <c r="H84" s="38"/>
      <c r="I84" s="38"/>
    </row>
    <row r="85" spans="1:13" ht="12.75" customHeight="1" x14ac:dyDescent="0.25">
      <c r="A85" s="10">
        <v>2012</v>
      </c>
      <c r="B85" s="17" t="s">
        <v>31</v>
      </c>
      <c r="C85" s="38">
        <v>14430</v>
      </c>
      <c r="D85" s="38"/>
      <c r="E85" s="38">
        <v>5723</v>
      </c>
      <c r="F85" s="38"/>
      <c r="G85" s="38">
        <v>58</v>
      </c>
      <c r="H85" s="38"/>
      <c r="I85" s="38">
        <v>87</v>
      </c>
    </row>
    <row r="86" spans="1:13" ht="12.75" customHeight="1" x14ac:dyDescent="0.25">
      <c r="A86" s="10"/>
      <c r="B86" s="17" t="s">
        <v>32</v>
      </c>
      <c r="C86" s="38">
        <v>14431</v>
      </c>
      <c r="D86" s="38"/>
      <c r="E86" s="38">
        <v>5660</v>
      </c>
      <c r="F86" s="38"/>
      <c r="G86" s="38">
        <v>40</v>
      </c>
      <c r="H86" s="38"/>
      <c r="I86" s="38">
        <v>95</v>
      </c>
    </row>
    <row r="87" spans="1:13" s="22" customFormat="1" ht="12.75" customHeight="1" x14ac:dyDescent="0.2">
      <c r="A87" s="20"/>
      <c r="B87" s="21" t="s">
        <v>33</v>
      </c>
      <c r="C87" s="23">
        <v>14457</v>
      </c>
      <c r="D87" s="23"/>
      <c r="E87" s="23">
        <v>5632</v>
      </c>
      <c r="F87" s="23"/>
      <c r="G87" s="23">
        <v>79</v>
      </c>
      <c r="H87" s="23"/>
      <c r="I87" s="23">
        <v>72</v>
      </c>
      <c r="J87" s="23"/>
      <c r="K87" s="23"/>
      <c r="L87" s="23"/>
      <c r="M87" s="23"/>
    </row>
    <row r="88" spans="1:13" s="22" customFormat="1" ht="12.75" customHeight="1" x14ac:dyDescent="0.2">
      <c r="A88" s="20"/>
      <c r="B88" s="21" t="s">
        <v>34</v>
      </c>
      <c r="C88" s="23">
        <v>14540</v>
      </c>
      <c r="D88" s="23"/>
      <c r="E88" s="23">
        <v>5459</v>
      </c>
      <c r="F88" s="23"/>
      <c r="G88" s="23">
        <v>105</v>
      </c>
      <c r="H88" s="23"/>
      <c r="I88" s="23">
        <v>183</v>
      </c>
      <c r="J88" s="23"/>
      <c r="K88" s="23"/>
      <c r="L88" s="23"/>
      <c r="M88" s="23"/>
    </row>
    <row r="89" spans="1:13" s="22" customFormat="1" ht="12.75" customHeight="1" x14ac:dyDescent="0.2">
      <c r="A89" s="20"/>
      <c r="B89" s="17" t="s">
        <v>35</v>
      </c>
      <c r="C89" s="23">
        <v>14806</v>
      </c>
      <c r="D89" s="23"/>
      <c r="E89" s="23">
        <v>5356</v>
      </c>
      <c r="F89" s="23"/>
      <c r="G89" s="23">
        <v>268</v>
      </c>
      <c r="H89" s="23"/>
      <c r="I89" s="23">
        <v>95</v>
      </c>
      <c r="J89" s="23"/>
      <c r="K89" s="23"/>
      <c r="L89" s="23"/>
      <c r="M89" s="23"/>
    </row>
    <row r="90" spans="1:13" s="22" customFormat="1" ht="12.75" customHeight="1" x14ac:dyDescent="0.2">
      <c r="A90" s="20"/>
      <c r="B90" s="21" t="s">
        <v>36</v>
      </c>
      <c r="C90" s="23">
        <v>13381</v>
      </c>
      <c r="D90" s="23"/>
      <c r="E90" s="23">
        <v>6874</v>
      </c>
      <c r="F90" s="23"/>
      <c r="G90" s="23">
        <v>223</v>
      </c>
      <c r="H90" s="23"/>
      <c r="I90" s="23">
        <v>122</v>
      </c>
      <c r="J90" s="23"/>
      <c r="K90" s="23"/>
      <c r="L90" s="23"/>
      <c r="M90" s="23"/>
    </row>
    <row r="91" spans="1:13" s="22" customFormat="1" ht="12.75" customHeight="1" x14ac:dyDescent="0.2">
      <c r="A91" s="20"/>
      <c r="B91" s="21" t="s">
        <v>37</v>
      </c>
      <c r="C91" s="23">
        <v>13023</v>
      </c>
      <c r="D91" s="23"/>
      <c r="E91" s="23">
        <v>7182</v>
      </c>
      <c r="F91" s="23"/>
      <c r="G91" s="23">
        <v>52</v>
      </c>
      <c r="H91" s="23"/>
      <c r="I91" s="23">
        <v>97</v>
      </c>
      <c r="J91" s="23"/>
      <c r="K91" s="23"/>
      <c r="L91" s="23"/>
      <c r="M91" s="23"/>
    </row>
    <row r="92" spans="1:13" s="22" customFormat="1" ht="12.75" customHeight="1" x14ac:dyDescent="0.2">
      <c r="A92" s="20"/>
      <c r="B92" s="21" t="s">
        <v>38</v>
      </c>
      <c r="C92" s="23">
        <v>14807</v>
      </c>
      <c r="D92" s="23"/>
      <c r="E92" s="23">
        <v>5678</v>
      </c>
      <c r="F92" s="23"/>
      <c r="G92" s="23">
        <v>380</v>
      </c>
      <c r="H92" s="23"/>
      <c r="I92" s="23">
        <v>95</v>
      </c>
      <c r="J92" s="23"/>
      <c r="K92" s="23"/>
      <c r="L92" s="23"/>
      <c r="M92" s="23"/>
    </row>
    <row r="93" spans="1:13" s="22" customFormat="1" ht="12.75" customHeight="1" x14ac:dyDescent="0.2">
      <c r="A93" s="20"/>
      <c r="B93" s="21" t="s">
        <v>39</v>
      </c>
      <c r="C93" s="23">
        <v>14798</v>
      </c>
      <c r="D93" s="23"/>
      <c r="E93" s="23">
        <v>5676</v>
      </c>
      <c r="F93" s="23"/>
      <c r="G93" s="23">
        <v>100</v>
      </c>
      <c r="H93" s="23"/>
      <c r="I93" s="23">
        <v>111</v>
      </c>
      <c r="J93" s="23"/>
      <c r="K93" s="23"/>
      <c r="L93" s="23"/>
      <c r="M93" s="23"/>
    </row>
    <row r="94" spans="1:13" s="22" customFormat="1" ht="12.75" customHeight="1" x14ac:dyDescent="0.2">
      <c r="A94" s="20"/>
      <c r="B94" s="21" t="s">
        <v>40</v>
      </c>
      <c r="C94" s="23">
        <v>14605</v>
      </c>
      <c r="D94" s="23"/>
      <c r="E94" s="23">
        <v>5781</v>
      </c>
      <c r="F94" s="23"/>
      <c r="G94" s="23">
        <v>106</v>
      </c>
      <c r="H94" s="23"/>
      <c r="I94" s="23">
        <v>194</v>
      </c>
      <c r="J94" s="23"/>
      <c r="K94" s="23"/>
      <c r="L94" s="23"/>
      <c r="M94" s="23"/>
    </row>
    <row r="95" spans="1:13" s="22" customFormat="1" ht="12.75" customHeight="1" x14ac:dyDescent="0.2">
      <c r="A95" s="21"/>
      <c r="B95" s="21" t="s">
        <v>41</v>
      </c>
      <c r="C95" s="23">
        <v>14690</v>
      </c>
      <c r="D95" s="23"/>
      <c r="E95" s="23">
        <v>5672</v>
      </c>
      <c r="F95" s="23"/>
      <c r="G95" s="23">
        <v>83</v>
      </c>
      <c r="H95" s="23"/>
      <c r="I95" s="23">
        <v>103</v>
      </c>
      <c r="J95" s="23"/>
      <c r="K95" s="23"/>
      <c r="L95" s="23"/>
      <c r="M95" s="23"/>
    </row>
    <row r="96" spans="1:13" s="22" customFormat="1" ht="12.75" customHeight="1" x14ac:dyDescent="0.2">
      <c r="A96" s="21"/>
      <c r="B96" s="21" t="s">
        <v>42</v>
      </c>
      <c r="C96" s="23">
        <v>14224</v>
      </c>
      <c r="D96" s="23"/>
      <c r="E96" s="23">
        <v>6195</v>
      </c>
      <c r="F96" s="23"/>
      <c r="G96" s="23">
        <v>218</v>
      </c>
      <c r="H96" s="23"/>
      <c r="I96" s="23">
        <v>156</v>
      </c>
      <c r="J96" s="23"/>
      <c r="K96" s="23"/>
      <c r="L96" s="23"/>
      <c r="M96" s="23"/>
    </row>
    <row r="97" spans="1:13" s="22" customFormat="1" ht="12.75" customHeight="1" x14ac:dyDescent="0.2">
      <c r="A97" s="21"/>
      <c r="B97" s="21"/>
      <c r="C97" s="23"/>
      <c r="D97" s="23"/>
      <c r="E97" s="23"/>
      <c r="F97" s="23"/>
      <c r="G97" s="23"/>
      <c r="H97" s="23"/>
      <c r="I97" s="23"/>
      <c r="J97" s="23"/>
      <c r="K97" s="23"/>
      <c r="L97" s="23"/>
      <c r="M97" s="23"/>
    </row>
    <row r="98" spans="1:13" s="22" customFormat="1" ht="12.75" customHeight="1" x14ac:dyDescent="0.2">
      <c r="A98" s="20">
        <v>2013</v>
      </c>
      <c r="B98" s="21" t="s">
        <v>31</v>
      </c>
      <c r="C98" s="23">
        <v>14628</v>
      </c>
      <c r="D98" s="23"/>
      <c r="E98" s="23">
        <v>5779</v>
      </c>
      <c r="F98" s="23"/>
      <c r="G98" s="23">
        <v>114</v>
      </c>
      <c r="H98" s="23"/>
      <c r="I98" s="23">
        <v>123</v>
      </c>
      <c r="J98" s="23"/>
      <c r="K98" s="23"/>
      <c r="L98" s="23"/>
      <c r="M98" s="23"/>
    </row>
    <row r="99" spans="1:13" s="22" customFormat="1" ht="12.75" customHeight="1" x14ac:dyDescent="0.2">
      <c r="A99" s="20"/>
      <c r="B99" s="21" t="s">
        <v>32</v>
      </c>
      <c r="C99" s="23">
        <v>14575</v>
      </c>
      <c r="D99" s="23"/>
      <c r="E99" s="23">
        <v>5749</v>
      </c>
      <c r="F99" s="23"/>
      <c r="G99" s="23">
        <v>50</v>
      </c>
      <c r="H99" s="23"/>
      <c r="I99" s="23">
        <v>134</v>
      </c>
      <c r="J99" s="23"/>
      <c r="K99" s="23"/>
      <c r="L99" s="23"/>
      <c r="M99" s="23"/>
    </row>
    <row r="100" spans="1:13" s="22" customFormat="1" ht="12.75" customHeight="1" x14ac:dyDescent="0.2">
      <c r="A100" s="20"/>
      <c r="B100" s="21" t="s">
        <v>33</v>
      </c>
      <c r="C100" s="38">
        <v>14514</v>
      </c>
      <c r="D100" s="38"/>
      <c r="E100" s="38">
        <v>5681</v>
      </c>
      <c r="F100" s="23"/>
      <c r="G100" s="23">
        <v>31</v>
      </c>
      <c r="H100" s="23"/>
      <c r="I100" s="23">
        <v>153</v>
      </c>
      <c r="J100" s="23"/>
      <c r="K100" s="23"/>
      <c r="L100" s="23"/>
      <c r="M100" s="23"/>
    </row>
    <row r="101" spans="1:13" s="22" customFormat="1" ht="12.75" customHeight="1" x14ac:dyDescent="0.2">
      <c r="A101" s="20"/>
      <c r="B101" s="21" t="s">
        <v>34</v>
      </c>
      <c r="C101" s="23">
        <v>14607</v>
      </c>
      <c r="D101" s="23"/>
      <c r="E101" s="23">
        <v>5518</v>
      </c>
      <c r="F101" s="23"/>
      <c r="G101" s="23">
        <v>52</v>
      </c>
      <c r="H101" s="23"/>
      <c r="I101" s="23">
        <v>114</v>
      </c>
      <c r="J101" s="23"/>
      <c r="K101" s="23"/>
      <c r="L101" s="23"/>
      <c r="M101" s="23"/>
    </row>
    <row r="102" spans="1:13" s="22" customFormat="1" ht="12.75" customHeight="1" x14ac:dyDescent="0.2">
      <c r="A102" s="20"/>
      <c r="B102" s="21" t="s">
        <v>35</v>
      </c>
      <c r="C102" s="38">
        <v>14866</v>
      </c>
      <c r="D102" s="38"/>
      <c r="E102" s="38">
        <v>5390</v>
      </c>
      <c r="F102" s="38"/>
      <c r="G102" s="38">
        <v>243</v>
      </c>
      <c r="H102" s="23"/>
      <c r="I102" s="23">
        <v>102</v>
      </c>
      <c r="J102" s="23"/>
      <c r="K102" s="23"/>
      <c r="L102" s="23"/>
      <c r="M102" s="23"/>
    </row>
    <row r="103" spans="1:13" s="22" customFormat="1" ht="12.75" customHeight="1" x14ac:dyDescent="0.2">
      <c r="A103" s="20"/>
      <c r="B103" s="21" t="s">
        <v>36</v>
      </c>
      <c r="C103" s="23">
        <v>13456</v>
      </c>
      <c r="D103" s="23"/>
      <c r="E103" s="23">
        <v>6927</v>
      </c>
      <c r="F103" s="23"/>
      <c r="G103" s="23">
        <v>214</v>
      </c>
      <c r="H103" s="23"/>
      <c r="I103" s="23">
        <v>73</v>
      </c>
      <c r="J103" s="23"/>
      <c r="K103" s="23"/>
      <c r="L103" s="23"/>
      <c r="M103" s="23"/>
    </row>
    <row r="104" spans="1:13" s="22" customFormat="1" ht="12.75" customHeight="1" x14ac:dyDescent="0.2">
      <c r="A104" s="20"/>
      <c r="B104" s="21" t="s">
        <v>37</v>
      </c>
      <c r="C104" s="23">
        <v>13104</v>
      </c>
      <c r="D104" s="23"/>
      <c r="E104" s="23">
        <v>7159</v>
      </c>
      <c r="F104" s="23"/>
      <c r="G104" s="23">
        <v>82</v>
      </c>
      <c r="H104" s="23"/>
      <c r="I104" s="23">
        <v>191</v>
      </c>
      <c r="J104" s="23"/>
      <c r="K104" s="23"/>
      <c r="L104" s="23"/>
      <c r="M104" s="23"/>
    </row>
    <row r="105" spans="1:13" s="22" customFormat="1" ht="12.75" customHeight="1" x14ac:dyDescent="0.2">
      <c r="A105" s="20"/>
      <c r="B105" s="21" t="s">
        <v>38</v>
      </c>
      <c r="C105" s="38">
        <v>14717</v>
      </c>
      <c r="D105" s="38"/>
      <c r="E105" s="38">
        <v>5426</v>
      </c>
      <c r="F105" s="23"/>
      <c r="G105" s="23">
        <v>201</v>
      </c>
      <c r="H105" s="23"/>
      <c r="I105" s="23">
        <v>325</v>
      </c>
      <c r="J105" s="63" t="s">
        <v>77</v>
      </c>
      <c r="K105" s="23"/>
      <c r="L105" s="23"/>
      <c r="M105" s="23"/>
    </row>
    <row r="106" spans="1:13" s="22" customFormat="1" ht="12.75" customHeight="1" x14ac:dyDescent="0.2">
      <c r="A106" s="20"/>
      <c r="B106" s="21" t="s">
        <v>39</v>
      </c>
      <c r="C106" s="23">
        <v>14816</v>
      </c>
      <c r="D106" s="23"/>
      <c r="E106" s="23">
        <v>5102</v>
      </c>
      <c r="F106" s="23"/>
      <c r="G106" s="23">
        <v>147</v>
      </c>
      <c r="H106" s="23"/>
      <c r="I106" s="23">
        <v>372</v>
      </c>
      <c r="J106" s="63" t="s">
        <v>77</v>
      </c>
      <c r="K106" s="23"/>
      <c r="L106" s="23"/>
      <c r="M106" s="23"/>
    </row>
    <row r="107" spans="1:13" s="22" customFormat="1" ht="12.75" customHeight="1" x14ac:dyDescent="0.2">
      <c r="A107" s="20"/>
      <c r="B107" s="21" t="s">
        <v>40</v>
      </c>
      <c r="C107" s="23">
        <v>14596</v>
      </c>
      <c r="D107" s="23"/>
      <c r="E107" s="23">
        <v>5271</v>
      </c>
      <c r="F107" s="23"/>
      <c r="G107" s="23">
        <v>61</v>
      </c>
      <c r="H107" s="23"/>
      <c r="I107" s="23">
        <v>125</v>
      </c>
      <c r="J107" s="23"/>
      <c r="K107" s="23"/>
      <c r="L107" s="23"/>
      <c r="M107" s="23"/>
    </row>
    <row r="108" spans="1:13" s="22" customFormat="1" ht="12.75" customHeight="1" x14ac:dyDescent="0.2">
      <c r="A108" s="20"/>
      <c r="B108" s="21" t="s">
        <v>41</v>
      </c>
      <c r="C108" s="23">
        <v>14611</v>
      </c>
      <c r="D108" s="23"/>
      <c r="E108" s="23">
        <v>5093</v>
      </c>
      <c r="F108" s="23"/>
      <c r="G108" s="23">
        <v>63</v>
      </c>
      <c r="H108" s="23"/>
      <c r="I108" s="23">
        <v>227</v>
      </c>
      <c r="J108" s="23"/>
      <c r="K108" s="23"/>
      <c r="L108" s="23"/>
      <c r="M108" s="23"/>
    </row>
    <row r="109" spans="1:13" s="22" customFormat="1" ht="12.75" customHeight="1" x14ac:dyDescent="0.2">
      <c r="A109" s="20"/>
      <c r="B109" s="21" t="s">
        <v>42</v>
      </c>
      <c r="C109" s="23">
        <v>13995</v>
      </c>
      <c r="D109" s="23"/>
      <c r="E109" s="23">
        <v>5677</v>
      </c>
      <c r="F109" s="23"/>
      <c r="G109" s="23">
        <v>65</v>
      </c>
      <c r="H109" s="23"/>
      <c r="I109" s="23">
        <v>88</v>
      </c>
      <c r="J109" s="23"/>
      <c r="K109" s="23"/>
      <c r="L109" s="23"/>
      <c r="M109" s="23"/>
    </row>
    <row r="110" spans="1:13" s="22" customFormat="1" ht="12.75" customHeight="1" x14ac:dyDescent="0.2">
      <c r="A110" s="20"/>
      <c r="B110" s="21"/>
      <c r="C110" s="23"/>
      <c r="D110" s="23"/>
      <c r="E110" s="23"/>
      <c r="F110" s="23"/>
      <c r="G110" s="23"/>
      <c r="H110" s="23"/>
      <c r="I110" s="23"/>
      <c r="J110" s="23"/>
      <c r="K110" s="23"/>
      <c r="L110" s="23"/>
      <c r="M110" s="23"/>
    </row>
    <row r="111" spans="1:13" s="22" customFormat="1" ht="12.75" customHeight="1" x14ac:dyDescent="0.2">
      <c r="A111" s="20">
        <v>2014</v>
      </c>
      <c r="B111" s="21" t="s">
        <v>31</v>
      </c>
      <c r="C111" s="23">
        <v>14492</v>
      </c>
      <c r="D111" s="23"/>
      <c r="E111" s="23">
        <v>5136</v>
      </c>
      <c r="F111" s="23"/>
      <c r="G111" s="23">
        <v>24</v>
      </c>
      <c r="H111" s="23"/>
      <c r="I111" s="23">
        <v>70</v>
      </c>
      <c r="J111" s="23"/>
      <c r="K111" s="23"/>
      <c r="L111" s="23"/>
      <c r="M111" s="23"/>
    </row>
    <row r="112" spans="1:13" s="22" customFormat="1" ht="12.75" customHeight="1" x14ac:dyDescent="0.2">
      <c r="A112" s="20"/>
      <c r="B112" s="21" t="s">
        <v>32</v>
      </c>
      <c r="C112" s="23">
        <v>14497</v>
      </c>
      <c r="D112" s="23"/>
      <c r="E112" s="23">
        <v>5113</v>
      </c>
      <c r="F112" s="23"/>
      <c r="G112" s="23">
        <v>30</v>
      </c>
      <c r="H112" s="23"/>
      <c r="I112" s="23">
        <v>46</v>
      </c>
      <c r="J112" s="23"/>
      <c r="K112" s="23"/>
      <c r="L112" s="23"/>
      <c r="M112" s="23"/>
    </row>
    <row r="113" spans="1:13" s="22" customFormat="1" ht="12.75" customHeight="1" x14ac:dyDescent="0.2">
      <c r="A113" s="20"/>
      <c r="B113" s="21" t="s">
        <v>33</v>
      </c>
      <c r="C113" s="38">
        <v>14569</v>
      </c>
      <c r="D113" s="38"/>
      <c r="E113" s="38">
        <v>5029</v>
      </c>
      <c r="F113" s="23"/>
      <c r="G113" s="23">
        <v>40</v>
      </c>
      <c r="H113" s="23"/>
      <c r="I113" s="23">
        <v>51</v>
      </c>
      <c r="J113" s="23"/>
      <c r="K113" s="23"/>
      <c r="L113" s="23"/>
      <c r="M113" s="23"/>
    </row>
    <row r="114" spans="1:13" s="22" customFormat="1" ht="12.75" customHeight="1" x14ac:dyDescent="0.2">
      <c r="A114" s="20"/>
      <c r="B114" s="21" t="s">
        <v>34</v>
      </c>
      <c r="C114" s="23">
        <v>14574</v>
      </c>
      <c r="D114" s="23"/>
      <c r="E114" s="23">
        <v>5006</v>
      </c>
      <c r="F114" s="23"/>
      <c r="G114" s="23">
        <v>48</v>
      </c>
      <c r="H114" s="23"/>
      <c r="I114" s="23">
        <v>57</v>
      </c>
      <c r="J114" s="23"/>
      <c r="K114" s="23"/>
      <c r="L114" s="23"/>
      <c r="M114" s="23"/>
    </row>
    <row r="115" spans="1:13" s="22" customFormat="1" ht="12.75" customHeight="1" x14ac:dyDescent="0.2">
      <c r="A115" s="20"/>
      <c r="B115" s="21" t="s">
        <v>35</v>
      </c>
      <c r="C115" s="23">
        <v>14720</v>
      </c>
      <c r="D115" s="23"/>
      <c r="E115" s="23">
        <v>4879</v>
      </c>
      <c r="F115" s="23"/>
      <c r="G115" s="23">
        <v>115</v>
      </c>
      <c r="H115" s="23"/>
      <c r="I115" s="23">
        <v>84</v>
      </c>
      <c r="J115" s="23"/>
      <c r="K115" s="23"/>
      <c r="L115" s="23"/>
      <c r="M115" s="23"/>
    </row>
    <row r="116" spans="1:13" s="22" customFormat="1" ht="12.75" customHeight="1" x14ac:dyDescent="0.25">
      <c r="A116" s="20"/>
      <c r="B116" s="21" t="s">
        <v>36</v>
      </c>
      <c r="C116" s="23">
        <v>13482</v>
      </c>
      <c r="D116" s="23"/>
      <c r="E116" s="23">
        <v>6228</v>
      </c>
      <c r="F116" s="23"/>
      <c r="G116" s="23">
        <v>300</v>
      </c>
      <c r="H116" s="23"/>
      <c r="I116" s="23">
        <v>168</v>
      </c>
      <c r="J116" s="23"/>
      <c r="K116"/>
      <c r="L116"/>
      <c r="M116" s="23"/>
    </row>
    <row r="117" spans="1:13" s="22" customFormat="1" ht="12.75" customHeight="1" x14ac:dyDescent="0.25">
      <c r="A117" s="20"/>
      <c r="B117" s="21" t="s">
        <v>37</v>
      </c>
      <c r="C117" s="23">
        <v>13250</v>
      </c>
      <c r="D117" s="23"/>
      <c r="E117" s="23">
        <v>6578</v>
      </c>
      <c r="F117" s="23"/>
      <c r="G117" s="23">
        <v>193</v>
      </c>
      <c r="H117" s="23"/>
      <c r="I117" s="23">
        <v>68</v>
      </c>
      <c r="J117" s="23"/>
      <c r="K117"/>
      <c r="L117"/>
      <c r="M117" s="23"/>
    </row>
    <row r="118" spans="1:13" s="22" customFormat="1" ht="12.75" customHeight="1" x14ac:dyDescent="0.2">
      <c r="A118" s="20"/>
      <c r="B118" s="21" t="s">
        <v>38</v>
      </c>
      <c r="C118" s="23">
        <v>14722</v>
      </c>
      <c r="D118" s="23"/>
      <c r="E118" s="23">
        <v>5284</v>
      </c>
      <c r="F118" s="23"/>
      <c r="G118" s="23">
        <v>222</v>
      </c>
      <c r="H118" s="23"/>
      <c r="I118" s="23">
        <v>44</v>
      </c>
      <c r="J118" s="23"/>
      <c r="K118" s="23"/>
      <c r="L118" s="23"/>
      <c r="M118" s="23"/>
    </row>
    <row r="119" spans="1:13" s="22" customFormat="1" ht="12.75" customHeight="1" x14ac:dyDescent="0.2">
      <c r="A119" s="20"/>
      <c r="B119" s="21" t="s">
        <v>39</v>
      </c>
      <c r="C119" s="23">
        <v>14727</v>
      </c>
      <c r="D119" s="23"/>
      <c r="E119" s="23">
        <v>5259</v>
      </c>
      <c r="F119" s="23"/>
      <c r="G119" s="23">
        <v>102</v>
      </c>
      <c r="H119" s="23"/>
      <c r="I119" s="23">
        <v>122</v>
      </c>
      <c r="J119" s="23"/>
      <c r="K119" s="23"/>
      <c r="L119" s="23"/>
      <c r="M119" s="23"/>
    </row>
    <row r="120" spans="1:13" s="27" customFormat="1" ht="12.75" customHeight="1" x14ac:dyDescent="0.25">
      <c r="A120" s="20"/>
      <c r="B120" s="21" t="s">
        <v>40</v>
      </c>
      <c r="C120" s="23">
        <v>14696</v>
      </c>
      <c r="D120" s="23"/>
      <c r="E120" s="23">
        <v>5294</v>
      </c>
      <c r="G120" s="23">
        <v>144</v>
      </c>
      <c r="H120" s="23"/>
      <c r="I120" s="23">
        <v>138</v>
      </c>
    </row>
    <row r="121" spans="1:13" s="27" customFormat="1" ht="12.75" customHeight="1" x14ac:dyDescent="0.25">
      <c r="A121" s="20"/>
      <c r="B121" s="21" t="s">
        <v>41</v>
      </c>
      <c r="C121" s="23">
        <v>14726</v>
      </c>
      <c r="D121" s="23"/>
      <c r="E121" s="23">
        <v>5255</v>
      </c>
      <c r="F121" s="23"/>
      <c r="G121" s="23">
        <v>91</v>
      </c>
      <c r="H121" s="23"/>
      <c r="I121" s="23">
        <v>99</v>
      </c>
      <c r="J121" s="23"/>
    </row>
    <row r="122" spans="1:13" s="27" customFormat="1" ht="12.75" customHeight="1" x14ac:dyDescent="0.25">
      <c r="A122" s="20"/>
      <c r="B122" s="21" t="s">
        <v>42</v>
      </c>
      <c r="C122" s="23">
        <v>13961</v>
      </c>
      <c r="D122" s="23"/>
      <c r="E122" s="23">
        <v>5899</v>
      </c>
      <c r="F122" s="23"/>
      <c r="G122" s="23">
        <v>105</v>
      </c>
      <c r="H122" s="23"/>
      <c r="I122" s="23">
        <v>225</v>
      </c>
      <c r="J122" s="23"/>
      <c r="K122" s="23"/>
      <c r="L122" s="23"/>
      <c r="M122" s="23"/>
    </row>
    <row r="123" spans="1:13" s="22" customFormat="1" ht="12.75" customHeight="1" x14ac:dyDescent="0.2">
      <c r="A123" s="20"/>
      <c r="B123" s="21"/>
      <c r="C123" s="23"/>
      <c r="D123" s="23"/>
      <c r="E123" s="23"/>
      <c r="F123" s="23"/>
      <c r="G123" s="23"/>
      <c r="H123" s="23"/>
      <c r="I123" s="23"/>
      <c r="J123" s="23"/>
      <c r="K123" s="23"/>
      <c r="L123" s="23"/>
      <c r="M123" s="23"/>
    </row>
    <row r="124" spans="1:13" s="22" customFormat="1" ht="12.75" customHeight="1" x14ac:dyDescent="0.2">
      <c r="A124" s="20">
        <v>2015</v>
      </c>
      <c r="B124" s="21" t="s">
        <v>31</v>
      </c>
      <c r="C124" s="23">
        <v>14563</v>
      </c>
      <c r="D124" s="23"/>
      <c r="E124" s="23">
        <v>5275</v>
      </c>
      <c r="F124" s="23"/>
      <c r="G124" s="23">
        <v>76</v>
      </c>
      <c r="H124" s="23"/>
      <c r="I124" s="23">
        <v>94</v>
      </c>
      <c r="J124" s="23"/>
      <c r="K124" s="23"/>
      <c r="L124" s="23"/>
      <c r="M124" s="23"/>
    </row>
    <row r="125" spans="1:13" s="22" customFormat="1" ht="12.75" customHeight="1" x14ac:dyDescent="0.2">
      <c r="A125" s="20"/>
      <c r="B125" s="21" t="s">
        <v>32</v>
      </c>
      <c r="C125" s="23">
        <v>14599</v>
      </c>
      <c r="D125" s="23"/>
      <c r="E125" s="23">
        <v>5202</v>
      </c>
      <c r="F125" s="23"/>
      <c r="G125" s="23">
        <v>72</v>
      </c>
      <c r="H125" s="23"/>
      <c r="I125" s="23">
        <v>107</v>
      </c>
      <c r="J125" s="23"/>
      <c r="K125" s="23"/>
      <c r="L125" s="23"/>
      <c r="M125" s="23"/>
    </row>
    <row r="126" spans="1:13" s="22" customFormat="1" ht="12.75" customHeight="1" x14ac:dyDescent="0.2">
      <c r="A126" s="20"/>
      <c r="B126" s="21" t="s">
        <v>33</v>
      </c>
      <c r="C126" s="23">
        <v>14578</v>
      </c>
      <c r="D126" s="23"/>
      <c r="E126" s="23">
        <v>5206</v>
      </c>
      <c r="F126" s="23"/>
      <c r="G126" s="23">
        <v>84</v>
      </c>
      <c r="H126" s="23"/>
      <c r="I126" s="23">
        <v>98</v>
      </c>
      <c r="J126" s="23"/>
      <c r="K126" s="23"/>
      <c r="L126" s="23"/>
      <c r="M126" s="23"/>
    </row>
    <row r="127" spans="1:13" s="22" customFormat="1" ht="12.75" customHeight="1" x14ac:dyDescent="0.2">
      <c r="A127" s="20"/>
      <c r="B127" s="21" t="s">
        <v>34</v>
      </c>
      <c r="C127" s="23">
        <v>14712</v>
      </c>
      <c r="D127" s="23"/>
      <c r="E127" s="23">
        <v>5012</v>
      </c>
      <c r="F127" s="23"/>
      <c r="G127" s="23">
        <v>77</v>
      </c>
      <c r="H127" s="23"/>
      <c r="I127" s="23">
        <v>133</v>
      </c>
      <c r="J127" s="23"/>
      <c r="K127" s="23"/>
      <c r="L127" s="23"/>
      <c r="M127" s="23"/>
    </row>
    <row r="128" spans="1:13" s="22" customFormat="1" ht="12.75" customHeight="1" x14ac:dyDescent="0.2">
      <c r="A128" s="20"/>
      <c r="B128" s="21" t="s">
        <v>35</v>
      </c>
      <c r="C128" s="23">
        <v>14861</v>
      </c>
      <c r="D128" s="23"/>
      <c r="E128" s="23">
        <v>4906</v>
      </c>
      <c r="F128" s="23"/>
      <c r="G128" s="23">
        <v>161</v>
      </c>
      <c r="H128" s="23"/>
      <c r="I128" s="23">
        <v>117</v>
      </c>
      <c r="J128" s="23"/>
      <c r="K128" s="23"/>
      <c r="L128" s="23"/>
      <c r="M128" s="23"/>
    </row>
    <row r="129" spans="1:13" s="22" customFormat="1" ht="12.75" customHeight="1" x14ac:dyDescent="0.2">
      <c r="A129" s="20"/>
      <c r="B129" s="21" t="s">
        <v>36</v>
      </c>
      <c r="C129" s="23">
        <v>13527</v>
      </c>
      <c r="D129" s="23"/>
      <c r="E129" s="23">
        <v>6220</v>
      </c>
      <c r="F129" s="23"/>
      <c r="G129" s="23">
        <v>113</v>
      </c>
      <c r="H129" s="23"/>
      <c r="I129" s="23">
        <v>122</v>
      </c>
      <c r="J129" s="23"/>
      <c r="K129" s="23"/>
      <c r="L129" s="23"/>
      <c r="M129" s="23"/>
    </row>
    <row r="130" spans="1:13" s="22" customFormat="1" ht="12.75" customHeight="1" x14ac:dyDescent="0.2">
      <c r="A130" s="20"/>
      <c r="B130" s="21" t="s">
        <v>37</v>
      </c>
      <c r="C130" s="23">
        <v>13383</v>
      </c>
      <c r="D130" s="23"/>
      <c r="E130" s="23">
        <v>6396</v>
      </c>
      <c r="F130" s="23"/>
      <c r="G130" s="23">
        <v>115</v>
      </c>
      <c r="H130" s="23"/>
      <c r="I130" s="23">
        <v>71</v>
      </c>
      <c r="J130" s="23"/>
      <c r="K130" s="23"/>
      <c r="L130" s="23"/>
      <c r="M130" s="23"/>
    </row>
    <row r="131" spans="1:13" s="22" customFormat="1" ht="12.75" customHeight="1" x14ac:dyDescent="0.2">
      <c r="A131" s="20"/>
      <c r="B131" s="21" t="s">
        <v>38</v>
      </c>
      <c r="C131" s="23">
        <v>14810</v>
      </c>
      <c r="D131" s="23"/>
      <c r="E131" s="23">
        <v>5069</v>
      </c>
      <c r="F131" s="23"/>
      <c r="G131" s="23">
        <v>186</v>
      </c>
      <c r="H131" s="23"/>
      <c r="I131" s="23">
        <v>85</v>
      </c>
      <c r="J131" s="23"/>
      <c r="K131" s="23"/>
      <c r="L131" s="23"/>
      <c r="M131" s="23"/>
    </row>
    <row r="132" spans="1:13" s="22" customFormat="1" ht="12.75" customHeight="1" x14ac:dyDescent="0.2">
      <c r="A132" s="20"/>
      <c r="B132" s="21" t="s">
        <v>39</v>
      </c>
      <c r="C132" s="23">
        <v>14812</v>
      </c>
      <c r="D132" s="23"/>
      <c r="E132" s="23">
        <v>5079</v>
      </c>
      <c r="F132" s="23"/>
      <c r="G132" s="23">
        <v>71</v>
      </c>
      <c r="H132" s="23"/>
      <c r="I132" s="23">
        <v>54</v>
      </c>
      <c r="J132" s="23"/>
      <c r="K132" s="23"/>
      <c r="L132" s="23"/>
      <c r="M132" s="23"/>
    </row>
    <row r="133" spans="1:13" s="22" customFormat="1" ht="12.75" customHeight="1" x14ac:dyDescent="0.2">
      <c r="A133" s="20"/>
      <c r="B133" s="21" t="s">
        <v>40</v>
      </c>
      <c r="C133" s="23">
        <v>14736</v>
      </c>
      <c r="D133" s="23"/>
      <c r="E133" s="23">
        <v>5054</v>
      </c>
      <c r="F133" s="23"/>
      <c r="G133" s="23">
        <v>110</v>
      </c>
      <c r="H133" s="23"/>
      <c r="I133" s="23">
        <v>206</v>
      </c>
      <c r="J133" s="23"/>
      <c r="K133" s="23"/>
      <c r="L133" s="23"/>
      <c r="M133" s="23"/>
    </row>
    <row r="134" spans="1:13" s="22" customFormat="1" ht="12.75" customHeight="1" x14ac:dyDescent="0.2">
      <c r="A134" s="20"/>
      <c r="B134" s="21" t="s">
        <v>41</v>
      </c>
      <c r="C134" s="23">
        <v>14937</v>
      </c>
      <c r="D134" s="23"/>
      <c r="E134" s="23">
        <v>4840</v>
      </c>
      <c r="F134" s="23"/>
      <c r="G134" s="23">
        <v>200</v>
      </c>
      <c r="H134" s="23"/>
      <c r="I134" s="23">
        <v>214</v>
      </c>
      <c r="J134" s="23"/>
      <c r="K134" s="23"/>
      <c r="L134" s="23"/>
      <c r="M134" s="23"/>
    </row>
    <row r="135" spans="1:13" s="22" customFormat="1" ht="12.75" customHeight="1" x14ac:dyDescent="0.2">
      <c r="A135" s="20"/>
      <c r="B135" s="21" t="s">
        <v>42</v>
      </c>
      <c r="C135" s="23">
        <v>14104</v>
      </c>
      <c r="D135" s="23"/>
      <c r="E135" s="23">
        <v>5644</v>
      </c>
      <c r="F135" s="23"/>
      <c r="G135" s="23">
        <v>158</v>
      </c>
      <c r="H135" s="23"/>
      <c r="I135" s="23">
        <v>187</v>
      </c>
      <c r="J135" s="23"/>
      <c r="K135" s="23"/>
      <c r="L135" s="23"/>
      <c r="M135" s="23"/>
    </row>
    <row r="136" spans="1:13" s="22" customFormat="1" ht="12.75" customHeight="1" x14ac:dyDescent="0.2">
      <c r="A136" s="20"/>
      <c r="B136" s="21"/>
      <c r="C136" s="23"/>
      <c r="D136" s="23"/>
      <c r="E136" s="23"/>
      <c r="F136" s="23"/>
      <c r="G136" s="23"/>
      <c r="H136" s="23"/>
      <c r="I136" s="23"/>
      <c r="J136" s="23"/>
      <c r="K136" s="23"/>
      <c r="L136" s="23"/>
      <c r="M136" s="23"/>
    </row>
    <row r="137" spans="1:13" s="22" customFormat="1" ht="12.75" customHeight="1" x14ac:dyDescent="0.2">
      <c r="A137" s="20">
        <v>2016</v>
      </c>
      <c r="B137" s="21" t="s">
        <v>31</v>
      </c>
      <c r="C137" s="23">
        <v>14746</v>
      </c>
      <c r="D137" s="23"/>
      <c r="E137" s="23">
        <v>4950</v>
      </c>
      <c r="F137" s="23"/>
      <c r="G137" s="23">
        <v>53</v>
      </c>
      <c r="H137" s="23"/>
      <c r="I137" s="23">
        <v>109</v>
      </c>
      <c r="J137" s="23"/>
      <c r="K137" s="23"/>
      <c r="L137" s="23"/>
      <c r="M137" s="23"/>
    </row>
    <row r="138" spans="1:13" s="22" customFormat="1" ht="12.75" customHeight="1" x14ac:dyDescent="0.2">
      <c r="A138" s="20"/>
      <c r="B138" s="21" t="s">
        <v>32</v>
      </c>
      <c r="C138" s="23">
        <v>14724</v>
      </c>
      <c r="D138" s="23"/>
      <c r="E138" s="23">
        <v>4913</v>
      </c>
      <c r="F138" s="23"/>
      <c r="G138" s="23">
        <v>64</v>
      </c>
      <c r="H138" s="23"/>
      <c r="I138" s="23">
        <v>120</v>
      </c>
      <c r="J138" s="23"/>
      <c r="K138" s="23"/>
      <c r="L138" s="23"/>
      <c r="M138" s="23"/>
    </row>
    <row r="139" spans="1:13" s="22" customFormat="1" ht="12.75" customHeight="1" x14ac:dyDescent="0.2">
      <c r="A139" s="20"/>
      <c r="B139" s="21" t="s">
        <v>33</v>
      </c>
      <c r="C139" s="23">
        <v>14628</v>
      </c>
      <c r="D139" s="23"/>
      <c r="E139" s="23">
        <v>4953</v>
      </c>
      <c r="F139" s="23"/>
      <c r="G139" s="23">
        <v>43</v>
      </c>
      <c r="H139" s="23"/>
      <c r="I139" s="23">
        <v>99</v>
      </c>
      <c r="J139" s="23"/>
      <c r="K139" s="23"/>
      <c r="L139" s="23"/>
      <c r="M139" s="23"/>
    </row>
    <row r="140" spans="1:13" s="22" customFormat="1" ht="12.75" customHeight="1" x14ac:dyDescent="0.2">
      <c r="A140" s="20"/>
      <c r="B140" s="21" t="s">
        <v>34</v>
      </c>
      <c r="C140" s="23">
        <v>14798</v>
      </c>
      <c r="D140" s="23"/>
      <c r="E140" s="23">
        <v>4740</v>
      </c>
      <c r="F140" s="23"/>
      <c r="G140" s="23">
        <v>75</v>
      </c>
      <c r="H140" s="23"/>
      <c r="I140" s="23">
        <v>109</v>
      </c>
      <c r="J140" s="23"/>
      <c r="K140" s="23"/>
      <c r="L140" s="23"/>
      <c r="M140" s="23"/>
    </row>
    <row r="141" spans="1:13" s="22" customFormat="1" ht="12.75" customHeight="1" x14ac:dyDescent="0.2">
      <c r="A141" s="20"/>
      <c r="B141" s="21" t="s">
        <v>35</v>
      </c>
      <c r="C141" s="23">
        <v>14949</v>
      </c>
      <c r="D141" s="23"/>
      <c r="E141" s="23">
        <v>4677</v>
      </c>
      <c r="F141" s="23"/>
      <c r="G141" s="23">
        <v>157</v>
      </c>
      <c r="H141" s="23"/>
      <c r="I141" s="23">
        <v>51</v>
      </c>
      <c r="J141" s="23"/>
      <c r="K141" s="23"/>
      <c r="L141" s="23"/>
      <c r="M141" s="23"/>
    </row>
    <row r="142" spans="1:13" s="22" customFormat="1" ht="12.75" customHeight="1" x14ac:dyDescent="0.2">
      <c r="A142" s="20"/>
      <c r="B142" s="21" t="s">
        <v>36</v>
      </c>
      <c r="C142" s="23">
        <v>13678</v>
      </c>
      <c r="D142" s="23"/>
      <c r="E142" s="23">
        <v>5989</v>
      </c>
      <c r="F142" s="23"/>
      <c r="G142" s="23">
        <v>166</v>
      </c>
      <c r="H142" s="23"/>
      <c r="I142" s="23">
        <v>113</v>
      </c>
      <c r="J142" s="23"/>
      <c r="K142" s="23"/>
      <c r="L142" s="23"/>
      <c r="M142" s="23"/>
    </row>
    <row r="143" spans="1:13" s="22" customFormat="1" ht="12.75" customHeight="1" x14ac:dyDescent="0.2">
      <c r="A143" s="20"/>
      <c r="B143" s="21" t="s">
        <v>37</v>
      </c>
      <c r="C143" s="23">
        <v>13476</v>
      </c>
      <c r="D143" s="23"/>
      <c r="E143" s="23">
        <v>6209</v>
      </c>
      <c r="F143" s="23"/>
      <c r="G143" s="23">
        <v>117</v>
      </c>
      <c r="H143" s="23"/>
      <c r="I143" s="23">
        <v>94</v>
      </c>
      <c r="J143" s="23"/>
      <c r="K143" s="23"/>
      <c r="L143" s="23"/>
      <c r="M143" s="23"/>
    </row>
    <row r="144" spans="1:13" s="22" customFormat="1" ht="12.75" customHeight="1" x14ac:dyDescent="0.2">
      <c r="A144" s="20"/>
      <c r="B144" s="21" t="s">
        <v>38</v>
      </c>
      <c r="C144" s="23">
        <v>14975</v>
      </c>
      <c r="D144" s="23"/>
      <c r="E144" s="23">
        <v>4834</v>
      </c>
      <c r="F144" s="23"/>
      <c r="G144" s="23">
        <v>209</v>
      </c>
      <c r="H144" s="23"/>
      <c r="I144" s="23">
        <v>77</v>
      </c>
      <c r="J144" s="23"/>
      <c r="K144" s="23"/>
      <c r="L144" s="23"/>
      <c r="M144" s="23"/>
    </row>
    <row r="145" spans="1:13" s="22" customFormat="1" ht="12.75" customHeight="1" x14ac:dyDescent="0.2">
      <c r="A145" s="20"/>
      <c r="B145" s="21" t="s">
        <v>39</v>
      </c>
      <c r="C145" s="23">
        <v>14980</v>
      </c>
      <c r="D145" s="23"/>
      <c r="E145" s="23">
        <v>4927</v>
      </c>
      <c r="F145" s="23"/>
      <c r="G145" s="23">
        <v>144</v>
      </c>
      <c r="H145" s="23"/>
      <c r="I145" s="23">
        <v>43</v>
      </c>
      <c r="J145" s="23"/>
      <c r="K145" s="23"/>
      <c r="L145" s="23"/>
      <c r="M145" s="23"/>
    </row>
    <row r="146" spans="1:13" s="22" customFormat="1" ht="12.75" customHeight="1" x14ac:dyDescent="0.2">
      <c r="A146" s="20"/>
      <c r="B146" s="21" t="s">
        <v>40</v>
      </c>
      <c r="C146" s="23">
        <v>14736</v>
      </c>
      <c r="D146" s="23"/>
      <c r="E146" s="23">
        <v>5051</v>
      </c>
      <c r="F146" s="23"/>
      <c r="G146" s="23">
        <v>62</v>
      </c>
      <c r="H146" s="23"/>
      <c r="I146" s="23">
        <v>177</v>
      </c>
      <c r="J146" s="23"/>
      <c r="K146" s="23"/>
      <c r="L146" s="23"/>
      <c r="M146" s="23"/>
    </row>
    <row r="147" spans="1:13" s="22" customFormat="1" ht="12.75" customHeight="1" x14ac:dyDescent="0.2">
      <c r="A147" s="20"/>
      <c r="B147" s="21" t="s">
        <v>41</v>
      </c>
      <c r="C147" s="23">
        <v>14857</v>
      </c>
      <c r="D147" s="23"/>
      <c r="E147" s="23">
        <v>4928</v>
      </c>
      <c r="F147" s="23"/>
      <c r="G147" s="23">
        <v>124</v>
      </c>
      <c r="H147" s="23"/>
      <c r="I147" s="23">
        <v>127</v>
      </c>
      <c r="J147" s="23"/>
      <c r="K147" s="23"/>
      <c r="L147" s="23"/>
      <c r="M147" s="23"/>
    </row>
    <row r="148" spans="1:13" s="22" customFormat="1" ht="12.75" customHeight="1" x14ac:dyDescent="0.2">
      <c r="A148" s="20"/>
      <c r="B148" s="21" t="s">
        <v>42</v>
      </c>
      <c r="C148" s="23">
        <v>13882</v>
      </c>
      <c r="D148" s="23"/>
      <c r="E148" s="23">
        <v>5931</v>
      </c>
      <c r="F148" s="23"/>
      <c r="G148" s="23">
        <v>168</v>
      </c>
      <c r="H148" s="23"/>
      <c r="I148" s="23">
        <v>138</v>
      </c>
      <c r="J148" s="23"/>
      <c r="K148" s="23"/>
      <c r="L148" s="23"/>
      <c r="M148" s="23"/>
    </row>
    <row r="149" spans="1:13" s="22" customFormat="1" ht="12.75" customHeight="1" x14ac:dyDescent="0.2">
      <c r="A149" s="20"/>
      <c r="B149" s="21"/>
      <c r="C149" s="23"/>
      <c r="D149" s="23"/>
      <c r="E149" s="23"/>
      <c r="F149" s="23"/>
      <c r="G149" s="23"/>
      <c r="H149" s="23"/>
      <c r="I149" s="23"/>
      <c r="J149" s="23"/>
      <c r="K149" s="23"/>
      <c r="L149" s="23"/>
      <c r="M149" s="23"/>
    </row>
    <row r="150" spans="1:13" s="22" customFormat="1" ht="12.75" customHeight="1" x14ac:dyDescent="0.2">
      <c r="A150" s="20">
        <v>2017</v>
      </c>
      <c r="B150" s="21" t="s">
        <v>31</v>
      </c>
      <c r="C150" s="23">
        <v>14823</v>
      </c>
      <c r="D150" s="23"/>
      <c r="E150" s="23">
        <v>4968</v>
      </c>
      <c r="F150" s="23"/>
      <c r="G150" s="23">
        <v>58</v>
      </c>
      <c r="H150" s="23"/>
      <c r="I150" s="23">
        <v>78</v>
      </c>
      <c r="J150" s="23"/>
      <c r="K150" s="23"/>
      <c r="L150" s="23"/>
      <c r="M150" s="23"/>
    </row>
    <row r="151" spans="1:13" s="22" customFormat="1" ht="12.75" customHeight="1" x14ac:dyDescent="0.2">
      <c r="A151" s="20"/>
      <c r="B151" s="21" t="s">
        <v>32</v>
      </c>
      <c r="C151" s="23">
        <v>14800</v>
      </c>
      <c r="D151" s="23"/>
      <c r="E151" s="23">
        <v>4925</v>
      </c>
      <c r="F151" s="23"/>
      <c r="G151" s="23">
        <v>41</v>
      </c>
      <c r="H151" s="23"/>
      <c r="I151" s="23">
        <v>110</v>
      </c>
      <c r="J151" s="23"/>
      <c r="K151" s="23"/>
      <c r="L151" s="23"/>
      <c r="M151" s="23"/>
    </row>
    <row r="152" spans="1:13" s="22" customFormat="1" ht="12.75" customHeight="1" x14ac:dyDescent="0.2">
      <c r="A152" s="20"/>
      <c r="B152" s="21" t="s">
        <v>33</v>
      </c>
      <c r="C152" s="23">
        <v>14932</v>
      </c>
      <c r="D152" s="23"/>
      <c r="E152" s="23">
        <v>4734</v>
      </c>
      <c r="F152" s="23"/>
      <c r="G152" s="23">
        <v>94</v>
      </c>
      <c r="H152" s="23"/>
      <c r="I152" s="23">
        <v>151</v>
      </c>
      <c r="J152" s="23"/>
      <c r="K152" s="23"/>
      <c r="L152" s="23"/>
      <c r="M152" s="23"/>
    </row>
    <row r="153" spans="1:13" s="22" customFormat="1" ht="12.75" customHeight="1" x14ac:dyDescent="0.2">
      <c r="A153" s="20"/>
      <c r="B153" s="21" t="s">
        <v>34</v>
      </c>
      <c r="C153" s="23">
        <v>14944</v>
      </c>
      <c r="D153" s="23"/>
      <c r="E153" s="23">
        <v>4703</v>
      </c>
      <c r="F153" s="23"/>
      <c r="G153" s="23">
        <v>65</v>
      </c>
      <c r="H153" s="23"/>
      <c r="I153" s="23">
        <v>87</v>
      </c>
      <c r="J153" s="23"/>
      <c r="K153" s="23"/>
      <c r="L153" s="23"/>
      <c r="M153" s="23"/>
    </row>
    <row r="154" spans="1:13" s="22" customFormat="1" ht="12.75" customHeight="1" x14ac:dyDescent="0.2">
      <c r="A154" s="20"/>
      <c r="B154" s="21" t="s">
        <v>35</v>
      </c>
      <c r="C154" s="23">
        <v>15056</v>
      </c>
      <c r="D154" s="23"/>
      <c r="E154" s="23">
        <v>4568</v>
      </c>
      <c r="F154" s="23"/>
      <c r="G154" s="23">
        <v>77</v>
      </c>
      <c r="H154" s="23"/>
      <c r="I154" s="23">
        <v>85</v>
      </c>
      <c r="J154" s="23"/>
      <c r="K154" s="23"/>
      <c r="L154" s="23"/>
      <c r="M154" s="23"/>
    </row>
    <row r="155" spans="1:13" s="22" customFormat="1" ht="12.75" customHeight="1" x14ac:dyDescent="0.2">
      <c r="A155" s="20"/>
      <c r="B155" s="21" t="s">
        <v>36</v>
      </c>
      <c r="C155" s="23">
        <v>13808</v>
      </c>
      <c r="D155" s="23"/>
      <c r="E155" s="23">
        <v>5789</v>
      </c>
      <c r="F155" s="23"/>
      <c r="G155" s="23">
        <v>37</v>
      </c>
      <c r="H155" s="23"/>
      <c r="I155" s="23">
        <v>55</v>
      </c>
      <c r="J155" s="23"/>
      <c r="K155" s="23"/>
      <c r="L155" s="23"/>
      <c r="M155" s="23"/>
    </row>
    <row r="156" spans="1:13" s="22" customFormat="1" ht="12.75" customHeight="1" x14ac:dyDescent="0.2">
      <c r="A156" s="20"/>
      <c r="B156" s="21" t="s">
        <v>37</v>
      </c>
      <c r="C156" s="23">
        <v>13610</v>
      </c>
      <c r="D156" s="23"/>
      <c r="E156" s="23">
        <v>6083</v>
      </c>
      <c r="F156" s="23"/>
      <c r="G156" s="23">
        <v>150</v>
      </c>
      <c r="H156" s="23"/>
      <c r="I156" s="23">
        <v>47</v>
      </c>
      <c r="J156" s="23"/>
      <c r="K156" s="23"/>
      <c r="L156" s="23"/>
      <c r="M156" s="23"/>
    </row>
    <row r="157" spans="1:13" s="22" customFormat="1" ht="12.75" customHeight="1" x14ac:dyDescent="0.2">
      <c r="A157" s="20"/>
      <c r="B157" s="21" t="s">
        <v>38</v>
      </c>
      <c r="C157" s="23">
        <v>15232</v>
      </c>
      <c r="D157" s="23"/>
      <c r="E157" s="23">
        <v>4842</v>
      </c>
      <c r="F157" s="23"/>
      <c r="G157" s="23">
        <v>499</v>
      </c>
      <c r="H157" s="23"/>
      <c r="I157" s="23">
        <v>115</v>
      </c>
      <c r="J157" s="23"/>
      <c r="K157" s="23"/>
      <c r="L157" s="23"/>
      <c r="M157" s="23"/>
    </row>
    <row r="158" spans="1:13" s="22" customFormat="1" ht="12.75" customHeight="1" x14ac:dyDescent="0.2">
      <c r="A158" s="20"/>
      <c r="B158" s="21" t="s">
        <v>39</v>
      </c>
      <c r="C158" s="23">
        <v>15184</v>
      </c>
      <c r="D158" s="23"/>
      <c r="E158" s="23">
        <v>4812</v>
      </c>
      <c r="F158" s="23"/>
      <c r="G158" s="23">
        <v>87</v>
      </c>
      <c r="H158" s="23"/>
      <c r="I158" s="23">
        <v>160</v>
      </c>
      <c r="J158" s="23"/>
      <c r="K158" s="23"/>
      <c r="L158" s="23"/>
      <c r="M158" s="23"/>
    </row>
    <row r="159" spans="1:13" s="22" customFormat="1" ht="12.75" customHeight="1" x14ac:dyDescent="0.2">
      <c r="A159" s="20"/>
      <c r="B159" s="21" t="s">
        <v>40</v>
      </c>
      <c r="C159" s="23">
        <v>15039</v>
      </c>
      <c r="D159" s="23"/>
      <c r="E159" s="23">
        <v>4980</v>
      </c>
      <c r="F159" s="23"/>
      <c r="G159" s="23">
        <v>103</v>
      </c>
      <c r="H159" s="23"/>
      <c r="I159" s="23">
        <v>79</v>
      </c>
      <c r="J159" s="23"/>
      <c r="K159" s="23"/>
      <c r="L159" s="23"/>
      <c r="M159" s="23"/>
    </row>
    <row r="160" spans="1:13" s="22" customFormat="1" ht="12.75" customHeight="1" x14ac:dyDescent="0.2">
      <c r="A160" s="20"/>
      <c r="B160" s="21" t="s">
        <v>41</v>
      </c>
      <c r="C160" s="23">
        <v>15086</v>
      </c>
      <c r="D160" s="23"/>
      <c r="E160" s="23">
        <v>4921</v>
      </c>
      <c r="F160" s="23"/>
      <c r="G160" s="23">
        <v>63</v>
      </c>
      <c r="H160" s="23"/>
      <c r="I160" s="23">
        <v>75</v>
      </c>
      <c r="J160" s="23"/>
      <c r="K160" s="23"/>
      <c r="L160" s="23"/>
      <c r="M160" s="23"/>
    </row>
    <row r="161" spans="1:13" s="22" customFormat="1" ht="12.75" customHeight="1" x14ac:dyDescent="0.2">
      <c r="A161" s="20"/>
      <c r="B161" s="21" t="s">
        <v>42</v>
      </c>
      <c r="C161" s="23">
        <v>14418</v>
      </c>
      <c r="D161" s="23"/>
      <c r="E161" s="23">
        <v>5631</v>
      </c>
      <c r="F161" s="23"/>
      <c r="G161" s="23">
        <v>99</v>
      </c>
      <c r="H161" s="23"/>
      <c r="I161" s="23">
        <v>56</v>
      </c>
      <c r="J161" s="23"/>
      <c r="K161" s="23"/>
      <c r="L161" s="23"/>
      <c r="M161" s="23"/>
    </row>
    <row r="162" spans="1:13" s="22" customFormat="1" ht="12.75" customHeight="1" x14ac:dyDescent="0.2">
      <c r="A162" s="20"/>
      <c r="B162" s="21"/>
      <c r="C162" s="23"/>
      <c r="D162" s="23"/>
      <c r="E162" s="23"/>
      <c r="F162" s="23"/>
      <c r="G162" s="23"/>
      <c r="H162" s="23"/>
      <c r="I162" s="23"/>
      <c r="J162" s="23"/>
      <c r="K162" s="23"/>
      <c r="L162" s="23"/>
      <c r="M162" s="23"/>
    </row>
    <row r="163" spans="1:13" s="22" customFormat="1" ht="12.75" customHeight="1" x14ac:dyDescent="0.2">
      <c r="A163" s="20">
        <v>2018</v>
      </c>
      <c r="B163" s="21" t="s">
        <v>31</v>
      </c>
      <c r="C163" s="72">
        <v>15035</v>
      </c>
      <c r="D163" s="23"/>
      <c r="E163" s="72">
        <v>4966</v>
      </c>
      <c r="F163" s="23"/>
      <c r="G163" s="23">
        <v>50</v>
      </c>
      <c r="H163" s="23"/>
      <c r="I163" s="23">
        <v>101</v>
      </c>
      <c r="J163" s="23"/>
      <c r="K163" s="23"/>
      <c r="L163" s="23"/>
      <c r="M163" s="23"/>
    </row>
    <row r="164" spans="1:13" s="22" customFormat="1" ht="12.75" customHeight="1" x14ac:dyDescent="0.2">
      <c r="A164" s="20"/>
      <c r="B164" s="21" t="s">
        <v>32</v>
      </c>
      <c r="C164" s="72">
        <v>15056</v>
      </c>
      <c r="D164" s="23"/>
      <c r="E164" s="72">
        <v>4874</v>
      </c>
      <c r="F164" s="23"/>
      <c r="G164" s="23">
        <v>51</v>
      </c>
      <c r="H164" s="23"/>
      <c r="I164" s="23">
        <v>121</v>
      </c>
      <c r="J164" s="23"/>
      <c r="K164" s="23"/>
      <c r="L164" s="23"/>
      <c r="M164" s="23"/>
    </row>
    <row r="165" spans="1:13" s="22" customFormat="1" ht="12.75" customHeight="1" x14ac:dyDescent="0.2">
      <c r="A165" s="20"/>
      <c r="B165" s="21" t="s">
        <v>33</v>
      </c>
      <c r="C165" s="72">
        <v>15068</v>
      </c>
      <c r="D165" s="23"/>
      <c r="E165" s="72">
        <v>4848</v>
      </c>
      <c r="F165" s="23"/>
      <c r="G165" s="23">
        <v>65</v>
      </c>
      <c r="H165" s="23"/>
      <c r="I165" s="23">
        <v>76</v>
      </c>
      <c r="J165" s="23"/>
      <c r="K165" s="23"/>
      <c r="L165" s="23"/>
      <c r="M165" s="23"/>
    </row>
    <row r="166" spans="1:13" s="22" customFormat="1" ht="12.75" customHeight="1" x14ac:dyDescent="0.2">
      <c r="A166" s="20"/>
      <c r="B166" s="21" t="s">
        <v>34</v>
      </c>
      <c r="C166" s="72">
        <v>15126</v>
      </c>
      <c r="D166" s="23"/>
      <c r="E166" s="72">
        <v>4768</v>
      </c>
      <c r="F166" s="23"/>
      <c r="G166" s="23">
        <v>41</v>
      </c>
      <c r="H166" s="23"/>
      <c r="I166" s="23">
        <v>63</v>
      </c>
      <c r="J166" s="23"/>
      <c r="K166" s="23"/>
      <c r="L166" s="23"/>
      <c r="M166" s="23"/>
    </row>
    <row r="167" spans="1:13" s="22" customFormat="1" ht="12.75" customHeight="1" x14ac:dyDescent="0.2">
      <c r="A167" s="20"/>
      <c r="B167" s="21" t="s">
        <v>35</v>
      </c>
      <c r="C167" s="72">
        <v>15204</v>
      </c>
      <c r="D167" s="23"/>
      <c r="E167" s="72">
        <v>4685</v>
      </c>
      <c r="F167" s="23"/>
      <c r="G167" s="23">
        <v>76</v>
      </c>
      <c r="H167" s="23"/>
      <c r="I167" s="23">
        <v>77</v>
      </c>
      <c r="J167" s="23"/>
      <c r="K167" s="23"/>
      <c r="L167" s="23"/>
      <c r="M167" s="23"/>
    </row>
    <row r="168" spans="1:13" s="22" customFormat="1" ht="12.75" customHeight="1" x14ac:dyDescent="0.2">
      <c r="A168" s="20"/>
      <c r="B168" s="21" t="s">
        <v>36</v>
      </c>
      <c r="C168" s="72">
        <v>14022</v>
      </c>
      <c r="D168" s="23"/>
      <c r="E168" s="72">
        <v>5892</v>
      </c>
      <c r="F168" s="23"/>
      <c r="G168" s="23">
        <v>102</v>
      </c>
      <c r="H168" s="23"/>
      <c r="I168" s="23">
        <v>73</v>
      </c>
      <c r="J168" s="23"/>
      <c r="K168" s="23"/>
      <c r="L168" s="23"/>
      <c r="M168" s="23"/>
    </row>
    <row r="169" spans="1:13" s="22" customFormat="1" ht="12.75" customHeight="1" x14ac:dyDescent="0.2">
      <c r="A169" s="20"/>
      <c r="B169" s="21" t="s">
        <v>37</v>
      </c>
      <c r="C169" s="72">
        <v>13751</v>
      </c>
      <c r="D169" s="23"/>
      <c r="E169" s="72">
        <v>6118</v>
      </c>
      <c r="F169" s="23"/>
      <c r="G169" s="23">
        <v>48</v>
      </c>
      <c r="H169" s="23"/>
      <c r="I169" s="23">
        <v>90</v>
      </c>
      <c r="J169" s="23"/>
      <c r="K169" s="23"/>
      <c r="L169" s="23"/>
      <c r="M169" s="23"/>
    </row>
    <row r="170" spans="1:13" s="22" customFormat="1" ht="12.75" customHeight="1" x14ac:dyDescent="0.2">
      <c r="A170" s="20"/>
      <c r="B170" s="21" t="s">
        <v>38</v>
      </c>
      <c r="C170" s="72">
        <v>15193</v>
      </c>
      <c r="D170" s="23"/>
      <c r="E170" s="72">
        <v>4758</v>
      </c>
      <c r="F170" s="23"/>
      <c r="G170" s="23">
        <v>183</v>
      </c>
      <c r="H170" s="23"/>
      <c r="I170" s="23">
        <v>97</v>
      </c>
      <c r="J170" s="23"/>
      <c r="K170" s="23"/>
      <c r="L170" s="23"/>
      <c r="M170" s="23"/>
    </row>
    <row r="171" spans="1:13" s="22" customFormat="1" ht="12.75" customHeight="1" x14ac:dyDescent="0.2">
      <c r="A171" s="20"/>
      <c r="B171" s="21" t="s">
        <v>39</v>
      </c>
      <c r="C171" s="72">
        <v>15185</v>
      </c>
      <c r="D171" s="23"/>
      <c r="E171" s="72">
        <v>4747</v>
      </c>
      <c r="F171" s="23"/>
      <c r="G171" s="23">
        <v>68</v>
      </c>
      <c r="H171" s="23"/>
      <c r="I171" s="23">
        <v>87</v>
      </c>
      <c r="J171" s="23"/>
      <c r="K171" s="38"/>
      <c r="L171" s="23"/>
      <c r="M171" s="23"/>
    </row>
    <row r="172" spans="1:13" s="22" customFormat="1" ht="12.75" customHeight="1" x14ac:dyDescent="0.2">
      <c r="A172" s="20"/>
      <c r="B172" s="21" t="s">
        <v>40</v>
      </c>
      <c r="C172" s="72">
        <v>15082</v>
      </c>
      <c r="D172" s="23"/>
      <c r="E172" s="72">
        <v>4797</v>
      </c>
      <c r="F172" s="23"/>
      <c r="G172" s="23">
        <v>71</v>
      </c>
      <c r="H172" s="23"/>
      <c r="I172" s="23">
        <v>125</v>
      </c>
      <c r="J172" s="23"/>
      <c r="K172" s="23"/>
      <c r="L172" s="23"/>
      <c r="M172" s="23"/>
    </row>
    <row r="173" spans="1:13" s="22" customFormat="1" ht="12.75" customHeight="1" x14ac:dyDescent="0.2">
      <c r="A173" s="20"/>
      <c r="B173" s="21" t="s">
        <v>41</v>
      </c>
      <c r="C173" s="72">
        <v>15171</v>
      </c>
      <c r="D173" s="23"/>
      <c r="E173" s="72">
        <v>4692</v>
      </c>
      <c r="F173" s="23"/>
      <c r="G173" s="23">
        <v>103</v>
      </c>
      <c r="H173" s="23"/>
      <c r="I173" s="23">
        <v>119</v>
      </c>
      <c r="J173" s="23"/>
      <c r="K173" s="23"/>
      <c r="L173" s="23"/>
      <c r="M173" s="23"/>
    </row>
    <row r="174" spans="1:13" s="22" customFormat="1" ht="12.75" customHeight="1" x14ac:dyDescent="0.2">
      <c r="A174" s="20"/>
      <c r="B174" s="21" t="s">
        <v>42</v>
      </c>
      <c r="C174" s="72">
        <v>14392</v>
      </c>
      <c r="D174" s="23"/>
      <c r="E174" s="72">
        <v>5523</v>
      </c>
      <c r="F174" s="23"/>
      <c r="G174" s="23">
        <v>145</v>
      </c>
      <c r="H174" s="23"/>
      <c r="I174" s="23">
        <v>92</v>
      </c>
      <c r="J174" s="23"/>
      <c r="K174" s="23"/>
      <c r="L174" s="23"/>
      <c r="M174" s="23"/>
    </row>
    <row r="175" spans="1:13" s="22" customFormat="1" ht="12.75" customHeight="1" x14ac:dyDescent="0.2">
      <c r="A175" s="20"/>
      <c r="B175" s="21"/>
      <c r="C175" s="23"/>
      <c r="D175" s="23"/>
      <c r="E175" s="23"/>
      <c r="F175" s="23"/>
      <c r="G175" s="23"/>
      <c r="H175" s="23"/>
      <c r="I175" s="23"/>
      <c r="J175" s="23"/>
      <c r="K175" s="23"/>
      <c r="L175" s="23"/>
      <c r="M175" s="23"/>
    </row>
    <row r="176" spans="1:13" s="22" customFormat="1" ht="12.75" customHeight="1" x14ac:dyDescent="0.2">
      <c r="A176" s="20">
        <v>2019</v>
      </c>
      <c r="B176" s="21" t="s">
        <v>31</v>
      </c>
      <c r="C176" s="72">
        <v>15112</v>
      </c>
      <c r="D176" s="23"/>
      <c r="E176" s="72">
        <v>4735</v>
      </c>
      <c r="F176" s="23"/>
      <c r="G176" s="23">
        <v>68</v>
      </c>
      <c r="H176" s="23"/>
      <c r="I176" s="23">
        <v>136</v>
      </c>
      <c r="J176" s="23"/>
      <c r="K176" s="23"/>
      <c r="L176" s="23"/>
      <c r="M176" s="23"/>
    </row>
    <row r="177" spans="1:13" s="22" customFormat="1" ht="12.75" customHeight="1" x14ac:dyDescent="0.2">
      <c r="A177" s="20"/>
      <c r="B177" s="21" t="s">
        <v>32</v>
      </c>
      <c r="C177" s="72">
        <v>15133</v>
      </c>
      <c r="D177" s="23"/>
      <c r="E177" s="72">
        <v>4613</v>
      </c>
      <c r="F177" s="23"/>
      <c r="G177" s="23">
        <v>66</v>
      </c>
      <c r="H177" s="23"/>
      <c r="I177" s="23">
        <v>166</v>
      </c>
      <c r="J177" s="23"/>
      <c r="K177" s="23"/>
      <c r="L177" s="23"/>
      <c r="M177" s="23"/>
    </row>
    <row r="178" spans="1:13" s="22" customFormat="1" ht="12.75" customHeight="1" x14ac:dyDescent="0.2">
      <c r="A178" s="20"/>
      <c r="B178" s="21" t="s">
        <v>33</v>
      </c>
      <c r="C178" s="72">
        <v>15179</v>
      </c>
      <c r="D178" s="23"/>
      <c r="E178" s="72">
        <v>4553</v>
      </c>
      <c r="F178" s="23"/>
      <c r="G178" s="23">
        <v>69</v>
      </c>
      <c r="H178" s="23"/>
      <c r="I178" s="23">
        <v>82</v>
      </c>
      <c r="J178" s="23"/>
      <c r="K178" s="23"/>
      <c r="L178" s="23"/>
      <c r="M178" s="23"/>
    </row>
    <row r="179" spans="1:13" s="22" customFormat="1" ht="12.75" customHeight="1" x14ac:dyDescent="0.2">
      <c r="A179" s="20"/>
      <c r="B179" s="21" t="s">
        <v>34</v>
      </c>
      <c r="C179" s="72">
        <v>15202</v>
      </c>
      <c r="D179" s="72"/>
      <c r="E179" s="72">
        <v>4440</v>
      </c>
      <c r="F179" s="23"/>
      <c r="G179" s="23">
        <v>74</v>
      </c>
      <c r="H179" s="23"/>
      <c r="I179" s="23">
        <v>163</v>
      </c>
      <c r="J179" s="23"/>
      <c r="K179" s="23"/>
      <c r="L179" s="23"/>
      <c r="M179" s="23"/>
    </row>
    <row r="180" spans="1:13" s="22" customFormat="1" ht="12.75" customHeight="1" x14ac:dyDescent="0.2">
      <c r="A180" s="20"/>
      <c r="B180" s="21" t="s">
        <v>35</v>
      </c>
      <c r="C180" s="72">
        <v>15395</v>
      </c>
      <c r="D180" s="72"/>
      <c r="E180" s="72">
        <v>4300</v>
      </c>
      <c r="F180" s="23"/>
      <c r="G180" s="23">
        <v>154</v>
      </c>
      <c r="H180" s="23"/>
      <c r="I180" s="23">
        <v>98</v>
      </c>
      <c r="J180" s="23"/>
      <c r="K180" s="23"/>
      <c r="L180" s="23"/>
      <c r="M180" s="23"/>
    </row>
    <row r="181" spans="1:13" s="22" customFormat="1" ht="12.75" customHeight="1" x14ac:dyDescent="0.2">
      <c r="A181" s="20"/>
      <c r="B181" s="21" t="s">
        <v>36</v>
      </c>
      <c r="C181" s="72">
        <v>14410</v>
      </c>
      <c r="D181" s="72"/>
      <c r="E181" s="72">
        <v>5667</v>
      </c>
      <c r="F181" s="23"/>
      <c r="G181" s="23">
        <v>457</v>
      </c>
      <c r="H181" s="23"/>
      <c r="I181" s="23">
        <v>69</v>
      </c>
      <c r="J181" s="23"/>
      <c r="K181" s="23"/>
      <c r="L181" s="23"/>
      <c r="M181" s="23"/>
    </row>
    <row r="182" spans="1:13" s="22" customFormat="1" ht="12.75" customHeight="1" x14ac:dyDescent="0.2">
      <c r="A182" s="20"/>
      <c r="B182" s="21" t="s">
        <v>37</v>
      </c>
      <c r="C182" s="72">
        <v>13965</v>
      </c>
      <c r="D182" s="72"/>
      <c r="E182" s="72">
        <v>6105</v>
      </c>
      <c r="F182" s="23"/>
      <c r="G182" s="23">
        <v>100</v>
      </c>
      <c r="H182" s="23"/>
      <c r="I182" s="23">
        <v>104</v>
      </c>
      <c r="J182" s="23"/>
      <c r="K182" s="23"/>
      <c r="L182" s="23"/>
      <c r="M182" s="23"/>
    </row>
    <row r="183" spans="1:13" s="22" customFormat="1" ht="12.75" customHeight="1" x14ac:dyDescent="0.25">
      <c r="A183" s="20"/>
      <c r="B183" s="21" t="s">
        <v>38</v>
      </c>
      <c r="C183" s="72">
        <v>15511</v>
      </c>
      <c r="D183" s="23"/>
      <c r="E183" s="72">
        <v>4592</v>
      </c>
      <c r="F183" s="23"/>
      <c r="G183" s="23">
        <v>143</v>
      </c>
      <c r="H183" s="23"/>
      <c r="I183" s="23">
        <v>103</v>
      </c>
      <c r="J183" s="23"/>
      <c r="K183"/>
      <c r="L183"/>
      <c r="M183"/>
    </row>
    <row r="184" spans="1:13" s="22" customFormat="1" ht="12.75" customHeight="1" x14ac:dyDescent="0.25">
      <c r="A184" s="20"/>
      <c r="B184" s="21" t="s">
        <v>88</v>
      </c>
      <c r="C184" s="72">
        <v>15439</v>
      </c>
      <c r="D184" s="23"/>
      <c r="E184" s="72">
        <v>4595</v>
      </c>
      <c r="F184" s="23"/>
      <c r="G184" s="23">
        <v>56</v>
      </c>
      <c r="H184" s="23"/>
      <c r="I184" s="23">
        <v>129</v>
      </c>
      <c r="J184" s="23"/>
      <c r="K184"/>
      <c r="L184"/>
      <c r="M184"/>
    </row>
    <row r="185" spans="1:13" s="22" customFormat="1" ht="12.75" customHeight="1" x14ac:dyDescent="0.25">
      <c r="A185" s="20"/>
      <c r="B185" s="21" t="s">
        <v>40</v>
      </c>
      <c r="C185" s="72">
        <v>15242</v>
      </c>
      <c r="D185" s="72"/>
      <c r="E185" s="72">
        <v>4753</v>
      </c>
      <c r="F185" s="23"/>
      <c r="G185" s="23">
        <v>49</v>
      </c>
      <c r="H185" s="23"/>
      <c r="I185" s="23">
        <v>87</v>
      </c>
      <c r="J185" s="23"/>
      <c r="K185"/>
      <c r="L185"/>
      <c r="M185"/>
    </row>
    <row r="186" spans="1:13" s="22" customFormat="1" ht="12.75" customHeight="1" x14ac:dyDescent="0.25">
      <c r="A186" s="20"/>
      <c r="B186" s="21" t="s">
        <v>41</v>
      </c>
      <c r="C186" s="72">
        <v>15352</v>
      </c>
      <c r="D186" s="72"/>
      <c r="E186" s="72">
        <v>4513</v>
      </c>
      <c r="F186" s="23"/>
      <c r="G186" s="23">
        <v>44</v>
      </c>
      <c r="H186" s="23"/>
      <c r="I186" s="23">
        <v>177</v>
      </c>
      <c r="J186" s="23"/>
      <c r="K186"/>
      <c r="L186"/>
      <c r="M186"/>
    </row>
    <row r="187" spans="1:13" s="22" customFormat="1" ht="12.75" customHeight="1" x14ac:dyDescent="0.25">
      <c r="A187" s="20"/>
      <c r="B187" s="21" t="s">
        <v>42</v>
      </c>
      <c r="C187" s="72">
        <v>14587</v>
      </c>
      <c r="D187" s="72"/>
      <c r="E187" s="72">
        <v>5393</v>
      </c>
      <c r="F187" s="23"/>
      <c r="G187" s="23">
        <v>187</v>
      </c>
      <c r="H187" s="23"/>
      <c r="I187" s="23">
        <v>73</v>
      </c>
      <c r="J187" s="23"/>
      <c r="K187"/>
      <c r="L187"/>
      <c r="M187"/>
    </row>
    <row r="188" spans="1:13" s="22" customFormat="1" ht="12.75" customHeight="1" x14ac:dyDescent="0.25">
      <c r="A188" s="20"/>
      <c r="B188" s="21"/>
      <c r="C188" s="72"/>
      <c r="D188" s="72"/>
      <c r="E188" s="72"/>
      <c r="F188" s="23"/>
      <c r="G188" s="23"/>
      <c r="H188" s="23"/>
      <c r="I188" s="23"/>
      <c r="J188" s="23"/>
      <c r="K188"/>
      <c r="L188"/>
      <c r="M188"/>
    </row>
    <row r="189" spans="1:13" s="22" customFormat="1" ht="12.75" customHeight="1" x14ac:dyDescent="0.25">
      <c r="A189" s="20">
        <v>2020</v>
      </c>
      <c r="B189" s="21" t="s">
        <v>31</v>
      </c>
      <c r="C189" s="72">
        <v>15340</v>
      </c>
      <c r="D189" s="72"/>
      <c r="E189" s="72">
        <v>4578</v>
      </c>
      <c r="F189" s="23"/>
      <c r="G189" s="23">
        <v>42</v>
      </c>
      <c r="H189" s="23"/>
      <c r="I189" s="23">
        <v>101</v>
      </c>
      <c r="J189" s="23"/>
      <c r="K189"/>
      <c r="L189"/>
      <c r="M189"/>
    </row>
    <row r="190" spans="1:13" s="22" customFormat="1" ht="12.75" customHeight="1" x14ac:dyDescent="0.25">
      <c r="A190" s="20"/>
      <c r="B190" s="21" t="s">
        <v>32</v>
      </c>
      <c r="C190" s="72">
        <v>15282</v>
      </c>
      <c r="D190" s="72"/>
      <c r="E190" s="72">
        <v>4517</v>
      </c>
      <c r="F190" s="23"/>
      <c r="G190" s="23">
        <v>44</v>
      </c>
      <c r="H190" s="23"/>
      <c r="I190" s="23">
        <v>166</v>
      </c>
      <c r="J190" s="23"/>
      <c r="K190"/>
      <c r="L190"/>
      <c r="M190"/>
    </row>
    <row r="191" spans="1:13" s="4" customFormat="1" ht="12.75" customHeight="1" x14ac:dyDescent="0.25">
      <c r="A191" s="20"/>
      <c r="B191" s="21" t="s">
        <v>33</v>
      </c>
      <c r="C191" s="23">
        <v>14105</v>
      </c>
      <c r="D191" s="23"/>
      <c r="E191" s="23">
        <v>5492</v>
      </c>
      <c r="F191" s="23"/>
      <c r="G191" s="23">
        <v>68</v>
      </c>
      <c r="H191" s="23"/>
      <c r="I191" s="23">
        <v>265</v>
      </c>
      <c r="J191" s="23"/>
      <c r="K191" s="23"/>
      <c r="L191" s="23"/>
    </row>
    <row r="192" spans="1:13" s="4" customFormat="1" ht="12.75" customHeight="1" x14ac:dyDescent="0.25">
      <c r="B192" s="21" t="s">
        <v>34</v>
      </c>
      <c r="C192" s="72">
        <v>14025</v>
      </c>
      <c r="D192" s="72"/>
      <c r="E192" s="72">
        <v>5650</v>
      </c>
      <c r="F192" s="23"/>
      <c r="G192" s="23">
        <v>143</v>
      </c>
      <c r="H192" s="23"/>
      <c r="I192" s="23">
        <v>68</v>
      </c>
      <c r="J192" s="23"/>
      <c r="K192" s="23"/>
      <c r="L192" s="23"/>
    </row>
    <row r="193" spans="1:13" s="4" customFormat="1" ht="12.75" customHeight="1" x14ac:dyDescent="0.25">
      <c r="B193" s="21" t="s">
        <v>35</v>
      </c>
      <c r="C193" s="72">
        <v>14324</v>
      </c>
      <c r="D193" s="72"/>
      <c r="E193" s="72">
        <v>5476</v>
      </c>
      <c r="F193" s="23"/>
      <c r="G193" s="23">
        <v>229</v>
      </c>
      <c r="H193" s="23"/>
      <c r="I193" s="23">
        <v>101</v>
      </c>
      <c r="J193" s="23"/>
      <c r="K193" s="23"/>
      <c r="L193" s="23"/>
    </row>
    <row r="194" spans="1:13" s="22" customFormat="1" ht="12.75" customHeight="1" x14ac:dyDescent="0.2">
      <c r="B194" s="21" t="s">
        <v>36</v>
      </c>
      <c r="C194" s="72">
        <v>12304</v>
      </c>
      <c r="D194" s="72"/>
      <c r="E194" s="72">
        <v>7649</v>
      </c>
      <c r="F194" s="72"/>
      <c r="G194" s="23">
        <v>240</v>
      </c>
      <c r="H194" s="23"/>
      <c r="I194" s="23">
        <v>80</v>
      </c>
      <c r="J194" s="23"/>
      <c r="K194" s="23"/>
      <c r="L194" s="23"/>
      <c r="M194" s="23"/>
    </row>
    <row r="195" spans="1:13" s="22" customFormat="1" ht="12.75" customHeight="1" x14ac:dyDescent="0.2">
      <c r="B195" s="21" t="s">
        <v>37</v>
      </c>
      <c r="C195" s="72">
        <v>12177</v>
      </c>
      <c r="D195" s="72"/>
      <c r="E195" s="72">
        <v>7815</v>
      </c>
      <c r="F195" s="72"/>
      <c r="G195" s="23">
        <v>96</v>
      </c>
      <c r="H195" s="23"/>
      <c r="I195" s="23">
        <v>56</v>
      </c>
      <c r="J195" s="23"/>
      <c r="K195" s="23"/>
      <c r="L195" s="23"/>
      <c r="M195" s="23"/>
    </row>
    <row r="196" spans="1:13" s="22" customFormat="1" ht="12.75" customHeight="1" x14ac:dyDescent="0.2">
      <c r="B196" s="21" t="s">
        <v>38</v>
      </c>
      <c r="C196" s="72">
        <v>14791</v>
      </c>
      <c r="D196" s="72"/>
      <c r="E196" s="72">
        <v>5301</v>
      </c>
      <c r="F196" s="72"/>
      <c r="G196" s="23">
        <v>237</v>
      </c>
      <c r="H196" s="23"/>
      <c r="I196" s="23">
        <v>135</v>
      </c>
      <c r="J196" s="23"/>
      <c r="K196" s="23"/>
      <c r="L196" s="23"/>
      <c r="M196" s="23"/>
    </row>
    <row r="197" spans="1:13" s="22" customFormat="1" ht="12.75" customHeight="1" x14ac:dyDescent="0.2">
      <c r="B197" s="21" t="s">
        <v>39</v>
      </c>
      <c r="C197" s="72">
        <v>14797</v>
      </c>
      <c r="D197" s="72"/>
      <c r="E197" s="72">
        <v>5127</v>
      </c>
      <c r="F197" s="72"/>
      <c r="G197" s="23">
        <v>42</v>
      </c>
      <c r="H197" s="23"/>
      <c r="I197" s="23">
        <v>213</v>
      </c>
      <c r="J197" s="23"/>
      <c r="K197" s="23"/>
      <c r="L197" s="23"/>
      <c r="M197" s="23"/>
    </row>
    <row r="198" spans="1:13" s="22" customFormat="1" ht="12.75" customHeight="1" x14ac:dyDescent="0.2">
      <c r="B198" s="21" t="s">
        <v>40</v>
      </c>
      <c r="C198" s="72">
        <v>14608</v>
      </c>
      <c r="D198" s="72"/>
      <c r="E198" s="72">
        <v>5271</v>
      </c>
      <c r="F198" s="72"/>
      <c r="G198" s="23">
        <v>73</v>
      </c>
      <c r="H198" s="23"/>
      <c r="I198" s="23">
        <v>118</v>
      </c>
      <c r="J198" s="23"/>
      <c r="K198" s="23"/>
      <c r="L198" s="23"/>
      <c r="M198" s="23"/>
    </row>
    <row r="199" spans="1:13" s="22" customFormat="1" ht="12.75" customHeight="1" x14ac:dyDescent="0.2">
      <c r="B199" s="21" t="s">
        <v>41</v>
      </c>
      <c r="C199" s="72">
        <v>14592</v>
      </c>
      <c r="D199" s="72"/>
      <c r="E199" s="72">
        <v>5342</v>
      </c>
      <c r="F199" s="72"/>
      <c r="G199" s="23">
        <v>166</v>
      </c>
      <c r="H199" s="23"/>
      <c r="I199" s="23">
        <v>112</v>
      </c>
      <c r="J199" s="23"/>
      <c r="K199" s="23"/>
      <c r="L199" s="23"/>
      <c r="M199" s="23"/>
    </row>
    <row r="200" spans="1:13" s="22" customFormat="1" ht="12.75" customHeight="1" x14ac:dyDescent="0.2">
      <c r="B200" s="21" t="s">
        <v>42</v>
      </c>
      <c r="C200" s="72">
        <v>13528</v>
      </c>
      <c r="D200" s="72"/>
      <c r="E200" s="72">
        <v>6795</v>
      </c>
      <c r="F200" s="72"/>
      <c r="G200" s="23">
        <v>459</v>
      </c>
      <c r="H200" s="23"/>
      <c r="I200" s="23">
        <v>72</v>
      </c>
      <c r="J200" s="23"/>
      <c r="K200" s="23"/>
      <c r="L200" s="23"/>
      <c r="M200" s="23"/>
    </row>
    <row r="201" spans="1:13" s="22" customFormat="1" ht="12.75" customHeight="1" x14ac:dyDescent="0.2">
      <c r="B201" s="21"/>
      <c r="C201" s="72"/>
      <c r="D201" s="72"/>
      <c r="E201" s="72"/>
      <c r="F201" s="72"/>
      <c r="G201" s="23"/>
      <c r="H201" s="23"/>
      <c r="I201" s="23"/>
      <c r="J201" s="23"/>
      <c r="K201" s="23"/>
      <c r="L201" s="23"/>
      <c r="M201" s="23"/>
    </row>
    <row r="202" spans="1:13" s="22" customFormat="1" ht="12.75" customHeight="1" x14ac:dyDescent="0.2">
      <c r="A202" s="20">
        <v>2021</v>
      </c>
      <c r="B202" s="21" t="s">
        <v>31</v>
      </c>
      <c r="C202" s="72">
        <v>14723</v>
      </c>
      <c r="D202" s="72"/>
      <c r="E202" s="72">
        <v>5607</v>
      </c>
      <c r="F202" s="72"/>
      <c r="G202" s="23">
        <v>112</v>
      </c>
      <c r="H202" s="23"/>
      <c r="I202" s="23">
        <v>105</v>
      </c>
      <c r="J202" s="23"/>
      <c r="K202" s="23"/>
      <c r="L202" s="23"/>
      <c r="M202" s="23"/>
    </row>
    <row r="203" spans="1:13" s="22" customFormat="1" ht="12.75" customHeight="1" x14ac:dyDescent="0.2">
      <c r="A203" s="20"/>
      <c r="B203" s="21" t="s">
        <v>32</v>
      </c>
      <c r="C203" s="72">
        <v>14519</v>
      </c>
      <c r="D203" s="72"/>
      <c r="E203" s="72">
        <v>5773</v>
      </c>
      <c r="F203" s="72"/>
      <c r="G203" s="23">
        <v>37</v>
      </c>
      <c r="H203" s="23"/>
      <c r="I203" s="23">
        <v>82</v>
      </c>
      <c r="J203" s="23"/>
      <c r="K203" s="23"/>
      <c r="L203" s="23"/>
      <c r="M203" s="23"/>
    </row>
    <row r="204" spans="1:13" s="22" customFormat="1" ht="12.75" customHeight="1" x14ac:dyDescent="0.2">
      <c r="A204" s="20"/>
      <c r="B204" s="21" t="s">
        <v>33</v>
      </c>
      <c r="C204" s="72">
        <v>14515</v>
      </c>
      <c r="D204" s="72"/>
      <c r="E204" s="72">
        <v>5162</v>
      </c>
      <c r="F204" s="72"/>
      <c r="G204" s="23">
        <v>25</v>
      </c>
      <c r="H204" s="23"/>
      <c r="I204" s="23">
        <v>643</v>
      </c>
      <c r="J204" s="23"/>
      <c r="K204" s="23"/>
      <c r="L204" s="23"/>
      <c r="M204" s="23"/>
    </row>
    <row r="205" spans="1:13" s="22" customFormat="1" ht="12.75" customHeight="1" x14ac:dyDescent="0.2">
      <c r="A205" s="20"/>
      <c r="B205" s="21" t="s">
        <v>34</v>
      </c>
      <c r="C205" s="72">
        <v>14494</v>
      </c>
      <c r="D205" s="72"/>
      <c r="E205" s="72">
        <v>5149</v>
      </c>
      <c r="F205" s="72"/>
      <c r="G205" s="23">
        <v>107</v>
      </c>
      <c r="H205" s="23"/>
      <c r="I205" s="23">
        <v>136</v>
      </c>
      <c r="J205" s="23"/>
      <c r="K205" s="23"/>
      <c r="L205" s="23"/>
      <c r="M205" s="23"/>
    </row>
    <row r="206" spans="1:13" s="22" customFormat="1" ht="12.75" customHeight="1" x14ac:dyDescent="0.2">
      <c r="A206" s="20"/>
      <c r="B206" s="21" t="s">
        <v>35</v>
      </c>
      <c r="C206" s="72">
        <v>14696</v>
      </c>
      <c r="D206" s="72"/>
      <c r="E206" s="72">
        <v>4928</v>
      </c>
      <c r="F206" s="72"/>
      <c r="G206" s="23">
        <v>94</v>
      </c>
      <c r="H206" s="23"/>
      <c r="I206" s="23">
        <v>105</v>
      </c>
      <c r="J206" s="23"/>
      <c r="K206" s="23"/>
      <c r="L206" s="23"/>
      <c r="M206" s="23"/>
    </row>
    <row r="207" spans="1:13" s="22" customFormat="1" ht="12.75" customHeight="1" x14ac:dyDescent="0.2">
      <c r="A207" s="20"/>
      <c r="B207" s="21" t="s">
        <v>36</v>
      </c>
      <c r="C207" s="72">
        <v>12764</v>
      </c>
      <c r="D207" s="72"/>
      <c r="E207" s="72">
        <v>6830</v>
      </c>
      <c r="F207" s="72"/>
      <c r="G207" s="23">
        <v>64</v>
      </c>
      <c r="H207" s="23"/>
      <c r="I207" s="23">
        <v>85</v>
      </c>
      <c r="J207" s="23"/>
      <c r="K207" s="23"/>
      <c r="L207" s="23"/>
      <c r="M207" s="23"/>
    </row>
    <row r="208" spans="1:13" s="22" customFormat="1" ht="12.75" customHeight="1" x14ac:dyDescent="0.2">
      <c r="A208" s="20"/>
      <c r="B208" s="21" t="s">
        <v>37</v>
      </c>
      <c r="C208" s="72">
        <v>12628</v>
      </c>
      <c r="D208" s="72"/>
      <c r="E208" s="72">
        <v>6939</v>
      </c>
      <c r="F208" s="72"/>
      <c r="G208" s="23">
        <v>21</v>
      </c>
      <c r="H208" s="23"/>
      <c r="I208" s="23">
        <v>45</v>
      </c>
      <c r="J208" s="23"/>
      <c r="K208" s="23"/>
      <c r="L208" s="23"/>
      <c r="M208" s="23"/>
    </row>
    <row r="209" spans="1:13" s="22" customFormat="1" ht="12.75" customHeight="1" x14ac:dyDescent="0.25">
      <c r="A209" s="20"/>
      <c r="B209" s="21" t="s">
        <v>38</v>
      </c>
      <c r="C209" s="72">
        <v>14864</v>
      </c>
      <c r="D209" s="72"/>
      <c r="E209" s="72">
        <v>4732</v>
      </c>
      <c r="F209"/>
      <c r="G209" s="23">
        <v>88</v>
      </c>
      <c r="H209"/>
      <c r="I209" s="23">
        <v>56</v>
      </c>
      <c r="J209" s="23"/>
      <c r="K209" s="23"/>
      <c r="L209" s="23"/>
      <c r="M209" s="23"/>
    </row>
    <row r="210" spans="1:13" s="22" customFormat="1" ht="12.75" customHeight="1" x14ac:dyDescent="0.25">
      <c r="A210" s="20"/>
      <c r="B210" s="21" t="s">
        <v>39</v>
      </c>
      <c r="C210" s="72">
        <v>14910</v>
      </c>
      <c r="D210" s="72"/>
      <c r="E210" s="72">
        <v>4635</v>
      </c>
      <c r="F210"/>
      <c r="G210" s="23">
        <v>34</v>
      </c>
      <c r="H210"/>
      <c r="I210" s="23">
        <v>83</v>
      </c>
      <c r="J210" s="23"/>
      <c r="K210" s="23"/>
      <c r="L210" s="23"/>
      <c r="M210" s="23"/>
    </row>
    <row r="211" spans="1:13" s="22" customFormat="1" ht="12.75" customHeight="1" x14ac:dyDescent="0.25">
      <c r="A211" s="20"/>
      <c r="B211" s="21" t="s">
        <v>40</v>
      </c>
      <c r="C211" s="72">
        <v>14842</v>
      </c>
      <c r="D211" s="72"/>
      <c r="E211" s="72">
        <v>4622</v>
      </c>
      <c r="F211"/>
      <c r="G211" s="23">
        <v>40</v>
      </c>
      <c r="H211"/>
      <c r="I211" s="23">
        <v>119</v>
      </c>
      <c r="J211" s="23"/>
      <c r="K211" s="23"/>
      <c r="L211" s="23"/>
      <c r="M211" s="23"/>
    </row>
    <row r="212" spans="1:13" s="22" customFormat="1" ht="12.75" customHeight="1" x14ac:dyDescent="0.25">
      <c r="A212" s="20"/>
      <c r="B212" s="21" t="s">
        <v>41</v>
      </c>
      <c r="C212" s="72">
        <v>14915</v>
      </c>
      <c r="D212" s="72"/>
      <c r="E212" s="72">
        <v>4553</v>
      </c>
      <c r="F212"/>
      <c r="G212" s="23">
        <v>57</v>
      </c>
      <c r="H212"/>
      <c r="I212" s="23">
        <v>52</v>
      </c>
      <c r="J212" s="23"/>
      <c r="K212" s="23"/>
      <c r="L212" s="23"/>
      <c r="M212" s="23"/>
    </row>
    <row r="213" spans="1:13" s="22" customFormat="1" ht="12.75" customHeight="1" x14ac:dyDescent="0.25">
      <c r="A213" s="20"/>
      <c r="B213" s="21" t="s">
        <v>42</v>
      </c>
      <c r="C213" s="72">
        <v>13638</v>
      </c>
      <c r="D213" s="72"/>
      <c r="E213" s="72">
        <v>5904</v>
      </c>
      <c r="F213"/>
      <c r="G213" s="23">
        <v>153</v>
      </c>
      <c r="H213"/>
      <c r="I213" s="23">
        <v>78</v>
      </c>
      <c r="J213" s="23"/>
      <c r="K213" s="73"/>
      <c r="L213" s="23"/>
      <c r="M213" s="23"/>
    </row>
    <row r="214" spans="1:13" s="22" customFormat="1" ht="12.75" customHeight="1" x14ac:dyDescent="0.25">
      <c r="A214" s="20"/>
      <c r="B214" s="21"/>
      <c r="C214" s="72"/>
      <c r="D214" s="72"/>
      <c r="E214" s="72"/>
      <c r="F214"/>
      <c r="G214" s="23"/>
      <c r="H214"/>
      <c r="I214" s="23"/>
      <c r="J214" s="23"/>
      <c r="K214" s="73"/>
      <c r="L214" s="23"/>
      <c r="M214" s="23"/>
    </row>
    <row r="215" spans="1:13" s="22" customFormat="1" ht="12.75" customHeight="1" x14ac:dyDescent="0.25">
      <c r="A215" s="20">
        <v>2022</v>
      </c>
      <c r="B215" s="21" t="s">
        <v>31</v>
      </c>
      <c r="C215" s="72">
        <v>14669</v>
      </c>
      <c r="D215" s="72"/>
      <c r="E215" s="72">
        <v>4862</v>
      </c>
      <c r="F215"/>
      <c r="G215" s="23">
        <v>71</v>
      </c>
      <c r="H215"/>
      <c r="I215" s="23">
        <v>80</v>
      </c>
      <c r="J215" s="23"/>
      <c r="K215" s="73"/>
      <c r="L215" s="23"/>
      <c r="M215" s="23"/>
    </row>
    <row r="216" spans="1:13" s="22" customFormat="1" ht="12.75" customHeight="1" x14ac:dyDescent="0.25">
      <c r="A216" s="20"/>
      <c r="B216" s="21" t="s">
        <v>32</v>
      </c>
      <c r="C216" s="72">
        <v>14740</v>
      </c>
      <c r="D216" s="72"/>
      <c r="E216" s="72">
        <v>4685</v>
      </c>
      <c r="F216"/>
      <c r="G216" s="23">
        <v>33</v>
      </c>
      <c r="H216"/>
      <c r="I216" s="23">
        <v>140</v>
      </c>
      <c r="J216" s="152"/>
      <c r="K216" s="73"/>
      <c r="L216" s="23"/>
      <c r="M216" s="23"/>
    </row>
    <row r="217" spans="1:13" s="22" customFormat="1" ht="12.75" customHeight="1" x14ac:dyDescent="0.25">
      <c r="A217" s="20"/>
      <c r="B217" s="21" t="s">
        <v>33</v>
      </c>
      <c r="C217" s="72">
        <v>14888</v>
      </c>
      <c r="D217" s="72"/>
      <c r="E217" s="72">
        <v>4473</v>
      </c>
      <c r="F217"/>
      <c r="G217" s="23">
        <v>34</v>
      </c>
      <c r="H217" s="23"/>
      <c r="I217" s="23">
        <v>95</v>
      </c>
      <c r="J217" s="23"/>
      <c r="K217" s="73"/>
      <c r="L217" s="23"/>
      <c r="M217" s="23"/>
    </row>
    <row r="218" spans="1:13" s="22" customFormat="1" ht="12.75" customHeight="1" x14ac:dyDescent="0.25">
      <c r="A218" s="20"/>
      <c r="B218" s="21" t="s">
        <v>34</v>
      </c>
      <c r="C218" s="72">
        <v>14990</v>
      </c>
      <c r="D218" s="72"/>
      <c r="E218" s="72">
        <v>4418</v>
      </c>
      <c r="F218"/>
      <c r="G218" s="23">
        <v>87</v>
      </c>
      <c r="H218"/>
      <c r="I218" s="23">
        <v>30</v>
      </c>
      <c r="J218" s="23"/>
      <c r="K218" s="73"/>
      <c r="L218" s="23"/>
      <c r="M218" s="23"/>
    </row>
    <row r="219" spans="1:13" s="22" customFormat="1" ht="12.75" customHeight="1" x14ac:dyDescent="0.25">
      <c r="A219" s="20"/>
      <c r="B219" s="21" t="s">
        <v>35</v>
      </c>
      <c r="C219" s="72">
        <v>15281</v>
      </c>
      <c r="D219" s="72"/>
      <c r="E219" s="72">
        <v>4319</v>
      </c>
      <c r="F219"/>
      <c r="G219" s="23">
        <v>277</v>
      </c>
      <c r="H219"/>
      <c r="I219" s="23">
        <v>79</v>
      </c>
      <c r="J219" s="152"/>
      <c r="K219" s="73"/>
      <c r="L219" s="23"/>
      <c r="M219" s="23"/>
    </row>
    <row r="220" spans="1:13" s="22" customFormat="1" ht="12.75" customHeight="1" x14ac:dyDescent="0.25">
      <c r="A220" s="20"/>
      <c r="B220" s="21" t="s">
        <v>36</v>
      </c>
      <c r="C220" s="72">
        <v>13824</v>
      </c>
      <c r="D220" s="72"/>
      <c r="E220" s="72">
        <v>5764</v>
      </c>
      <c r="F220"/>
      <c r="G220" s="23">
        <v>129</v>
      </c>
      <c r="H220"/>
      <c r="I220" s="23">
        <v>133</v>
      </c>
      <c r="J220" s="23"/>
      <c r="K220" s="73"/>
      <c r="L220" s="23"/>
      <c r="M220" s="23"/>
    </row>
    <row r="221" spans="1:13" s="22" customFormat="1" ht="12.75" customHeight="1" x14ac:dyDescent="0.25">
      <c r="A221" s="20"/>
      <c r="B221" s="21" t="s">
        <v>37</v>
      </c>
      <c r="C221" s="72">
        <v>13513</v>
      </c>
      <c r="D221" s="72"/>
      <c r="E221" s="72">
        <v>6061</v>
      </c>
      <c r="F221"/>
      <c r="G221" s="23">
        <v>39</v>
      </c>
      <c r="H221" s="23"/>
      <c r="I221" s="23">
        <v>51</v>
      </c>
      <c r="J221" s="23"/>
      <c r="K221" s="73"/>
      <c r="L221" s="23"/>
      <c r="M221" s="23"/>
    </row>
    <row r="222" spans="1:13" s="22" customFormat="1" ht="12.75" customHeight="1" x14ac:dyDescent="0.25">
      <c r="A222" s="20"/>
      <c r="B222" s="21" t="s">
        <v>38</v>
      </c>
      <c r="C222" s="72">
        <v>15197</v>
      </c>
      <c r="D222" s="72"/>
      <c r="E222" s="72">
        <v>4544</v>
      </c>
      <c r="F222" s="72"/>
      <c r="G222" s="72">
        <v>219</v>
      </c>
      <c r="H222"/>
      <c r="I222" s="23">
        <v>47</v>
      </c>
      <c r="J222" s="23"/>
      <c r="K222" s="73"/>
      <c r="L222" s="23"/>
      <c r="M222" s="23"/>
    </row>
    <row r="223" spans="1:13" s="22" customFormat="1" ht="12.75" customHeight="1" x14ac:dyDescent="0.25">
      <c r="A223" s="20"/>
      <c r="B223" s="21" t="s">
        <v>39</v>
      </c>
      <c r="C223" s="72">
        <v>15171</v>
      </c>
      <c r="D223" s="72"/>
      <c r="E223" s="72">
        <v>4320</v>
      </c>
      <c r="F223" s="72"/>
      <c r="G223" s="72">
        <v>52</v>
      </c>
      <c r="H223"/>
      <c r="I223" s="23">
        <v>302</v>
      </c>
      <c r="J223" s="23"/>
      <c r="K223" s="73"/>
      <c r="L223" s="23"/>
      <c r="M223" s="23"/>
    </row>
    <row r="224" spans="1:13" s="22" customFormat="1" ht="12.75" customHeight="1" x14ac:dyDescent="0.2">
      <c r="A224" s="20"/>
      <c r="B224" s="21" t="s">
        <v>40</v>
      </c>
      <c r="C224" s="72">
        <v>15165</v>
      </c>
      <c r="D224" s="72"/>
      <c r="E224" s="23">
        <v>4454</v>
      </c>
      <c r="F224" s="23"/>
      <c r="G224" s="23">
        <v>219</v>
      </c>
      <c r="H224" s="23"/>
      <c r="I224" s="23">
        <v>92</v>
      </c>
      <c r="J224" s="23"/>
      <c r="K224" s="73"/>
      <c r="L224" s="23"/>
      <c r="M224" s="23"/>
    </row>
    <row r="225" spans="1:13" s="22" customFormat="1" ht="12.75" customHeight="1" x14ac:dyDescent="0.25">
      <c r="A225" s="20"/>
      <c r="B225" s="21" t="s">
        <v>41</v>
      </c>
      <c r="C225" s="72">
        <v>15259</v>
      </c>
      <c r="D225" s="72"/>
      <c r="E225" s="72">
        <v>4363</v>
      </c>
      <c r="F225" s="72"/>
      <c r="G225" s="72">
        <v>133</v>
      </c>
      <c r="H225"/>
      <c r="I225" s="23">
        <v>132</v>
      </c>
      <c r="J225" s="23"/>
      <c r="K225" s="73"/>
      <c r="L225" s="23"/>
      <c r="M225" s="23"/>
    </row>
    <row r="226" spans="1:13" ht="12.75" customHeight="1" x14ac:dyDescent="0.25">
      <c r="A226" s="20"/>
      <c r="B226" s="21" t="s">
        <v>42</v>
      </c>
      <c r="C226" s="72">
        <v>14249</v>
      </c>
      <c r="D226" s="72"/>
      <c r="E226" s="72">
        <v>5369</v>
      </c>
      <c r="F226" s="72"/>
      <c r="G226" s="72">
        <v>77</v>
      </c>
      <c r="I226" s="23">
        <v>84</v>
      </c>
      <c r="J226" s="23"/>
      <c r="K226" s="23"/>
      <c r="M226" s="23"/>
    </row>
    <row r="227" spans="1:13" ht="12.75" customHeight="1" x14ac:dyDescent="0.25">
      <c r="A227" s="20"/>
      <c r="B227" s="21"/>
      <c r="C227" s="72"/>
      <c r="D227" s="72"/>
      <c r="E227" s="72"/>
      <c r="F227" s="72"/>
      <c r="G227" s="72"/>
      <c r="I227" s="23"/>
      <c r="J227" s="23"/>
      <c r="K227" s="23"/>
      <c r="M227" s="23"/>
    </row>
    <row r="228" spans="1:13" ht="12.75" customHeight="1" x14ac:dyDescent="0.25">
      <c r="A228" s="20">
        <v>2023</v>
      </c>
      <c r="B228" s="21" t="s">
        <v>31</v>
      </c>
      <c r="C228" s="72">
        <v>15044</v>
      </c>
      <c r="D228" s="72"/>
      <c r="E228" s="72">
        <v>4525</v>
      </c>
      <c r="F228" s="72"/>
      <c r="G228" s="72">
        <v>56</v>
      </c>
      <c r="I228" s="23">
        <v>102</v>
      </c>
      <c r="J228" s="23"/>
      <c r="K228" s="23"/>
      <c r="M228" s="23"/>
    </row>
    <row r="229" spans="1:13" ht="12.75" customHeight="1" x14ac:dyDescent="0.25">
      <c r="A229" s="20"/>
      <c r="B229" s="21" t="s">
        <v>32</v>
      </c>
      <c r="C229" s="72">
        <v>15066</v>
      </c>
      <c r="D229" s="72"/>
      <c r="E229" s="72">
        <v>4492</v>
      </c>
      <c r="F229" s="72"/>
      <c r="G229" s="72">
        <v>71</v>
      </c>
      <c r="I229" s="23">
        <v>83</v>
      </c>
      <c r="J229" s="23"/>
      <c r="K229" s="23"/>
      <c r="M229" s="23"/>
    </row>
    <row r="230" spans="1:13" ht="12.75" customHeight="1" x14ac:dyDescent="0.25">
      <c r="A230" s="20"/>
      <c r="B230" s="21" t="s">
        <v>33</v>
      </c>
      <c r="C230" s="72">
        <v>15033</v>
      </c>
      <c r="D230" s="72"/>
      <c r="E230" s="72">
        <v>4475</v>
      </c>
      <c r="F230" s="72"/>
      <c r="G230" s="72">
        <v>45</v>
      </c>
      <c r="H230" s="23"/>
      <c r="I230" s="23">
        <v>96</v>
      </c>
      <c r="J230" s="23"/>
      <c r="K230" s="23"/>
      <c r="M230" s="23"/>
    </row>
    <row r="231" spans="1:13" ht="12.75" customHeight="1" x14ac:dyDescent="0.25">
      <c r="A231" s="20"/>
      <c r="B231" s="21" t="s">
        <v>34</v>
      </c>
      <c r="C231" s="72">
        <v>15139</v>
      </c>
      <c r="D231" s="72"/>
      <c r="E231" s="72">
        <v>4356</v>
      </c>
      <c r="F231" s="72"/>
      <c r="G231" s="72">
        <v>96</v>
      </c>
      <c r="I231" s="23">
        <v>105</v>
      </c>
      <c r="J231" s="23"/>
      <c r="K231" s="23"/>
      <c r="M231" s="23"/>
    </row>
    <row r="232" spans="1:13" ht="12.75" customHeight="1" x14ac:dyDescent="0.25">
      <c r="A232" s="20"/>
      <c r="B232" s="21" t="s">
        <v>35</v>
      </c>
      <c r="C232" s="72">
        <v>15225</v>
      </c>
      <c r="D232" s="72"/>
      <c r="E232" s="72">
        <v>4242</v>
      </c>
      <c r="F232" s="72"/>
      <c r="G232" s="72">
        <v>96</v>
      </c>
      <c r="H232" s="72"/>
      <c r="I232" s="23">
        <v>122</v>
      </c>
      <c r="J232" s="23"/>
      <c r="K232" s="23"/>
      <c r="M232" s="23"/>
    </row>
    <row r="233" spans="1:13" ht="12.75" customHeight="1" x14ac:dyDescent="0.25">
      <c r="A233" s="20"/>
      <c r="B233" s="21" t="s">
        <v>36</v>
      </c>
      <c r="C233" s="72">
        <v>14064</v>
      </c>
      <c r="D233" s="72"/>
      <c r="E233" s="72">
        <v>5445</v>
      </c>
      <c r="F233" s="72"/>
      <c r="G233" s="72">
        <v>116</v>
      </c>
      <c r="I233" s="23">
        <v>66</v>
      </c>
      <c r="J233" s="23"/>
      <c r="K233" s="23"/>
      <c r="M233" s="23"/>
    </row>
    <row r="234" spans="1:13" ht="12.75" customHeight="1" x14ac:dyDescent="0.25">
      <c r="A234" s="20"/>
      <c r="B234" s="21" t="s">
        <v>37</v>
      </c>
      <c r="C234" s="72">
        <v>13790</v>
      </c>
      <c r="D234" s="72"/>
      <c r="E234" s="72">
        <v>5744</v>
      </c>
      <c r="F234" s="72"/>
      <c r="G234" s="72">
        <v>65</v>
      </c>
      <c r="I234" s="23">
        <v>38</v>
      </c>
      <c r="J234" s="23"/>
      <c r="K234" s="23"/>
      <c r="M234" s="23"/>
    </row>
    <row r="235" spans="1:13" ht="12.75" customHeight="1" x14ac:dyDescent="0.25">
      <c r="A235" s="20"/>
      <c r="B235" s="21" t="s">
        <v>38</v>
      </c>
      <c r="C235" s="72">
        <v>15284</v>
      </c>
      <c r="D235" s="72"/>
      <c r="E235" s="72">
        <v>4402</v>
      </c>
      <c r="F235" s="72"/>
      <c r="G235" s="72">
        <v>307</v>
      </c>
      <c r="I235" s="23">
        <v>150</v>
      </c>
      <c r="J235" s="23"/>
      <c r="K235" s="23"/>
      <c r="M235" s="23"/>
    </row>
    <row r="236" spans="1:13" ht="12.75" customHeight="1" x14ac:dyDescent="0.25">
      <c r="A236" s="20"/>
      <c r="B236" s="21" t="s">
        <v>39</v>
      </c>
      <c r="C236" s="72">
        <v>15259</v>
      </c>
      <c r="D236" s="72"/>
      <c r="E236" s="72">
        <v>4354</v>
      </c>
      <c r="F236" s="72"/>
      <c r="G236" s="72">
        <v>42</v>
      </c>
      <c r="I236" s="23">
        <v>113</v>
      </c>
      <c r="J236" s="23"/>
      <c r="K236" s="23"/>
      <c r="M236" s="23"/>
    </row>
    <row r="237" spans="1:13" ht="12.75" customHeight="1" x14ac:dyDescent="0.25">
      <c r="A237" s="20"/>
      <c r="B237" s="21" t="s">
        <v>40</v>
      </c>
      <c r="C237" s="72">
        <v>15049</v>
      </c>
      <c r="D237" s="72"/>
      <c r="E237" s="72">
        <v>4529</v>
      </c>
      <c r="F237" s="72"/>
      <c r="G237" s="72">
        <v>43</v>
      </c>
      <c r="I237" s="23">
        <v>78</v>
      </c>
      <c r="J237" s="23"/>
      <c r="K237" s="23"/>
      <c r="M237" s="23"/>
    </row>
    <row r="238" spans="1:13" ht="12.75" customHeight="1" x14ac:dyDescent="0.25">
      <c r="A238" s="20"/>
      <c r="B238" s="21" t="s">
        <v>41</v>
      </c>
      <c r="C238" s="72">
        <v>15159</v>
      </c>
      <c r="D238" s="72"/>
      <c r="E238" s="72">
        <v>4356</v>
      </c>
      <c r="F238" s="72"/>
      <c r="G238" s="72">
        <v>103</v>
      </c>
      <c r="I238" s="23">
        <v>169</v>
      </c>
      <c r="J238" s="23"/>
      <c r="K238" s="23"/>
      <c r="M238" s="23"/>
    </row>
    <row r="239" spans="1:13" ht="12.75" customHeight="1" x14ac:dyDescent="0.25">
      <c r="A239" s="20"/>
      <c r="B239" s="21" t="s">
        <v>42</v>
      </c>
      <c r="C239" s="72">
        <v>14337</v>
      </c>
      <c r="D239" s="72"/>
      <c r="E239" s="72">
        <v>5233</v>
      </c>
      <c r="F239" s="72"/>
      <c r="G239" s="72">
        <v>188</v>
      </c>
      <c r="I239" s="23">
        <v>135</v>
      </c>
      <c r="J239" s="23"/>
      <c r="K239" s="23"/>
      <c r="M239" s="23"/>
    </row>
    <row r="240" spans="1:13" ht="12.75" customHeight="1" x14ac:dyDescent="0.25">
      <c r="A240" s="20"/>
      <c r="B240" s="21"/>
      <c r="C240" s="72"/>
      <c r="D240" s="72"/>
      <c r="E240" s="23"/>
      <c r="F240" s="23"/>
      <c r="G240" s="142"/>
      <c r="H240" s="23"/>
      <c r="I240" s="23"/>
      <c r="J240" s="23"/>
      <c r="K240" s="23"/>
      <c r="L240" s="23"/>
      <c r="M240" s="23"/>
    </row>
    <row r="241" spans="1:25" s="4" customFormat="1" ht="12.75" customHeight="1" x14ac:dyDescent="0.25">
      <c r="A241" s="12">
        <v>2024</v>
      </c>
      <c r="B241" s="21" t="s">
        <v>31</v>
      </c>
      <c r="C241" s="23">
        <v>15125</v>
      </c>
      <c r="D241" s="23"/>
      <c r="E241" s="23">
        <v>4264</v>
      </c>
      <c r="F241" s="23"/>
      <c r="G241" s="23">
        <v>65</v>
      </c>
      <c r="H241"/>
      <c r="I241" s="23">
        <v>243</v>
      </c>
      <c r="J241"/>
      <c r="K241"/>
      <c r="L241"/>
      <c r="M241"/>
    </row>
    <row r="242" spans="1:25" ht="12.75" customHeight="1" x14ac:dyDescent="0.25">
      <c r="A242" s="20"/>
      <c r="B242" s="21" t="s">
        <v>32</v>
      </c>
      <c r="C242" s="72">
        <v>15011</v>
      </c>
      <c r="D242" s="72"/>
      <c r="E242" s="72">
        <v>4284</v>
      </c>
      <c r="F242" s="72"/>
      <c r="G242" s="72">
        <v>45</v>
      </c>
      <c r="I242" s="23">
        <v>138</v>
      </c>
      <c r="J242" s="23"/>
      <c r="K242" s="23"/>
      <c r="M242" s="23"/>
    </row>
    <row r="243" spans="1:25" ht="12.75" customHeight="1" x14ac:dyDescent="0.25">
      <c r="A243" s="20"/>
      <c r="B243" s="21" t="s">
        <v>33</v>
      </c>
      <c r="C243" s="72">
        <v>14933</v>
      </c>
      <c r="D243" s="72"/>
      <c r="E243" s="72">
        <v>4237</v>
      </c>
      <c r="F243" s="72"/>
      <c r="G243" s="72">
        <v>37</v>
      </c>
      <c r="I243" s="23">
        <v>162</v>
      </c>
      <c r="J243" s="23"/>
      <c r="K243" s="23"/>
      <c r="M243" s="23"/>
    </row>
    <row r="244" spans="1:25" ht="12.75" customHeight="1" x14ac:dyDescent="0.25">
      <c r="A244" s="20"/>
      <c r="B244" s="21" t="s">
        <v>34</v>
      </c>
      <c r="C244" s="72">
        <v>15075</v>
      </c>
      <c r="D244" s="72"/>
      <c r="E244" s="72">
        <v>4046</v>
      </c>
      <c r="F244" s="72"/>
      <c r="G244" s="72">
        <v>82</v>
      </c>
      <c r="I244" s="23">
        <v>130</v>
      </c>
      <c r="J244" s="23"/>
      <c r="K244" s="23"/>
      <c r="M244" s="23"/>
    </row>
    <row r="245" spans="1:25" ht="12.75" customHeight="1" x14ac:dyDescent="0.25">
      <c r="A245" s="20"/>
      <c r="B245" s="21" t="s">
        <v>35</v>
      </c>
      <c r="C245" s="72">
        <v>15129</v>
      </c>
      <c r="D245" s="72"/>
      <c r="E245" s="72">
        <v>3946</v>
      </c>
      <c r="F245" s="72"/>
      <c r="G245" s="72">
        <v>64</v>
      </c>
      <c r="H245" s="72"/>
      <c r="I245" s="72">
        <v>106</v>
      </c>
      <c r="J245" s="72"/>
      <c r="K245" s="23"/>
      <c r="M245" s="23"/>
    </row>
    <row r="246" spans="1:25" ht="12.75" customHeight="1" x14ac:dyDescent="0.25">
      <c r="A246" s="20"/>
      <c r="B246" s="21" t="s">
        <v>36</v>
      </c>
      <c r="C246" s="72">
        <v>13755</v>
      </c>
      <c r="D246" s="72"/>
      <c r="E246" s="72">
        <v>5252</v>
      </c>
      <c r="F246" s="72"/>
      <c r="G246" s="72">
        <v>44</v>
      </c>
      <c r="H246" s="72"/>
      <c r="I246" s="72">
        <v>109</v>
      </c>
      <c r="J246" s="72"/>
      <c r="K246" s="72"/>
      <c r="L246" s="72"/>
      <c r="M246" s="72"/>
    </row>
    <row r="247" spans="1:25" ht="12.75" customHeight="1" x14ac:dyDescent="0.25">
      <c r="A247" s="20"/>
      <c r="B247" s="21" t="s">
        <v>37</v>
      </c>
      <c r="C247" s="72">
        <v>13514</v>
      </c>
      <c r="D247" s="72"/>
      <c r="E247" s="72">
        <v>5491</v>
      </c>
      <c r="F247" s="72"/>
      <c r="G247" s="72">
        <v>65</v>
      </c>
      <c r="H247" s="72"/>
      <c r="I247" s="72">
        <v>62</v>
      </c>
      <c r="J247" s="72"/>
      <c r="K247" s="72"/>
      <c r="L247" s="72"/>
      <c r="M247" s="72"/>
    </row>
    <row r="248" spans="1:25" ht="12.75" customHeight="1" x14ac:dyDescent="0.25">
      <c r="A248" s="20"/>
      <c r="B248" s="21" t="s">
        <v>38</v>
      </c>
      <c r="C248" s="72">
        <v>15046</v>
      </c>
      <c r="D248" s="72"/>
      <c r="E248" s="72">
        <v>3962</v>
      </c>
      <c r="F248" s="72"/>
      <c r="G248" s="72">
        <v>148</v>
      </c>
      <c r="H248" s="72"/>
      <c r="I248" s="72">
        <v>145</v>
      </c>
      <c r="J248" s="72"/>
      <c r="K248" s="23"/>
      <c r="L248" s="72"/>
      <c r="M248" s="23"/>
    </row>
    <row r="249" spans="1:25" ht="12.75" customHeight="1" x14ac:dyDescent="0.25">
      <c r="A249" s="20"/>
      <c r="B249" s="21" t="s">
        <v>39</v>
      </c>
      <c r="C249" s="72">
        <v>15069</v>
      </c>
      <c r="D249" s="72"/>
      <c r="E249" s="72">
        <v>3941</v>
      </c>
      <c r="F249" s="72"/>
      <c r="G249" s="72">
        <v>61</v>
      </c>
      <c r="H249" s="72"/>
      <c r="I249" s="72">
        <v>59</v>
      </c>
      <c r="J249" s="72"/>
      <c r="K249" s="23"/>
      <c r="L249" s="72"/>
      <c r="M249" s="23"/>
    </row>
    <row r="250" spans="1:25" ht="12.75" customHeight="1" x14ac:dyDescent="0.25">
      <c r="A250" s="20"/>
      <c r="B250" s="21" t="s">
        <v>40</v>
      </c>
      <c r="C250" s="72">
        <v>14983</v>
      </c>
      <c r="D250" s="72"/>
      <c r="E250" s="72">
        <v>3996</v>
      </c>
      <c r="F250" s="72"/>
      <c r="G250" s="72">
        <v>80</v>
      </c>
      <c r="H250" s="72"/>
      <c r="I250" s="72">
        <v>109</v>
      </c>
      <c r="J250" s="72"/>
      <c r="K250" s="23"/>
      <c r="L250" s="72"/>
      <c r="M250" s="23"/>
    </row>
    <row r="251" spans="1:25" ht="12.75" customHeight="1" x14ac:dyDescent="0.25">
      <c r="A251" s="20"/>
      <c r="B251" s="21" t="s">
        <v>41</v>
      </c>
      <c r="C251" s="72">
        <v>15059</v>
      </c>
      <c r="D251" s="72"/>
      <c r="E251" s="72">
        <v>3866</v>
      </c>
      <c r="F251" s="72"/>
      <c r="G251" s="72">
        <v>75</v>
      </c>
      <c r="H251" s="72"/>
      <c r="I251" s="72">
        <v>129</v>
      </c>
      <c r="J251" s="72"/>
      <c r="K251" s="23"/>
      <c r="L251" s="72"/>
      <c r="M251" s="23"/>
    </row>
    <row r="252" spans="1:25" ht="12.75" customHeight="1" x14ac:dyDescent="0.25">
      <c r="A252" s="20"/>
      <c r="B252" s="21" t="s">
        <v>42</v>
      </c>
      <c r="C252" s="72">
        <v>14239</v>
      </c>
      <c r="D252" s="72"/>
      <c r="E252" s="72">
        <v>4766</v>
      </c>
      <c r="F252" s="72"/>
      <c r="G252" s="72">
        <v>147</v>
      </c>
      <c r="H252" s="72"/>
      <c r="I252" s="72">
        <v>71</v>
      </c>
      <c r="J252" s="72"/>
      <c r="K252" s="23"/>
      <c r="L252" s="72"/>
      <c r="M252" s="23"/>
    </row>
    <row r="253" spans="1:25" ht="12.75" customHeight="1" x14ac:dyDescent="0.25">
      <c r="A253" s="20"/>
      <c r="B253" s="21"/>
      <c r="C253" s="72"/>
      <c r="D253" s="72"/>
      <c r="E253" s="72"/>
      <c r="F253" s="72"/>
      <c r="G253" s="72"/>
      <c r="H253" s="72"/>
      <c r="I253" s="72"/>
      <c r="J253" s="72"/>
      <c r="K253" s="23"/>
      <c r="L253" s="72"/>
      <c r="M253" s="23"/>
    </row>
    <row r="254" spans="1:25" ht="12.75" customHeight="1" x14ac:dyDescent="0.25">
      <c r="A254" s="20">
        <v>2025</v>
      </c>
      <c r="B254" s="21" t="s">
        <v>31</v>
      </c>
      <c r="C254" s="72">
        <v>15090</v>
      </c>
      <c r="D254" s="72"/>
      <c r="E254" s="72">
        <v>3906</v>
      </c>
      <c r="F254" s="72"/>
      <c r="G254" s="72">
        <v>195</v>
      </c>
      <c r="H254" s="72"/>
      <c r="I254" s="72">
        <v>201</v>
      </c>
      <c r="J254" s="72"/>
      <c r="K254" s="23"/>
      <c r="L254" s="72"/>
      <c r="M254" s="23"/>
    </row>
    <row r="255" spans="1:25" ht="12.75" customHeight="1" x14ac:dyDescent="0.25">
      <c r="A255" s="20"/>
      <c r="B255" s="21" t="s">
        <v>32</v>
      </c>
      <c r="C255" s="72">
        <v>14959</v>
      </c>
      <c r="D255" s="72"/>
      <c r="E255" s="72">
        <v>4021</v>
      </c>
      <c r="F255" s="72"/>
      <c r="G255" s="72">
        <v>63</v>
      </c>
      <c r="H255" s="72"/>
      <c r="I255" s="72">
        <v>80</v>
      </c>
      <c r="J255" s="72"/>
      <c r="K255" s="23"/>
      <c r="L255" s="72"/>
      <c r="M255" s="23"/>
      <c r="N255" s="72"/>
      <c r="O255" s="23"/>
      <c r="P255" s="72"/>
      <c r="Q255" s="72"/>
      <c r="R255" s="72"/>
      <c r="S255" s="72"/>
      <c r="T255" s="72"/>
      <c r="U255" s="23"/>
      <c r="V255" s="72"/>
      <c r="W255" s="23"/>
      <c r="X255" s="72"/>
      <c r="Y255" s="72"/>
    </row>
    <row r="256" spans="1:25" ht="12.75" customHeight="1" x14ac:dyDescent="0.25">
      <c r="A256" s="20"/>
      <c r="B256" s="21" t="s">
        <v>33</v>
      </c>
      <c r="C256" s="72">
        <v>15066</v>
      </c>
      <c r="D256" s="72"/>
      <c r="E256" s="72">
        <v>3929</v>
      </c>
      <c r="F256" s="72"/>
      <c r="G256" s="72">
        <v>148</v>
      </c>
      <c r="H256" s="72"/>
      <c r="I256" s="72">
        <v>132</v>
      </c>
      <c r="J256" s="72"/>
      <c r="K256" s="23"/>
      <c r="L256" s="72"/>
      <c r="M256" s="23"/>
      <c r="N256" s="72"/>
      <c r="O256" s="23"/>
      <c r="P256" s="72"/>
      <c r="Q256" s="72"/>
      <c r="R256" s="72"/>
      <c r="S256" s="72"/>
      <c r="T256" s="72"/>
      <c r="U256" s="23"/>
      <c r="V256" s="72"/>
      <c r="W256" s="23"/>
      <c r="X256" s="72"/>
      <c r="Y256" s="72"/>
    </row>
    <row r="257" spans="1:25" ht="12.75" customHeight="1" x14ac:dyDescent="0.25">
      <c r="A257" s="20"/>
      <c r="B257" s="21" t="s">
        <v>34</v>
      </c>
      <c r="C257" s="72">
        <v>15151</v>
      </c>
      <c r="D257" s="72"/>
      <c r="E257" s="72">
        <v>3881</v>
      </c>
      <c r="F257" s="72"/>
      <c r="G257" s="72">
        <v>159</v>
      </c>
      <c r="H257" s="72"/>
      <c r="I257" s="72">
        <v>121</v>
      </c>
      <c r="J257" s="72"/>
      <c r="K257" s="23"/>
      <c r="L257" s="72"/>
      <c r="M257" s="23"/>
      <c r="N257" s="72"/>
      <c r="O257" s="23"/>
      <c r="P257" s="72"/>
      <c r="Q257" s="72"/>
      <c r="R257" s="72"/>
      <c r="S257" s="72"/>
      <c r="T257" s="72"/>
      <c r="U257" s="23"/>
      <c r="V257" s="72"/>
      <c r="W257" s="23"/>
      <c r="X257" s="72"/>
      <c r="Y257" s="72"/>
    </row>
    <row r="258" spans="1:25" ht="12.75" customHeight="1" x14ac:dyDescent="0.25">
      <c r="A258" s="20"/>
      <c r="B258" s="21" t="s">
        <v>35</v>
      </c>
      <c r="C258" s="72">
        <v>15224</v>
      </c>
      <c r="D258" s="72"/>
      <c r="E258" s="72">
        <v>3882</v>
      </c>
      <c r="F258" s="72"/>
      <c r="G258" s="72">
        <v>171</v>
      </c>
      <c r="H258" s="72"/>
      <c r="I258" s="72">
        <v>100</v>
      </c>
      <c r="J258" s="72"/>
      <c r="K258" s="23"/>
      <c r="L258" s="72"/>
      <c r="M258" s="23"/>
      <c r="N258" s="72"/>
      <c r="O258" s="23"/>
      <c r="P258" s="72"/>
      <c r="Q258" s="72"/>
      <c r="R258" s="72"/>
      <c r="S258" s="72"/>
      <c r="T258" s="72"/>
      <c r="U258" s="23"/>
      <c r="V258" s="72"/>
      <c r="W258" s="23"/>
      <c r="X258" s="72"/>
      <c r="Y258" s="72"/>
    </row>
    <row r="259" spans="1:25" ht="12.75" customHeight="1" x14ac:dyDescent="0.25">
      <c r="A259" s="20"/>
      <c r="B259" s="21" t="s">
        <v>36</v>
      </c>
      <c r="C259" s="72">
        <v>14025</v>
      </c>
      <c r="D259" s="72"/>
      <c r="E259" s="72">
        <v>5259</v>
      </c>
      <c r="F259" s="72"/>
      <c r="G259" s="72">
        <v>259</v>
      </c>
      <c r="H259" s="72"/>
      <c r="I259" s="72">
        <v>82</v>
      </c>
      <c r="J259" s="72"/>
      <c r="K259" s="23"/>
      <c r="L259" s="72"/>
      <c r="M259" s="23"/>
      <c r="N259" s="72"/>
      <c r="O259" s="23"/>
      <c r="P259" s="72"/>
      <c r="Q259" s="72"/>
      <c r="R259" s="72"/>
      <c r="S259" s="72"/>
      <c r="T259" s="72"/>
      <c r="U259" s="23"/>
      <c r="V259" s="72"/>
      <c r="W259" s="23"/>
      <c r="X259" s="72"/>
      <c r="Y259" s="72"/>
    </row>
    <row r="260" spans="1:25" ht="12.75" customHeight="1" x14ac:dyDescent="0.25">
      <c r="A260" s="20"/>
      <c r="B260" s="21" t="s">
        <v>37</v>
      </c>
      <c r="C260" s="72">
        <v>13979</v>
      </c>
      <c r="D260" s="72"/>
      <c r="E260" s="72">
        <v>5472</v>
      </c>
      <c r="F260" s="72"/>
      <c r="G260" s="72">
        <v>252</v>
      </c>
      <c r="H260" s="72"/>
      <c r="I260" s="72">
        <v>82</v>
      </c>
      <c r="J260" s="72"/>
      <c r="K260" s="23"/>
      <c r="L260" s="72"/>
      <c r="M260" s="23"/>
      <c r="N260" s="72"/>
      <c r="O260" s="23"/>
      <c r="P260" s="72"/>
      <c r="Q260" s="72"/>
      <c r="R260" s="72"/>
      <c r="S260" s="72"/>
      <c r="T260" s="72"/>
      <c r="U260" s="23"/>
      <c r="V260" s="72"/>
      <c r="W260" s="23"/>
      <c r="X260" s="72"/>
      <c r="Y260" s="72"/>
    </row>
    <row r="261" spans="1:25" ht="12.75" customHeight="1" x14ac:dyDescent="0.25">
      <c r="A261" s="20"/>
      <c r="B261" s="21" t="s">
        <v>38</v>
      </c>
      <c r="C261" s="72">
        <v>15434</v>
      </c>
      <c r="D261" s="72"/>
      <c r="E261" s="72">
        <v>4235</v>
      </c>
      <c r="F261" s="72"/>
      <c r="G261" s="72">
        <v>263</v>
      </c>
      <c r="H261" s="72"/>
      <c r="I261" s="72">
        <v>44</v>
      </c>
      <c r="J261" s="72"/>
      <c r="K261" s="23"/>
      <c r="L261" s="72"/>
      <c r="M261" s="23"/>
      <c r="N261" s="72"/>
      <c r="O261" s="23"/>
      <c r="P261" s="72"/>
      <c r="Q261" s="72"/>
      <c r="R261" s="72"/>
      <c r="S261" s="72"/>
      <c r="T261" s="72"/>
      <c r="U261" s="23"/>
      <c r="V261" s="72"/>
      <c r="W261" s="23"/>
      <c r="X261" s="72"/>
      <c r="Y261" s="72"/>
    </row>
    <row r="262" spans="1:25" ht="12.75" customHeight="1" x14ac:dyDescent="0.25">
      <c r="A262" s="20"/>
      <c r="B262" s="21" t="s">
        <v>39</v>
      </c>
      <c r="C262" s="72">
        <v>15336</v>
      </c>
      <c r="D262" s="72"/>
      <c r="E262" s="72">
        <v>4374</v>
      </c>
      <c r="F262" s="72"/>
      <c r="G262" s="72">
        <v>118</v>
      </c>
      <c r="H262" s="72"/>
      <c r="I262" s="72">
        <v>74</v>
      </c>
      <c r="J262" s="72"/>
      <c r="K262" s="23"/>
      <c r="L262" s="72"/>
      <c r="M262" s="23"/>
      <c r="N262" s="72"/>
      <c r="O262" s="23"/>
      <c r="P262" s="72"/>
      <c r="Q262" s="72"/>
      <c r="R262" s="72"/>
      <c r="S262" s="72"/>
      <c r="T262" s="72"/>
      <c r="U262" s="23"/>
      <c r="V262" s="72"/>
      <c r="W262" s="23"/>
      <c r="X262" s="72"/>
      <c r="Y262" s="72"/>
    </row>
    <row r="263" spans="1:25" ht="12.75" customHeight="1" x14ac:dyDescent="0.25">
      <c r="A263" s="20"/>
      <c r="B263" s="21" t="s">
        <v>40</v>
      </c>
      <c r="C263" s="72">
        <v>15307</v>
      </c>
      <c r="D263" s="72"/>
      <c r="E263" s="72">
        <v>4436</v>
      </c>
      <c r="F263" s="72"/>
      <c r="G263" s="72">
        <v>167</v>
      </c>
      <c r="H263" s="72"/>
      <c r="I263" s="72">
        <v>136</v>
      </c>
      <c r="J263" s="72"/>
      <c r="K263" s="23"/>
      <c r="L263" s="72"/>
      <c r="M263" s="23"/>
      <c r="N263" s="72"/>
      <c r="O263" s="23"/>
      <c r="P263" s="72"/>
      <c r="Q263" s="72"/>
      <c r="R263" s="72"/>
      <c r="S263" s="72"/>
      <c r="T263" s="72"/>
      <c r="U263" s="23"/>
      <c r="V263" s="72"/>
      <c r="W263" s="23"/>
      <c r="X263" s="72"/>
      <c r="Y263" s="72"/>
    </row>
    <row r="264" spans="1:25" ht="12.75" customHeight="1" x14ac:dyDescent="0.25">
      <c r="A264" s="20"/>
      <c r="B264" s="21" t="s">
        <v>41</v>
      </c>
      <c r="C264" s="72">
        <v>15364</v>
      </c>
      <c r="D264" s="72"/>
      <c r="E264" s="72">
        <v>4457</v>
      </c>
      <c r="F264" s="72"/>
      <c r="G264" s="72">
        <v>172</v>
      </c>
      <c r="H264" s="72"/>
      <c r="I264" s="72">
        <v>95</v>
      </c>
      <c r="J264" s="72"/>
      <c r="K264" s="23"/>
      <c r="L264" s="72"/>
      <c r="M264" s="23"/>
      <c r="N264" s="72"/>
      <c r="O264" s="23"/>
      <c r="P264" s="72"/>
      <c r="Q264" s="72"/>
      <c r="R264" s="72"/>
      <c r="S264" s="72"/>
      <c r="T264" s="72"/>
      <c r="U264" s="23"/>
      <c r="V264" s="72"/>
      <c r="W264" s="23"/>
      <c r="X264" s="72"/>
      <c r="Y264" s="72"/>
    </row>
    <row r="265" spans="1:25" ht="12.75" customHeight="1" x14ac:dyDescent="0.25">
      <c r="A265" s="20"/>
      <c r="B265" s="21" t="s">
        <v>42</v>
      </c>
      <c r="C265" s="72">
        <v>14523</v>
      </c>
      <c r="D265" s="72"/>
      <c r="E265" s="72">
        <v>5240</v>
      </c>
      <c r="F265" s="72"/>
      <c r="G265" s="72">
        <v>120</v>
      </c>
      <c r="H265" s="72"/>
      <c r="I265" s="72">
        <v>177</v>
      </c>
      <c r="J265" s="72"/>
      <c r="K265" s="23"/>
      <c r="L265" s="72"/>
      <c r="M265" s="23"/>
      <c r="N265" s="72"/>
      <c r="O265" s="23"/>
      <c r="P265" s="72"/>
      <c r="Q265" s="72"/>
      <c r="R265" s="72"/>
      <c r="S265" s="72"/>
      <c r="T265" s="72"/>
      <c r="U265" s="23"/>
      <c r="V265" s="72"/>
      <c r="W265" s="23"/>
      <c r="X265" s="72"/>
      <c r="Y265" s="72"/>
    </row>
    <row r="266" spans="1:25" ht="12.75" customHeight="1" x14ac:dyDescent="0.25">
      <c r="A266" s="20"/>
      <c r="B266" s="21"/>
      <c r="C266" s="72"/>
      <c r="D266" s="72"/>
      <c r="E266" s="72"/>
      <c r="F266" s="72"/>
      <c r="G266" s="72"/>
      <c r="H266" s="72"/>
      <c r="I266" s="72"/>
      <c r="J266" s="72"/>
      <c r="K266" s="23"/>
      <c r="L266" s="72"/>
      <c r="M266" s="23"/>
      <c r="N266" s="72"/>
      <c r="O266" s="23"/>
      <c r="P266" s="72"/>
      <c r="Q266" s="72"/>
      <c r="R266" s="72"/>
      <c r="S266" s="72"/>
      <c r="T266" s="72"/>
      <c r="U266" s="23"/>
      <c r="V266" s="72"/>
      <c r="W266" s="23"/>
      <c r="X266" s="72"/>
      <c r="Y266" s="72"/>
    </row>
    <row r="267" spans="1:25" ht="12.75" customHeight="1" x14ac:dyDescent="0.25">
      <c r="A267" s="20">
        <v>2026</v>
      </c>
      <c r="B267" s="21" t="s">
        <v>31</v>
      </c>
      <c r="C267" s="72">
        <v>15351</v>
      </c>
      <c r="D267" s="72"/>
      <c r="E267" s="72">
        <v>4373</v>
      </c>
      <c r="F267" s="72"/>
      <c r="G267" s="72">
        <v>108</v>
      </c>
      <c r="H267" s="72"/>
      <c r="I267" s="72">
        <v>147</v>
      </c>
      <c r="J267" s="72"/>
      <c r="K267" s="23"/>
      <c r="L267" s="72"/>
      <c r="M267" s="23"/>
      <c r="N267" s="72"/>
      <c r="O267" s="23"/>
      <c r="P267" s="72"/>
      <c r="Q267" s="72"/>
      <c r="R267" s="72"/>
      <c r="S267" s="72"/>
      <c r="T267" s="72"/>
      <c r="U267" s="23"/>
      <c r="V267" s="72"/>
      <c r="W267" s="23"/>
      <c r="X267" s="72"/>
      <c r="Y267" s="72"/>
    </row>
    <row r="268" spans="1:25" ht="12.75" customHeight="1" x14ac:dyDescent="0.25">
      <c r="A268" s="20"/>
      <c r="B268" s="21" t="s">
        <v>32</v>
      </c>
      <c r="C268" s="72">
        <v>15366</v>
      </c>
      <c r="D268" s="72"/>
      <c r="E268" s="72">
        <v>4209</v>
      </c>
      <c r="F268" s="72"/>
      <c r="G268" s="72">
        <v>100</v>
      </c>
      <c r="H268" s="72"/>
      <c r="I268" s="72">
        <v>250</v>
      </c>
      <c r="J268" s="72"/>
      <c r="K268" s="23"/>
      <c r="L268" s="72"/>
      <c r="M268" s="23"/>
      <c r="N268" s="72"/>
      <c r="O268" s="23"/>
      <c r="P268" s="72"/>
      <c r="Q268" s="72"/>
      <c r="R268" s="72"/>
      <c r="S268" s="72"/>
      <c r="T268" s="72"/>
      <c r="U268" s="23"/>
      <c r="V268" s="72"/>
      <c r="W268" s="23"/>
      <c r="X268" s="72"/>
      <c r="Y268" s="72"/>
    </row>
    <row r="269" spans="1:25" ht="12.75" customHeight="1" x14ac:dyDescent="0.25">
      <c r="A269" s="20"/>
      <c r="B269" s="21" t="s">
        <v>33</v>
      </c>
      <c r="C269" s="72">
        <v>15334</v>
      </c>
      <c r="D269" s="72"/>
      <c r="E269" s="72">
        <v>4267</v>
      </c>
      <c r="F269" s="72"/>
      <c r="G269" s="72">
        <v>135</v>
      </c>
      <c r="H269" s="72"/>
      <c r="I269" s="72">
        <v>108</v>
      </c>
      <c r="J269" s="72"/>
      <c r="K269" s="23"/>
      <c r="L269" s="72"/>
      <c r="M269" s="23"/>
      <c r="N269" s="72"/>
      <c r="O269" s="23"/>
      <c r="P269" s="72"/>
      <c r="Q269" s="72"/>
      <c r="R269" s="72"/>
      <c r="S269" s="72"/>
      <c r="T269" s="72"/>
      <c r="U269" s="23"/>
      <c r="V269" s="72"/>
      <c r="W269" s="23"/>
      <c r="X269" s="72"/>
      <c r="Y269" s="72"/>
    </row>
    <row r="270" spans="1:25" ht="12.75" customHeight="1" x14ac:dyDescent="0.25">
      <c r="A270" s="20"/>
      <c r="B270" s="21" t="s">
        <v>34</v>
      </c>
      <c r="C270" s="72">
        <v>15331</v>
      </c>
      <c r="D270" s="72"/>
      <c r="E270" s="72">
        <v>4244</v>
      </c>
      <c r="F270" s="72"/>
      <c r="G270" s="72">
        <v>52</v>
      </c>
      <c r="H270" s="72"/>
      <c r="I270" s="72">
        <v>78</v>
      </c>
      <c r="J270" s="72"/>
      <c r="K270" s="23"/>
      <c r="L270" s="72"/>
      <c r="M270" s="23"/>
      <c r="N270" s="72"/>
      <c r="O270" s="23"/>
      <c r="P270" s="72"/>
      <c r="Q270" s="72"/>
      <c r="R270" s="72"/>
      <c r="S270" s="72"/>
      <c r="T270" s="72"/>
      <c r="U270" s="23"/>
      <c r="V270" s="72"/>
      <c r="W270" s="23"/>
      <c r="X270" s="72"/>
      <c r="Y270" s="72"/>
    </row>
    <row r="271" spans="1:25" ht="12.75" customHeight="1" x14ac:dyDescent="0.25">
      <c r="A271" s="20"/>
      <c r="B271" s="21" t="s">
        <v>35</v>
      </c>
      <c r="C271" s="72">
        <v>15507</v>
      </c>
      <c r="D271" s="72"/>
      <c r="E271" s="72">
        <v>4165</v>
      </c>
      <c r="F271" s="72"/>
      <c r="G271" s="72">
        <v>200</v>
      </c>
      <c r="H271" s="72"/>
      <c r="I271" s="72">
        <v>98</v>
      </c>
      <c r="J271" s="72"/>
      <c r="K271" s="23"/>
      <c r="L271" s="72"/>
      <c r="M271" s="23"/>
      <c r="N271" s="72"/>
      <c r="O271" s="23"/>
      <c r="P271" s="72"/>
      <c r="Q271" s="72"/>
      <c r="R271" s="72"/>
      <c r="S271" s="72"/>
      <c r="T271" s="72"/>
      <c r="U271" s="23"/>
      <c r="V271" s="72"/>
      <c r="W271" s="23"/>
      <c r="X271" s="72"/>
      <c r="Y271" s="72"/>
    </row>
    <row r="272" spans="1:25" ht="12.75" customHeight="1" x14ac:dyDescent="0.25">
      <c r="A272" s="20"/>
      <c r="B272" s="21" t="s">
        <v>36</v>
      </c>
      <c r="C272" s="72">
        <v>14127</v>
      </c>
      <c r="D272" s="72"/>
      <c r="E272" s="72">
        <v>5626</v>
      </c>
      <c r="F272" s="72"/>
      <c r="G272" s="72">
        <v>143</v>
      </c>
      <c r="H272" s="72"/>
      <c r="I272" s="72">
        <v>60</v>
      </c>
      <c r="J272" s="72"/>
      <c r="K272" s="23"/>
      <c r="L272" s="72"/>
      <c r="M272" s="23"/>
      <c r="N272" s="72"/>
      <c r="O272" s="23"/>
      <c r="P272" s="72"/>
      <c r="Q272" s="72"/>
      <c r="R272" s="72"/>
      <c r="S272" s="72"/>
      <c r="T272" s="72"/>
      <c r="U272" s="23"/>
      <c r="V272" s="72"/>
      <c r="W272" s="23"/>
      <c r="X272" s="72"/>
      <c r="Y272" s="72"/>
    </row>
    <row r="273" spans="1:13" s="4" customFormat="1" ht="12.75" customHeight="1" x14ac:dyDescent="0.25">
      <c r="A273" s="41"/>
      <c r="B273" s="25"/>
      <c r="C273" s="26"/>
      <c r="D273" s="26"/>
      <c r="E273" s="26"/>
      <c r="F273" s="26"/>
      <c r="G273" s="157"/>
      <c r="H273" s="26"/>
      <c r="I273" s="26"/>
      <c r="J273" s="26"/>
      <c r="K273" s="23"/>
      <c r="L273" s="23"/>
    </row>
    <row r="274" spans="1:13" s="4" customFormat="1" ht="12.75" customHeight="1" x14ac:dyDescent="0.25">
      <c r="A274" s="12"/>
      <c r="B274" s="21"/>
      <c r="C274" s="23"/>
      <c r="D274" s="23"/>
      <c r="E274" s="23"/>
      <c r="F274" s="23"/>
      <c r="G274" s="188"/>
      <c r="H274" s="23"/>
      <c r="I274" s="23"/>
      <c r="J274" s="23"/>
      <c r="K274" s="23"/>
      <c r="L274" s="23"/>
    </row>
    <row r="275" spans="1:13" s="22" customFormat="1" ht="11.25" customHeight="1" x14ac:dyDescent="0.25">
      <c r="A275" s="10" t="s">
        <v>75</v>
      </c>
      <c r="B275" s="21"/>
      <c r="C275" s="72"/>
      <c r="D275" s="23"/>
      <c r="E275" s="72"/>
      <c r="F275" s="23"/>
      <c r="G275" s="23"/>
      <c r="H275" s="23"/>
      <c r="I275" s="23"/>
      <c r="J275" s="23"/>
      <c r="K275"/>
      <c r="L275"/>
      <c r="M275"/>
    </row>
    <row r="276" spans="1:13" ht="12" customHeight="1" x14ac:dyDescent="0.25">
      <c r="A276"/>
    </row>
  </sheetData>
  <phoneticPr fontId="18" type="noConversion"/>
  <pageMargins left="0.74803149606299213" right="0.74803149606299213" top="0.98425196850393704" bottom="0.98425196850393704" header="0.51181102362204722" footer="0.51181102362204722"/>
  <pageSetup paperSize="9" scale="70" orientation="portrait" r:id="rId1"/>
  <headerFooter alignWithMargins="0"/>
  <rowBreaks count="2" manualBreakCount="2">
    <brk id="83" max="12" man="1"/>
    <brk id="161" max="12"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1E577-CCA0-4D49-AE96-1167B8036987}">
  <dimension ref="A1:Y94"/>
  <sheetViews>
    <sheetView workbookViewId="0">
      <pane ySplit="5" topLeftCell="A50" activePane="bottomLeft" state="frozen"/>
      <selection activeCell="I288" sqref="I288"/>
      <selection pane="bottomLeft"/>
    </sheetView>
  </sheetViews>
  <sheetFormatPr defaultColWidth="9.44140625" defaultRowHeight="13.2" x14ac:dyDescent="0.25"/>
  <cols>
    <col min="1" max="1" width="6.5546875" style="4" customWidth="1"/>
    <col min="2" max="2" width="10.5546875" style="4" customWidth="1"/>
    <col min="3" max="3" width="8.33203125" style="62" customWidth="1"/>
    <col min="4" max="4" width="8.33203125" style="127" customWidth="1"/>
    <col min="5" max="5" width="7.44140625" style="62" customWidth="1"/>
    <col min="6" max="6" width="7.44140625" style="127" customWidth="1"/>
    <col min="7" max="7" width="10.44140625" style="151" customWidth="1"/>
    <col min="8" max="8" width="9.44140625" style="4"/>
    <col min="9" max="9" width="12.44140625" customWidth="1"/>
    <col min="11" max="11" width="13.44140625" customWidth="1"/>
    <col min="12" max="12" width="15.5546875" bestFit="1" customWidth="1"/>
    <col min="17" max="16384" width="9.44140625" style="4"/>
  </cols>
  <sheetData>
    <row r="1" spans="1:7" x14ac:dyDescent="0.25">
      <c r="A1" s="2" t="s">
        <v>600</v>
      </c>
      <c r="B1" s="2"/>
    </row>
    <row r="2" spans="1:7" x14ac:dyDescent="0.25">
      <c r="A2" s="60" t="s">
        <v>601</v>
      </c>
    </row>
    <row r="3" spans="1:7" ht="11.25" customHeight="1" x14ac:dyDescent="0.25">
      <c r="B3" s="32"/>
      <c r="C3" s="77"/>
      <c r="D3" s="128"/>
      <c r="E3" s="77"/>
      <c r="F3" s="128"/>
      <c r="G3" s="150"/>
    </row>
    <row r="4" spans="1:7" s="45" customFormat="1" ht="34.5" customHeight="1" x14ac:dyDescent="0.2">
      <c r="A4" s="78"/>
      <c r="C4" s="49" t="s">
        <v>57</v>
      </c>
      <c r="D4" s="49" t="s">
        <v>58</v>
      </c>
      <c r="E4" s="64" t="s">
        <v>64</v>
      </c>
      <c r="F4" s="49" t="s">
        <v>529</v>
      </c>
      <c r="G4" s="149" t="s">
        <v>10</v>
      </c>
    </row>
    <row r="5" spans="1:7" s="16" customFormat="1" ht="24.75" customHeight="1" x14ac:dyDescent="0.2">
      <c r="C5" s="50" t="s">
        <v>57</v>
      </c>
      <c r="D5" s="50" t="s">
        <v>391</v>
      </c>
      <c r="E5" s="50" t="s">
        <v>64</v>
      </c>
      <c r="F5" s="50" t="s">
        <v>62</v>
      </c>
      <c r="G5" s="148" t="s">
        <v>21</v>
      </c>
    </row>
    <row r="6" spans="1:7" s="60" customFormat="1" ht="11.25" customHeight="1" x14ac:dyDescent="0.25">
      <c r="A6" s="80"/>
      <c r="B6" s="80"/>
      <c r="C6" s="82"/>
      <c r="D6" s="129"/>
      <c r="E6" s="81"/>
      <c r="F6" s="129"/>
      <c r="G6" s="147"/>
    </row>
    <row r="7" spans="1:7" s="62" customFormat="1" ht="12.75" customHeight="1" x14ac:dyDescent="0.25">
      <c r="A7" s="51"/>
      <c r="B7" s="51"/>
      <c r="C7" s="61"/>
      <c r="D7" s="130"/>
      <c r="E7" s="61"/>
      <c r="F7" s="130"/>
      <c r="G7" s="85"/>
    </row>
    <row r="8" spans="1:7" ht="12.75" customHeight="1" x14ac:dyDescent="0.25">
      <c r="A8" s="20">
        <v>2020</v>
      </c>
      <c r="B8" s="21" t="s">
        <v>31</v>
      </c>
      <c r="C8" s="235">
        <v>34</v>
      </c>
      <c r="D8" s="235" t="s">
        <v>55</v>
      </c>
      <c r="E8" s="235">
        <v>8</v>
      </c>
      <c r="F8" s="235" t="s">
        <v>55</v>
      </c>
      <c r="G8" s="236">
        <f t="shared" ref="G8:G19" si="0">SUM(C8:F8)</f>
        <v>42</v>
      </c>
    </row>
    <row r="9" spans="1:7" ht="12.75" customHeight="1" x14ac:dyDescent="0.25">
      <c r="A9" s="20"/>
      <c r="B9" s="21" t="s">
        <v>32</v>
      </c>
      <c r="C9" s="235">
        <v>43</v>
      </c>
      <c r="D9" s="235" t="s">
        <v>55</v>
      </c>
      <c r="E9" s="235">
        <v>1</v>
      </c>
      <c r="F9" s="235" t="s">
        <v>55</v>
      </c>
      <c r="G9" s="236">
        <f t="shared" si="0"/>
        <v>44</v>
      </c>
    </row>
    <row r="10" spans="1:7" ht="12.75" customHeight="1" x14ac:dyDescent="0.25">
      <c r="A10" s="20"/>
      <c r="B10" s="21" t="s">
        <v>33</v>
      </c>
      <c r="C10" s="235">
        <v>63</v>
      </c>
      <c r="D10" s="235">
        <v>5</v>
      </c>
      <c r="E10" s="235" t="s">
        <v>55</v>
      </c>
      <c r="F10" s="235" t="s">
        <v>55</v>
      </c>
      <c r="G10" s="236">
        <f t="shared" si="0"/>
        <v>68</v>
      </c>
    </row>
    <row r="11" spans="1:7" s="22" customFormat="1" ht="12.75" customHeight="1" x14ac:dyDescent="0.2">
      <c r="A11" s="20"/>
      <c r="B11" s="21" t="s">
        <v>34</v>
      </c>
      <c r="C11" s="235">
        <v>96</v>
      </c>
      <c r="D11" s="235">
        <v>38</v>
      </c>
      <c r="E11" s="235">
        <v>7</v>
      </c>
      <c r="F11" s="235">
        <v>2</v>
      </c>
      <c r="G11" s="236">
        <f t="shared" si="0"/>
        <v>143</v>
      </c>
    </row>
    <row r="12" spans="1:7" s="22" customFormat="1" ht="12.75" customHeight="1" x14ac:dyDescent="0.2">
      <c r="A12" s="20"/>
      <c r="B12" s="21" t="s">
        <v>35</v>
      </c>
      <c r="C12" s="235">
        <v>31</v>
      </c>
      <c r="D12" s="235">
        <v>19</v>
      </c>
      <c r="E12" s="235">
        <v>179</v>
      </c>
      <c r="F12" s="235" t="s">
        <v>55</v>
      </c>
      <c r="G12" s="236">
        <f t="shared" si="0"/>
        <v>229</v>
      </c>
    </row>
    <row r="13" spans="1:7" s="22" customFormat="1" ht="12.75" customHeight="1" x14ac:dyDescent="0.2">
      <c r="B13" s="21" t="s">
        <v>36</v>
      </c>
      <c r="C13" s="235">
        <v>158</v>
      </c>
      <c r="D13" s="235">
        <v>5</v>
      </c>
      <c r="E13" s="235">
        <v>73</v>
      </c>
      <c r="F13" s="235">
        <v>4</v>
      </c>
      <c r="G13" s="236">
        <f t="shared" si="0"/>
        <v>240</v>
      </c>
    </row>
    <row r="14" spans="1:7" s="22" customFormat="1" ht="12.75" customHeight="1" x14ac:dyDescent="0.2">
      <c r="B14" s="21" t="s">
        <v>37</v>
      </c>
      <c r="C14" s="235">
        <v>95</v>
      </c>
      <c r="D14" s="235">
        <v>1</v>
      </c>
      <c r="E14" s="235" t="s">
        <v>55</v>
      </c>
      <c r="F14" s="235" t="s">
        <v>55</v>
      </c>
      <c r="G14" s="236">
        <f t="shared" si="0"/>
        <v>96</v>
      </c>
    </row>
    <row r="15" spans="1:7" s="22" customFormat="1" ht="12.75" customHeight="1" x14ac:dyDescent="0.2">
      <c r="B15" s="21" t="s">
        <v>38</v>
      </c>
      <c r="C15" s="235">
        <v>222</v>
      </c>
      <c r="D15" s="235" t="s">
        <v>55</v>
      </c>
      <c r="E15" s="235">
        <v>15</v>
      </c>
      <c r="F15" s="235" t="s">
        <v>55</v>
      </c>
      <c r="G15" s="236">
        <f t="shared" si="0"/>
        <v>237</v>
      </c>
    </row>
    <row r="16" spans="1:7" s="22" customFormat="1" ht="12.75" customHeight="1" x14ac:dyDescent="0.2">
      <c r="B16" s="21" t="s">
        <v>39</v>
      </c>
      <c r="C16" s="235">
        <v>40</v>
      </c>
      <c r="D16" s="235">
        <v>1</v>
      </c>
      <c r="E16" s="235">
        <v>1</v>
      </c>
      <c r="F16" s="235" t="s">
        <v>55</v>
      </c>
      <c r="G16" s="236">
        <f t="shared" si="0"/>
        <v>42</v>
      </c>
    </row>
    <row r="17" spans="1:7" s="22" customFormat="1" ht="12.75" customHeight="1" x14ac:dyDescent="0.2">
      <c r="B17" s="21" t="s">
        <v>40</v>
      </c>
      <c r="C17" s="235">
        <v>50</v>
      </c>
      <c r="D17" s="235">
        <v>10</v>
      </c>
      <c r="E17" s="235">
        <v>12</v>
      </c>
      <c r="F17" s="235">
        <v>1</v>
      </c>
      <c r="G17" s="236">
        <f t="shared" si="0"/>
        <v>73</v>
      </c>
    </row>
    <row r="18" spans="1:7" s="22" customFormat="1" ht="12.75" customHeight="1" x14ac:dyDescent="0.2">
      <c r="B18" s="21" t="s">
        <v>41</v>
      </c>
      <c r="C18" s="235">
        <v>95</v>
      </c>
      <c r="D18" s="235">
        <v>5</v>
      </c>
      <c r="E18" s="235">
        <v>66</v>
      </c>
      <c r="F18" s="235" t="s">
        <v>55</v>
      </c>
      <c r="G18" s="236">
        <f t="shared" si="0"/>
        <v>166</v>
      </c>
    </row>
    <row r="19" spans="1:7" s="22" customFormat="1" ht="12.75" customHeight="1" x14ac:dyDescent="0.2">
      <c r="B19" s="21" t="s">
        <v>42</v>
      </c>
      <c r="C19" s="235">
        <v>212</v>
      </c>
      <c r="D19" s="235">
        <v>146</v>
      </c>
      <c r="E19" s="235">
        <v>101</v>
      </c>
      <c r="F19" s="235" t="s">
        <v>55</v>
      </c>
      <c r="G19" s="236">
        <f t="shared" si="0"/>
        <v>459</v>
      </c>
    </row>
    <row r="20" spans="1:7" s="22" customFormat="1" ht="12.75" customHeight="1" x14ac:dyDescent="0.3">
      <c r="B20" s="21"/>
      <c r="C20" s="237"/>
      <c r="D20" s="237"/>
      <c r="E20" s="237"/>
      <c r="F20" s="237"/>
      <c r="G20" s="236"/>
    </row>
    <row r="21" spans="1:7" s="22" customFormat="1" ht="12.75" customHeight="1" x14ac:dyDescent="0.2">
      <c r="A21" s="20">
        <v>2021</v>
      </c>
      <c r="B21" s="21" t="s">
        <v>31</v>
      </c>
      <c r="C21" s="235">
        <v>87</v>
      </c>
      <c r="D21" s="235">
        <v>15</v>
      </c>
      <c r="E21" s="235">
        <v>10</v>
      </c>
      <c r="F21" s="235" t="s">
        <v>55</v>
      </c>
      <c r="G21" s="236">
        <f t="shared" ref="G21:G32" si="1">SUM(C21:F21)</f>
        <v>112</v>
      </c>
    </row>
    <row r="22" spans="1:7" s="22" customFormat="1" ht="12.75" customHeight="1" x14ac:dyDescent="0.2">
      <c r="A22" s="20"/>
      <c r="B22" s="21" t="s">
        <v>32</v>
      </c>
      <c r="C22" s="238">
        <v>36</v>
      </c>
      <c r="D22" s="238" t="s">
        <v>55</v>
      </c>
      <c r="E22" s="235">
        <v>1</v>
      </c>
      <c r="F22" s="235" t="s">
        <v>55</v>
      </c>
      <c r="G22" s="236">
        <f t="shared" si="1"/>
        <v>37</v>
      </c>
    </row>
    <row r="23" spans="1:7" s="22" customFormat="1" ht="12.75" customHeight="1" x14ac:dyDescent="0.2">
      <c r="A23" s="20"/>
      <c r="B23" s="21" t="s">
        <v>33</v>
      </c>
      <c r="C23" s="238">
        <v>19</v>
      </c>
      <c r="D23" s="238">
        <v>6</v>
      </c>
      <c r="E23" s="235" t="s">
        <v>55</v>
      </c>
      <c r="F23" s="235" t="s">
        <v>55</v>
      </c>
      <c r="G23" s="236">
        <f t="shared" si="1"/>
        <v>25</v>
      </c>
    </row>
    <row r="24" spans="1:7" s="22" customFormat="1" ht="12.75" customHeight="1" x14ac:dyDescent="0.2">
      <c r="A24" s="20"/>
      <c r="B24" s="21" t="s">
        <v>34</v>
      </c>
      <c r="C24" s="238">
        <v>16</v>
      </c>
      <c r="D24" s="238">
        <v>50</v>
      </c>
      <c r="E24" s="235">
        <v>39</v>
      </c>
      <c r="F24" s="235">
        <v>2</v>
      </c>
      <c r="G24" s="236">
        <f t="shared" si="1"/>
        <v>107</v>
      </c>
    </row>
    <row r="25" spans="1:7" s="22" customFormat="1" ht="12.75" customHeight="1" x14ac:dyDescent="0.2">
      <c r="A25" s="20"/>
      <c r="B25" s="21" t="s">
        <v>35</v>
      </c>
      <c r="C25" s="238">
        <v>18</v>
      </c>
      <c r="D25" s="238">
        <v>71</v>
      </c>
      <c r="E25" s="235">
        <v>1</v>
      </c>
      <c r="F25" s="235">
        <v>4</v>
      </c>
      <c r="G25" s="236">
        <f t="shared" si="1"/>
        <v>94</v>
      </c>
    </row>
    <row r="26" spans="1:7" s="22" customFormat="1" ht="12.75" customHeight="1" x14ac:dyDescent="0.2">
      <c r="A26" s="20"/>
      <c r="B26" s="21" t="s">
        <v>36</v>
      </c>
      <c r="C26" s="238">
        <v>38</v>
      </c>
      <c r="D26" s="238">
        <v>13</v>
      </c>
      <c r="E26" s="235">
        <v>1</v>
      </c>
      <c r="F26" s="235">
        <v>12</v>
      </c>
      <c r="G26" s="236">
        <f t="shared" si="1"/>
        <v>64</v>
      </c>
    </row>
    <row r="27" spans="1:7" s="22" customFormat="1" ht="12.75" customHeight="1" x14ac:dyDescent="0.2">
      <c r="A27" s="20"/>
      <c r="B27" s="21" t="s">
        <v>37</v>
      </c>
      <c r="C27" s="238">
        <v>9</v>
      </c>
      <c r="D27" s="238">
        <v>2</v>
      </c>
      <c r="E27" s="235">
        <v>9</v>
      </c>
      <c r="F27" s="235">
        <v>1</v>
      </c>
      <c r="G27" s="236">
        <f t="shared" si="1"/>
        <v>21</v>
      </c>
    </row>
    <row r="28" spans="1:7" s="22" customFormat="1" ht="12.75" customHeight="1" x14ac:dyDescent="0.2">
      <c r="A28" s="20"/>
      <c r="B28" s="21" t="s">
        <v>38</v>
      </c>
      <c r="C28" s="235">
        <v>78</v>
      </c>
      <c r="D28" s="235">
        <v>7</v>
      </c>
      <c r="E28" s="235">
        <v>3</v>
      </c>
      <c r="F28" s="235" t="s">
        <v>55</v>
      </c>
      <c r="G28" s="236">
        <f t="shared" si="1"/>
        <v>88</v>
      </c>
    </row>
    <row r="29" spans="1:7" s="22" customFormat="1" ht="12.75" customHeight="1" x14ac:dyDescent="0.2">
      <c r="A29" s="20"/>
      <c r="B29" s="21" t="s">
        <v>39</v>
      </c>
      <c r="C29" s="238">
        <v>32</v>
      </c>
      <c r="D29" s="238" t="s">
        <v>55</v>
      </c>
      <c r="E29" s="238">
        <v>2</v>
      </c>
      <c r="F29" s="238" t="s">
        <v>55</v>
      </c>
      <c r="G29" s="236">
        <f t="shared" si="1"/>
        <v>34</v>
      </c>
    </row>
    <row r="30" spans="1:7" s="22" customFormat="1" ht="12.75" customHeight="1" x14ac:dyDescent="0.2">
      <c r="A30" s="20"/>
      <c r="B30" s="21" t="s">
        <v>40</v>
      </c>
      <c r="C30" s="238">
        <v>33</v>
      </c>
      <c r="D30" s="238">
        <v>1</v>
      </c>
      <c r="E30" s="235">
        <v>5</v>
      </c>
      <c r="F30" s="235">
        <v>1</v>
      </c>
      <c r="G30" s="236">
        <f t="shared" si="1"/>
        <v>40</v>
      </c>
    </row>
    <row r="31" spans="1:7" s="22" customFormat="1" ht="12.75" customHeight="1" x14ac:dyDescent="0.2">
      <c r="A31" s="20"/>
      <c r="B31" s="21" t="s">
        <v>41</v>
      </c>
      <c r="C31" s="238">
        <v>44</v>
      </c>
      <c r="D31" s="238">
        <v>3</v>
      </c>
      <c r="E31" s="235">
        <v>10</v>
      </c>
      <c r="F31" s="235" t="s">
        <v>55</v>
      </c>
      <c r="G31" s="236">
        <f t="shared" si="1"/>
        <v>57</v>
      </c>
    </row>
    <row r="32" spans="1:7" customFormat="1" ht="12.75" customHeight="1" x14ac:dyDescent="0.25">
      <c r="B32" s="21" t="s">
        <v>42</v>
      </c>
      <c r="C32" s="238">
        <v>54</v>
      </c>
      <c r="D32" s="238">
        <v>33</v>
      </c>
      <c r="E32" s="235">
        <v>66</v>
      </c>
      <c r="F32" s="235" t="s">
        <v>55</v>
      </c>
      <c r="G32" s="236">
        <f t="shared" si="1"/>
        <v>153</v>
      </c>
    </row>
    <row r="34" spans="1:7" customFormat="1" ht="12.75" customHeight="1" x14ac:dyDescent="0.25">
      <c r="A34" s="20">
        <v>2022</v>
      </c>
      <c r="B34" s="21" t="s">
        <v>31</v>
      </c>
      <c r="C34" s="235">
        <v>59</v>
      </c>
      <c r="D34" s="235">
        <v>11</v>
      </c>
      <c r="E34" s="235">
        <v>1</v>
      </c>
      <c r="F34" s="235" t="s">
        <v>55</v>
      </c>
      <c r="G34" s="236">
        <f t="shared" ref="G34:G45" si="2">SUM(C34:F34)</f>
        <v>71</v>
      </c>
    </row>
    <row r="35" spans="1:7" customFormat="1" ht="12.75" customHeight="1" x14ac:dyDescent="0.25">
      <c r="A35" s="20"/>
      <c r="B35" s="21" t="s">
        <v>32</v>
      </c>
      <c r="C35" s="235">
        <v>16</v>
      </c>
      <c r="D35" s="235">
        <v>17</v>
      </c>
      <c r="E35" s="235" t="s">
        <v>55</v>
      </c>
      <c r="F35" s="235" t="s">
        <v>55</v>
      </c>
      <c r="G35" s="236">
        <f t="shared" si="2"/>
        <v>33</v>
      </c>
    </row>
    <row r="36" spans="1:7" customFormat="1" ht="12.75" customHeight="1" x14ac:dyDescent="0.25">
      <c r="A36" s="20"/>
      <c r="B36" s="21" t="s">
        <v>33</v>
      </c>
      <c r="C36" s="235">
        <v>20</v>
      </c>
      <c r="D36" s="235">
        <v>13</v>
      </c>
      <c r="E36" s="235">
        <v>1</v>
      </c>
      <c r="F36" s="235" t="s">
        <v>55</v>
      </c>
      <c r="G36" s="236">
        <f t="shared" si="2"/>
        <v>34</v>
      </c>
    </row>
    <row r="37" spans="1:7" customFormat="1" ht="12.75" customHeight="1" x14ac:dyDescent="0.25">
      <c r="A37" s="20"/>
      <c r="B37" s="21" t="s">
        <v>34</v>
      </c>
      <c r="C37" s="238">
        <v>81</v>
      </c>
      <c r="D37" s="235">
        <v>4</v>
      </c>
      <c r="E37" s="235">
        <v>2</v>
      </c>
      <c r="F37" s="235" t="s">
        <v>55</v>
      </c>
      <c r="G37" s="236">
        <f t="shared" si="2"/>
        <v>87</v>
      </c>
    </row>
    <row r="38" spans="1:7" customFormat="1" ht="12.75" customHeight="1" x14ac:dyDescent="0.25">
      <c r="A38" s="20"/>
      <c r="B38" s="21" t="s">
        <v>35</v>
      </c>
      <c r="C38" s="238">
        <v>179</v>
      </c>
      <c r="D38" s="235">
        <v>36</v>
      </c>
      <c r="E38" s="235">
        <v>61</v>
      </c>
      <c r="F38" s="235">
        <v>1</v>
      </c>
      <c r="G38" s="236">
        <f t="shared" si="2"/>
        <v>277</v>
      </c>
    </row>
    <row r="39" spans="1:7" customFormat="1" ht="12.75" customHeight="1" x14ac:dyDescent="0.25">
      <c r="A39" s="20"/>
      <c r="B39" s="21" t="s">
        <v>36</v>
      </c>
      <c r="C39" s="238">
        <v>65</v>
      </c>
      <c r="D39" s="238">
        <v>55</v>
      </c>
      <c r="E39" s="235">
        <v>9</v>
      </c>
      <c r="F39" s="235" t="s">
        <v>55</v>
      </c>
      <c r="G39" s="236">
        <f t="shared" si="2"/>
        <v>129</v>
      </c>
    </row>
    <row r="40" spans="1:7" customFormat="1" ht="12.75" customHeight="1" x14ac:dyDescent="0.25">
      <c r="A40" s="20"/>
      <c r="B40" s="21" t="s">
        <v>37</v>
      </c>
      <c r="C40" s="238">
        <v>23</v>
      </c>
      <c r="D40" s="238">
        <v>16</v>
      </c>
      <c r="E40" s="235" t="s">
        <v>55</v>
      </c>
      <c r="F40" s="235" t="s">
        <v>55</v>
      </c>
      <c r="G40" s="236">
        <f t="shared" si="2"/>
        <v>39</v>
      </c>
    </row>
    <row r="41" spans="1:7" customFormat="1" ht="12.75" customHeight="1" x14ac:dyDescent="0.25">
      <c r="A41" s="20"/>
      <c r="B41" s="21" t="s">
        <v>38</v>
      </c>
      <c r="C41" s="238">
        <v>179</v>
      </c>
      <c r="D41" s="238">
        <v>40</v>
      </c>
      <c r="E41" s="235" t="s">
        <v>55</v>
      </c>
      <c r="F41" s="235" t="s">
        <v>55</v>
      </c>
      <c r="G41" s="236">
        <f t="shared" si="2"/>
        <v>219</v>
      </c>
    </row>
    <row r="42" spans="1:7" customFormat="1" ht="12.75" customHeight="1" x14ac:dyDescent="0.25">
      <c r="A42" s="20"/>
      <c r="B42" s="21" t="s">
        <v>39</v>
      </c>
      <c r="C42" s="238">
        <v>33</v>
      </c>
      <c r="D42" s="238">
        <v>19</v>
      </c>
      <c r="E42" s="235" t="s">
        <v>55</v>
      </c>
      <c r="F42" s="235" t="s">
        <v>55</v>
      </c>
      <c r="G42" s="236">
        <f t="shared" si="2"/>
        <v>52</v>
      </c>
    </row>
    <row r="43" spans="1:7" customFormat="1" ht="12.75" customHeight="1" x14ac:dyDescent="0.25">
      <c r="A43" s="20"/>
      <c r="B43" s="154" t="s">
        <v>40</v>
      </c>
      <c r="C43" s="241">
        <v>211</v>
      </c>
      <c r="D43" s="241">
        <v>5</v>
      </c>
      <c r="E43" s="153">
        <v>2</v>
      </c>
      <c r="F43" s="153">
        <v>1</v>
      </c>
      <c r="G43" s="236">
        <f t="shared" si="2"/>
        <v>219</v>
      </c>
    </row>
    <row r="44" spans="1:7" customFormat="1" ht="12.75" customHeight="1" x14ac:dyDescent="0.25">
      <c r="A44" s="20"/>
      <c r="B44" s="21" t="s">
        <v>41</v>
      </c>
      <c r="C44" s="238">
        <v>74</v>
      </c>
      <c r="D44" s="238">
        <v>49</v>
      </c>
      <c r="E44" s="235">
        <v>10</v>
      </c>
      <c r="F44" s="235" t="s">
        <v>55</v>
      </c>
      <c r="G44" s="236">
        <f t="shared" si="2"/>
        <v>133</v>
      </c>
    </row>
    <row r="45" spans="1:7" customFormat="1" ht="12.75" customHeight="1" x14ac:dyDescent="0.25">
      <c r="A45" s="20"/>
      <c r="B45" s="21" t="s">
        <v>42</v>
      </c>
      <c r="C45" s="238">
        <v>69</v>
      </c>
      <c r="D45" s="238" t="s">
        <v>55</v>
      </c>
      <c r="E45" s="235">
        <v>8</v>
      </c>
      <c r="F45" s="235" t="s">
        <v>55</v>
      </c>
      <c r="G45" s="236">
        <f t="shared" si="2"/>
        <v>77</v>
      </c>
    </row>
    <row r="46" spans="1:7" customFormat="1" ht="12.75" customHeight="1" x14ac:dyDescent="0.25">
      <c r="A46" s="20"/>
      <c r="B46" s="21"/>
      <c r="C46" s="238"/>
      <c r="D46" s="238"/>
      <c r="E46" s="235"/>
      <c r="F46" s="235"/>
      <c r="G46" s="236"/>
    </row>
    <row r="47" spans="1:7" customFormat="1" ht="12.75" customHeight="1" x14ac:dyDescent="0.25">
      <c r="A47" s="20">
        <v>2023</v>
      </c>
      <c r="B47" s="21" t="s">
        <v>31</v>
      </c>
      <c r="C47" s="238">
        <v>55</v>
      </c>
      <c r="D47" s="238">
        <v>1</v>
      </c>
      <c r="E47" s="235" t="s">
        <v>55</v>
      </c>
      <c r="F47" s="235" t="s">
        <v>55</v>
      </c>
      <c r="G47" s="236">
        <f t="shared" ref="G47:G58" si="3">SUM(C47:F47)</f>
        <v>56</v>
      </c>
    </row>
    <row r="48" spans="1:7" customFormat="1" ht="12.75" customHeight="1" x14ac:dyDescent="0.25">
      <c r="A48" s="20"/>
      <c r="B48" s="21" t="s">
        <v>32</v>
      </c>
      <c r="C48" s="238">
        <v>46</v>
      </c>
      <c r="D48" s="238">
        <v>24</v>
      </c>
      <c r="E48" s="235">
        <v>1</v>
      </c>
      <c r="F48" s="235" t="s">
        <v>55</v>
      </c>
      <c r="G48" s="236">
        <f t="shared" si="3"/>
        <v>71</v>
      </c>
    </row>
    <row r="49" spans="1:7" customFormat="1" ht="12.75" customHeight="1" x14ac:dyDescent="0.25">
      <c r="A49" s="20"/>
      <c r="B49" s="21" t="s">
        <v>33</v>
      </c>
      <c r="C49" s="238">
        <v>38</v>
      </c>
      <c r="D49" s="238">
        <v>7</v>
      </c>
      <c r="E49" s="235" t="s">
        <v>55</v>
      </c>
      <c r="F49" s="235" t="s">
        <v>55</v>
      </c>
      <c r="G49" s="236">
        <f t="shared" si="3"/>
        <v>45</v>
      </c>
    </row>
    <row r="50" spans="1:7" customFormat="1" ht="12.75" customHeight="1" x14ac:dyDescent="0.25">
      <c r="A50" s="20"/>
      <c r="B50" s="21" t="s">
        <v>34</v>
      </c>
      <c r="C50" s="238">
        <v>51</v>
      </c>
      <c r="D50" s="238">
        <v>43</v>
      </c>
      <c r="E50" s="235">
        <v>2</v>
      </c>
      <c r="F50" s="235" t="s">
        <v>55</v>
      </c>
      <c r="G50" s="236">
        <f t="shared" si="3"/>
        <v>96</v>
      </c>
    </row>
    <row r="51" spans="1:7" customFormat="1" ht="12.75" customHeight="1" x14ac:dyDescent="0.25">
      <c r="A51" s="20"/>
      <c r="B51" s="21" t="s">
        <v>35</v>
      </c>
      <c r="C51" s="238">
        <v>52</v>
      </c>
      <c r="D51" s="238">
        <v>44</v>
      </c>
      <c r="E51" s="235" t="s">
        <v>55</v>
      </c>
      <c r="F51" s="235" t="s">
        <v>55</v>
      </c>
      <c r="G51" s="236">
        <f t="shared" si="3"/>
        <v>96</v>
      </c>
    </row>
    <row r="52" spans="1:7" customFormat="1" ht="12.75" customHeight="1" x14ac:dyDescent="0.25">
      <c r="A52" s="20"/>
      <c r="B52" s="21" t="s">
        <v>36</v>
      </c>
      <c r="C52" s="238">
        <v>38</v>
      </c>
      <c r="D52" s="238">
        <v>46</v>
      </c>
      <c r="E52" s="235">
        <v>18</v>
      </c>
      <c r="F52" s="235">
        <v>14</v>
      </c>
      <c r="G52" s="236">
        <f t="shared" si="3"/>
        <v>116</v>
      </c>
    </row>
    <row r="53" spans="1:7" customFormat="1" ht="12.75" customHeight="1" x14ac:dyDescent="0.25">
      <c r="A53" s="20"/>
      <c r="B53" s="21" t="s">
        <v>37</v>
      </c>
      <c r="C53" s="238">
        <v>36</v>
      </c>
      <c r="D53" s="238">
        <v>23</v>
      </c>
      <c r="E53" s="238">
        <v>5</v>
      </c>
      <c r="F53" s="238">
        <v>1</v>
      </c>
      <c r="G53" s="236">
        <f t="shared" si="3"/>
        <v>65</v>
      </c>
    </row>
    <row r="54" spans="1:7" customFormat="1" ht="12.75" customHeight="1" x14ac:dyDescent="0.25">
      <c r="A54" s="20"/>
      <c r="B54" s="21" t="s">
        <v>38</v>
      </c>
      <c r="C54" s="238">
        <v>244</v>
      </c>
      <c r="D54" s="238">
        <v>49</v>
      </c>
      <c r="E54" s="235">
        <v>14</v>
      </c>
      <c r="F54" s="235" t="s">
        <v>55</v>
      </c>
      <c r="G54" s="236">
        <f t="shared" si="3"/>
        <v>307</v>
      </c>
    </row>
    <row r="55" spans="1:7" customFormat="1" ht="12.75" customHeight="1" x14ac:dyDescent="0.25">
      <c r="A55" s="20"/>
      <c r="B55" s="21" t="s">
        <v>39</v>
      </c>
      <c r="C55" s="238">
        <v>31</v>
      </c>
      <c r="D55" s="238">
        <v>4</v>
      </c>
      <c r="E55" s="235">
        <v>7</v>
      </c>
      <c r="F55" s="235" t="s">
        <v>55</v>
      </c>
      <c r="G55" s="236">
        <f t="shared" si="3"/>
        <v>42</v>
      </c>
    </row>
    <row r="56" spans="1:7" customFormat="1" ht="12.75" customHeight="1" x14ac:dyDescent="0.25">
      <c r="A56" s="20"/>
      <c r="B56" s="21" t="s">
        <v>40</v>
      </c>
      <c r="C56" s="112">
        <v>34</v>
      </c>
      <c r="D56" s="112">
        <v>8</v>
      </c>
      <c r="E56" s="112">
        <v>1</v>
      </c>
      <c r="F56" s="112" t="s">
        <v>55</v>
      </c>
      <c r="G56" s="142">
        <f t="shared" si="3"/>
        <v>43</v>
      </c>
    </row>
    <row r="57" spans="1:7" customFormat="1" ht="12.75" customHeight="1" x14ac:dyDescent="0.25">
      <c r="A57" s="20"/>
      <c r="B57" s="21" t="s">
        <v>41</v>
      </c>
      <c r="C57" s="112">
        <v>46</v>
      </c>
      <c r="D57" s="112">
        <v>51</v>
      </c>
      <c r="E57" s="23">
        <v>5</v>
      </c>
      <c r="F57" s="23">
        <v>1</v>
      </c>
      <c r="G57" s="142">
        <f t="shared" si="3"/>
        <v>103</v>
      </c>
    </row>
    <row r="58" spans="1:7" customFormat="1" ht="12.75" customHeight="1" x14ac:dyDescent="0.25">
      <c r="A58" s="20"/>
      <c r="B58" s="21" t="s">
        <v>42</v>
      </c>
      <c r="C58" s="112">
        <v>82</v>
      </c>
      <c r="D58" s="112">
        <v>13</v>
      </c>
      <c r="E58" s="23">
        <v>93</v>
      </c>
      <c r="F58" s="23" t="s">
        <v>55</v>
      </c>
      <c r="G58" s="142">
        <f t="shared" si="3"/>
        <v>188</v>
      </c>
    </row>
    <row r="59" spans="1:7" customFormat="1" ht="12.75" customHeight="1" x14ac:dyDescent="0.25">
      <c r="A59" s="20"/>
      <c r="B59" s="21"/>
      <c r="C59" s="112"/>
      <c r="D59" s="112"/>
      <c r="E59" s="23"/>
      <c r="F59" s="23"/>
      <c r="G59" s="142"/>
    </row>
    <row r="60" spans="1:7" ht="12.75" customHeight="1" x14ac:dyDescent="0.25">
      <c r="A60" s="12">
        <v>2024</v>
      </c>
      <c r="B60" s="21" t="s">
        <v>31</v>
      </c>
      <c r="C60" s="23">
        <v>48</v>
      </c>
      <c r="D60" s="23">
        <v>4</v>
      </c>
      <c r="E60" s="23">
        <v>13</v>
      </c>
      <c r="F60" s="23" t="s">
        <v>55</v>
      </c>
      <c r="G60" s="142">
        <f t="shared" ref="G60:G71" si="4">SUM(C60:F60)</f>
        <v>65</v>
      </c>
    </row>
    <row r="61" spans="1:7" customFormat="1" ht="12.75" customHeight="1" x14ac:dyDescent="0.25">
      <c r="A61" s="20"/>
      <c r="B61" s="21" t="s">
        <v>32</v>
      </c>
      <c r="C61" s="72">
        <v>42</v>
      </c>
      <c r="D61" s="72">
        <v>2</v>
      </c>
      <c r="E61" s="72">
        <v>1</v>
      </c>
      <c r="F61" s="23" t="s">
        <v>55</v>
      </c>
      <c r="G61" s="142">
        <f t="shared" si="4"/>
        <v>45</v>
      </c>
    </row>
    <row r="62" spans="1:7" customFormat="1" ht="12.75" customHeight="1" x14ac:dyDescent="0.25">
      <c r="A62" s="20"/>
      <c r="B62" s="21" t="s">
        <v>33</v>
      </c>
      <c r="C62" s="72">
        <v>33</v>
      </c>
      <c r="D62" s="72">
        <v>4</v>
      </c>
      <c r="E62" s="23" t="s">
        <v>55</v>
      </c>
      <c r="F62" s="23" t="s">
        <v>55</v>
      </c>
      <c r="G62" s="142">
        <f t="shared" si="4"/>
        <v>37</v>
      </c>
    </row>
    <row r="63" spans="1:7" customFormat="1" ht="12.75" customHeight="1" x14ac:dyDescent="0.25">
      <c r="A63" s="20"/>
      <c r="B63" s="21" t="s">
        <v>34</v>
      </c>
      <c r="C63" s="72">
        <v>82</v>
      </c>
      <c r="D63" s="23" t="s">
        <v>55</v>
      </c>
      <c r="E63" s="23" t="s">
        <v>55</v>
      </c>
      <c r="F63" s="23" t="s">
        <v>55</v>
      </c>
      <c r="G63" s="142">
        <f t="shared" si="4"/>
        <v>82</v>
      </c>
    </row>
    <row r="64" spans="1:7" customFormat="1" ht="12.75" customHeight="1" x14ac:dyDescent="0.25">
      <c r="A64" s="20"/>
      <c r="B64" s="21" t="s">
        <v>35</v>
      </c>
      <c r="C64" s="72">
        <v>62</v>
      </c>
      <c r="D64" s="72">
        <v>2</v>
      </c>
      <c r="E64" s="23" t="s">
        <v>55</v>
      </c>
      <c r="F64" s="23" t="s">
        <v>55</v>
      </c>
      <c r="G64" s="142">
        <f t="shared" si="4"/>
        <v>64</v>
      </c>
    </row>
    <row r="65" spans="1:25" customFormat="1" ht="12.75" customHeight="1" x14ac:dyDescent="0.25">
      <c r="A65" s="20"/>
      <c r="B65" s="21" t="s">
        <v>36</v>
      </c>
      <c r="C65" s="72">
        <v>44</v>
      </c>
      <c r="D65" s="23" t="s">
        <v>55</v>
      </c>
      <c r="E65" s="23" t="s">
        <v>55</v>
      </c>
      <c r="F65" s="23" t="s">
        <v>55</v>
      </c>
      <c r="G65" s="142">
        <f t="shared" si="4"/>
        <v>44</v>
      </c>
    </row>
    <row r="66" spans="1:25" customFormat="1" ht="12.75" customHeight="1" x14ac:dyDescent="0.25">
      <c r="A66" s="20"/>
      <c r="B66" s="21" t="s">
        <v>37</v>
      </c>
      <c r="C66" s="72">
        <v>31</v>
      </c>
      <c r="D66" s="23">
        <v>34</v>
      </c>
      <c r="E66" s="23" t="s">
        <v>55</v>
      </c>
      <c r="F66" s="23" t="s">
        <v>55</v>
      </c>
      <c r="G66" s="142">
        <f t="shared" si="4"/>
        <v>65</v>
      </c>
    </row>
    <row r="67" spans="1:25" customFormat="1" ht="12.75" customHeight="1" x14ac:dyDescent="0.25">
      <c r="A67" s="20"/>
      <c r="B67" s="21" t="s">
        <v>38</v>
      </c>
      <c r="C67" s="72">
        <v>117</v>
      </c>
      <c r="D67" s="72">
        <v>31</v>
      </c>
      <c r="E67" s="23" t="s">
        <v>55</v>
      </c>
      <c r="F67" s="23" t="s">
        <v>55</v>
      </c>
      <c r="G67" s="142">
        <f t="shared" si="4"/>
        <v>148</v>
      </c>
    </row>
    <row r="68" spans="1:25" customFormat="1" ht="12.75" customHeight="1" x14ac:dyDescent="0.25">
      <c r="A68" s="20"/>
      <c r="B68" s="21" t="s">
        <v>39</v>
      </c>
      <c r="C68" s="72">
        <v>47</v>
      </c>
      <c r="D68" s="72">
        <v>14</v>
      </c>
      <c r="E68" s="23" t="s">
        <v>55</v>
      </c>
      <c r="F68" s="23" t="s">
        <v>55</v>
      </c>
      <c r="G68" s="142">
        <f t="shared" si="4"/>
        <v>61</v>
      </c>
    </row>
    <row r="69" spans="1:25" customFormat="1" ht="12.75" customHeight="1" x14ac:dyDescent="0.25">
      <c r="A69" s="20"/>
      <c r="B69" s="21" t="s">
        <v>40</v>
      </c>
      <c r="C69" s="72">
        <v>56</v>
      </c>
      <c r="D69" s="72">
        <v>24</v>
      </c>
      <c r="E69" s="23" t="s">
        <v>55</v>
      </c>
      <c r="F69" s="23" t="s">
        <v>55</v>
      </c>
      <c r="G69" s="142">
        <f t="shared" si="4"/>
        <v>80</v>
      </c>
    </row>
    <row r="70" spans="1:25" customFormat="1" ht="12.75" customHeight="1" x14ac:dyDescent="0.25">
      <c r="A70" s="20"/>
      <c r="B70" s="21" t="s">
        <v>41</v>
      </c>
      <c r="C70" s="72">
        <v>33</v>
      </c>
      <c r="D70" s="72">
        <v>41</v>
      </c>
      <c r="E70" s="23" t="s">
        <v>55</v>
      </c>
      <c r="F70" s="72">
        <v>1</v>
      </c>
      <c r="G70" s="142">
        <f t="shared" si="4"/>
        <v>75</v>
      </c>
    </row>
    <row r="71" spans="1:25" customFormat="1" ht="12.75" customHeight="1" x14ac:dyDescent="0.25">
      <c r="A71" s="20"/>
      <c r="B71" s="21" t="s">
        <v>42</v>
      </c>
      <c r="C71" s="72">
        <v>46</v>
      </c>
      <c r="D71" s="72">
        <v>101</v>
      </c>
      <c r="E71" s="23" t="s">
        <v>55</v>
      </c>
      <c r="F71" s="23" t="s">
        <v>55</v>
      </c>
      <c r="G71" s="142">
        <f t="shared" si="4"/>
        <v>147</v>
      </c>
    </row>
    <row r="72" spans="1:25" customFormat="1" ht="12.75" customHeight="1" x14ac:dyDescent="0.25">
      <c r="A72" s="20"/>
      <c r="B72" s="21"/>
      <c r="C72" s="72"/>
      <c r="D72" s="72"/>
      <c r="E72" s="23"/>
      <c r="F72" s="23"/>
      <c r="G72" s="142"/>
    </row>
    <row r="73" spans="1:25" customFormat="1" ht="12.75" customHeight="1" x14ac:dyDescent="0.25">
      <c r="A73" s="20">
        <v>2025</v>
      </c>
      <c r="B73" s="21" t="s">
        <v>31</v>
      </c>
      <c r="C73" s="72">
        <v>67</v>
      </c>
      <c r="D73" s="72">
        <v>128</v>
      </c>
      <c r="E73" s="23" t="s">
        <v>55</v>
      </c>
      <c r="F73" s="23" t="s">
        <v>55</v>
      </c>
      <c r="G73" s="142">
        <f t="shared" ref="G73:G74" si="5">SUM(C73:F73)</f>
        <v>195</v>
      </c>
    </row>
    <row r="74" spans="1:25" customFormat="1" ht="12.75" customHeight="1" x14ac:dyDescent="0.25">
      <c r="A74" s="20"/>
      <c r="B74" s="21" t="s">
        <v>32</v>
      </c>
      <c r="C74" s="72">
        <v>25</v>
      </c>
      <c r="D74" s="72">
        <v>34</v>
      </c>
      <c r="E74" s="23" t="s">
        <v>55</v>
      </c>
      <c r="F74" s="72">
        <v>4</v>
      </c>
      <c r="G74" s="142">
        <f t="shared" si="5"/>
        <v>63</v>
      </c>
      <c r="H74" s="72"/>
      <c r="I74" s="72"/>
      <c r="J74" s="72"/>
      <c r="K74" s="23"/>
      <c r="L74" s="72"/>
      <c r="M74" s="23"/>
      <c r="N74" s="72"/>
      <c r="O74" s="23"/>
      <c r="P74" s="72"/>
      <c r="Q74" s="72"/>
      <c r="R74" s="72"/>
      <c r="S74" s="72"/>
      <c r="T74" s="72"/>
      <c r="U74" s="23"/>
      <c r="V74" s="72"/>
      <c r="W74" s="23"/>
      <c r="X74" s="72"/>
      <c r="Y74" s="72"/>
    </row>
    <row r="75" spans="1:25" customFormat="1" ht="12.75" customHeight="1" x14ac:dyDescent="0.25">
      <c r="A75" s="20"/>
      <c r="B75" s="21" t="s">
        <v>33</v>
      </c>
      <c r="C75" s="72">
        <v>70</v>
      </c>
      <c r="D75" s="72">
        <v>76</v>
      </c>
      <c r="E75" s="23" t="s">
        <v>55</v>
      </c>
      <c r="F75" s="72">
        <v>2</v>
      </c>
      <c r="G75" s="141">
        <v>148</v>
      </c>
      <c r="H75" s="72"/>
      <c r="I75" s="72"/>
      <c r="J75" s="72"/>
      <c r="K75" s="23"/>
      <c r="L75" s="72"/>
      <c r="M75" s="23"/>
      <c r="N75" s="72"/>
      <c r="O75" s="23"/>
      <c r="P75" s="72"/>
      <c r="Q75" s="72"/>
      <c r="R75" s="72"/>
      <c r="S75" s="72"/>
      <c r="T75" s="72"/>
      <c r="U75" s="23"/>
      <c r="V75" s="72"/>
      <c r="W75" s="23"/>
      <c r="X75" s="72"/>
      <c r="Y75" s="72"/>
    </row>
    <row r="76" spans="1:25" customFormat="1" ht="12.75" customHeight="1" x14ac:dyDescent="0.25">
      <c r="A76" s="20"/>
      <c r="B76" s="21" t="s">
        <v>34</v>
      </c>
      <c r="C76" s="72">
        <v>100</v>
      </c>
      <c r="D76" s="72">
        <v>59</v>
      </c>
      <c r="E76" s="23" t="s">
        <v>55</v>
      </c>
      <c r="F76" s="23" t="s">
        <v>55</v>
      </c>
      <c r="G76" s="141">
        <f t="shared" ref="G76:G91" si="6">SUM(C76:F76)</f>
        <v>159</v>
      </c>
      <c r="H76" s="72"/>
      <c r="I76" s="72"/>
      <c r="J76" s="72"/>
      <c r="K76" s="23"/>
      <c r="L76" s="72"/>
      <c r="M76" s="23"/>
      <c r="N76" s="72"/>
      <c r="O76" s="23"/>
      <c r="P76" s="72"/>
      <c r="Q76" s="72"/>
      <c r="R76" s="72"/>
      <c r="S76" s="72"/>
      <c r="T76" s="72"/>
      <c r="U76" s="23"/>
      <c r="V76" s="72"/>
      <c r="W76" s="23"/>
      <c r="X76" s="72"/>
      <c r="Y76" s="72"/>
    </row>
    <row r="77" spans="1:25" customFormat="1" ht="12.75" customHeight="1" x14ac:dyDescent="0.25">
      <c r="A77" s="20"/>
      <c r="B77" s="21" t="s">
        <v>35</v>
      </c>
      <c r="C77" s="72">
        <v>114</v>
      </c>
      <c r="D77" s="72">
        <v>54</v>
      </c>
      <c r="E77" s="23" t="s">
        <v>55</v>
      </c>
      <c r="F77" s="72">
        <v>3</v>
      </c>
      <c r="G77" s="141">
        <f t="shared" si="6"/>
        <v>171</v>
      </c>
      <c r="H77" s="72"/>
      <c r="I77" s="72"/>
      <c r="J77" s="72"/>
      <c r="K77" s="23"/>
      <c r="L77" s="72"/>
      <c r="M77" s="23"/>
      <c r="N77" s="72"/>
      <c r="O77" s="23"/>
      <c r="P77" s="72"/>
      <c r="Q77" s="72"/>
      <c r="R77" s="72"/>
      <c r="S77" s="72"/>
      <c r="T77" s="72"/>
      <c r="U77" s="23"/>
      <c r="V77" s="72"/>
      <c r="W77" s="23"/>
      <c r="X77" s="72"/>
      <c r="Y77" s="72"/>
    </row>
    <row r="78" spans="1:25" customFormat="1" ht="12.75" customHeight="1" x14ac:dyDescent="0.25">
      <c r="A78" s="20"/>
      <c r="B78" s="21" t="s">
        <v>36</v>
      </c>
      <c r="C78" s="72">
        <v>145</v>
      </c>
      <c r="D78" s="72">
        <v>113</v>
      </c>
      <c r="E78" s="112" t="s">
        <v>55</v>
      </c>
      <c r="F78" s="72">
        <v>1</v>
      </c>
      <c r="G78" s="141">
        <f t="shared" si="6"/>
        <v>259</v>
      </c>
      <c r="H78" s="72"/>
      <c r="I78" s="72"/>
      <c r="J78" s="72"/>
      <c r="K78" s="23"/>
      <c r="L78" s="72"/>
      <c r="M78" s="23"/>
      <c r="N78" s="72"/>
      <c r="O78" s="23"/>
      <c r="P78" s="72"/>
      <c r="Q78" s="72"/>
      <c r="R78" s="72"/>
      <c r="S78" s="72"/>
      <c r="T78" s="72"/>
      <c r="U78" s="23"/>
      <c r="V78" s="72"/>
      <c r="W78" s="23"/>
      <c r="X78" s="72"/>
      <c r="Y78" s="72"/>
    </row>
    <row r="79" spans="1:25" customFormat="1" ht="12.75" customHeight="1" x14ac:dyDescent="0.25">
      <c r="A79" s="20"/>
      <c r="B79" s="21" t="s">
        <v>37</v>
      </c>
      <c r="C79" s="72">
        <v>137</v>
      </c>
      <c r="D79" s="72">
        <v>114</v>
      </c>
      <c r="E79" s="112" t="s">
        <v>55</v>
      </c>
      <c r="F79" s="72">
        <v>1</v>
      </c>
      <c r="G79" s="141">
        <f t="shared" si="6"/>
        <v>252</v>
      </c>
      <c r="H79" s="72"/>
      <c r="I79" s="72"/>
      <c r="J79" s="72"/>
      <c r="K79" s="23"/>
      <c r="L79" s="72"/>
      <c r="M79" s="23"/>
      <c r="N79" s="72"/>
      <c r="O79" s="23"/>
      <c r="P79" s="72"/>
      <c r="Q79" s="72"/>
      <c r="R79" s="72"/>
      <c r="S79" s="72"/>
      <c r="T79" s="72"/>
      <c r="U79" s="23"/>
      <c r="V79" s="72"/>
      <c r="W79" s="23"/>
      <c r="X79" s="72"/>
      <c r="Y79" s="72"/>
    </row>
    <row r="80" spans="1:25" customFormat="1" ht="12.75" customHeight="1" x14ac:dyDescent="0.25">
      <c r="A80" s="20"/>
      <c r="B80" s="21" t="s">
        <v>38</v>
      </c>
      <c r="C80" s="72">
        <v>160</v>
      </c>
      <c r="D80" s="72">
        <v>83</v>
      </c>
      <c r="E80" s="112">
        <v>19</v>
      </c>
      <c r="F80" s="112">
        <v>1</v>
      </c>
      <c r="G80" s="141">
        <f t="shared" si="6"/>
        <v>263</v>
      </c>
      <c r="H80" s="72"/>
      <c r="I80" s="72"/>
      <c r="J80" s="72"/>
      <c r="K80" s="23"/>
      <c r="L80" s="72"/>
      <c r="M80" s="23"/>
      <c r="N80" s="72"/>
      <c r="O80" s="23"/>
      <c r="P80" s="72"/>
      <c r="Q80" s="72"/>
      <c r="R80" s="72"/>
      <c r="S80" s="72"/>
      <c r="T80" s="72"/>
      <c r="U80" s="23"/>
      <c r="V80" s="72"/>
      <c r="W80" s="23"/>
      <c r="X80" s="72"/>
      <c r="Y80" s="72"/>
    </row>
    <row r="81" spans="1:25" customFormat="1" ht="12.75" customHeight="1" x14ac:dyDescent="0.25">
      <c r="A81" s="20"/>
      <c r="B81" s="21" t="s">
        <v>39</v>
      </c>
      <c r="C81" s="72">
        <v>74</v>
      </c>
      <c r="D81" s="72">
        <v>42</v>
      </c>
      <c r="E81" s="112">
        <v>2</v>
      </c>
      <c r="F81" s="112" t="s">
        <v>55</v>
      </c>
      <c r="G81" s="141">
        <f t="shared" si="6"/>
        <v>118</v>
      </c>
      <c r="H81" s="72"/>
      <c r="I81" s="72"/>
      <c r="J81" s="72"/>
      <c r="K81" s="23"/>
      <c r="L81" s="72"/>
      <c r="M81" s="23"/>
      <c r="N81" s="72"/>
      <c r="O81" s="23"/>
      <c r="P81" s="72"/>
      <c r="Q81" s="72"/>
      <c r="R81" s="72"/>
      <c r="S81" s="72"/>
      <c r="T81" s="72"/>
      <c r="U81" s="23"/>
      <c r="V81" s="72"/>
      <c r="W81" s="23"/>
      <c r="X81" s="72"/>
      <c r="Y81" s="72"/>
    </row>
    <row r="82" spans="1:25" customFormat="1" ht="12.75" customHeight="1" x14ac:dyDescent="0.25">
      <c r="A82" s="20"/>
      <c r="B82" s="21" t="s">
        <v>40</v>
      </c>
      <c r="C82" s="72">
        <v>119</v>
      </c>
      <c r="D82" s="72">
        <v>48</v>
      </c>
      <c r="E82" s="112" t="s">
        <v>55</v>
      </c>
      <c r="F82" s="112" t="s">
        <v>55</v>
      </c>
      <c r="G82" s="141">
        <f t="shared" si="6"/>
        <v>167</v>
      </c>
      <c r="H82" s="72"/>
      <c r="I82" s="72"/>
      <c r="J82" s="72"/>
      <c r="K82" s="23"/>
      <c r="L82" s="72"/>
      <c r="M82" s="23"/>
      <c r="N82" s="72"/>
      <c r="O82" s="23"/>
      <c r="P82" s="72"/>
      <c r="Q82" s="72"/>
      <c r="R82" s="72"/>
      <c r="S82" s="72"/>
      <c r="T82" s="72"/>
      <c r="U82" s="23"/>
      <c r="V82" s="72"/>
      <c r="W82" s="23"/>
      <c r="X82" s="72"/>
      <c r="Y82" s="72"/>
    </row>
    <row r="83" spans="1:25" customFormat="1" ht="12.75" customHeight="1" x14ac:dyDescent="0.25">
      <c r="A83" s="20"/>
      <c r="B83" s="21" t="s">
        <v>41</v>
      </c>
      <c r="C83" s="72">
        <v>77</v>
      </c>
      <c r="D83" s="72">
        <v>95</v>
      </c>
      <c r="E83" s="112" t="s">
        <v>55</v>
      </c>
      <c r="F83" s="112" t="s">
        <v>55</v>
      </c>
      <c r="G83" s="141">
        <f t="shared" si="6"/>
        <v>172</v>
      </c>
      <c r="H83" s="72"/>
      <c r="I83" s="72"/>
      <c r="J83" s="72"/>
      <c r="K83" s="23"/>
      <c r="L83" s="72"/>
      <c r="M83" s="23"/>
      <c r="N83" s="72"/>
      <c r="O83" s="23"/>
      <c r="P83" s="72"/>
      <c r="Q83" s="72"/>
      <c r="R83" s="72"/>
      <c r="S83" s="72"/>
      <c r="T83" s="72"/>
      <c r="U83" s="23"/>
      <c r="V83" s="72"/>
      <c r="W83" s="23"/>
      <c r="X83" s="72"/>
      <c r="Y83" s="72"/>
    </row>
    <row r="84" spans="1:25" customFormat="1" ht="12.75" customHeight="1" x14ac:dyDescent="0.25">
      <c r="A84" s="20"/>
      <c r="B84" s="21" t="s">
        <v>42</v>
      </c>
      <c r="C84" s="72">
        <v>62</v>
      </c>
      <c r="D84" s="72">
        <v>58</v>
      </c>
      <c r="E84" s="112" t="s">
        <v>55</v>
      </c>
      <c r="F84" s="112" t="s">
        <v>55</v>
      </c>
      <c r="G84" s="141">
        <f t="shared" si="6"/>
        <v>120</v>
      </c>
      <c r="H84" s="72"/>
      <c r="I84" s="72"/>
      <c r="J84" s="72"/>
      <c r="K84" s="23"/>
      <c r="L84" s="72"/>
      <c r="M84" s="23"/>
      <c r="N84" s="72"/>
      <c r="O84" s="23"/>
      <c r="P84" s="72"/>
      <c r="Q84" s="72"/>
      <c r="R84" s="72"/>
      <c r="S84" s="72"/>
      <c r="T84" s="72"/>
      <c r="U84" s="23"/>
      <c r="V84" s="72"/>
      <c r="W84" s="23"/>
      <c r="X84" s="72"/>
      <c r="Y84" s="72"/>
    </row>
    <row r="85" spans="1:25" customFormat="1" ht="12.75" customHeight="1" x14ac:dyDescent="0.25">
      <c r="A85" s="20"/>
      <c r="B85" s="21"/>
      <c r="C85" s="72"/>
      <c r="D85" s="72"/>
      <c r="E85" s="72"/>
      <c r="F85" s="72"/>
      <c r="G85" s="72"/>
      <c r="H85" s="72"/>
      <c r="I85" s="72"/>
      <c r="J85" s="72"/>
      <c r="K85" s="23"/>
      <c r="L85" s="72"/>
      <c r="M85" s="23"/>
      <c r="N85" s="72"/>
      <c r="O85" s="23"/>
      <c r="P85" s="72"/>
      <c r="Q85" s="72"/>
      <c r="R85" s="72"/>
      <c r="S85" s="72"/>
      <c r="T85" s="72"/>
      <c r="U85" s="23"/>
      <c r="V85" s="72"/>
      <c r="W85" s="23"/>
      <c r="X85" s="72"/>
      <c r="Y85" s="72"/>
    </row>
    <row r="86" spans="1:25" customFormat="1" ht="12.75" customHeight="1" x14ac:dyDescent="0.25">
      <c r="A86" s="20">
        <v>2026</v>
      </c>
      <c r="B86" s="21" t="s">
        <v>31</v>
      </c>
      <c r="C86" s="72">
        <v>38</v>
      </c>
      <c r="D86" s="72">
        <v>68</v>
      </c>
      <c r="E86" s="72">
        <v>2</v>
      </c>
      <c r="F86" s="112" t="s">
        <v>55</v>
      </c>
      <c r="G86" s="141">
        <f t="shared" si="6"/>
        <v>108</v>
      </c>
      <c r="H86" s="72"/>
      <c r="I86" s="72"/>
      <c r="J86" s="72"/>
      <c r="K86" s="23"/>
      <c r="L86" s="72"/>
      <c r="M86" s="23"/>
      <c r="N86" s="72"/>
      <c r="O86" s="23"/>
      <c r="P86" s="72"/>
      <c r="Q86" s="72"/>
      <c r="R86" s="72"/>
      <c r="S86" s="72"/>
      <c r="T86" s="72"/>
      <c r="U86" s="23"/>
      <c r="V86" s="72"/>
      <c r="W86" s="23"/>
      <c r="X86" s="72"/>
      <c r="Y86" s="72"/>
    </row>
    <row r="87" spans="1:25" customFormat="1" ht="12.75" customHeight="1" x14ac:dyDescent="0.25">
      <c r="A87" s="20"/>
      <c r="B87" s="21" t="s">
        <v>32</v>
      </c>
      <c r="C87" s="72">
        <v>50</v>
      </c>
      <c r="D87" s="72">
        <v>49</v>
      </c>
      <c r="E87" s="72">
        <v>1</v>
      </c>
      <c r="F87" s="112" t="s">
        <v>55</v>
      </c>
      <c r="G87" s="141">
        <f t="shared" si="6"/>
        <v>100</v>
      </c>
      <c r="H87" s="72"/>
      <c r="I87" s="72"/>
      <c r="J87" s="72"/>
      <c r="K87" s="23"/>
      <c r="L87" s="72"/>
      <c r="M87" s="23"/>
      <c r="N87" s="72"/>
      <c r="O87" s="23"/>
      <c r="P87" s="72"/>
      <c r="Q87" s="72"/>
      <c r="R87" s="72"/>
      <c r="S87" s="72"/>
      <c r="T87" s="72"/>
      <c r="U87" s="23"/>
      <c r="V87" s="72"/>
      <c r="W87" s="23"/>
      <c r="X87" s="72"/>
      <c r="Y87" s="72"/>
    </row>
    <row r="88" spans="1:25" customFormat="1" ht="12.75" customHeight="1" x14ac:dyDescent="0.25">
      <c r="A88" s="20"/>
      <c r="B88" s="21" t="s">
        <v>33</v>
      </c>
      <c r="C88" s="72">
        <v>56</v>
      </c>
      <c r="D88" s="72">
        <v>77</v>
      </c>
      <c r="E88" s="72">
        <v>1</v>
      </c>
      <c r="F88" s="72">
        <v>1</v>
      </c>
      <c r="G88" s="141">
        <f t="shared" si="6"/>
        <v>135</v>
      </c>
      <c r="H88" s="72"/>
      <c r="I88" s="72"/>
      <c r="J88" s="72"/>
      <c r="K88" s="23"/>
      <c r="L88" s="72"/>
      <c r="M88" s="23"/>
      <c r="N88" s="72"/>
      <c r="O88" s="23"/>
      <c r="P88" s="72"/>
      <c r="Q88" s="72"/>
      <c r="R88" s="72"/>
      <c r="S88" s="72"/>
      <c r="T88" s="72"/>
      <c r="U88" s="23"/>
      <c r="V88" s="72"/>
      <c r="W88" s="23"/>
      <c r="X88" s="72"/>
      <c r="Y88" s="72"/>
    </row>
    <row r="89" spans="1:25" customFormat="1" ht="12.75" customHeight="1" x14ac:dyDescent="0.25">
      <c r="A89" s="20"/>
      <c r="B89" s="21" t="s">
        <v>34</v>
      </c>
      <c r="C89" s="72">
        <v>32</v>
      </c>
      <c r="D89" s="72">
        <v>19</v>
      </c>
      <c r="E89" s="112" t="s">
        <v>55</v>
      </c>
      <c r="F89" s="72">
        <v>1</v>
      </c>
      <c r="G89" s="141">
        <f t="shared" si="6"/>
        <v>52</v>
      </c>
      <c r="H89" s="72"/>
      <c r="I89" s="72"/>
      <c r="J89" s="72"/>
      <c r="K89" s="23"/>
      <c r="L89" s="72"/>
      <c r="M89" s="23"/>
      <c r="N89" s="72"/>
      <c r="O89" s="23"/>
      <c r="P89" s="72"/>
      <c r="Q89" s="72"/>
      <c r="R89" s="72"/>
      <c r="S89" s="72"/>
      <c r="T89" s="72"/>
      <c r="U89" s="23"/>
      <c r="V89" s="72"/>
      <c r="W89" s="23"/>
      <c r="X89" s="72"/>
      <c r="Y89" s="72"/>
    </row>
    <row r="90" spans="1:25" customFormat="1" ht="12.75" customHeight="1" x14ac:dyDescent="0.25">
      <c r="A90" s="20"/>
      <c r="B90" s="21" t="s">
        <v>35</v>
      </c>
      <c r="C90" s="72">
        <v>90</v>
      </c>
      <c r="D90" s="72">
        <v>96</v>
      </c>
      <c r="E90" s="72">
        <v>11</v>
      </c>
      <c r="F90" s="72">
        <v>3</v>
      </c>
      <c r="G90" s="141">
        <f t="shared" si="6"/>
        <v>200</v>
      </c>
      <c r="H90" s="72"/>
      <c r="I90" s="72"/>
      <c r="J90" s="72"/>
      <c r="K90" s="23"/>
      <c r="L90" s="72"/>
      <c r="M90" s="23"/>
      <c r="N90" s="72"/>
      <c r="O90" s="23"/>
      <c r="P90" s="72"/>
      <c r="Q90" s="72"/>
      <c r="R90" s="72"/>
      <c r="S90" s="72"/>
      <c r="T90" s="72"/>
      <c r="U90" s="23"/>
      <c r="V90" s="72"/>
      <c r="W90" s="23"/>
      <c r="X90" s="72"/>
      <c r="Y90" s="72"/>
    </row>
    <row r="91" spans="1:25" customFormat="1" ht="12.75" customHeight="1" x14ac:dyDescent="0.25">
      <c r="A91" s="20"/>
      <c r="B91" s="21" t="s">
        <v>36</v>
      </c>
      <c r="C91" s="72">
        <v>96</v>
      </c>
      <c r="D91" s="72">
        <v>45</v>
      </c>
      <c r="E91" s="72">
        <v>1</v>
      </c>
      <c r="F91" s="72">
        <v>1</v>
      </c>
      <c r="G91" s="141">
        <f t="shared" si="6"/>
        <v>143</v>
      </c>
      <c r="H91" s="72"/>
      <c r="I91" s="72"/>
      <c r="J91" s="72"/>
      <c r="K91" s="23"/>
      <c r="L91" s="72"/>
      <c r="M91" s="23"/>
      <c r="N91" s="72"/>
      <c r="O91" s="23"/>
      <c r="P91" s="72"/>
      <c r="Q91" s="72"/>
      <c r="R91" s="72"/>
      <c r="S91" s="72"/>
      <c r="T91" s="72"/>
      <c r="U91" s="23"/>
      <c r="V91" s="72"/>
      <c r="W91" s="23"/>
      <c r="X91" s="72"/>
      <c r="Y91" s="72"/>
    </row>
    <row r="92" spans="1:25" x14ac:dyDescent="0.25">
      <c r="A92" s="32"/>
      <c r="B92" s="71"/>
      <c r="C92" s="232"/>
      <c r="D92" s="233"/>
      <c r="E92" s="232"/>
      <c r="F92" s="233"/>
      <c r="G92" s="234"/>
    </row>
    <row r="93" spans="1:25" x14ac:dyDescent="0.25">
      <c r="B93" s="30"/>
      <c r="C93" s="97"/>
      <c r="D93" s="132"/>
      <c r="E93" s="97"/>
      <c r="F93" s="132"/>
      <c r="G93" s="139"/>
    </row>
    <row r="94" spans="1:25" x14ac:dyDescent="0.25">
      <c r="A94" s="12" t="s">
        <v>554</v>
      </c>
      <c r="B94" s="30"/>
      <c r="C94" s="30"/>
      <c r="D94" s="133"/>
      <c r="E94" s="30"/>
      <c r="F94" s="133"/>
      <c r="G94" s="29"/>
      <c r="I94" s="112"/>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0"/>
  <dimension ref="A1:Y282"/>
  <sheetViews>
    <sheetView zoomScaleNormal="100" zoomScaleSheetLayoutView="100" workbookViewId="0">
      <pane ySplit="7" topLeftCell="A231" activePane="bottomLeft" state="frozen"/>
      <selection activeCell="I288" sqref="I288"/>
      <selection pane="bottomLeft"/>
    </sheetView>
  </sheetViews>
  <sheetFormatPr defaultRowHeight="11.25" customHeight="1" x14ac:dyDescent="0.25"/>
  <cols>
    <col min="1" max="1" width="6.5546875" style="27" customWidth="1"/>
    <col min="2" max="2" width="10.5546875" customWidth="1"/>
    <col min="3" max="3" width="11.33203125" customWidth="1"/>
    <col min="4" max="4" width="2.5546875" customWidth="1"/>
    <col min="5" max="5" width="12.5546875" bestFit="1" customWidth="1"/>
    <col min="6" max="6" width="2.5546875" customWidth="1"/>
    <col min="7" max="7" width="11" customWidth="1"/>
    <col min="8" max="8" width="2.5546875" customWidth="1"/>
    <col min="9" max="9" width="12.5546875" bestFit="1" customWidth="1"/>
    <col min="10" max="10" width="2.5546875" customWidth="1"/>
    <col min="11" max="11" width="10.6640625" customWidth="1"/>
    <col min="12" max="12" width="2.5546875" customWidth="1"/>
    <col min="13" max="13" width="12.5546875" bestFit="1" customWidth="1"/>
    <col min="14" max="14" width="2.5546875" customWidth="1"/>
    <col min="15" max="15" width="10.6640625" customWidth="1"/>
    <col min="16" max="16" width="2.5546875" customWidth="1"/>
    <col min="17" max="17" width="12.6640625" bestFit="1" customWidth="1"/>
    <col min="18" max="18" width="2.5546875" customWidth="1"/>
  </cols>
  <sheetData>
    <row r="1" spans="1:18" ht="12.75" customHeight="1" x14ac:dyDescent="0.25">
      <c r="A1" s="1" t="s">
        <v>602</v>
      </c>
    </row>
    <row r="2" spans="1:18" ht="12.75" customHeight="1" x14ac:dyDescent="0.25">
      <c r="A2" s="231" t="s">
        <v>603</v>
      </c>
    </row>
    <row r="3" spans="1:18" s="8" customFormat="1" ht="11.25" customHeight="1" x14ac:dyDescent="0.25">
      <c r="A3" s="31"/>
      <c r="B3" s="31"/>
      <c r="C3" s="31"/>
      <c r="D3" s="31"/>
      <c r="E3" s="31"/>
      <c r="F3" s="31"/>
      <c r="G3" s="31"/>
      <c r="H3" s="31"/>
      <c r="I3" s="31"/>
      <c r="J3" s="31"/>
      <c r="K3" s="31"/>
      <c r="L3" s="31"/>
      <c r="M3" s="31"/>
      <c r="N3" s="31"/>
      <c r="O3" s="31"/>
      <c r="P3" s="31"/>
      <c r="Q3" s="31"/>
      <c r="R3"/>
    </row>
    <row r="4" spans="1:18" s="12" customFormat="1" ht="11.25" customHeight="1" x14ac:dyDescent="0.25">
      <c r="A4" s="10"/>
      <c r="B4" s="10"/>
      <c r="C4" s="10" t="s">
        <v>43</v>
      </c>
      <c r="D4" s="10"/>
      <c r="E4" s="10"/>
      <c r="F4" s="10"/>
      <c r="G4" s="10" t="s">
        <v>15</v>
      </c>
      <c r="H4" s="10"/>
      <c r="I4" s="10"/>
      <c r="J4" s="10"/>
      <c r="K4" s="10" t="s">
        <v>1</v>
      </c>
      <c r="L4" s="10"/>
      <c r="M4" s="10"/>
      <c r="N4" s="10"/>
      <c r="O4" s="10" t="s">
        <v>2</v>
      </c>
      <c r="P4" s="10"/>
      <c r="R4" s="169"/>
    </row>
    <row r="5" spans="1:18" s="12" customFormat="1" ht="11.25" customHeight="1" x14ac:dyDescent="0.25">
      <c r="A5" s="10"/>
      <c r="B5" s="10"/>
      <c r="C5" s="13" t="s">
        <v>19</v>
      </c>
      <c r="D5" s="13"/>
      <c r="E5" s="13"/>
      <c r="F5" s="16"/>
      <c r="G5" s="13" t="s">
        <v>20</v>
      </c>
      <c r="H5" s="11"/>
      <c r="I5" s="11"/>
      <c r="J5" s="10"/>
      <c r="K5" s="13" t="s">
        <v>16</v>
      </c>
      <c r="L5" s="11"/>
      <c r="M5" s="11"/>
      <c r="N5" s="10"/>
      <c r="O5" s="44" t="s">
        <v>18</v>
      </c>
      <c r="P5" s="11"/>
      <c r="Q5" s="41"/>
      <c r="R5"/>
    </row>
    <row r="6" spans="1:18" s="57" customFormat="1" ht="24.75" customHeight="1" x14ac:dyDescent="0.25">
      <c r="A6" s="54"/>
      <c r="B6" s="55"/>
      <c r="C6" s="54" t="s">
        <v>65</v>
      </c>
      <c r="D6" s="56"/>
      <c r="E6" s="56" t="s">
        <v>52</v>
      </c>
      <c r="F6" s="63" t="s">
        <v>77</v>
      </c>
      <c r="G6" s="54" t="s">
        <v>65</v>
      </c>
      <c r="H6" s="56"/>
      <c r="I6" s="56" t="s">
        <v>52</v>
      </c>
      <c r="J6" s="63" t="s">
        <v>77</v>
      </c>
      <c r="K6" s="54" t="s">
        <v>65</v>
      </c>
      <c r="L6" s="56"/>
      <c r="M6" s="56" t="s">
        <v>52</v>
      </c>
      <c r="N6" s="56"/>
      <c r="O6" s="54" t="s">
        <v>65</v>
      </c>
      <c r="Q6" s="56" t="s">
        <v>52</v>
      </c>
      <c r="R6"/>
    </row>
    <row r="7" spans="1:18" s="12" customFormat="1" ht="20.25" customHeight="1" x14ac:dyDescent="0.25">
      <c r="A7" s="11"/>
      <c r="B7" s="15"/>
      <c r="C7" s="42" t="s">
        <v>53</v>
      </c>
      <c r="D7" s="42"/>
      <c r="E7" s="43" t="s">
        <v>54</v>
      </c>
      <c r="F7" s="15"/>
      <c r="G7" s="42" t="s">
        <v>53</v>
      </c>
      <c r="H7" s="42"/>
      <c r="I7" s="43" t="s">
        <v>54</v>
      </c>
      <c r="J7" s="15"/>
      <c r="K7" s="42" t="s">
        <v>53</v>
      </c>
      <c r="L7" s="42"/>
      <c r="M7" s="43" t="s">
        <v>54</v>
      </c>
      <c r="N7" s="42"/>
      <c r="O7" s="42" t="s">
        <v>53</v>
      </c>
      <c r="P7" s="41"/>
      <c r="Q7" s="43" t="s">
        <v>54</v>
      </c>
      <c r="R7"/>
    </row>
    <row r="8" spans="1:18" ht="11.25" customHeight="1" x14ac:dyDescent="0.25">
      <c r="A8" s="10"/>
      <c r="B8" s="17"/>
      <c r="C8" s="19"/>
      <c r="D8" s="19"/>
      <c r="E8" s="19"/>
      <c r="F8" s="19"/>
      <c r="G8" s="19"/>
      <c r="H8" s="19"/>
      <c r="I8" s="19"/>
      <c r="J8" s="19"/>
      <c r="K8" s="19"/>
      <c r="L8" s="19"/>
      <c r="M8" s="19"/>
      <c r="N8" s="19"/>
      <c r="O8" s="19"/>
      <c r="P8" s="19"/>
      <c r="Q8" s="18"/>
    </row>
    <row r="9" spans="1:18" ht="12.75" customHeight="1" x14ac:dyDescent="0.25">
      <c r="A9" s="10">
        <v>2006</v>
      </c>
      <c r="B9" s="17" t="s">
        <v>31</v>
      </c>
      <c r="C9" s="46">
        <v>280704</v>
      </c>
      <c r="D9" s="46"/>
      <c r="E9" s="23" t="s">
        <v>395</v>
      </c>
      <c r="F9" s="46"/>
      <c r="G9" s="46">
        <v>202355</v>
      </c>
      <c r="H9" s="46"/>
      <c r="I9" s="23" t="s">
        <v>395</v>
      </c>
      <c r="J9" s="38"/>
      <c r="K9" s="38">
        <v>617</v>
      </c>
      <c r="L9" s="38"/>
      <c r="M9" s="38">
        <v>498</v>
      </c>
      <c r="N9" s="38"/>
      <c r="O9" s="38">
        <v>218</v>
      </c>
      <c r="P9" s="38"/>
      <c r="Q9" s="23" t="s">
        <v>395</v>
      </c>
    </row>
    <row r="10" spans="1:18" ht="12.75" customHeight="1" x14ac:dyDescent="0.25">
      <c r="A10" s="10"/>
      <c r="B10" s="17" t="s">
        <v>32</v>
      </c>
      <c r="C10" s="46">
        <v>280511</v>
      </c>
      <c r="D10" s="46"/>
      <c r="E10" s="23" t="s">
        <v>395</v>
      </c>
      <c r="F10" s="46"/>
      <c r="G10" s="46">
        <v>203814</v>
      </c>
      <c r="H10" s="46"/>
      <c r="I10" s="23" t="s">
        <v>395</v>
      </c>
      <c r="J10" s="38"/>
      <c r="K10" s="38">
        <v>765</v>
      </c>
      <c r="L10" s="38"/>
      <c r="M10" s="38">
        <v>676</v>
      </c>
      <c r="N10" s="38"/>
      <c r="O10" s="38">
        <v>192</v>
      </c>
      <c r="P10" s="38"/>
      <c r="Q10" s="23" t="s">
        <v>395</v>
      </c>
    </row>
    <row r="11" spans="1:18" ht="12.75" customHeight="1" x14ac:dyDescent="0.25">
      <c r="A11" s="10"/>
      <c r="B11" s="17" t="s">
        <v>33</v>
      </c>
      <c r="C11" s="46">
        <v>284597</v>
      </c>
      <c r="D11" s="46"/>
      <c r="E11" s="23" t="s">
        <v>395</v>
      </c>
      <c r="F11" s="46"/>
      <c r="G11" s="46">
        <v>202842</v>
      </c>
      <c r="H11" s="46"/>
      <c r="I11" s="23" t="s">
        <v>395</v>
      </c>
      <c r="J11" s="38"/>
      <c r="K11" s="38">
        <v>1694</v>
      </c>
      <c r="L11" s="38"/>
      <c r="M11" s="38">
        <v>1569</v>
      </c>
      <c r="N11" s="38"/>
      <c r="O11" s="38">
        <v>180</v>
      </c>
      <c r="P11" s="38"/>
      <c r="Q11" s="23" t="s">
        <v>395</v>
      </c>
    </row>
    <row r="12" spans="1:18" ht="12.75" customHeight="1" x14ac:dyDescent="0.25">
      <c r="A12" s="10"/>
      <c r="B12" s="17" t="s">
        <v>34</v>
      </c>
      <c r="C12" s="46">
        <v>317860</v>
      </c>
      <c r="D12" s="46"/>
      <c r="E12" s="23" t="s">
        <v>395</v>
      </c>
      <c r="F12" s="46"/>
      <c r="G12" s="46">
        <v>178608</v>
      </c>
      <c r="H12" s="46"/>
      <c r="I12" s="23" t="s">
        <v>395</v>
      </c>
      <c r="J12" s="38"/>
      <c r="K12" s="38">
        <v>4853</v>
      </c>
      <c r="L12" s="38"/>
      <c r="M12" s="38">
        <v>4303</v>
      </c>
      <c r="N12" s="38"/>
      <c r="O12" s="38">
        <v>134</v>
      </c>
      <c r="P12" s="38"/>
      <c r="Q12" s="23" t="s">
        <v>395</v>
      </c>
    </row>
    <row r="13" spans="1:18" ht="12.75" customHeight="1" x14ac:dyDescent="0.25">
      <c r="A13" s="10"/>
      <c r="B13" s="17" t="s">
        <v>35</v>
      </c>
      <c r="C13" s="46">
        <v>347666</v>
      </c>
      <c r="D13" s="46"/>
      <c r="E13" s="23" t="s">
        <v>395</v>
      </c>
      <c r="F13" s="46"/>
      <c r="G13" s="46">
        <v>160097</v>
      </c>
      <c r="H13" s="46"/>
      <c r="I13" s="23" t="s">
        <v>395</v>
      </c>
      <c r="J13" s="38"/>
      <c r="K13" s="38">
        <v>5279</v>
      </c>
      <c r="L13" s="38"/>
      <c r="M13" s="38">
        <v>6230</v>
      </c>
      <c r="N13" s="38"/>
      <c r="O13" s="38">
        <v>235</v>
      </c>
      <c r="P13" s="38"/>
      <c r="Q13" s="23" t="s">
        <v>395</v>
      </c>
    </row>
    <row r="14" spans="1:18" ht="12.75" customHeight="1" x14ac:dyDescent="0.25">
      <c r="A14" s="10"/>
      <c r="B14" s="17" t="s">
        <v>36</v>
      </c>
      <c r="C14" s="46">
        <v>362931</v>
      </c>
      <c r="D14" s="46"/>
      <c r="E14" s="23" t="s">
        <v>395</v>
      </c>
      <c r="F14" s="46"/>
      <c r="G14" s="46">
        <v>153978</v>
      </c>
      <c r="H14" s="46"/>
      <c r="I14" s="23" t="s">
        <v>395</v>
      </c>
      <c r="J14" s="38"/>
      <c r="K14" s="38">
        <v>3820</v>
      </c>
      <c r="L14" s="38"/>
      <c r="M14" s="38">
        <v>5492</v>
      </c>
      <c r="N14" s="38"/>
      <c r="O14" s="38">
        <v>203</v>
      </c>
      <c r="P14" s="38"/>
      <c r="Q14" s="23" t="s">
        <v>395</v>
      </c>
    </row>
    <row r="15" spans="1:18" ht="12.75" customHeight="1" x14ac:dyDescent="0.25">
      <c r="A15" s="10"/>
      <c r="B15" s="17" t="s">
        <v>37</v>
      </c>
      <c r="C15" s="46">
        <v>372120</v>
      </c>
      <c r="D15" s="46"/>
      <c r="E15" s="23" t="s">
        <v>395</v>
      </c>
      <c r="F15" s="46"/>
      <c r="G15" s="46">
        <v>152203</v>
      </c>
      <c r="H15" s="46"/>
      <c r="I15" s="23" t="s">
        <v>395</v>
      </c>
      <c r="J15" s="38"/>
      <c r="K15" s="38">
        <v>2917</v>
      </c>
      <c r="L15" s="38"/>
      <c r="M15" s="38">
        <v>4795</v>
      </c>
      <c r="N15" s="38"/>
      <c r="O15" s="38">
        <v>286</v>
      </c>
      <c r="P15" s="38"/>
      <c r="Q15" s="23" t="s">
        <v>395</v>
      </c>
    </row>
    <row r="16" spans="1:18" ht="12.75" customHeight="1" x14ac:dyDescent="0.25">
      <c r="A16" s="10"/>
      <c r="B16" s="17" t="s">
        <v>38</v>
      </c>
      <c r="C16" s="46">
        <v>374704</v>
      </c>
      <c r="D16" s="46"/>
      <c r="E16" s="23" t="s">
        <v>395</v>
      </c>
      <c r="F16" s="46"/>
      <c r="G16" s="46">
        <v>155683</v>
      </c>
      <c r="H16" s="46"/>
      <c r="I16" s="23" t="s">
        <v>395</v>
      </c>
      <c r="J16" s="38"/>
      <c r="K16" s="38">
        <v>2295</v>
      </c>
      <c r="L16" s="38"/>
      <c r="M16" s="38">
        <v>4048</v>
      </c>
      <c r="N16" s="38"/>
      <c r="O16" s="38">
        <v>338</v>
      </c>
      <c r="P16" s="38"/>
      <c r="Q16" s="23" t="s">
        <v>395</v>
      </c>
    </row>
    <row r="17" spans="1:17" ht="12.75" customHeight="1" x14ac:dyDescent="0.25">
      <c r="A17" s="10"/>
      <c r="B17" s="17" t="s">
        <v>39</v>
      </c>
      <c r="C17" s="46">
        <v>369006</v>
      </c>
      <c r="D17" s="46"/>
      <c r="E17" s="23" t="s">
        <v>395</v>
      </c>
      <c r="F17" s="46"/>
      <c r="G17" s="46">
        <v>166152</v>
      </c>
      <c r="H17" s="46"/>
      <c r="I17" s="23" t="s">
        <v>395</v>
      </c>
      <c r="J17" s="38"/>
      <c r="K17" s="38">
        <v>1986</v>
      </c>
      <c r="L17" s="38"/>
      <c r="M17" s="38">
        <v>3126</v>
      </c>
      <c r="N17" s="38"/>
      <c r="O17" s="38">
        <v>361</v>
      </c>
      <c r="P17" s="38"/>
      <c r="Q17" s="23" t="s">
        <v>395</v>
      </c>
    </row>
    <row r="18" spans="1:17" ht="12.75" customHeight="1" x14ac:dyDescent="0.25">
      <c r="A18" s="10"/>
      <c r="B18" s="17" t="s">
        <v>40</v>
      </c>
      <c r="C18" s="46">
        <v>343574</v>
      </c>
      <c r="D18" s="46"/>
      <c r="E18" s="23" t="s">
        <v>395</v>
      </c>
      <c r="F18" s="46"/>
      <c r="G18" s="46">
        <v>194778</v>
      </c>
      <c r="H18" s="46"/>
      <c r="I18" s="23" t="s">
        <v>395</v>
      </c>
      <c r="J18" s="38"/>
      <c r="K18" s="38">
        <v>1334</v>
      </c>
      <c r="L18" s="38"/>
      <c r="M18" s="38">
        <v>2201</v>
      </c>
      <c r="N18" s="38"/>
      <c r="O18" s="38">
        <v>414</v>
      </c>
      <c r="P18" s="38"/>
      <c r="Q18" s="23" t="s">
        <v>395</v>
      </c>
    </row>
    <row r="19" spans="1:17" ht="12.75" customHeight="1" x14ac:dyDescent="0.25">
      <c r="A19" s="10"/>
      <c r="B19" s="17" t="s">
        <v>41</v>
      </c>
      <c r="C19" s="46">
        <v>326033</v>
      </c>
      <c r="D19" s="46"/>
      <c r="E19" s="23" t="s">
        <v>395</v>
      </c>
      <c r="F19" s="46"/>
      <c r="G19" s="46">
        <v>213698</v>
      </c>
      <c r="H19" s="46"/>
      <c r="I19" s="23" t="s">
        <v>395</v>
      </c>
      <c r="J19" s="38"/>
      <c r="K19" s="38">
        <v>767</v>
      </c>
      <c r="L19" s="38"/>
      <c r="M19" s="38">
        <v>972</v>
      </c>
      <c r="N19" s="38"/>
      <c r="O19" s="38">
        <v>428</v>
      </c>
      <c r="P19" s="38"/>
      <c r="Q19" s="23" t="s">
        <v>395</v>
      </c>
    </row>
    <row r="20" spans="1:17" ht="12.75" customHeight="1" x14ac:dyDescent="0.25">
      <c r="A20" s="10"/>
      <c r="B20" s="17" t="s">
        <v>42</v>
      </c>
      <c r="C20" s="46">
        <v>320679</v>
      </c>
      <c r="D20" s="46"/>
      <c r="E20" s="23" t="s">
        <v>395</v>
      </c>
      <c r="F20" s="46"/>
      <c r="G20" s="46">
        <v>220357</v>
      </c>
      <c r="H20" s="46"/>
      <c r="I20" s="23" t="s">
        <v>395</v>
      </c>
      <c r="J20" s="38"/>
      <c r="K20" s="38">
        <v>893</v>
      </c>
      <c r="L20" s="38"/>
      <c r="M20" s="38">
        <v>731</v>
      </c>
      <c r="N20" s="38"/>
      <c r="O20" s="38">
        <v>372</v>
      </c>
      <c r="P20" s="38"/>
      <c r="Q20" s="23" t="s">
        <v>395</v>
      </c>
    </row>
    <row r="21" spans="1:17" ht="12.75" customHeight="1" x14ac:dyDescent="0.25">
      <c r="A21" s="10"/>
      <c r="B21" s="18"/>
      <c r="C21" s="38"/>
      <c r="D21" s="38"/>
      <c r="E21" s="38"/>
      <c r="F21" s="38"/>
      <c r="G21" s="38"/>
      <c r="H21" s="38"/>
      <c r="I21" s="38"/>
      <c r="J21" s="38"/>
      <c r="K21" s="38"/>
      <c r="L21" s="38"/>
      <c r="M21" s="38"/>
      <c r="N21" s="38"/>
      <c r="O21" s="38"/>
      <c r="P21" s="38"/>
      <c r="Q21" s="38"/>
    </row>
    <row r="22" spans="1:17" ht="12.75" customHeight="1" x14ac:dyDescent="0.25">
      <c r="A22" s="10">
        <v>2007</v>
      </c>
      <c r="B22" s="17" t="s">
        <v>31</v>
      </c>
      <c r="C22" s="46">
        <v>244052</v>
      </c>
      <c r="D22" s="46"/>
      <c r="E22" s="46">
        <v>73295</v>
      </c>
      <c r="F22" s="46"/>
      <c r="G22" s="46">
        <v>163879</v>
      </c>
      <c r="H22" s="46"/>
      <c r="I22" s="46">
        <v>61212</v>
      </c>
      <c r="J22" s="38"/>
      <c r="K22" s="38">
        <v>819</v>
      </c>
      <c r="L22" s="38"/>
      <c r="M22" s="38">
        <v>806</v>
      </c>
      <c r="N22" s="38"/>
      <c r="O22" s="38">
        <v>268</v>
      </c>
      <c r="P22" s="38"/>
      <c r="Q22" s="23" t="s">
        <v>395</v>
      </c>
    </row>
    <row r="23" spans="1:17" ht="12.75" customHeight="1" x14ac:dyDescent="0.25">
      <c r="A23" s="10"/>
      <c r="B23" s="17" t="s">
        <v>32</v>
      </c>
      <c r="C23" s="46">
        <v>243830</v>
      </c>
      <c r="D23" s="46"/>
      <c r="E23" s="46">
        <v>72960</v>
      </c>
      <c r="F23" s="46"/>
      <c r="G23" s="46">
        <v>164860</v>
      </c>
      <c r="H23" s="46"/>
      <c r="I23" s="46">
        <v>62307</v>
      </c>
      <c r="J23" s="38"/>
      <c r="K23" s="38">
        <v>874</v>
      </c>
      <c r="L23" s="38"/>
      <c r="M23" s="38">
        <v>806</v>
      </c>
      <c r="N23" s="38"/>
      <c r="O23" s="38">
        <v>176</v>
      </c>
      <c r="P23" s="38"/>
      <c r="Q23" s="23" t="s">
        <v>395</v>
      </c>
    </row>
    <row r="24" spans="1:17" ht="12.75" customHeight="1" x14ac:dyDescent="0.25">
      <c r="A24" s="10"/>
      <c r="B24" s="17" t="s">
        <v>33</v>
      </c>
      <c r="C24" s="46">
        <v>253217</v>
      </c>
      <c r="D24" s="46"/>
      <c r="E24" s="46">
        <v>84989</v>
      </c>
      <c r="F24" s="46"/>
      <c r="G24" s="46">
        <v>158697</v>
      </c>
      <c r="H24" s="46"/>
      <c r="I24" s="46">
        <v>53310</v>
      </c>
      <c r="J24" s="38"/>
      <c r="K24" s="38">
        <v>3331</v>
      </c>
      <c r="L24" s="38"/>
      <c r="M24" s="38">
        <v>3066</v>
      </c>
      <c r="N24" s="38"/>
      <c r="O24" s="38">
        <v>165</v>
      </c>
      <c r="P24" s="38"/>
      <c r="Q24" s="23" t="s">
        <v>395</v>
      </c>
    </row>
    <row r="25" spans="1:17" ht="12.75" customHeight="1" x14ac:dyDescent="0.25">
      <c r="A25" s="10"/>
      <c r="B25" s="17" t="s">
        <v>34</v>
      </c>
      <c r="C25" s="46">
        <v>269686</v>
      </c>
      <c r="D25" s="46"/>
      <c r="E25" s="46">
        <v>100808</v>
      </c>
      <c r="F25" s="46"/>
      <c r="G25" s="46">
        <v>146901</v>
      </c>
      <c r="H25" s="46"/>
      <c r="I25" s="46">
        <v>42837</v>
      </c>
      <c r="J25" s="38"/>
      <c r="K25" s="38">
        <v>4810</v>
      </c>
      <c r="L25" s="38"/>
      <c r="M25" s="38">
        <v>5411</v>
      </c>
      <c r="N25" s="38"/>
      <c r="O25" s="38">
        <v>219</v>
      </c>
      <c r="P25" s="38"/>
      <c r="Q25" s="23" t="s">
        <v>395</v>
      </c>
    </row>
    <row r="26" spans="1:17" ht="12.75" customHeight="1" x14ac:dyDescent="0.25">
      <c r="A26" s="10"/>
      <c r="B26" s="17" t="s">
        <v>35</v>
      </c>
      <c r="C26" s="46">
        <v>280048</v>
      </c>
      <c r="D26" s="46"/>
      <c r="E26" s="46">
        <v>110255</v>
      </c>
      <c r="F26" s="46"/>
      <c r="G26" s="46">
        <v>140673</v>
      </c>
      <c r="H26" s="46"/>
      <c r="I26" s="46">
        <v>38871</v>
      </c>
      <c r="J26" s="38"/>
      <c r="K26" s="38">
        <v>4354</v>
      </c>
      <c r="L26" s="38"/>
      <c r="M26" s="38">
        <v>5553</v>
      </c>
      <c r="N26" s="38"/>
      <c r="O26" s="38">
        <v>345</v>
      </c>
      <c r="P26" s="38"/>
      <c r="Q26" s="23" t="s">
        <v>395</v>
      </c>
    </row>
    <row r="27" spans="1:17" ht="12.75" customHeight="1" x14ac:dyDescent="0.25">
      <c r="A27" s="10"/>
      <c r="B27" s="17" t="s">
        <v>36</v>
      </c>
      <c r="C27" s="46">
        <v>286867</v>
      </c>
      <c r="D27" s="46"/>
      <c r="E27" s="46">
        <v>117530</v>
      </c>
      <c r="F27" s="46"/>
      <c r="G27" s="46">
        <v>137246</v>
      </c>
      <c r="H27" s="46"/>
      <c r="I27" s="46">
        <v>36705</v>
      </c>
      <c r="J27" s="38"/>
      <c r="K27" s="38">
        <v>3573</v>
      </c>
      <c r="L27" s="38"/>
      <c r="M27" s="38">
        <v>5152</v>
      </c>
      <c r="N27" s="38"/>
      <c r="O27" s="38">
        <v>282</v>
      </c>
      <c r="P27" s="38"/>
      <c r="Q27" s="23" t="s">
        <v>395</v>
      </c>
    </row>
    <row r="28" spans="1:17" ht="12.75" customHeight="1" x14ac:dyDescent="0.25">
      <c r="A28" s="10"/>
      <c r="B28" s="17" t="s">
        <v>37</v>
      </c>
      <c r="C28" s="46">
        <v>289226</v>
      </c>
      <c r="D28" s="46"/>
      <c r="E28" s="46">
        <v>121305</v>
      </c>
      <c r="F28" s="46"/>
      <c r="G28" s="46">
        <v>137328</v>
      </c>
      <c r="H28" s="46"/>
      <c r="I28" s="46">
        <v>37076</v>
      </c>
      <c r="J28" s="38"/>
      <c r="K28" s="38">
        <v>2691</v>
      </c>
      <c r="L28" s="38"/>
      <c r="M28" s="38">
        <v>4252</v>
      </c>
      <c r="N28" s="38"/>
      <c r="O28" s="38">
        <v>425</v>
      </c>
      <c r="P28" s="38"/>
      <c r="Q28" s="23" t="s">
        <v>395</v>
      </c>
    </row>
    <row r="29" spans="1:17" ht="12.75" customHeight="1" x14ac:dyDescent="0.25">
      <c r="A29" s="10"/>
      <c r="B29" s="17" t="s">
        <v>38</v>
      </c>
      <c r="C29" s="46">
        <v>288054</v>
      </c>
      <c r="D29" s="46"/>
      <c r="E29" s="46">
        <v>122323</v>
      </c>
      <c r="F29" s="46"/>
      <c r="G29" s="46">
        <v>140449</v>
      </c>
      <c r="H29" s="46"/>
      <c r="I29" s="46">
        <v>39531</v>
      </c>
      <c r="J29" s="38"/>
      <c r="K29" s="38">
        <v>2218</v>
      </c>
      <c r="L29" s="38"/>
      <c r="M29" s="38">
        <v>3602</v>
      </c>
      <c r="N29" s="38"/>
      <c r="O29" s="38">
        <v>442</v>
      </c>
      <c r="P29" s="38"/>
      <c r="Q29" s="23" t="s">
        <v>395</v>
      </c>
    </row>
    <row r="30" spans="1:17" ht="12.75" customHeight="1" x14ac:dyDescent="0.25">
      <c r="A30" s="10"/>
      <c r="B30" s="17" t="s">
        <v>39</v>
      </c>
      <c r="C30" s="46">
        <v>280977</v>
      </c>
      <c r="D30" s="46"/>
      <c r="E30" s="46">
        <v>117996</v>
      </c>
      <c r="F30" s="46"/>
      <c r="G30" s="46">
        <v>148790</v>
      </c>
      <c r="H30" s="46"/>
      <c r="I30" s="46">
        <v>46262</v>
      </c>
      <c r="J30" s="38"/>
      <c r="K30" s="38">
        <v>1580</v>
      </c>
      <c r="L30" s="38"/>
      <c r="M30" s="38">
        <v>2524</v>
      </c>
      <c r="N30" s="38"/>
      <c r="O30" s="38">
        <v>515</v>
      </c>
      <c r="P30" s="38"/>
      <c r="Q30" s="23" t="s">
        <v>395</v>
      </c>
    </row>
    <row r="31" spans="1:17" ht="12.75" customHeight="1" x14ac:dyDescent="0.25">
      <c r="A31" s="10"/>
      <c r="B31" s="17" t="s">
        <v>40</v>
      </c>
      <c r="C31" s="46">
        <v>266632</v>
      </c>
      <c r="D31" s="46"/>
      <c r="E31" s="46">
        <v>104274</v>
      </c>
      <c r="F31" s="46"/>
      <c r="G31" s="46">
        <v>164098</v>
      </c>
      <c r="H31" s="46"/>
      <c r="I31" s="46">
        <v>61899</v>
      </c>
      <c r="J31" s="38"/>
      <c r="K31" s="38">
        <v>1266</v>
      </c>
      <c r="L31" s="38"/>
      <c r="M31" s="38">
        <v>2103</v>
      </c>
      <c r="N31" s="38"/>
      <c r="O31" s="38">
        <v>566</v>
      </c>
      <c r="P31" s="38"/>
      <c r="Q31" s="23" t="s">
        <v>395</v>
      </c>
    </row>
    <row r="32" spans="1:17" ht="12.75" customHeight="1" x14ac:dyDescent="0.25">
      <c r="A32" s="10"/>
      <c r="B32" s="17" t="s">
        <v>41</v>
      </c>
      <c r="C32" s="46">
        <v>259602</v>
      </c>
      <c r="D32" s="46"/>
      <c r="E32" s="46">
        <v>89940</v>
      </c>
      <c r="F32" s="46"/>
      <c r="G32" s="46">
        <v>172269</v>
      </c>
      <c r="H32" s="46"/>
      <c r="I32" s="46">
        <v>77115</v>
      </c>
      <c r="J32" s="38"/>
      <c r="K32" s="38">
        <v>1392</v>
      </c>
      <c r="L32" s="38"/>
      <c r="M32" s="38">
        <v>1019</v>
      </c>
      <c r="N32" s="38"/>
      <c r="O32" s="38">
        <v>420</v>
      </c>
      <c r="P32" s="38"/>
      <c r="Q32" s="23" t="s">
        <v>395</v>
      </c>
    </row>
    <row r="33" spans="1:17" ht="12.75" customHeight="1" x14ac:dyDescent="0.25">
      <c r="A33" s="10"/>
      <c r="B33" s="17" t="s">
        <v>42</v>
      </c>
      <c r="C33" s="46">
        <v>259114</v>
      </c>
      <c r="D33" s="46"/>
      <c r="E33" s="46">
        <v>85088</v>
      </c>
      <c r="F33" s="46"/>
      <c r="G33" s="46">
        <v>176495</v>
      </c>
      <c r="H33" s="46"/>
      <c r="I33" s="46">
        <v>82479</v>
      </c>
      <c r="J33" s="38"/>
      <c r="K33" s="38">
        <v>3915</v>
      </c>
      <c r="L33" s="38"/>
      <c r="M33" s="38">
        <v>627</v>
      </c>
      <c r="N33" s="38"/>
      <c r="O33" s="38">
        <v>341</v>
      </c>
      <c r="P33" s="38"/>
      <c r="Q33" s="23" t="s">
        <v>395</v>
      </c>
    </row>
    <row r="34" spans="1:17" ht="12.75" customHeight="1" x14ac:dyDescent="0.25">
      <c r="A34" s="10"/>
      <c r="B34" s="18"/>
      <c r="C34" s="38"/>
      <c r="D34" s="38"/>
      <c r="E34" s="38"/>
      <c r="F34" s="38"/>
      <c r="G34" s="38"/>
      <c r="H34" s="38"/>
      <c r="I34" s="38"/>
      <c r="J34" s="38"/>
      <c r="K34" s="38"/>
      <c r="L34" s="38"/>
      <c r="M34" s="38"/>
      <c r="N34" s="38"/>
      <c r="O34" s="38"/>
      <c r="P34" s="38"/>
      <c r="Q34" s="38"/>
    </row>
    <row r="35" spans="1:17" ht="12.75" customHeight="1" x14ac:dyDescent="0.25">
      <c r="A35" s="10">
        <v>2008</v>
      </c>
      <c r="B35" s="17" t="s">
        <v>31</v>
      </c>
      <c r="C35" s="38">
        <v>255861</v>
      </c>
      <c r="D35" s="38"/>
      <c r="E35" s="38">
        <v>82741</v>
      </c>
      <c r="F35" s="38"/>
      <c r="G35" s="38">
        <v>180295</v>
      </c>
      <c r="H35" s="38"/>
      <c r="I35" s="38">
        <v>85514</v>
      </c>
      <c r="J35" s="38"/>
      <c r="K35" s="38">
        <v>769</v>
      </c>
      <c r="L35" s="38"/>
      <c r="M35" s="38">
        <v>783</v>
      </c>
      <c r="N35" s="38"/>
      <c r="O35" s="38">
        <v>364</v>
      </c>
      <c r="P35" s="38"/>
      <c r="Q35" s="23" t="s">
        <v>395</v>
      </c>
    </row>
    <row r="36" spans="1:17" ht="12.75" customHeight="1" x14ac:dyDescent="0.25">
      <c r="A36" s="10"/>
      <c r="B36" s="17" t="s">
        <v>32</v>
      </c>
      <c r="C36" s="38">
        <v>256899</v>
      </c>
      <c r="D36" s="38"/>
      <c r="E36" s="38">
        <v>85201</v>
      </c>
      <c r="F36" s="38"/>
      <c r="G36" s="38">
        <v>180286</v>
      </c>
      <c r="H36" s="38"/>
      <c r="I36" s="38">
        <v>84398</v>
      </c>
      <c r="J36" s="38"/>
      <c r="K36" s="38">
        <v>1184</v>
      </c>
      <c r="L36" s="38"/>
      <c r="M36" s="38">
        <v>1399</v>
      </c>
      <c r="N36" s="38"/>
      <c r="O36" s="38">
        <v>227</v>
      </c>
      <c r="P36" s="38"/>
      <c r="Q36" s="23" t="s">
        <v>395</v>
      </c>
    </row>
    <row r="37" spans="1:17" ht="12.75" customHeight="1" x14ac:dyDescent="0.25">
      <c r="A37" s="10"/>
      <c r="B37" s="17" t="s">
        <v>33</v>
      </c>
      <c r="C37" s="38">
        <v>260577</v>
      </c>
      <c r="D37" s="38"/>
      <c r="E37" s="38">
        <v>90628</v>
      </c>
      <c r="F37" s="38"/>
      <c r="G37" s="38">
        <v>178418</v>
      </c>
      <c r="H37" s="38"/>
      <c r="I37" s="38">
        <v>81007</v>
      </c>
      <c r="J37" s="38"/>
      <c r="K37" s="38">
        <v>1821</v>
      </c>
      <c r="L37" s="38"/>
      <c r="M37" s="38">
        <v>2110</v>
      </c>
      <c r="N37" s="38"/>
      <c r="O37" s="38">
        <v>199</v>
      </c>
      <c r="P37" s="38"/>
      <c r="Q37" s="23" t="s">
        <v>395</v>
      </c>
    </row>
    <row r="38" spans="1:17" ht="12.75" customHeight="1" x14ac:dyDescent="0.25">
      <c r="A38" s="10"/>
      <c r="B38" s="17" t="s">
        <v>34</v>
      </c>
      <c r="C38" s="38">
        <v>277218</v>
      </c>
      <c r="D38" s="38"/>
      <c r="E38" s="38">
        <v>108856</v>
      </c>
      <c r="F38" s="38"/>
      <c r="G38" s="38">
        <v>165597</v>
      </c>
      <c r="H38" s="38"/>
      <c r="I38" s="38">
        <v>67190</v>
      </c>
      <c r="J38" s="38"/>
      <c r="K38" s="38">
        <v>4041</v>
      </c>
      <c r="L38" s="38"/>
      <c r="M38" s="38">
        <v>4499</v>
      </c>
      <c r="N38" s="38"/>
      <c r="O38" s="38">
        <v>409</v>
      </c>
      <c r="P38" s="38"/>
      <c r="Q38" s="23" t="s">
        <v>395</v>
      </c>
    </row>
    <row r="39" spans="1:17" ht="12.75" customHeight="1" x14ac:dyDescent="0.25">
      <c r="A39" s="10"/>
      <c r="B39" s="17" t="s">
        <v>35</v>
      </c>
      <c r="C39" s="38">
        <v>290649</v>
      </c>
      <c r="D39" s="38"/>
      <c r="E39" s="38">
        <v>122094</v>
      </c>
      <c r="F39" s="38"/>
      <c r="G39" s="38">
        <v>155381</v>
      </c>
      <c r="H39" s="38"/>
      <c r="I39" s="38">
        <v>59114</v>
      </c>
      <c r="J39" s="38"/>
      <c r="K39" s="38">
        <v>3470</v>
      </c>
      <c r="L39" s="38"/>
      <c r="M39" s="38">
        <v>5252</v>
      </c>
      <c r="N39" s="38"/>
      <c r="O39" s="38">
        <v>409</v>
      </c>
      <c r="P39" s="38"/>
      <c r="Q39" s="23" t="s">
        <v>395</v>
      </c>
    </row>
    <row r="40" spans="1:17" ht="12.75" customHeight="1" x14ac:dyDescent="0.25">
      <c r="A40" s="10"/>
      <c r="B40" s="17" t="s">
        <v>36</v>
      </c>
      <c r="C40" s="38">
        <v>296782</v>
      </c>
      <c r="D40" s="38"/>
      <c r="E40" s="38">
        <v>129923</v>
      </c>
      <c r="F40" s="38"/>
      <c r="G40" s="38">
        <v>151717</v>
      </c>
      <c r="H40" s="38"/>
      <c r="I40" s="38">
        <v>55936</v>
      </c>
      <c r="J40" s="38"/>
      <c r="K40" s="38">
        <v>2734</v>
      </c>
      <c r="L40" s="38"/>
      <c r="M40" s="38">
        <v>4752</v>
      </c>
      <c r="N40" s="38"/>
      <c r="O40" s="38">
        <v>416</v>
      </c>
      <c r="P40" s="38"/>
      <c r="Q40" s="23" t="s">
        <v>395</v>
      </c>
    </row>
    <row r="41" spans="1:17" ht="12.75" customHeight="1" x14ac:dyDescent="0.25">
      <c r="A41" s="10"/>
      <c r="B41" s="17" t="s">
        <v>37</v>
      </c>
      <c r="C41" s="38">
        <v>300057</v>
      </c>
      <c r="D41" s="38"/>
      <c r="E41" s="38">
        <v>134435</v>
      </c>
      <c r="F41" s="38"/>
      <c r="G41" s="38">
        <v>150365</v>
      </c>
      <c r="H41" s="38"/>
      <c r="I41" s="38">
        <v>55272</v>
      </c>
      <c r="J41" s="38"/>
      <c r="K41" s="38">
        <v>2221</v>
      </c>
      <c r="L41" s="38"/>
      <c r="M41" s="38">
        <v>3992</v>
      </c>
      <c r="N41" s="38"/>
      <c r="O41" s="38">
        <v>473</v>
      </c>
      <c r="P41" s="38"/>
      <c r="Q41" s="23" t="s">
        <v>395</v>
      </c>
    </row>
    <row r="42" spans="1:17" ht="12.75" customHeight="1" x14ac:dyDescent="0.25">
      <c r="A42" s="10"/>
      <c r="B42" s="17" t="s">
        <v>38</v>
      </c>
      <c r="C42" s="38">
        <v>298893</v>
      </c>
      <c r="D42" s="38"/>
      <c r="E42" s="38">
        <v>135126</v>
      </c>
      <c r="F42" s="38"/>
      <c r="G42" s="38">
        <v>152792</v>
      </c>
      <c r="H42" s="38"/>
      <c r="I42" s="38">
        <v>57651</v>
      </c>
      <c r="J42" s="38"/>
      <c r="K42" s="38">
        <v>1537</v>
      </c>
      <c r="L42" s="38"/>
      <c r="M42" s="38">
        <v>3213</v>
      </c>
      <c r="N42" s="38"/>
      <c r="O42" s="38">
        <v>461</v>
      </c>
      <c r="P42" s="38"/>
      <c r="Q42" s="23" t="s">
        <v>395</v>
      </c>
    </row>
    <row r="43" spans="1:17" ht="12.75" customHeight="1" x14ac:dyDescent="0.25">
      <c r="A43" s="10"/>
      <c r="B43" s="17" t="s">
        <v>39</v>
      </c>
      <c r="C43" s="23">
        <v>290287</v>
      </c>
      <c r="D43" s="23"/>
      <c r="E43" s="23">
        <v>128097</v>
      </c>
      <c r="F43" s="23"/>
      <c r="G43" s="23">
        <v>162401</v>
      </c>
      <c r="H43" s="23"/>
      <c r="I43" s="23">
        <v>67007</v>
      </c>
      <c r="J43" s="38"/>
      <c r="K43" s="38">
        <v>1336</v>
      </c>
      <c r="L43" s="38"/>
      <c r="M43" s="38">
        <v>2528</v>
      </c>
      <c r="N43" s="38"/>
      <c r="O43" s="38">
        <v>599</v>
      </c>
      <c r="P43" s="38"/>
      <c r="Q43" s="23" t="s">
        <v>395</v>
      </c>
    </row>
    <row r="44" spans="1:17" ht="12.75" customHeight="1" x14ac:dyDescent="0.25">
      <c r="A44" s="10"/>
      <c r="B44" s="17" t="s">
        <v>40</v>
      </c>
      <c r="C44" s="38">
        <v>278882</v>
      </c>
      <c r="D44" s="38"/>
      <c r="E44" s="38">
        <v>114394</v>
      </c>
      <c r="F44" s="38"/>
      <c r="G44" s="38">
        <v>174416</v>
      </c>
      <c r="H44" s="38"/>
      <c r="I44" s="38">
        <v>82133</v>
      </c>
      <c r="J44" s="38"/>
      <c r="K44" s="38">
        <v>959</v>
      </c>
      <c r="L44" s="38"/>
      <c r="M44" s="38">
        <v>1681</v>
      </c>
      <c r="N44" s="38"/>
      <c r="O44" s="38">
        <v>643</v>
      </c>
      <c r="P44" s="38"/>
      <c r="Q44" s="23" t="s">
        <v>395</v>
      </c>
    </row>
    <row r="45" spans="1:17" ht="12.75" customHeight="1" x14ac:dyDescent="0.25">
      <c r="A45" s="10"/>
      <c r="B45" s="17" t="s">
        <v>41</v>
      </c>
      <c r="C45" s="38">
        <v>272502</v>
      </c>
      <c r="D45" s="38"/>
      <c r="E45" s="38">
        <v>100280</v>
      </c>
      <c r="F45" s="38"/>
      <c r="G45" s="38">
        <v>181064</v>
      </c>
      <c r="H45" s="38"/>
      <c r="I45" s="38">
        <v>96806</v>
      </c>
      <c r="J45" s="38"/>
      <c r="K45" s="38">
        <v>498</v>
      </c>
      <c r="L45" s="38"/>
      <c r="M45" s="38">
        <v>707</v>
      </c>
      <c r="N45" s="38"/>
      <c r="O45" s="38">
        <v>467</v>
      </c>
      <c r="P45" s="38"/>
      <c r="Q45" s="23" t="s">
        <v>395</v>
      </c>
    </row>
    <row r="46" spans="1:17" ht="12.75" customHeight="1" x14ac:dyDescent="0.25">
      <c r="A46" s="10"/>
      <c r="B46" s="17" t="s">
        <v>42</v>
      </c>
      <c r="C46" s="38">
        <v>269567</v>
      </c>
      <c r="D46" s="38"/>
      <c r="E46" s="38">
        <v>93479</v>
      </c>
      <c r="F46" s="38"/>
      <c r="G46" s="38">
        <v>184138</v>
      </c>
      <c r="H46" s="38"/>
      <c r="I46" s="38">
        <v>103987</v>
      </c>
      <c r="J46" s="38"/>
      <c r="K46" s="38">
        <v>482</v>
      </c>
      <c r="L46" s="38"/>
      <c r="M46" s="38">
        <v>564</v>
      </c>
      <c r="N46" s="38"/>
      <c r="O46" s="38">
        <v>612</v>
      </c>
      <c r="P46" s="38"/>
      <c r="Q46" s="23" t="s">
        <v>395</v>
      </c>
    </row>
    <row r="47" spans="1:17" ht="12.75" customHeight="1" x14ac:dyDescent="0.25">
      <c r="A47" s="10"/>
      <c r="B47" s="17"/>
      <c r="C47" s="38"/>
      <c r="D47" s="38"/>
      <c r="E47" s="38"/>
      <c r="F47" s="38"/>
      <c r="G47" s="38"/>
      <c r="H47" s="38"/>
      <c r="I47" s="38"/>
      <c r="J47" s="38"/>
      <c r="K47" s="38"/>
      <c r="L47" s="38"/>
      <c r="M47" s="38"/>
      <c r="N47" s="38"/>
      <c r="O47" s="38"/>
      <c r="P47" s="38"/>
      <c r="Q47" s="23"/>
    </row>
    <row r="48" spans="1:17" ht="12.75" customHeight="1" x14ac:dyDescent="0.25">
      <c r="A48" s="10">
        <v>2009</v>
      </c>
      <c r="B48" s="17" t="s">
        <v>31</v>
      </c>
      <c r="C48" s="38">
        <v>268053</v>
      </c>
      <c r="D48" s="38"/>
      <c r="E48" s="38">
        <v>90549</v>
      </c>
      <c r="F48" s="38"/>
      <c r="G48" s="38">
        <v>185903</v>
      </c>
      <c r="H48" s="38"/>
      <c r="I48" s="38">
        <v>107372</v>
      </c>
      <c r="J48" s="38"/>
      <c r="K48" s="38">
        <v>446</v>
      </c>
      <c r="L48" s="38"/>
      <c r="M48" s="38">
        <v>530</v>
      </c>
      <c r="N48" s="38"/>
      <c r="O48" s="38">
        <v>302</v>
      </c>
      <c r="P48" s="38"/>
      <c r="Q48" s="23" t="s">
        <v>395</v>
      </c>
    </row>
    <row r="49" spans="1:17" ht="12.75" customHeight="1" x14ac:dyDescent="0.25">
      <c r="A49" s="10"/>
      <c r="B49" s="17" t="s">
        <v>32</v>
      </c>
      <c r="C49" s="38">
        <v>267392</v>
      </c>
      <c r="D49" s="38"/>
      <c r="E49" s="38">
        <v>89632</v>
      </c>
      <c r="F49" s="38"/>
      <c r="G49" s="38">
        <v>186964</v>
      </c>
      <c r="H49" s="38"/>
      <c r="I49" s="38">
        <v>108928</v>
      </c>
      <c r="J49" s="38"/>
      <c r="K49" s="38">
        <v>541</v>
      </c>
      <c r="L49" s="38"/>
      <c r="M49" s="38">
        <v>699</v>
      </c>
      <c r="N49" s="38"/>
      <c r="O49" s="38">
        <v>232</v>
      </c>
      <c r="P49" s="38"/>
      <c r="Q49" s="23" t="s">
        <v>395</v>
      </c>
    </row>
    <row r="50" spans="1:17" ht="12.75" customHeight="1" x14ac:dyDescent="0.25">
      <c r="A50" s="10"/>
      <c r="B50" s="17" t="s">
        <v>33</v>
      </c>
      <c r="C50" s="38">
        <v>270050</v>
      </c>
      <c r="D50" s="38"/>
      <c r="E50" s="38">
        <v>94701</v>
      </c>
      <c r="F50" s="38"/>
      <c r="G50" s="38">
        <v>185529</v>
      </c>
      <c r="H50" s="38"/>
      <c r="I50" s="38">
        <v>105489</v>
      </c>
      <c r="J50" s="38"/>
      <c r="K50" s="38">
        <v>1364</v>
      </c>
      <c r="L50" s="38"/>
      <c r="M50" s="38">
        <v>1747</v>
      </c>
      <c r="N50" s="38"/>
      <c r="O50" s="38">
        <v>295</v>
      </c>
      <c r="P50" s="38"/>
      <c r="Q50" s="23" t="s">
        <v>395</v>
      </c>
    </row>
    <row r="51" spans="1:17" ht="12.75" customHeight="1" x14ac:dyDescent="0.25">
      <c r="A51" s="10"/>
      <c r="B51" s="21" t="s">
        <v>460</v>
      </c>
      <c r="C51" s="23" t="s">
        <v>0</v>
      </c>
      <c r="D51" s="23"/>
      <c r="E51" s="23" t="s">
        <v>0</v>
      </c>
      <c r="F51" s="23"/>
      <c r="G51" s="23" t="s">
        <v>0</v>
      </c>
      <c r="H51" s="23"/>
      <c r="I51" s="23" t="s">
        <v>0</v>
      </c>
      <c r="J51" s="38"/>
      <c r="K51" s="38">
        <v>3269</v>
      </c>
      <c r="L51" s="38"/>
      <c r="M51" s="38">
        <v>3956</v>
      </c>
      <c r="N51" s="38"/>
      <c r="O51" s="38">
        <v>240</v>
      </c>
      <c r="P51" s="38"/>
      <c r="Q51" s="23">
        <v>87</v>
      </c>
    </row>
    <row r="52" spans="1:17" ht="12.75" customHeight="1" x14ac:dyDescent="0.25">
      <c r="A52" s="10"/>
      <c r="B52" s="17" t="s">
        <v>35</v>
      </c>
      <c r="C52" s="38">
        <v>297467</v>
      </c>
      <c r="D52" s="38"/>
      <c r="E52" s="38">
        <v>128270</v>
      </c>
      <c r="F52" s="38"/>
      <c r="G52" s="38">
        <v>162258</v>
      </c>
      <c r="H52" s="38"/>
      <c r="I52" s="23">
        <v>79142</v>
      </c>
      <c r="J52" s="38"/>
      <c r="K52" s="38">
        <v>2450</v>
      </c>
      <c r="L52" s="38"/>
      <c r="M52" s="38">
        <v>3463</v>
      </c>
      <c r="N52" s="38"/>
      <c r="O52" s="38">
        <v>1361</v>
      </c>
      <c r="P52" s="38"/>
      <c r="Q52" s="23">
        <v>150</v>
      </c>
    </row>
    <row r="53" spans="1:17" ht="12.75" customHeight="1" x14ac:dyDescent="0.25">
      <c r="A53" s="10"/>
      <c r="B53" s="17" t="s">
        <v>36</v>
      </c>
      <c r="C53" s="38">
        <v>302675</v>
      </c>
      <c r="D53" s="38"/>
      <c r="E53" s="38">
        <v>135201</v>
      </c>
      <c r="F53" s="38"/>
      <c r="G53" s="38">
        <v>158685</v>
      </c>
      <c r="H53" s="38"/>
      <c r="I53" s="23">
        <v>75164</v>
      </c>
      <c r="J53" s="38"/>
      <c r="K53" s="38">
        <v>2044</v>
      </c>
      <c r="L53" s="38"/>
      <c r="M53" s="38">
        <v>3100</v>
      </c>
      <c r="N53" s="38"/>
      <c r="O53" s="38">
        <v>450</v>
      </c>
      <c r="P53" s="38"/>
      <c r="Q53" s="23">
        <v>170</v>
      </c>
    </row>
    <row r="54" spans="1:17" ht="12.75" customHeight="1" x14ac:dyDescent="0.25">
      <c r="A54" s="10"/>
      <c r="B54" s="17" t="s">
        <v>37</v>
      </c>
      <c r="C54" s="38">
        <v>305159</v>
      </c>
      <c r="D54" s="38"/>
      <c r="E54" s="38">
        <v>138285</v>
      </c>
      <c r="F54" s="38"/>
      <c r="G54" s="38">
        <v>157508</v>
      </c>
      <c r="H54" s="38"/>
      <c r="I54" s="23">
        <v>74418</v>
      </c>
      <c r="J54" s="38"/>
      <c r="K54" s="38">
        <v>1651</v>
      </c>
      <c r="L54" s="38"/>
      <c r="M54" s="38">
        <v>2515</v>
      </c>
      <c r="N54" s="38"/>
      <c r="O54" s="38">
        <v>358</v>
      </c>
      <c r="P54" s="38"/>
      <c r="Q54" s="23">
        <v>200</v>
      </c>
    </row>
    <row r="55" spans="1:17" ht="12.75" customHeight="1" x14ac:dyDescent="0.25">
      <c r="A55" s="10"/>
      <c r="B55" s="17" t="s">
        <v>38</v>
      </c>
      <c r="C55" s="38">
        <v>304166</v>
      </c>
      <c r="D55" s="38"/>
      <c r="E55" s="38">
        <v>137893</v>
      </c>
      <c r="F55" s="38"/>
      <c r="G55" s="38">
        <v>159249</v>
      </c>
      <c r="H55" s="38"/>
      <c r="I55" s="23">
        <v>76700</v>
      </c>
      <c r="J55" s="38"/>
      <c r="K55" s="38">
        <v>1205</v>
      </c>
      <c r="L55" s="38"/>
      <c r="M55" s="38">
        <v>2115</v>
      </c>
      <c r="N55" s="38"/>
      <c r="O55" s="38">
        <v>496</v>
      </c>
      <c r="P55" s="38"/>
      <c r="Q55" s="23">
        <v>254</v>
      </c>
    </row>
    <row r="56" spans="1:17" ht="12.75" customHeight="1" x14ac:dyDescent="0.25">
      <c r="A56" s="10"/>
      <c r="B56" s="17" t="s">
        <v>39</v>
      </c>
      <c r="C56" s="38">
        <v>297617</v>
      </c>
      <c r="D56" s="38"/>
      <c r="E56" s="38">
        <v>130934</v>
      </c>
      <c r="F56" s="38"/>
      <c r="G56" s="38">
        <v>166501</v>
      </c>
      <c r="H56" s="38"/>
      <c r="I56" s="38">
        <v>85286</v>
      </c>
      <c r="J56" s="38"/>
      <c r="K56" s="38">
        <v>1044</v>
      </c>
      <c r="L56" s="38"/>
      <c r="M56" s="38">
        <v>1789</v>
      </c>
      <c r="N56" s="38"/>
      <c r="O56" s="38">
        <v>353</v>
      </c>
      <c r="P56" s="38"/>
      <c r="Q56" s="23">
        <v>208</v>
      </c>
    </row>
    <row r="57" spans="1:17" ht="12.75" customHeight="1" x14ac:dyDescent="0.25">
      <c r="A57" s="10"/>
      <c r="B57" s="17" t="s">
        <v>40</v>
      </c>
      <c r="C57" s="38">
        <v>286144</v>
      </c>
      <c r="D57" s="38"/>
      <c r="E57" s="38">
        <v>113511</v>
      </c>
      <c r="F57" s="38"/>
      <c r="G57" s="38">
        <v>178286</v>
      </c>
      <c r="H57" s="38"/>
      <c r="I57" s="38">
        <v>103447</v>
      </c>
      <c r="J57" s="38"/>
      <c r="K57" s="38">
        <v>671</v>
      </c>
      <c r="L57" s="38"/>
      <c r="M57" s="38">
        <v>993</v>
      </c>
      <c r="N57" s="38"/>
      <c r="O57" s="38">
        <v>381</v>
      </c>
      <c r="P57" s="38"/>
      <c r="Q57" s="23">
        <v>275</v>
      </c>
    </row>
    <row r="58" spans="1:17" ht="12.75" customHeight="1" x14ac:dyDescent="0.25">
      <c r="A58" s="10"/>
      <c r="B58" s="17" t="s">
        <v>41</v>
      </c>
      <c r="C58" s="38">
        <v>280273</v>
      </c>
      <c r="D58" s="38"/>
      <c r="E58" s="38">
        <v>100157</v>
      </c>
      <c r="F58" s="38"/>
      <c r="G58" s="38">
        <v>184225</v>
      </c>
      <c r="H58" s="38"/>
      <c r="I58" s="38">
        <v>116947</v>
      </c>
      <c r="J58" s="38"/>
      <c r="K58" s="38">
        <v>434</v>
      </c>
      <c r="L58" s="38"/>
      <c r="M58" s="38">
        <v>430</v>
      </c>
      <c r="N58" s="38"/>
      <c r="O58" s="38">
        <v>388</v>
      </c>
      <c r="P58" s="38"/>
      <c r="Q58" s="23">
        <v>314</v>
      </c>
    </row>
    <row r="59" spans="1:17" ht="12.75" customHeight="1" x14ac:dyDescent="0.25">
      <c r="A59" s="10"/>
      <c r="B59" s="17" t="s">
        <v>42</v>
      </c>
      <c r="C59" s="38">
        <v>277929</v>
      </c>
      <c r="D59" s="38"/>
      <c r="E59" s="38">
        <v>92436</v>
      </c>
      <c r="F59" s="38"/>
      <c r="G59" s="38">
        <v>186697</v>
      </c>
      <c r="H59" s="38"/>
      <c r="I59" s="38">
        <v>124811</v>
      </c>
      <c r="J59" s="38"/>
      <c r="K59" s="38">
        <v>390</v>
      </c>
      <c r="L59" s="38"/>
      <c r="M59" s="38">
        <v>299</v>
      </c>
      <c r="N59" s="38"/>
      <c r="O59" s="38">
        <v>275</v>
      </c>
      <c r="P59" s="38"/>
      <c r="Q59" s="23">
        <v>172</v>
      </c>
    </row>
    <row r="60" spans="1:17" ht="12.75" customHeight="1" x14ac:dyDescent="0.25">
      <c r="A60" s="10"/>
      <c r="B60" s="17"/>
      <c r="C60" s="38"/>
      <c r="D60" s="38"/>
      <c r="E60" s="38"/>
      <c r="F60" s="38"/>
      <c r="G60" s="38"/>
      <c r="H60" s="38"/>
      <c r="I60" s="38"/>
      <c r="J60" s="38"/>
      <c r="K60" s="38"/>
      <c r="L60" s="38"/>
      <c r="M60" s="38"/>
      <c r="N60" s="38"/>
      <c r="O60" s="38"/>
      <c r="P60" s="38"/>
      <c r="Q60" s="23"/>
    </row>
    <row r="61" spans="1:17" ht="12.75" customHeight="1" x14ac:dyDescent="0.25">
      <c r="A61" s="10">
        <v>2010</v>
      </c>
      <c r="B61" s="17" t="s">
        <v>31</v>
      </c>
      <c r="C61" s="38">
        <v>276206</v>
      </c>
      <c r="D61" s="38"/>
      <c r="E61" s="38">
        <v>87971</v>
      </c>
      <c r="F61" s="38"/>
      <c r="G61" s="38">
        <v>188625</v>
      </c>
      <c r="H61" s="38"/>
      <c r="I61" s="38">
        <v>129372</v>
      </c>
      <c r="J61" s="38"/>
      <c r="K61" s="38">
        <v>401</v>
      </c>
      <c r="L61" s="38"/>
      <c r="M61" s="38">
        <v>191</v>
      </c>
      <c r="N61" s="38"/>
      <c r="O61" s="38">
        <v>212</v>
      </c>
      <c r="P61" s="38"/>
      <c r="Q61" s="23">
        <v>104</v>
      </c>
    </row>
    <row r="62" spans="1:17" ht="12.75" customHeight="1" x14ac:dyDescent="0.25">
      <c r="A62" s="10"/>
      <c r="B62" s="17" t="s">
        <v>32</v>
      </c>
      <c r="C62" s="38">
        <v>275248</v>
      </c>
      <c r="D62" s="38"/>
      <c r="E62" s="38">
        <v>85587</v>
      </c>
      <c r="F62" s="38"/>
      <c r="G62" s="38">
        <v>189619</v>
      </c>
      <c r="H62" s="38"/>
      <c r="I62" s="38">
        <v>131824</v>
      </c>
      <c r="J62" s="38"/>
      <c r="K62" s="38">
        <v>533</v>
      </c>
      <c r="L62" s="38"/>
      <c r="M62" s="38">
        <v>200</v>
      </c>
      <c r="N62" s="38"/>
      <c r="O62" s="38">
        <v>615</v>
      </c>
      <c r="P62" s="38"/>
      <c r="Q62" s="23">
        <v>351</v>
      </c>
    </row>
    <row r="63" spans="1:17" ht="12.75" customHeight="1" x14ac:dyDescent="0.25">
      <c r="A63" s="10"/>
      <c r="B63" s="17" t="s">
        <v>33</v>
      </c>
      <c r="C63" s="38">
        <v>276761</v>
      </c>
      <c r="D63" s="38"/>
      <c r="E63" s="38">
        <v>88433</v>
      </c>
      <c r="F63" s="38"/>
      <c r="G63" s="38">
        <v>189196</v>
      </c>
      <c r="H63" s="38"/>
      <c r="I63" s="38">
        <v>129608</v>
      </c>
      <c r="J63" s="38"/>
      <c r="K63" s="38">
        <v>1404</v>
      </c>
      <c r="L63" s="38"/>
      <c r="M63" s="38">
        <v>741</v>
      </c>
      <c r="N63" s="38"/>
      <c r="O63" s="38">
        <v>330</v>
      </c>
      <c r="P63" s="38"/>
      <c r="Q63" s="23">
        <v>121</v>
      </c>
    </row>
    <row r="64" spans="1:17" ht="12.75" customHeight="1" x14ac:dyDescent="0.25">
      <c r="A64" s="10"/>
      <c r="B64" s="21" t="s">
        <v>34</v>
      </c>
      <c r="C64" s="23">
        <v>289101</v>
      </c>
      <c r="D64" s="23"/>
      <c r="E64" s="23">
        <v>108513</v>
      </c>
      <c r="F64" s="23"/>
      <c r="G64" s="23">
        <v>179277</v>
      </c>
      <c r="H64" s="23"/>
      <c r="I64" s="23">
        <v>111822</v>
      </c>
      <c r="J64" s="38"/>
      <c r="K64" s="38">
        <v>2904</v>
      </c>
      <c r="L64" s="38"/>
      <c r="M64" s="38">
        <v>2412</v>
      </c>
      <c r="N64" s="38"/>
      <c r="O64" s="38">
        <v>500</v>
      </c>
      <c r="P64" s="38"/>
      <c r="Q64" s="23">
        <v>127</v>
      </c>
    </row>
    <row r="65" spans="1:17" ht="12.75" customHeight="1" x14ac:dyDescent="0.25">
      <c r="A65" s="10"/>
      <c r="B65" s="17" t="s">
        <v>35</v>
      </c>
      <c r="C65" s="38">
        <v>298728</v>
      </c>
      <c r="D65" s="38"/>
      <c r="E65" s="38">
        <v>119325</v>
      </c>
      <c r="F65" s="38"/>
      <c r="G65" s="38">
        <v>171449</v>
      </c>
      <c r="H65" s="38"/>
      <c r="I65" s="23">
        <v>102854</v>
      </c>
      <c r="J65" s="38"/>
      <c r="K65" s="38">
        <v>2291</v>
      </c>
      <c r="L65" s="38"/>
      <c r="M65" s="38">
        <v>2159</v>
      </c>
      <c r="N65" s="38"/>
      <c r="O65" s="38">
        <v>530</v>
      </c>
      <c r="P65" s="38"/>
      <c r="Q65" s="23">
        <v>337</v>
      </c>
    </row>
    <row r="66" spans="1:17" ht="12.75" customHeight="1" x14ac:dyDescent="0.25">
      <c r="A66" s="10"/>
      <c r="B66" s="17" t="s">
        <v>36</v>
      </c>
      <c r="C66" s="38">
        <v>303793</v>
      </c>
      <c r="D66" s="38"/>
      <c r="E66" s="38">
        <v>126833</v>
      </c>
      <c r="F66" s="38"/>
      <c r="G66" s="38">
        <v>167838</v>
      </c>
      <c r="H66" s="38"/>
      <c r="I66" s="23">
        <v>97506</v>
      </c>
      <c r="J66" s="38"/>
      <c r="K66" s="38">
        <v>1878</v>
      </c>
      <c r="L66" s="38"/>
      <c r="M66" s="38">
        <v>2348</v>
      </c>
      <c r="N66" s="38"/>
      <c r="O66" s="38">
        <v>457</v>
      </c>
      <c r="P66" s="38"/>
      <c r="Q66" s="23">
        <v>210</v>
      </c>
    </row>
    <row r="67" spans="1:17" ht="12.75" customHeight="1" x14ac:dyDescent="0.25">
      <c r="A67" s="10"/>
      <c r="B67" s="17" t="s">
        <v>37</v>
      </c>
      <c r="C67" s="38">
        <v>306177</v>
      </c>
      <c r="D67" s="38"/>
      <c r="E67" s="38">
        <v>130238</v>
      </c>
      <c r="F67" s="38"/>
      <c r="G67" s="38">
        <v>166481</v>
      </c>
      <c r="H67" s="38"/>
      <c r="I67" s="38">
        <v>95445</v>
      </c>
      <c r="J67" s="38"/>
      <c r="K67" s="38">
        <v>1527</v>
      </c>
      <c r="L67" s="38"/>
      <c r="M67" s="38">
        <v>1746</v>
      </c>
      <c r="N67" s="38"/>
      <c r="O67" s="38">
        <v>528</v>
      </c>
      <c r="P67" s="38"/>
      <c r="Q67" s="23">
        <v>449</v>
      </c>
    </row>
    <row r="68" spans="1:17" ht="12.75" customHeight="1" x14ac:dyDescent="0.25">
      <c r="A68" s="10"/>
      <c r="B68" s="17" t="s">
        <v>38</v>
      </c>
      <c r="C68" s="38">
        <v>303756</v>
      </c>
      <c r="D68" s="38"/>
      <c r="E68" s="38">
        <v>128156</v>
      </c>
      <c r="F68" s="38"/>
      <c r="G68" s="38">
        <v>169565</v>
      </c>
      <c r="H68" s="38"/>
      <c r="I68" s="23">
        <v>98586</v>
      </c>
      <c r="J68" s="38"/>
      <c r="K68" s="38">
        <v>1084</v>
      </c>
      <c r="L68" s="38"/>
      <c r="M68" s="38">
        <v>1343</v>
      </c>
      <c r="N68" s="38"/>
      <c r="O68" s="38">
        <v>433</v>
      </c>
      <c r="P68" s="38"/>
      <c r="Q68" s="23">
        <v>307</v>
      </c>
    </row>
    <row r="69" spans="1:17" ht="12.75" customHeight="1" x14ac:dyDescent="0.25">
      <c r="A69" s="10"/>
      <c r="B69" s="17" t="s">
        <v>39</v>
      </c>
      <c r="C69" s="38">
        <v>296045</v>
      </c>
      <c r="D69" s="38"/>
      <c r="E69" s="38">
        <v>118655</v>
      </c>
      <c r="F69" s="38"/>
      <c r="G69" s="38">
        <v>177599</v>
      </c>
      <c r="H69" s="38"/>
      <c r="I69" s="38">
        <v>108881</v>
      </c>
      <c r="J69" s="38"/>
      <c r="K69" s="38">
        <v>931</v>
      </c>
      <c r="L69" s="38"/>
      <c r="M69" s="38">
        <v>1052</v>
      </c>
      <c r="N69" s="38"/>
      <c r="O69" s="38">
        <v>625</v>
      </c>
      <c r="P69" s="38"/>
      <c r="Q69" s="23">
        <v>270</v>
      </c>
    </row>
    <row r="70" spans="1:17" ht="12.75" customHeight="1" x14ac:dyDescent="0.25">
      <c r="A70" s="10"/>
      <c r="B70" s="17" t="s">
        <v>40</v>
      </c>
      <c r="C70" s="38">
        <v>286014</v>
      </c>
      <c r="D70" s="38"/>
      <c r="E70" s="38">
        <v>102555</v>
      </c>
      <c r="F70" s="38"/>
      <c r="G70" s="38">
        <v>187928</v>
      </c>
      <c r="H70" s="38"/>
      <c r="I70" s="38">
        <v>125405</v>
      </c>
      <c r="J70" s="38"/>
      <c r="K70" s="38">
        <v>693</v>
      </c>
      <c r="L70" s="38"/>
      <c r="M70" s="38">
        <v>657</v>
      </c>
      <c r="N70" s="38"/>
      <c r="O70" s="38">
        <v>398</v>
      </c>
      <c r="P70" s="38"/>
      <c r="Q70" s="23">
        <v>249</v>
      </c>
    </row>
    <row r="71" spans="1:17" ht="12.75" customHeight="1" x14ac:dyDescent="0.25">
      <c r="A71" s="10"/>
      <c r="B71" s="17" t="s">
        <v>41</v>
      </c>
      <c r="C71" s="38">
        <v>280121</v>
      </c>
      <c r="D71" s="38"/>
      <c r="E71" s="38">
        <v>86185</v>
      </c>
      <c r="F71" s="38"/>
      <c r="G71" s="38">
        <v>193614</v>
      </c>
      <c r="H71" s="38"/>
      <c r="I71" s="38">
        <v>141320</v>
      </c>
      <c r="J71" s="38"/>
      <c r="K71" s="38">
        <v>571</v>
      </c>
      <c r="L71" s="38"/>
      <c r="M71" s="38">
        <v>291</v>
      </c>
      <c r="N71" s="38"/>
      <c r="O71" s="38">
        <v>802</v>
      </c>
      <c r="P71" s="38"/>
      <c r="Q71" s="23">
        <v>800</v>
      </c>
    </row>
    <row r="72" spans="1:17" ht="12.75" customHeight="1" x14ac:dyDescent="0.25">
      <c r="A72" s="10"/>
      <c r="B72" s="17" t="s">
        <v>42</v>
      </c>
      <c r="C72" s="38">
        <v>277940</v>
      </c>
      <c r="D72" s="38"/>
      <c r="E72" s="38">
        <v>78806</v>
      </c>
      <c r="F72" s="38"/>
      <c r="G72" s="38">
        <v>195977</v>
      </c>
      <c r="H72" s="38"/>
      <c r="I72" s="38">
        <v>148270</v>
      </c>
      <c r="J72" s="38"/>
      <c r="K72" s="38">
        <v>594</v>
      </c>
      <c r="L72" s="38"/>
      <c r="M72" s="38">
        <v>113</v>
      </c>
      <c r="N72" s="38"/>
      <c r="O72" s="38">
        <v>433</v>
      </c>
      <c r="P72" s="38"/>
      <c r="Q72" s="23">
        <v>581</v>
      </c>
    </row>
    <row r="73" spans="1:17" ht="12.75" customHeight="1" x14ac:dyDescent="0.25">
      <c r="A73" s="10"/>
      <c r="B73" s="17"/>
      <c r="C73" s="38"/>
      <c r="D73" s="38"/>
      <c r="E73" s="38"/>
      <c r="F73" s="38"/>
      <c r="G73" s="38"/>
      <c r="H73" s="38"/>
      <c r="I73" s="38"/>
      <c r="J73" s="38"/>
      <c r="K73" s="38"/>
      <c r="L73" s="38"/>
      <c r="M73" s="38"/>
      <c r="N73" s="38"/>
      <c r="O73" s="38"/>
      <c r="P73" s="38"/>
      <c r="Q73" s="23"/>
    </row>
    <row r="74" spans="1:17" ht="12.75" customHeight="1" x14ac:dyDescent="0.25">
      <c r="A74" s="10">
        <v>2011</v>
      </c>
      <c r="B74" s="17" t="s">
        <v>31</v>
      </c>
      <c r="C74" s="38">
        <v>276670</v>
      </c>
      <c r="D74" s="38"/>
      <c r="E74" s="38">
        <v>75798</v>
      </c>
      <c r="F74" s="38"/>
      <c r="G74" s="38">
        <v>197532</v>
      </c>
      <c r="H74" s="38"/>
      <c r="I74" s="38">
        <v>151272</v>
      </c>
      <c r="J74" s="38"/>
      <c r="K74" s="38">
        <v>491</v>
      </c>
      <c r="L74" s="38"/>
      <c r="M74" s="38">
        <v>146</v>
      </c>
      <c r="N74" s="38"/>
      <c r="O74" s="38">
        <v>232</v>
      </c>
      <c r="P74" s="38"/>
      <c r="Q74" s="23">
        <v>150</v>
      </c>
    </row>
    <row r="75" spans="1:17" ht="12.75" customHeight="1" x14ac:dyDescent="0.25">
      <c r="A75" s="10"/>
      <c r="B75" s="17" t="s">
        <v>32</v>
      </c>
      <c r="C75" s="38">
        <v>276102</v>
      </c>
      <c r="D75" s="38"/>
      <c r="E75" s="38">
        <v>74849</v>
      </c>
      <c r="F75" s="38"/>
      <c r="G75" s="38">
        <v>198575</v>
      </c>
      <c r="H75" s="38"/>
      <c r="I75" s="38">
        <v>152355</v>
      </c>
      <c r="J75" s="38"/>
      <c r="K75" s="38">
        <v>651</v>
      </c>
      <c r="L75" s="38"/>
      <c r="M75" s="38">
        <v>200</v>
      </c>
      <c r="N75" s="38"/>
      <c r="O75" s="38">
        <v>171</v>
      </c>
      <c r="P75" s="38"/>
      <c r="Q75" s="23">
        <v>79</v>
      </c>
    </row>
    <row r="76" spans="1:17" ht="12.75" customHeight="1" x14ac:dyDescent="0.25">
      <c r="A76" s="10"/>
      <c r="B76" s="17" t="s">
        <v>33</v>
      </c>
      <c r="C76" s="38">
        <v>278341</v>
      </c>
      <c r="D76" s="38"/>
      <c r="E76" s="38">
        <v>80425</v>
      </c>
      <c r="F76" s="38"/>
      <c r="G76" s="38">
        <v>197507</v>
      </c>
      <c r="H76" s="38"/>
      <c r="I76" s="38">
        <v>147593</v>
      </c>
      <c r="J76" s="38"/>
      <c r="K76" s="38">
        <v>1391</v>
      </c>
      <c r="L76" s="38"/>
      <c r="M76" s="38">
        <v>855</v>
      </c>
      <c r="N76" s="38"/>
      <c r="O76" s="38">
        <v>197</v>
      </c>
      <c r="P76" s="38"/>
      <c r="Q76" s="23">
        <v>98</v>
      </c>
    </row>
    <row r="77" spans="1:17" ht="12.75" customHeight="1" x14ac:dyDescent="0.25">
      <c r="A77" s="10"/>
      <c r="B77" s="21" t="s">
        <v>34</v>
      </c>
      <c r="C77" s="23">
        <v>292782</v>
      </c>
      <c r="D77" s="23"/>
      <c r="E77" s="23">
        <v>100832</v>
      </c>
      <c r="F77" s="23"/>
      <c r="G77" s="23">
        <v>185642</v>
      </c>
      <c r="H77" s="23"/>
      <c r="I77" s="23">
        <v>128918</v>
      </c>
      <c r="J77" s="38"/>
      <c r="K77" s="38">
        <v>2763</v>
      </c>
      <c r="L77" s="38"/>
      <c r="M77" s="38">
        <v>1821</v>
      </c>
      <c r="N77" s="38"/>
      <c r="O77" s="38">
        <v>200</v>
      </c>
      <c r="P77" s="38"/>
      <c r="Q77" s="23">
        <v>101</v>
      </c>
    </row>
    <row r="78" spans="1:17" ht="12.75" customHeight="1" x14ac:dyDescent="0.25">
      <c r="A78" s="10"/>
      <c r="B78" s="17" t="s">
        <v>35</v>
      </c>
      <c r="C78" s="38">
        <v>301052</v>
      </c>
      <c r="D78" s="38"/>
      <c r="E78" s="38">
        <v>110568</v>
      </c>
      <c r="F78" s="38"/>
      <c r="G78" s="38">
        <v>179414</v>
      </c>
      <c r="H78" s="38"/>
      <c r="I78" s="23">
        <v>120740</v>
      </c>
      <c r="J78" s="38"/>
      <c r="K78" s="38">
        <v>2370</v>
      </c>
      <c r="L78" s="38"/>
      <c r="M78" s="38">
        <v>1739</v>
      </c>
      <c r="N78" s="38"/>
      <c r="O78" s="38">
        <v>360</v>
      </c>
      <c r="P78" s="38"/>
      <c r="Q78" s="23">
        <v>203</v>
      </c>
    </row>
    <row r="79" spans="1:17" ht="12.75" customHeight="1" x14ac:dyDescent="0.25">
      <c r="A79" s="10"/>
      <c r="B79" s="17" t="s">
        <v>36</v>
      </c>
      <c r="C79" s="38">
        <v>305324</v>
      </c>
      <c r="D79" s="38"/>
      <c r="E79" s="38">
        <v>116922</v>
      </c>
      <c r="F79" s="38"/>
      <c r="G79" s="38">
        <v>176530</v>
      </c>
      <c r="H79" s="38"/>
      <c r="I79" s="23">
        <v>115517</v>
      </c>
      <c r="J79" s="38"/>
      <c r="K79" s="38">
        <v>1673</v>
      </c>
      <c r="L79" s="38"/>
      <c r="M79" s="38">
        <v>1333</v>
      </c>
      <c r="N79" s="38"/>
      <c r="O79" s="38">
        <v>305</v>
      </c>
      <c r="P79" s="38"/>
      <c r="Q79" s="23">
        <v>217</v>
      </c>
    </row>
    <row r="80" spans="1:17" ht="12.75" customHeight="1" x14ac:dyDescent="0.25">
      <c r="A80" s="10"/>
      <c r="B80" s="17" t="s">
        <v>37</v>
      </c>
      <c r="C80" s="38">
        <v>307192</v>
      </c>
      <c r="D80" s="38"/>
      <c r="E80" s="38">
        <v>119565</v>
      </c>
      <c r="F80" s="38"/>
      <c r="G80" s="38">
        <v>175714</v>
      </c>
      <c r="H80" s="38"/>
      <c r="I80" s="23">
        <v>113829</v>
      </c>
      <c r="J80" s="38"/>
      <c r="K80" s="38">
        <v>1347</v>
      </c>
      <c r="L80" s="38"/>
      <c r="M80" s="38">
        <v>1164</v>
      </c>
      <c r="N80" s="38"/>
      <c r="O80" s="38">
        <v>315</v>
      </c>
      <c r="P80" s="38"/>
      <c r="Q80" s="23">
        <v>226</v>
      </c>
    </row>
    <row r="81" spans="1:18" ht="12.75" customHeight="1" x14ac:dyDescent="0.25">
      <c r="A81" s="10"/>
      <c r="B81" s="17" t="s">
        <v>38</v>
      </c>
      <c r="C81" s="38">
        <v>305133</v>
      </c>
      <c r="D81" s="38"/>
      <c r="E81" s="38">
        <v>117772</v>
      </c>
      <c r="F81" s="38"/>
      <c r="G81" s="38">
        <v>178490</v>
      </c>
      <c r="H81" s="38"/>
      <c r="I81" s="23">
        <v>116414</v>
      </c>
      <c r="J81" s="38"/>
      <c r="K81" s="38">
        <v>1059</v>
      </c>
      <c r="L81" s="38"/>
      <c r="M81" s="38">
        <v>1067</v>
      </c>
      <c r="N81" s="38"/>
      <c r="O81" s="38">
        <v>356</v>
      </c>
      <c r="P81" s="38"/>
      <c r="Q81" s="23">
        <v>300</v>
      </c>
    </row>
    <row r="82" spans="1:18" ht="12.75" customHeight="1" x14ac:dyDescent="0.25">
      <c r="A82" s="10"/>
      <c r="B82" s="17" t="s">
        <v>39</v>
      </c>
      <c r="C82" s="38">
        <v>298772</v>
      </c>
      <c r="D82" s="38"/>
      <c r="E82" s="38">
        <v>109729</v>
      </c>
      <c r="F82" s="38"/>
      <c r="G82" s="38">
        <v>185504</v>
      </c>
      <c r="H82" s="38"/>
      <c r="I82" s="38">
        <v>124902</v>
      </c>
      <c r="J82" s="38"/>
      <c r="K82" s="38">
        <v>1054</v>
      </c>
      <c r="L82" s="38"/>
      <c r="M82" s="38">
        <v>700</v>
      </c>
      <c r="N82" s="38"/>
      <c r="O82" s="38">
        <v>408</v>
      </c>
      <c r="P82" s="38"/>
      <c r="Q82" s="23">
        <v>284</v>
      </c>
    </row>
    <row r="83" spans="1:18" s="4" customFormat="1" ht="12.75" customHeight="1" x14ac:dyDescent="0.25">
      <c r="A83" s="20"/>
      <c r="B83" s="21" t="s">
        <v>40</v>
      </c>
      <c r="C83" s="38">
        <v>288244</v>
      </c>
      <c r="D83" s="38"/>
      <c r="E83" s="38">
        <v>94518</v>
      </c>
      <c r="F83" s="38"/>
      <c r="G83" s="38">
        <v>196314</v>
      </c>
      <c r="H83" s="38"/>
      <c r="I83" s="38">
        <v>140283</v>
      </c>
      <c r="J83" s="38"/>
      <c r="K83" s="38">
        <v>791</v>
      </c>
      <c r="L83" s="38"/>
      <c r="M83" s="38">
        <v>447</v>
      </c>
      <c r="N83" s="38"/>
      <c r="O83" s="38">
        <v>504</v>
      </c>
      <c r="P83" s="38"/>
      <c r="Q83" s="38">
        <v>297</v>
      </c>
      <c r="R83"/>
    </row>
    <row r="84" spans="1:18" s="4" customFormat="1" ht="12.75" customHeight="1" x14ac:dyDescent="0.25">
      <c r="A84" s="20"/>
      <c r="B84" s="17" t="s">
        <v>41</v>
      </c>
      <c r="C84" s="38">
        <v>283067</v>
      </c>
      <c r="D84" s="38"/>
      <c r="E84" s="38">
        <v>82941</v>
      </c>
      <c r="F84" s="38"/>
      <c r="G84" s="38">
        <v>201713</v>
      </c>
      <c r="H84" s="38"/>
      <c r="I84" s="38">
        <v>151826</v>
      </c>
      <c r="J84" s="38"/>
      <c r="K84" s="38">
        <v>589</v>
      </c>
      <c r="L84" s="38"/>
      <c r="M84" s="38">
        <v>282</v>
      </c>
      <c r="N84" s="38"/>
      <c r="O84" s="38">
        <v>378</v>
      </c>
      <c r="P84" s="38"/>
      <c r="Q84" s="38">
        <v>343</v>
      </c>
      <c r="R84"/>
    </row>
    <row r="85" spans="1:18" s="4" customFormat="1" ht="12.75" customHeight="1" x14ac:dyDescent="0.25">
      <c r="A85" s="20"/>
      <c r="B85" s="17" t="s">
        <v>42</v>
      </c>
      <c r="C85" s="38">
        <v>280746</v>
      </c>
      <c r="D85" s="38"/>
      <c r="E85" s="38">
        <v>75517</v>
      </c>
      <c r="F85" s="38"/>
      <c r="G85" s="38">
        <v>204254</v>
      </c>
      <c r="H85" s="38"/>
      <c r="I85" s="38">
        <v>159220</v>
      </c>
      <c r="J85" s="38"/>
      <c r="K85" s="38">
        <v>523</v>
      </c>
      <c r="L85" s="38"/>
      <c r="M85" s="38">
        <v>148</v>
      </c>
      <c r="N85" s="38"/>
      <c r="O85" s="38">
        <v>316</v>
      </c>
      <c r="P85" s="38"/>
      <c r="Q85" s="38">
        <v>194</v>
      </c>
      <c r="R85"/>
    </row>
    <row r="86" spans="1:18" ht="12.75" customHeight="1" x14ac:dyDescent="0.25">
      <c r="A86" s="10"/>
      <c r="B86" s="17"/>
      <c r="C86" s="38"/>
      <c r="D86" s="38"/>
      <c r="E86" s="38"/>
      <c r="F86" s="38"/>
      <c r="G86" s="38"/>
      <c r="H86" s="38"/>
      <c r="I86" s="38"/>
      <c r="J86" s="38"/>
      <c r="K86" s="38"/>
      <c r="L86" s="38"/>
      <c r="M86" s="38"/>
      <c r="N86" s="38"/>
      <c r="O86" s="23"/>
      <c r="P86" s="23"/>
      <c r="Q86" s="23"/>
    </row>
    <row r="87" spans="1:18" ht="12.75" customHeight="1" x14ac:dyDescent="0.25">
      <c r="A87" s="10">
        <v>2012</v>
      </c>
      <c r="B87" s="17" t="s">
        <v>31</v>
      </c>
      <c r="C87" s="38">
        <v>279421</v>
      </c>
      <c r="D87" s="38"/>
      <c r="E87" s="38">
        <v>72330</v>
      </c>
      <c r="F87" s="38"/>
      <c r="G87" s="38">
        <v>205796</v>
      </c>
      <c r="H87" s="38"/>
      <c r="I87" s="38">
        <v>162438</v>
      </c>
      <c r="J87" s="38"/>
      <c r="K87" s="38">
        <v>450</v>
      </c>
      <c r="L87" s="38"/>
      <c r="M87" s="38">
        <v>169</v>
      </c>
      <c r="N87" s="38"/>
      <c r="O87" s="23">
        <v>233</v>
      </c>
      <c r="P87" s="23"/>
      <c r="Q87" s="23">
        <v>157</v>
      </c>
    </row>
    <row r="88" spans="1:18" ht="12.75" customHeight="1" x14ac:dyDescent="0.25">
      <c r="A88" s="10"/>
      <c r="B88" s="17" t="s">
        <v>32</v>
      </c>
      <c r="C88" s="38">
        <v>279005</v>
      </c>
      <c r="D88" s="38"/>
      <c r="E88" s="38">
        <v>71624</v>
      </c>
      <c r="F88" s="38"/>
      <c r="G88" s="38">
        <v>206613</v>
      </c>
      <c r="H88" s="38"/>
      <c r="I88" s="38">
        <v>163230</v>
      </c>
      <c r="J88" s="38"/>
      <c r="K88" s="38">
        <v>627</v>
      </c>
      <c r="L88" s="38"/>
      <c r="M88" s="38">
        <v>214</v>
      </c>
      <c r="N88" s="38"/>
      <c r="O88" s="23">
        <v>235</v>
      </c>
      <c r="P88" s="23"/>
      <c r="Q88" s="23">
        <v>139</v>
      </c>
    </row>
    <row r="89" spans="1:18" s="22" customFormat="1" ht="12.75" customHeight="1" x14ac:dyDescent="0.25">
      <c r="A89" s="20"/>
      <c r="B89" s="21" t="s">
        <v>33</v>
      </c>
      <c r="C89" s="38">
        <v>285424</v>
      </c>
      <c r="D89" s="38"/>
      <c r="E89" s="38">
        <v>82201</v>
      </c>
      <c r="F89" s="38"/>
      <c r="G89" s="38">
        <v>201799</v>
      </c>
      <c r="H89" s="38"/>
      <c r="I89" s="38">
        <v>153458</v>
      </c>
      <c r="J89" s="23"/>
      <c r="K89" s="23">
        <v>1820</v>
      </c>
      <c r="L89" s="23"/>
      <c r="M89" s="23">
        <v>928</v>
      </c>
      <c r="N89" s="23"/>
      <c r="O89" s="23">
        <v>221</v>
      </c>
      <c r="P89" s="23"/>
      <c r="Q89" s="23">
        <v>135</v>
      </c>
      <c r="R89"/>
    </row>
    <row r="90" spans="1:18" s="22" customFormat="1" ht="12.75" customHeight="1" x14ac:dyDescent="0.25">
      <c r="A90" s="20"/>
      <c r="B90" s="21" t="s">
        <v>34</v>
      </c>
      <c r="C90" s="38">
        <v>293580</v>
      </c>
      <c r="D90" s="38"/>
      <c r="E90" s="38">
        <v>92453</v>
      </c>
      <c r="F90" s="38"/>
      <c r="G90" s="38">
        <v>195388</v>
      </c>
      <c r="H90" s="38"/>
      <c r="I90" s="38">
        <v>144329</v>
      </c>
      <c r="J90" s="23"/>
      <c r="K90" s="23">
        <v>2011</v>
      </c>
      <c r="L90" s="23"/>
      <c r="M90" s="23">
        <v>1264</v>
      </c>
      <c r="N90" s="23"/>
      <c r="O90" s="23">
        <v>281</v>
      </c>
      <c r="P90" s="23"/>
      <c r="Q90" s="23">
        <v>165</v>
      </c>
      <c r="R90"/>
    </row>
    <row r="91" spans="1:18" s="22" customFormat="1" ht="12.75" customHeight="1" x14ac:dyDescent="0.25">
      <c r="A91" s="20"/>
      <c r="B91" s="17" t="s">
        <v>35</v>
      </c>
      <c r="C91" s="38">
        <v>302958</v>
      </c>
      <c r="D91" s="38"/>
      <c r="E91" s="38">
        <v>102991</v>
      </c>
      <c r="F91" s="38"/>
      <c r="G91" s="38">
        <v>187834</v>
      </c>
      <c r="H91" s="38"/>
      <c r="I91" s="38">
        <v>135048</v>
      </c>
      <c r="J91" s="23"/>
      <c r="K91" s="23">
        <v>2123</v>
      </c>
      <c r="L91" s="23"/>
      <c r="M91" s="23">
        <v>1468</v>
      </c>
      <c r="N91" s="23"/>
      <c r="O91" s="23">
        <v>311</v>
      </c>
      <c r="P91" s="23"/>
      <c r="Q91" s="23">
        <v>223</v>
      </c>
      <c r="R91"/>
    </row>
    <row r="92" spans="1:18" s="22" customFormat="1" ht="12.75" customHeight="1" x14ac:dyDescent="0.25">
      <c r="A92" s="20"/>
      <c r="B92" s="21" t="s">
        <v>36</v>
      </c>
      <c r="C92" s="23">
        <v>307209</v>
      </c>
      <c r="D92" s="23"/>
      <c r="E92" s="23">
        <v>109150</v>
      </c>
      <c r="F92" s="23"/>
      <c r="G92" s="23">
        <v>184825</v>
      </c>
      <c r="H92" s="23"/>
      <c r="I92" s="23">
        <v>129864</v>
      </c>
      <c r="J92" s="23"/>
      <c r="K92" s="23">
        <v>1565</v>
      </c>
      <c r="L92" s="23"/>
      <c r="M92" s="23">
        <v>1195</v>
      </c>
      <c r="N92" s="23"/>
      <c r="O92" s="23">
        <v>339</v>
      </c>
      <c r="P92" s="23"/>
      <c r="Q92" s="23">
        <v>236</v>
      </c>
      <c r="R92"/>
    </row>
    <row r="93" spans="1:18" s="22" customFormat="1" ht="12.75" customHeight="1" x14ac:dyDescent="0.25">
      <c r="A93" s="20"/>
      <c r="B93" s="21" t="s">
        <v>37</v>
      </c>
      <c r="C93" s="23">
        <v>309698</v>
      </c>
      <c r="D93" s="23"/>
      <c r="E93" s="23">
        <v>112817</v>
      </c>
      <c r="F93" s="23"/>
      <c r="G93" s="23">
        <v>183347</v>
      </c>
      <c r="H93" s="23"/>
      <c r="I93" s="23">
        <v>127089</v>
      </c>
      <c r="J93" s="23"/>
      <c r="K93" s="23">
        <v>1350</v>
      </c>
      <c r="L93" s="23"/>
      <c r="M93" s="23">
        <v>1129</v>
      </c>
      <c r="N93" s="23"/>
      <c r="O93" s="23">
        <v>363</v>
      </c>
      <c r="P93" s="23"/>
      <c r="Q93" s="23">
        <v>260</v>
      </c>
      <c r="R93"/>
    </row>
    <row r="94" spans="1:18" s="22" customFormat="1" ht="12.75" customHeight="1" x14ac:dyDescent="0.25">
      <c r="A94" s="20"/>
      <c r="B94" s="21" t="s">
        <v>38</v>
      </c>
      <c r="C94" s="23">
        <v>308449</v>
      </c>
      <c r="D94" s="23"/>
      <c r="E94" s="23">
        <v>112011</v>
      </c>
      <c r="F94" s="23"/>
      <c r="G94" s="23">
        <v>185350</v>
      </c>
      <c r="H94" s="23"/>
      <c r="I94" s="23">
        <v>128499</v>
      </c>
      <c r="J94" s="23"/>
      <c r="K94" s="23">
        <v>1158</v>
      </c>
      <c r="L94" s="23"/>
      <c r="M94" s="23">
        <v>995</v>
      </c>
      <c r="N94" s="23"/>
      <c r="O94" s="23">
        <v>420</v>
      </c>
      <c r="P94" s="23"/>
      <c r="Q94" s="23">
        <v>424</v>
      </c>
      <c r="R94"/>
    </row>
    <row r="95" spans="1:18" s="22" customFormat="1" ht="12.75" customHeight="1" x14ac:dyDescent="0.25">
      <c r="A95" s="20"/>
      <c r="B95" s="21" t="s">
        <v>39</v>
      </c>
      <c r="C95" s="23">
        <v>301967</v>
      </c>
      <c r="D95" s="23"/>
      <c r="E95" s="23">
        <v>105813</v>
      </c>
      <c r="F95" s="23"/>
      <c r="G95" s="23">
        <v>192320</v>
      </c>
      <c r="H95" s="23"/>
      <c r="I95" s="23">
        <v>135018</v>
      </c>
      <c r="J95" s="23"/>
      <c r="K95" s="23">
        <v>773</v>
      </c>
      <c r="L95" s="23"/>
      <c r="M95" s="23">
        <v>605</v>
      </c>
      <c r="N95" s="23"/>
      <c r="O95" s="23">
        <v>298</v>
      </c>
      <c r="P95" s="23"/>
      <c r="Q95" s="23">
        <v>318</v>
      </c>
      <c r="R95"/>
    </row>
    <row r="96" spans="1:18" s="22" customFormat="1" ht="12.75" customHeight="1" x14ac:dyDescent="0.25">
      <c r="A96" s="20"/>
      <c r="B96" s="21" t="s">
        <v>40</v>
      </c>
      <c r="C96" s="23">
        <v>290794</v>
      </c>
      <c r="D96" s="23"/>
      <c r="E96" s="23">
        <v>90077</v>
      </c>
      <c r="F96" s="23"/>
      <c r="G96" s="23">
        <v>203789</v>
      </c>
      <c r="H96" s="23"/>
      <c r="I96" s="23">
        <v>150809</v>
      </c>
      <c r="J96" s="23"/>
      <c r="K96" s="23">
        <v>705</v>
      </c>
      <c r="L96" s="23"/>
      <c r="M96" s="23">
        <v>451</v>
      </c>
      <c r="N96" s="23"/>
      <c r="O96" s="23">
        <v>411</v>
      </c>
      <c r="P96" s="23"/>
      <c r="Q96" s="23">
        <v>435</v>
      </c>
      <c r="R96"/>
    </row>
    <row r="97" spans="1:18" s="22" customFormat="1" ht="12.75" customHeight="1" x14ac:dyDescent="0.25">
      <c r="A97" s="21"/>
      <c r="B97" s="21" t="s">
        <v>41</v>
      </c>
      <c r="C97" s="23">
        <v>286095</v>
      </c>
      <c r="D97" s="23"/>
      <c r="E97" s="23">
        <v>80272</v>
      </c>
      <c r="F97" s="23"/>
      <c r="G97" s="23">
        <v>208739</v>
      </c>
      <c r="H97" s="23"/>
      <c r="I97" s="23">
        <v>160581</v>
      </c>
      <c r="J97" s="23"/>
      <c r="K97" s="23">
        <v>581</v>
      </c>
      <c r="L97" s="23"/>
      <c r="M97" s="23">
        <v>258</v>
      </c>
      <c r="N97" s="23"/>
      <c r="O97" s="23">
        <v>353</v>
      </c>
      <c r="P97" s="23"/>
      <c r="Q97" s="23">
        <v>326</v>
      </c>
      <c r="R97"/>
    </row>
    <row r="98" spans="1:18" s="22" customFormat="1" ht="12.75" customHeight="1" x14ac:dyDescent="0.25">
      <c r="A98" s="21"/>
      <c r="B98" s="21" t="s">
        <v>42</v>
      </c>
      <c r="C98" s="23">
        <v>284212</v>
      </c>
      <c r="D98" s="23"/>
      <c r="E98" s="23">
        <v>73661</v>
      </c>
      <c r="F98" s="23"/>
      <c r="G98" s="23">
        <v>210935</v>
      </c>
      <c r="H98" s="23"/>
      <c r="I98" s="23">
        <v>167136</v>
      </c>
      <c r="J98" s="23"/>
      <c r="K98" s="23">
        <v>526</v>
      </c>
      <c r="L98" s="23"/>
      <c r="M98" s="23">
        <v>100</v>
      </c>
      <c r="N98" s="23"/>
      <c r="O98" s="23">
        <v>223</v>
      </c>
      <c r="P98" s="23"/>
      <c r="Q98" s="23">
        <v>209</v>
      </c>
      <c r="R98"/>
    </row>
    <row r="99" spans="1:18" s="22" customFormat="1" ht="12.75" customHeight="1" x14ac:dyDescent="0.25">
      <c r="A99" s="21"/>
      <c r="B99" s="21"/>
      <c r="C99" s="23"/>
      <c r="D99" s="23"/>
      <c r="E99" s="23"/>
      <c r="F99" s="23"/>
      <c r="G99" s="23"/>
      <c r="H99" s="23"/>
      <c r="I99" s="23"/>
      <c r="J99" s="23"/>
      <c r="K99" s="23"/>
      <c r="L99" s="23"/>
      <c r="M99" s="23"/>
      <c r="N99" s="23"/>
      <c r="O99" s="23"/>
      <c r="P99" s="23"/>
      <c r="Q99" s="23"/>
      <c r="R99"/>
    </row>
    <row r="100" spans="1:18" s="22" customFormat="1" ht="12.75" customHeight="1" x14ac:dyDescent="0.25">
      <c r="A100" s="20">
        <v>2013</v>
      </c>
      <c r="B100" s="21" t="s">
        <v>31</v>
      </c>
      <c r="C100" s="23">
        <v>282704</v>
      </c>
      <c r="D100" s="23"/>
      <c r="E100" s="23">
        <v>70905</v>
      </c>
      <c r="F100" s="23"/>
      <c r="G100" s="23">
        <v>212690</v>
      </c>
      <c r="H100" s="23"/>
      <c r="I100" s="23">
        <v>169885</v>
      </c>
      <c r="J100" s="23"/>
      <c r="K100" s="23">
        <v>518</v>
      </c>
      <c r="L100" s="23"/>
      <c r="M100" s="23">
        <v>136</v>
      </c>
      <c r="N100" s="23"/>
      <c r="O100" s="23">
        <v>288</v>
      </c>
      <c r="P100" s="23"/>
      <c r="Q100" s="23">
        <v>166</v>
      </c>
      <c r="R100"/>
    </row>
    <row r="101" spans="1:18" s="22" customFormat="1" ht="12.75" customHeight="1" x14ac:dyDescent="0.25">
      <c r="A101" s="20"/>
      <c r="B101" s="21" t="s">
        <v>32</v>
      </c>
      <c r="C101" s="23">
        <v>282102</v>
      </c>
      <c r="D101" s="23"/>
      <c r="E101" s="23">
        <v>70065</v>
      </c>
      <c r="F101" s="63" t="s">
        <v>577</v>
      </c>
      <c r="G101" s="23">
        <v>213590</v>
      </c>
      <c r="H101" s="23"/>
      <c r="I101" s="23">
        <v>170762</v>
      </c>
      <c r="J101" s="23"/>
      <c r="K101" s="23">
        <v>502</v>
      </c>
      <c r="L101" s="23"/>
      <c r="M101" s="23">
        <v>179</v>
      </c>
      <c r="N101" s="23"/>
      <c r="O101" s="23">
        <v>212</v>
      </c>
      <c r="P101" s="23"/>
      <c r="Q101" s="23">
        <v>157</v>
      </c>
      <c r="R101"/>
    </row>
    <row r="102" spans="1:18" s="22" customFormat="1" ht="12.75" customHeight="1" x14ac:dyDescent="0.25">
      <c r="A102" s="20"/>
      <c r="B102" s="21" t="s">
        <v>33</v>
      </c>
      <c r="C102" s="38">
        <v>283006</v>
      </c>
      <c r="D102" s="38"/>
      <c r="E102" s="38">
        <v>72005</v>
      </c>
      <c r="F102" s="38"/>
      <c r="G102" s="38">
        <v>213500</v>
      </c>
      <c r="H102" s="38"/>
      <c r="I102" s="38">
        <v>169117</v>
      </c>
      <c r="J102" s="23"/>
      <c r="K102" s="23">
        <v>963</v>
      </c>
      <c r="L102" s="23"/>
      <c r="M102" s="23">
        <v>409</v>
      </c>
      <c r="N102" s="23"/>
      <c r="O102" s="23">
        <v>159</v>
      </c>
      <c r="P102" s="23"/>
      <c r="Q102" s="23">
        <v>129</v>
      </c>
      <c r="R102"/>
    </row>
    <row r="103" spans="1:18" s="22" customFormat="1" ht="12.75" customHeight="1" x14ac:dyDescent="0.25">
      <c r="A103" s="20"/>
      <c r="B103" s="21" t="s">
        <v>34</v>
      </c>
      <c r="C103" s="23">
        <v>293942</v>
      </c>
      <c r="D103" s="23"/>
      <c r="E103" s="23">
        <v>86697</v>
      </c>
      <c r="F103" s="23"/>
      <c r="G103" s="23">
        <v>204702</v>
      </c>
      <c r="H103" s="23"/>
      <c r="I103" s="23">
        <v>155332</v>
      </c>
      <c r="J103" s="23"/>
      <c r="K103" s="23">
        <v>2338</v>
      </c>
      <c r="L103" s="23"/>
      <c r="M103" s="23">
        <v>1107</v>
      </c>
      <c r="N103" s="23"/>
      <c r="O103" s="23">
        <v>216</v>
      </c>
      <c r="P103" s="23"/>
      <c r="Q103" s="23">
        <v>220</v>
      </c>
      <c r="R103"/>
    </row>
    <row r="104" spans="1:18" s="22" customFormat="1" ht="12.75" customHeight="1" x14ac:dyDescent="0.25">
      <c r="A104" s="20"/>
      <c r="B104" s="21" t="s">
        <v>35</v>
      </c>
      <c r="C104" s="23">
        <v>305496</v>
      </c>
      <c r="D104" s="23"/>
      <c r="E104" s="23">
        <v>98758</v>
      </c>
      <c r="F104" s="23"/>
      <c r="G104" s="23">
        <v>195209</v>
      </c>
      <c r="H104" s="23"/>
      <c r="I104" s="23">
        <v>144337</v>
      </c>
      <c r="J104" s="23"/>
      <c r="K104" s="23">
        <v>2317</v>
      </c>
      <c r="L104" s="23"/>
      <c r="M104" s="23">
        <v>1306</v>
      </c>
      <c r="N104" s="23"/>
      <c r="O104" s="23">
        <v>279</v>
      </c>
      <c r="P104" s="23"/>
      <c r="Q104" s="23">
        <v>311</v>
      </c>
      <c r="R104"/>
    </row>
    <row r="105" spans="1:18" s="22" customFormat="1" ht="12.75" customHeight="1" x14ac:dyDescent="0.25">
      <c r="A105" s="20"/>
      <c r="B105" s="21" t="s">
        <v>36</v>
      </c>
      <c r="C105" s="23">
        <v>309924</v>
      </c>
      <c r="D105" s="23"/>
      <c r="E105" s="23">
        <v>105113</v>
      </c>
      <c r="F105" s="23"/>
      <c r="G105" s="23">
        <v>192001</v>
      </c>
      <c r="H105" s="23"/>
      <c r="I105" s="23">
        <v>138886</v>
      </c>
      <c r="J105" s="23"/>
      <c r="K105" s="23">
        <v>1499</v>
      </c>
      <c r="L105" s="23"/>
      <c r="M105" s="23">
        <v>1133</v>
      </c>
      <c r="N105" s="23"/>
      <c r="O105" s="23">
        <v>294</v>
      </c>
      <c r="P105" s="23"/>
      <c r="Q105" s="23">
        <v>259</v>
      </c>
      <c r="R105"/>
    </row>
    <row r="106" spans="1:18" s="22" customFormat="1" ht="12.75" customHeight="1" x14ac:dyDescent="0.25">
      <c r="A106" s="20"/>
      <c r="B106" s="21" t="s">
        <v>37</v>
      </c>
      <c r="C106" s="38">
        <v>312377</v>
      </c>
      <c r="D106" s="38"/>
      <c r="E106" s="38">
        <v>108804</v>
      </c>
      <c r="F106" s="38"/>
      <c r="G106" s="38">
        <v>190530</v>
      </c>
      <c r="H106" s="38"/>
      <c r="I106" s="38">
        <v>135960</v>
      </c>
      <c r="J106" s="23"/>
      <c r="K106" s="23">
        <v>1322</v>
      </c>
      <c r="L106" s="23"/>
      <c r="M106" s="23">
        <v>1062</v>
      </c>
      <c r="N106" s="23"/>
      <c r="O106" s="23">
        <v>360</v>
      </c>
      <c r="P106" s="23"/>
      <c r="Q106" s="23">
        <v>323</v>
      </c>
      <c r="R106"/>
    </row>
    <row r="107" spans="1:18" s="22" customFormat="1" ht="12.75" customHeight="1" x14ac:dyDescent="0.25">
      <c r="A107" s="20"/>
      <c r="B107" s="21" t="s">
        <v>38</v>
      </c>
      <c r="C107" s="23">
        <v>311288</v>
      </c>
      <c r="D107" s="23"/>
      <c r="E107" s="23">
        <v>108830</v>
      </c>
      <c r="F107" s="23"/>
      <c r="G107" s="23">
        <v>190503</v>
      </c>
      <c r="H107" s="23"/>
      <c r="I107" s="23">
        <v>136579</v>
      </c>
      <c r="J107" s="23"/>
      <c r="K107" s="23">
        <v>1049</v>
      </c>
      <c r="L107" s="23"/>
      <c r="M107" s="23">
        <v>993</v>
      </c>
      <c r="N107" s="23"/>
      <c r="O107" s="23">
        <v>2177</v>
      </c>
      <c r="P107" s="63" t="s">
        <v>76</v>
      </c>
      <c r="Q107" s="23">
        <v>379</v>
      </c>
      <c r="R107"/>
    </row>
    <row r="108" spans="1:18" s="22" customFormat="1" ht="12.75" customHeight="1" x14ac:dyDescent="0.25">
      <c r="A108" s="20"/>
      <c r="B108" s="21" t="s">
        <v>39</v>
      </c>
      <c r="C108" s="23">
        <v>302850</v>
      </c>
      <c r="D108" s="23"/>
      <c r="E108" s="23">
        <v>101426</v>
      </c>
      <c r="F108" s="23"/>
      <c r="G108" s="23">
        <v>196568</v>
      </c>
      <c r="H108" s="23"/>
      <c r="I108" s="23">
        <v>144246</v>
      </c>
      <c r="J108" s="23"/>
      <c r="K108" s="23">
        <v>957</v>
      </c>
      <c r="L108" s="23"/>
      <c r="M108" s="23">
        <v>761</v>
      </c>
      <c r="N108" s="23"/>
      <c r="O108" s="23">
        <v>3367</v>
      </c>
      <c r="P108" s="63" t="s">
        <v>76</v>
      </c>
      <c r="Q108" s="23">
        <v>481</v>
      </c>
      <c r="R108"/>
    </row>
    <row r="109" spans="1:18" s="22" customFormat="1" ht="12.75" customHeight="1" x14ac:dyDescent="0.25">
      <c r="A109" s="20"/>
      <c r="B109" s="21" t="s">
        <v>40</v>
      </c>
      <c r="C109" s="38">
        <v>292468</v>
      </c>
      <c r="D109" s="38"/>
      <c r="E109" s="38">
        <v>88959</v>
      </c>
      <c r="F109" s="38"/>
      <c r="G109" s="38">
        <v>207167</v>
      </c>
      <c r="H109" s="38"/>
      <c r="I109" s="38">
        <v>156769</v>
      </c>
      <c r="J109" s="23"/>
      <c r="K109" s="23">
        <v>593</v>
      </c>
      <c r="L109" s="23"/>
      <c r="M109" s="23">
        <v>473</v>
      </c>
      <c r="N109" s="23"/>
      <c r="O109" s="23">
        <v>402</v>
      </c>
      <c r="P109" s="23"/>
      <c r="Q109" s="23">
        <v>442</v>
      </c>
      <c r="R109"/>
    </row>
    <row r="110" spans="1:18" s="22" customFormat="1" ht="12.75" customHeight="1" x14ac:dyDescent="0.25">
      <c r="A110" s="20"/>
      <c r="B110" s="21" t="s">
        <v>41</v>
      </c>
      <c r="C110" s="38">
        <v>287536</v>
      </c>
      <c r="D110" s="38"/>
      <c r="E110" s="38">
        <v>79334</v>
      </c>
      <c r="F110" s="38"/>
      <c r="G110" s="38">
        <v>212267</v>
      </c>
      <c r="H110" s="38"/>
      <c r="I110" s="38">
        <v>166328</v>
      </c>
      <c r="J110" s="23"/>
      <c r="K110" s="23">
        <v>477</v>
      </c>
      <c r="L110" s="23"/>
      <c r="M110" s="23">
        <v>236</v>
      </c>
      <c r="N110" s="23"/>
      <c r="O110" s="23">
        <v>328</v>
      </c>
      <c r="P110" s="23"/>
      <c r="Q110" s="23">
        <v>335</v>
      </c>
      <c r="R110"/>
    </row>
    <row r="111" spans="1:18" s="22" customFormat="1" ht="12.75" customHeight="1" x14ac:dyDescent="0.25">
      <c r="A111" s="20"/>
      <c r="B111" s="21" t="s">
        <v>42</v>
      </c>
      <c r="C111" s="38">
        <v>285149</v>
      </c>
      <c r="D111" s="38"/>
      <c r="E111" s="38">
        <v>73465</v>
      </c>
      <c r="F111" s="38"/>
      <c r="G111" s="38">
        <v>214866</v>
      </c>
      <c r="H111" s="38"/>
      <c r="I111" s="38">
        <v>172056</v>
      </c>
      <c r="J111" s="23"/>
      <c r="K111" s="23">
        <v>455</v>
      </c>
      <c r="L111" s="23"/>
      <c r="M111" s="23">
        <v>121</v>
      </c>
      <c r="N111" s="23"/>
      <c r="O111" s="23">
        <v>278</v>
      </c>
      <c r="P111" s="23"/>
      <c r="Q111" s="23">
        <v>329</v>
      </c>
      <c r="R111"/>
    </row>
    <row r="112" spans="1:18" s="22" customFormat="1" ht="12.75" customHeight="1" x14ac:dyDescent="0.25">
      <c r="A112" s="20"/>
      <c r="B112" s="21"/>
      <c r="C112" s="23"/>
      <c r="D112" s="23"/>
      <c r="E112" s="23"/>
      <c r="F112" s="23"/>
      <c r="G112" s="23"/>
      <c r="H112" s="23"/>
      <c r="I112" s="23"/>
      <c r="J112" s="23"/>
      <c r="K112" s="23"/>
      <c r="L112" s="23"/>
      <c r="M112" s="23"/>
      <c r="N112" s="23"/>
      <c r="O112" s="23"/>
      <c r="P112" s="23"/>
      <c r="Q112" s="23"/>
      <c r="R112"/>
    </row>
    <row r="113" spans="1:18" s="22" customFormat="1" ht="12.75" customHeight="1" x14ac:dyDescent="0.25">
      <c r="A113" s="20">
        <v>2014</v>
      </c>
      <c r="B113" s="21" t="s">
        <v>31</v>
      </c>
      <c r="C113" s="23">
        <v>283631</v>
      </c>
      <c r="D113" s="23"/>
      <c r="E113" s="23">
        <v>70448</v>
      </c>
      <c r="F113" s="23"/>
      <c r="G113" s="23">
        <v>216555</v>
      </c>
      <c r="H113" s="23"/>
      <c r="I113" s="23">
        <v>175016</v>
      </c>
      <c r="J113" s="23"/>
      <c r="K113" s="23">
        <v>418</v>
      </c>
      <c r="L113" s="23"/>
      <c r="M113" s="23">
        <v>124</v>
      </c>
      <c r="N113" s="23"/>
      <c r="O113" s="23">
        <v>287</v>
      </c>
      <c r="P113" s="23"/>
      <c r="Q113" s="23">
        <v>197</v>
      </c>
      <c r="R113"/>
    </row>
    <row r="114" spans="1:18" s="22" customFormat="1" ht="12.75" customHeight="1" x14ac:dyDescent="0.25">
      <c r="A114" s="20"/>
      <c r="B114" s="21" t="s">
        <v>32</v>
      </c>
      <c r="C114" s="23">
        <v>283570</v>
      </c>
      <c r="D114" s="23"/>
      <c r="E114" s="23">
        <v>71210</v>
      </c>
      <c r="F114" s="23"/>
      <c r="G114" s="23">
        <v>217071</v>
      </c>
      <c r="H114" s="23"/>
      <c r="I114" s="23">
        <v>174361</v>
      </c>
      <c r="J114" s="23"/>
      <c r="K114" s="23">
        <v>646</v>
      </c>
      <c r="L114" s="23"/>
      <c r="M114" s="23">
        <v>264</v>
      </c>
      <c r="N114" s="23"/>
      <c r="O114" s="23">
        <v>204</v>
      </c>
      <c r="P114" s="23"/>
      <c r="Q114" s="23">
        <v>177</v>
      </c>
      <c r="R114"/>
    </row>
    <row r="115" spans="1:18" s="22" customFormat="1" ht="12.75" customHeight="1" x14ac:dyDescent="0.25">
      <c r="A115" s="20"/>
      <c r="B115" s="21" t="s">
        <v>33</v>
      </c>
      <c r="C115" s="23">
        <v>289267</v>
      </c>
      <c r="D115" s="23"/>
      <c r="E115" s="23">
        <v>80090</v>
      </c>
      <c r="F115" s="23"/>
      <c r="G115" s="23">
        <v>212661</v>
      </c>
      <c r="H115" s="23"/>
      <c r="I115" s="23">
        <v>166094</v>
      </c>
      <c r="J115" s="23"/>
      <c r="K115" s="23">
        <v>1478</v>
      </c>
      <c r="L115" s="23"/>
      <c r="M115" s="23">
        <v>809</v>
      </c>
      <c r="N115" s="23"/>
      <c r="O115" s="23">
        <v>218</v>
      </c>
      <c r="P115" s="23"/>
      <c r="Q115" s="23">
        <v>214</v>
      </c>
      <c r="R115"/>
    </row>
    <row r="116" spans="1:18" s="22" customFormat="1" ht="12.75" customHeight="1" x14ac:dyDescent="0.25">
      <c r="A116" s="20"/>
      <c r="B116" s="21" t="s">
        <v>34</v>
      </c>
      <c r="C116" s="23">
        <v>300035</v>
      </c>
      <c r="D116" s="23"/>
      <c r="E116" s="23">
        <v>91068</v>
      </c>
      <c r="F116" s="23"/>
      <c r="G116" s="23">
        <v>203890</v>
      </c>
      <c r="H116" s="23"/>
      <c r="I116" s="23">
        <v>156061</v>
      </c>
      <c r="J116" s="23"/>
      <c r="K116" s="23">
        <v>2217</v>
      </c>
      <c r="L116" s="23"/>
      <c r="M116" s="23">
        <v>1155</v>
      </c>
      <c r="N116" s="23"/>
      <c r="O116" s="23">
        <v>250</v>
      </c>
      <c r="P116" s="23"/>
      <c r="Q116" s="23">
        <v>224</v>
      </c>
      <c r="R116"/>
    </row>
    <row r="117" spans="1:18" s="22" customFormat="1" ht="12.75" customHeight="1" x14ac:dyDescent="0.25">
      <c r="A117" s="20"/>
      <c r="B117" s="21" t="s">
        <v>35</v>
      </c>
      <c r="C117" s="23">
        <v>308049</v>
      </c>
      <c r="D117" s="23"/>
      <c r="E117" s="23">
        <v>98723</v>
      </c>
      <c r="F117" s="23"/>
      <c r="G117" s="23">
        <v>197533</v>
      </c>
      <c r="H117" s="23"/>
      <c r="I117" s="23">
        <v>149324</v>
      </c>
      <c r="J117" s="23"/>
      <c r="K117" s="23">
        <v>1970</v>
      </c>
      <c r="L117" s="23"/>
      <c r="M117" s="23">
        <v>1182</v>
      </c>
      <c r="N117" s="63"/>
      <c r="O117" s="23">
        <v>345</v>
      </c>
      <c r="P117" s="63"/>
      <c r="Q117" s="23">
        <v>320</v>
      </c>
      <c r="R117"/>
    </row>
    <row r="118" spans="1:18" s="22" customFormat="1" ht="12.75" customHeight="1" x14ac:dyDescent="0.25">
      <c r="A118" s="20"/>
      <c r="B118" s="21" t="s">
        <v>36</v>
      </c>
      <c r="C118" s="38">
        <v>311811</v>
      </c>
      <c r="D118" s="38"/>
      <c r="E118" s="38">
        <v>104207</v>
      </c>
      <c r="F118" s="38"/>
      <c r="G118" s="38">
        <v>194822</v>
      </c>
      <c r="H118" s="38"/>
      <c r="I118" s="38">
        <v>144553</v>
      </c>
      <c r="J118" s="23"/>
      <c r="K118" s="23">
        <v>1525</v>
      </c>
      <c r="L118" s="23"/>
      <c r="M118" s="23">
        <v>1090</v>
      </c>
      <c r="N118" s="23"/>
      <c r="O118" s="23">
        <v>500</v>
      </c>
      <c r="P118" s="23"/>
      <c r="Q118" s="23">
        <v>392</v>
      </c>
      <c r="R118"/>
    </row>
    <row r="119" spans="1:18" s="22" customFormat="1" ht="12.75" customHeight="1" x14ac:dyDescent="0.25">
      <c r="A119" s="20"/>
      <c r="B119" s="21" t="s">
        <v>37</v>
      </c>
      <c r="C119" s="23">
        <v>314587</v>
      </c>
      <c r="D119" s="23"/>
      <c r="E119" s="23">
        <v>107637</v>
      </c>
      <c r="F119" s="23"/>
      <c r="G119" s="23">
        <v>192982</v>
      </c>
      <c r="H119" s="23"/>
      <c r="I119" s="23">
        <v>141869</v>
      </c>
      <c r="J119" s="23"/>
      <c r="K119" s="23">
        <v>1296</v>
      </c>
      <c r="L119" s="23"/>
      <c r="M119" s="23">
        <v>1117</v>
      </c>
      <c r="N119" s="63"/>
      <c r="O119" s="23">
        <v>377</v>
      </c>
      <c r="P119" s="63"/>
      <c r="Q119" s="23">
        <v>420</v>
      </c>
      <c r="R119"/>
    </row>
    <row r="120" spans="1:18" s="22" customFormat="1" ht="12.75" customHeight="1" x14ac:dyDescent="0.25">
      <c r="A120" s="20"/>
      <c r="B120" s="21" t="s">
        <v>38</v>
      </c>
      <c r="C120" s="23">
        <v>312972</v>
      </c>
      <c r="D120" s="23"/>
      <c r="E120" s="23">
        <v>107294</v>
      </c>
      <c r="F120" s="23"/>
      <c r="G120" s="23">
        <v>195218</v>
      </c>
      <c r="H120" s="23"/>
      <c r="I120" s="23">
        <v>142842</v>
      </c>
      <c r="J120" s="23"/>
      <c r="K120" s="23">
        <v>973</v>
      </c>
      <c r="L120" s="23"/>
      <c r="M120" s="23">
        <v>990</v>
      </c>
      <c r="N120" s="23"/>
      <c r="O120" s="23">
        <v>384</v>
      </c>
      <c r="P120" s="23"/>
      <c r="Q120" s="23">
        <v>392</v>
      </c>
      <c r="R120"/>
    </row>
    <row r="121" spans="1:18" s="22" customFormat="1" ht="12.75" customHeight="1" x14ac:dyDescent="0.25">
      <c r="A121" s="20"/>
      <c r="B121" s="21" t="s">
        <v>39</v>
      </c>
      <c r="C121" s="23">
        <v>305541</v>
      </c>
      <c r="D121" s="23"/>
      <c r="E121" s="23">
        <v>100816</v>
      </c>
      <c r="F121" s="23"/>
      <c r="G121" s="23">
        <v>203154</v>
      </c>
      <c r="H121" s="23"/>
      <c r="I121" s="23">
        <v>149740</v>
      </c>
      <c r="J121" s="23"/>
      <c r="K121" s="23">
        <v>923</v>
      </c>
      <c r="L121" s="23"/>
      <c r="M121" s="23">
        <v>838</v>
      </c>
      <c r="N121" s="23"/>
      <c r="O121" s="23">
        <v>452</v>
      </c>
      <c r="P121" s="23"/>
      <c r="Q121" s="23">
        <v>455</v>
      </c>
      <c r="R121"/>
    </row>
    <row r="122" spans="1:18" s="27" customFormat="1" ht="12.75" customHeight="1" x14ac:dyDescent="0.25">
      <c r="A122" s="20"/>
      <c r="B122" s="21" t="s">
        <v>40</v>
      </c>
      <c r="C122" s="23">
        <v>295901</v>
      </c>
      <c r="D122" s="23"/>
      <c r="E122" s="23">
        <v>90290</v>
      </c>
      <c r="F122" s="23"/>
      <c r="G122" s="23">
        <v>212993</v>
      </c>
      <c r="H122" s="23"/>
      <c r="I122" s="23">
        <v>160411</v>
      </c>
      <c r="J122" s="23"/>
      <c r="K122" s="23">
        <v>636</v>
      </c>
      <c r="L122" s="23"/>
      <c r="M122" s="23">
        <v>591</v>
      </c>
      <c r="N122" s="23"/>
      <c r="O122" s="23">
        <v>474</v>
      </c>
      <c r="P122" s="23"/>
      <c r="Q122" s="23">
        <v>490</v>
      </c>
      <c r="R122"/>
    </row>
    <row r="123" spans="1:18" s="27" customFormat="1" ht="12.75" customHeight="1" x14ac:dyDescent="0.25">
      <c r="A123" s="20"/>
      <c r="B123" s="21" t="s">
        <v>41</v>
      </c>
      <c r="C123" s="23">
        <v>291190</v>
      </c>
      <c r="D123" s="23"/>
      <c r="E123" s="23">
        <v>81978</v>
      </c>
      <c r="F123" s="23"/>
      <c r="G123" s="23">
        <v>217700</v>
      </c>
      <c r="H123" s="23"/>
      <c r="I123" s="23">
        <v>168701</v>
      </c>
      <c r="J123" s="23"/>
      <c r="K123" s="23">
        <v>456</v>
      </c>
      <c r="L123" s="23"/>
      <c r="M123" s="23">
        <v>337</v>
      </c>
      <c r="N123" s="23"/>
      <c r="O123" s="23">
        <v>504</v>
      </c>
      <c r="P123" s="23"/>
      <c r="Q123" s="23">
        <v>389</v>
      </c>
      <c r="R123"/>
    </row>
    <row r="124" spans="1:18" s="27" customFormat="1" ht="12.75" customHeight="1" x14ac:dyDescent="0.25">
      <c r="A124" s="20"/>
      <c r="B124" s="21" t="s">
        <v>42</v>
      </c>
      <c r="C124" s="23">
        <v>288517</v>
      </c>
      <c r="D124" s="23"/>
      <c r="E124" s="23">
        <v>74890</v>
      </c>
      <c r="F124" s="23"/>
      <c r="G124" s="23">
        <v>220436</v>
      </c>
      <c r="H124" s="23"/>
      <c r="I124" s="23">
        <v>175721</v>
      </c>
      <c r="J124" s="23"/>
      <c r="K124" s="23">
        <v>338</v>
      </c>
      <c r="L124" s="23"/>
      <c r="M124" s="23">
        <v>185</v>
      </c>
      <c r="N124" s="23"/>
      <c r="O124" s="23">
        <v>295</v>
      </c>
      <c r="P124" s="23"/>
      <c r="Q124" s="23">
        <v>288</v>
      </c>
      <c r="R124"/>
    </row>
    <row r="125" spans="1:18" s="22" customFormat="1" ht="12.75" customHeight="1" x14ac:dyDescent="0.25">
      <c r="A125" s="20"/>
      <c r="B125" s="21"/>
      <c r="C125" s="23"/>
      <c r="D125" s="23"/>
      <c r="E125" s="23"/>
      <c r="F125" s="23"/>
      <c r="G125" s="23"/>
      <c r="H125" s="23"/>
      <c r="I125" s="23"/>
      <c r="J125" s="23"/>
      <c r="K125" s="23"/>
      <c r="L125" s="23"/>
      <c r="M125" s="23"/>
      <c r="N125" s="23"/>
      <c r="O125" s="23"/>
      <c r="P125" s="23"/>
      <c r="Q125" s="23"/>
      <c r="R125"/>
    </row>
    <row r="126" spans="1:18" s="22" customFormat="1" ht="12.75" customHeight="1" x14ac:dyDescent="0.25">
      <c r="A126" s="20">
        <v>2015</v>
      </c>
      <c r="B126" s="21" t="s">
        <v>31</v>
      </c>
      <c r="C126" s="23">
        <v>287144</v>
      </c>
      <c r="D126" s="23"/>
      <c r="E126" s="23">
        <v>71977</v>
      </c>
      <c r="F126" s="23"/>
      <c r="G126" s="23">
        <v>222042</v>
      </c>
      <c r="H126" s="23"/>
      <c r="I126" s="23">
        <v>178643</v>
      </c>
      <c r="J126" s="23"/>
      <c r="K126" s="23">
        <v>431</v>
      </c>
      <c r="L126" s="23"/>
      <c r="M126" s="23">
        <v>172</v>
      </c>
      <c r="N126" s="23"/>
      <c r="O126" s="23">
        <v>209</v>
      </c>
      <c r="P126" s="23"/>
      <c r="Q126" s="23">
        <v>178</v>
      </c>
      <c r="R126"/>
    </row>
    <row r="127" spans="1:18" s="22" customFormat="1" ht="12.75" customHeight="1" x14ac:dyDescent="0.25">
      <c r="A127" s="20"/>
      <c r="B127" s="21" t="s">
        <v>32</v>
      </c>
      <c r="C127" s="23">
        <v>286751</v>
      </c>
      <c r="D127" s="23"/>
      <c r="E127" s="23">
        <v>71608</v>
      </c>
      <c r="F127" s="23"/>
      <c r="G127" s="23">
        <v>222846</v>
      </c>
      <c r="H127" s="23"/>
      <c r="I127" s="23">
        <v>179106</v>
      </c>
      <c r="J127" s="23"/>
      <c r="K127" s="23">
        <v>651</v>
      </c>
      <c r="L127" s="23"/>
      <c r="M127" s="23">
        <v>253</v>
      </c>
      <c r="N127" s="23"/>
      <c r="O127" s="23">
        <v>262</v>
      </c>
      <c r="P127" s="23"/>
      <c r="Q127" s="23">
        <v>171</v>
      </c>
      <c r="R127"/>
    </row>
    <row r="128" spans="1:18" s="22" customFormat="1" ht="12.75" customHeight="1" x14ac:dyDescent="0.25">
      <c r="A128" s="20"/>
      <c r="B128" s="21" t="s">
        <v>33</v>
      </c>
      <c r="C128" s="23">
        <v>291012</v>
      </c>
      <c r="D128" s="23"/>
      <c r="E128" s="23">
        <v>79047</v>
      </c>
      <c r="F128" s="23"/>
      <c r="G128" s="23">
        <v>220095</v>
      </c>
      <c r="H128" s="23"/>
      <c r="I128" s="23">
        <v>172405</v>
      </c>
      <c r="J128" s="23"/>
      <c r="K128" s="23">
        <v>1749</v>
      </c>
      <c r="L128" s="23"/>
      <c r="M128" s="23">
        <v>940</v>
      </c>
      <c r="N128" s="23"/>
      <c r="O128" s="23">
        <v>320</v>
      </c>
      <c r="P128" s="23"/>
      <c r="Q128" s="23">
        <v>229</v>
      </c>
      <c r="R128"/>
    </row>
    <row r="129" spans="1:18" s="22" customFormat="1" ht="12.75" customHeight="1" x14ac:dyDescent="0.25">
      <c r="A129" s="20"/>
      <c r="B129" s="21" t="s">
        <v>34</v>
      </c>
      <c r="C129" s="23">
        <v>301292</v>
      </c>
      <c r="D129" s="23"/>
      <c r="E129" s="23">
        <v>89826</v>
      </c>
      <c r="F129" s="23"/>
      <c r="G129" s="23">
        <v>211919</v>
      </c>
      <c r="H129" s="23"/>
      <c r="I129" s="23">
        <v>162839</v>
      </c>
      <c r="J129" s="23"/>
      <c r="K129" s="23">
        <v>2470</v>
      </c>
      <c r="L129" s="23"/>
      <c r="M129" s="23">
        <v>1439</v>
      </c>
      <c r="N129" s="23"/>
      <c r="O129" s="23">
        <v>385</v>
      </c>
      <c r="P129" s="23"/>
      <c r="Q129" s="23">
        <v>237</v>
      </c>
      <c r="R129"/>
    </row>
    <row r="130" spans="1:18" s="22" customFormat="1" ht="12.75" customHeight="1" x14ac:dyDescent="0.25">
      <c r="A130" s="20"/>
      <c r="B130" s="21" t="s">
        <v>35</v>
      </c>
      <c r="C130" s="23">
        <v>308364</v>
      </c>
      <c r="D130" s="23"/>
      <c r="E130" s="23">
        <v>96620</v>
      </c>
      <c r="F130" s="23"/>
      <c r="G130" s="23">
        <v>206449</v>
      </c>
      <c r="H130" s="23"/>
      <c r="I130" s="23">
        <v>157123</v>
      </c>
      <c r="J130" s="23"/>
      <c r="K130" s="23">
        <v>1945</v>
      </c>
      <c r="L130" s="23"/>
      <c r="M130" s="23">
        <v>1373</v>
      </c>
      <c r="N130" s="23"/>
      <c r="O130" s="23">
        <v>372</v>
      </c>
      <c r="P130" s="23"/>
      <c r="Q130" s="23">
        <v>326</v>
      </c>
      <c r="R130"/>
    </row>
    <row r="131" spans="1:18" s="22" customFormat="1" ht="12.75" customHeight="1" x14ac:dyDescent="0.25">
      <c r="A131" s="20"/>
      <c r="B131" s="21" t="s">
        <v>36</v>
      </c>
      <c r="C131" s="23">
        <v>313255</v>
      </c>
      <c r="D131" s="23"/>
      <c r="E131" s="23">
        <v>102732</v>
      </c>
      <c r="F131" s="23"/>
      <c r="G131" s="23">
        <v>202720</v>
      </c>
      <c r="H131" s="23"/>
      <c r="I131" s="23">
        <v>152028</v>
      </c>
      <c r="J131" s="23"/>
      <c r="K131" s="23">
        <v>1704</v>
      </c>
      <c r="L131" s="23"/>
      <c r="M131" s="23">
        <v>1480</v>
      </c>
      <c r="N131" s="23"/>
      <c r="O131" s="23">
        <v>558</v>
      </c>
      <c r="P131" s="23"/>
      <c r="Q131" s="23">
        <v>552</v>
      </c>
      <c r="R131"/>
    </row>
    <row r="132" spans="1:18" s="22" customFormat="1" ht="12.75" customHeight="1" x14ac:dyDescent="0.25">
      <c r="A132" s="20"/>
      <c r="B132" s="21" t="s">
        <v>37</v>
      </c>
      <c r="C132" s="23">
        <v>315771</v>
      </c>
      <c r="D132" s="23"/>
      <c r="E132" s="23">
        <v>106139</v>
      </c>
      <c r="F132" s="23"/>
      <c r="G132" s="23">
        <v>201277</v>
      </c>
      <c r="H132" s="23"/>
      <c r="I132" s="23">
        <v>149653</v>
      </c>
      <c r="J132" s="23"/>
      <c r="K132" s="23">
        <v>1545</v>
      </c>
      <c r="L132" s="23"/>
      <c r="M132" s="23">
        <v>1394</v>
      </c>
      <c r="N132" s="23"/>
      <c r="O132" s="23">
        <v>491</v>
      </c>
      <c r="P132" s="23"/>
      <c r="Q132" s="23">
        <v>405</v>
      </c>
      <c r="R132"/>
    </row>
    <row r="133" spans="1:18" s="22" customFormat="1" ht="12.75" customHeight="1" x14ac:dyDescent="0.25">
      <c r="A133" s="20"/>
      <c r="B133" s="21" t="s">
        <v>38</v>
      </c>
      <c r="C133" s="23">
        <v>315369</v>
      </c>
      <c r="D133" s="23"/>
      <c r="E133" s="23">
        <v>106421</v>
      </c>
      <c r="F133" s="23"/>
      <c r="G133" s="23">
        <v>202405</v>
      </c>
      <c r="H133" s="23"/>
      <c r="I133" s="23">
        <v>150074</v>
      </c>
      <c r="J133" s="23"/>
      <c r="K133" s="23">
        <v>1172</v>
      </c>
      <c r="L133" s="23"/>
      <c r="M133" s="23">
        <v>1127</v>
      </c>
      <c r="N133" s="23"/>
      <c r="O133" s="23">
        <v>463</v>
      </c>
      <c r="P133" s="23"/>
      <c r="Q133" s="23">
        <v>463</v>
      </c>
      <c r="R133"/>
    </row>
    <row r="134" spans="1:18" s="22" customFormat="1" ht="12.75" customHeight="1" x14ac:dyDescent="0.25">
      <c r="A134" s="20"/>
      <c r="B134" s="21" t="s">
        <v>39</v>
      </c>
      <c r="C134" s="23">
        <v>309112</v>
      </c>
      <c r="D134" s="23"/>
      <c r="E134" s="23">
        <v>101441</v>
      </c>
      <c r="F134" s="23"/>
      <c r="G134" s="23">
        <v>209273</v>
      </c>
      <c r="H134" s="23"/>
      <c r="I134" s="23">
        <v>155567</v>
      </c>
      <c r="J134" s="23"/>
      <c r="K134" s="23">
        <v>1024</v>
      </c>
      <c r="L134" s="23"/>
      <c r="M134" s="23">
        <v>981</v>
      </c>
      <c r="N134" s="23"/>
      <c r="O134" s="23">
        <v>427</v>
      </c>
      <c r="P134" s="23"/>
      <c r="Q134" s="23">
        <v>524</v>
      </c>
      <c r="R134"/>
    </row>
    <row r="135" spans="1:18" s="22" customFormat="1" ht="12.75" customHeight="1" x14ac:dyDescent="0.25">
      <c r="A135" s="20"/>
      <c r="B135" s="21" t="s">
        <v>40</v>
      </c>
      <c r="C135" s="23">
        <v>300473</v>
      </c>
      <c r="D135" s="23"/>
      <c r="E135" s="23">
        <v>92261</v>
      </c>
      <c r="F135" s="23"/>
      <c r="G135" s="23">
        <v>218119</v>
      </c>
      <c r="H135" s="23"/>
      <c r="I135" s="23">
        <v>165007</v>
      </c>
      <c r="J135" s="23"/>
      <c r="K135" s="23">
        <v>711</v>
      </c>
      <c r="L135" s="23"/>
      <c r="M135" s="23">
        <v>717</v>
      </c>
      <c r="N135" s="23"/>
      <c r="O135" s="23">
        <v>512</v>
      </c>
      <c r="P135" s="23"/>
      <c r="Q135" s="23">
        <v>489</v>
      </c>
      <c r="R135"/>
    </row>
    <row r="136" spans="1:18" s="22" customFormat="1" ht="12.75" customHeight="1" x14ac:dyDescent="0.25">
      <c r="A136" s="20"/>
      <c r="B136" s="21" t="s">
        <v>41</v>
      </c>
      <c r="C136" s="23">
        <v>294860</v>
      </c>
      <c r="D136" s="23"/>
      <c r="E136" s="23">
        <v>81658</v>
      </c>
      <c r="F136" s="23"/>
      <c r="G136" s="23">
        <v>223780</v>
      </c>
      <c r="H136" s="23"/>
      <c r="I136" s="23">
        <v>175647</v>
      </c>
      <c r="J136" s="23"/>
      <c r="K136" s="23">
        <v>505</v>
      </c>
      <c r="L136" s="23"/>
      <c r="M136" s="23">
        <v>472</v>
      </c>
      <c r="N136" s="23"/>
      <c r="O136" s="23">
        <v>490</v>
      </c>
      <c r="P136" s="23"/>
      <c r="Q136" s="23">
        <v>465</v>
      </c>
      <c r="R136"/>
    </row>
    <row r="137" spans="1:18" s="22" customFormat="1" ht="12.75" customHeight="1" x14ac:dyDescent="0.25">
      <c r="A137" s="20"/>
      <c r="B137" s="21" t="s">
        <v>42</v>
      </c>
      <c r="C137" s="23">
        <v>292619</v>
      </c>
      <c r="D137" s="23"/>
      <c r="E137" s="23">
        <v>76300</v>
      </c>
      <c r="F137" s="23"/>
      <c r="G137" s="23">
        <v>226173</v>
      </c>
      <c r="H137" s="23"/>
      <c r="I137" s="23">
        <v>180937</v>
      </c>
      <c r="J137" s="23"/>
      <c r="K137" s="23">
        <v>485</v>
      </c>
      <c r="L137" s="23"/>
      <c r="M137" s="23">
        <v>280</v>
      </c>
      <c r="N137" s="23"/>
      <c r="O137" s="23">
        <v>357</v>
      </c>
      <c r="P137" s="23"/>
      <c r="Q137" s="23">
        <v>380</v>
      </c>
      <c r="R137"/>
    </row>
    <row r="138" spans="1:18" s="22" customFormat="1" ht="12.75" customHeight="1" x14ac:dyDescent="0.25">
      <c r="A138" s="20"/>
      <c r="B138" s="21"/>
      <c r="C138" s="23"/>
      <c r="D138" s="23"/>
      <c r="E138" s="23"/>
      <c r="F138" s="23"/>
      <c r="G138" s="23"/>
      <c r="H138" s="23"/>
      <c r="I138" s="23"/>
      <c r="J138" s="23"/>
      <c r="K138" s="23"/>
      <c r="L138" s="23"/>
      <c r="M138" s="23"/>
      <c r="N138" s="23"/>
      <c r="O138" s="23"/>
      <c r="P138" s="23"/>
      <c r="Q138" s="23"/>
      <c r="R138"/>
    </row>
    <row r="139" spans="1:18" s="22" customFormat="1" ht="12.75" customHeight="1" x14ac:dyDescent="0.25">
      <c r="A139" s="20">
        <v>2016</v>
      </c>
      <c r="B139" s="21" t="s">
        <v>31</v>
      </c>
      <c r="C139" s="23">
        <v>291397</v>
      </c>
      <c r="D139" s="23"/>
      <c r="E139" s="23">
        <v>73025</v>
      </c>
      <c r="F139" s="23"/>
      <c r="G139" s="23">
        <v>227617</v>
      </c>
      <c r="H139" s="23"/>
      <c r="I139" s="23">
        <v>184218</v>
      </c>
      <c r="J139" s="23"/>
      <c r="K139" s="23">
        <v>488</v>
      </c>
      <c r="L139" s="23"/>
      <c r="M139" s="23">
        <v>187</v>
      </c>
      <c r="N139" s="23"/>
      <c r="O139" s="23">
        <v>291</v>
      </c>
      <c r="P139" s="23"/>
      <c r="Q139" s="23">
        <v>232</v>
      </c>
      <c r="R139"/>
    </row>
    <row r="140" spans="1:18" s="22" customFormat="1" ht="12.75" customHeight="1" x14ac:dyDescent="0.25">
      <c r="A140" s="20"/>
      <c r="B140" s="21" t="s">
        <v>32</v>
      </c>
      <c r="C140" s="23">
        <v>291004</v>
      </c>
      <c r="D140" s="23"/>
      <c r="E140" s="23">
        <v>73066</v>
      </c>
      <c r="F140" s="23"/>
      <c r="G140" s="23">
        <v>228523</v>
      </c>
      <c r="H140" s="23"/>
      <c r="I140" s="23">
        <v>184379</v>
      </c>
      <c r="J140" s="23"/>
      <c r="K140" s="23">
        <v>773</v>
      </c>
      <c r="L140" s="23"/>
      <c r="M140" s="23">
        <v>387</v>
      </c>
      <c r="N140" s="23"/>
      <c r="O140" s="23">
        <v>275</v>
      </c>
      <c r="P140" s="23"/>
      <c r="Q140" s="23">
        <v>211</v>
      </c>
      <c r="R140"/>
    </row>
    <row r="141" spans="1:18" s="22" customFormat="1" ht="12.75" customHeight="1" x14ac:dyDescent="0.25">
      <c r="A141" s="20"/>
      <c r="B141" s="21" t="s">
        <v>33</v>
      </c>
      <c r="C141" s="23">
        <v>294580</v>
      </c>
      <c r="D141" s="23"/>
      <c r="E141" s="23">
        <v>80331</v>
      </c>
      <c r="F141" s="23"/>
      <c r="G141" s="23">
        <v>226337</v>
      </c>
      <c r="H141" s="23"/>
      <c r="I141" s="23">
        <v>177840</v>
      </c>
      <c r="J141" s="23"/>
      <c r="K141" s="23">
        <v>1578</v>
      </c>
      <c r="L141" s="23"/>
      <c r="M141" s="23">
        <v>928</v>
      </c>
      <c r="N141" s="23"/>
      <c r="O141" s="23">
        <v>211</v>
      </c>
      <c r="P141" s="23"/>
      <c r="Q141" s="23">
        <v>214</v>
      </c>
      <c r="R141"/>
    </row>
    <row r="142" spans="1:18" s="22" customFormat="1" ht="12.75" customHeight="1" x14ac:dyDescent="0.25">
      <c r="A142" s="20"/>
      <c r="B142" s="21" t="s">
        <v>34</v>
      </c>
      <c r="C142" s="23">
        <v>302424</v>
      </c>
      <c r="D142" s="23"/>
      <c r="E142" s="23">
        <v>90388</v>
      </c>
      <c r="F142" s="23"/>
      <c r="G142" s="23">
        <v>220856</v>
      </c>
      <c r="H142" s="23"/>
      <c r="I142" s="23">
        <v>169142</v>
      </c>
      <c r="J142" s="23"/>
      <c r="K142" s="23">
        <v>2644</v>
      </c>
      <c r="L142" s="23"/>
      <c r="M142" s="23">
        <v>1621</v>
      </c>
      <c r="N142" s="23"/>
      <c r="O142" s="23">
        <v>299</v>
      </c>
      <c r="P142" s="23"/>
      <c r="Q142" s="23">
        <v>285</v>
      </c>
      <c r="R142"/>
    </row>
    <row r="143" spans="1:18" s="22" customFormat="1" ht="12.75" customHeight="1" x14ac:dyDescent="0.25">
      <c r="A143" s="20"/>
      <c r="B143" s="21" t="s">
        <v>35</v>
      </c>
      <c r="C143" s="23">
        <v>312495</v>
      </c>
      <c r="D143" s="23"/>
      <c r="E143" s="23">
        <v>99723</v>
      </c>
      <c r="F143" s="23"/>
      <c r="G143" s="23">
        <v>212824</v>
      </c>
      <c r="H143" s="23"/>
      <c r="I143" s="23">
        <v>161400</v>
      </c>
      <c r="J143" s="23"/>
      <c r="K143" s="23">
        <v>2410</v>
      </c>
      <c r="L143" s="23"/>
      <c r="M143" s="23">
        <v>1871</v>
      </c>
      <c r="N143" s="23"/>
      <c r="O143" s="23">
        <v>383</v>
      </c>
      <c r="P143" s="23"/>
      <c r="Q143" s="23">
        <v>289</v>
      </c>
      <c r="R143"/>
    </row>
    <row r="144" spans="1:18" s="22" customFormat="1" ht="12.75" customHeight="1" x14ac:dyDescent="0.25">
      <c r="A144" s="20"/>
      <c r="B144" s="21" t="s">
        <v>36</v>
      </c>
      <c r="C144" s="23">
        <v>316796</v>
      </c>
      <c r="D144" s="23"/>
      <c r="E144" s="23">
        <v>105283</v>
      </c>
      <c r="F144" s="23"/>
      <c r="G144" s="23">
        <v>209928</v>
      </c>
      <c r="H144" s="23"/>
      <c r="I144" s="23">
        <v>157189</v>
      </c>
      <c r="J144" s="23"/>
      <c r="K144" s="23">
        <v>1806</v>
      </c>
      <c r="L144" s="23"/>
      <c r="M144" s="23">
        <v>1670</v>
      </c>
      <c r="N144" s="23"/>
      <c r="O144" s="23">
        <v>408</v>
      </c>
      <c r="P144" s="23"/>
      <c r="Q144" s="23">
        <v>339</v>
      </c>
      <c r="R144"/>
    </row>
    <row r="145" spans="1:18" s="22" customFormat="1" ht="12.75" customHeight="1" x14ac:dyDescent="0.25">
      <c r="A145" s="20"/>
      <c r="B145" s="21" t="s">
        <v>37</v>
      </c>
      <c r="C145" s="23">
        <v>319279</v>
      </c>
      <c r="D145" s="23"/>
      <c r="E145" s="23">
        <v>108700</v>
      </c>
      <c r="F145" s="23"/>
      <c r="G145" s="23">
        <v>208434</v>
      </c>
      <c r="H145" s="23"/>
      <c r="I145" s="23">
        <v>154999</v>
      </c>
      <c r="J145" s="23"/>
      <c r="K145" s="23">
        <v>1483</v>
      </c>
      <c r="L145" s="23"/>
      <c r="M145" s="23">
        <v>1566</v>
      </c>
      <c r="N145" s="23"/>
      <c r="O145" s="23">
        <v>520</v>
      </c>
      <c r="P145" s="23"/>
      <c r="Q145" s="23">
        <v>373</v>
      </c>
      <c r="R145"/>
    </row>
    <row r="146" spans="1:18" s="22" customFormat="1" ht="12.75" customHeight="1" x14ac:dyDescent="0.25">
      <c r="A146" s="20"/>
      <c r="B146" s="21" t="s">
        <v>38</v>
      </c>
      <c r="C146" s="23">
        <v>317724</v>
      </c>
      <c r="D146" s="23"/>
      <c r="E146" s="23">
        <v>108423</v>
      </c>
      <c r="F146" s="23"/>
      <c r="G146" s="23">
        <v>210734</v>
      </c>
      <c r="H146" s="23"/>
      <c r="I146" s="23">
        <v>156290</v>
      </c>
      <c r="J146" s="23"/>
      <c r="K146" s="23">
        <v>1214</v>
      </c>
      <c r="L146" s="23"/>
      <c r="M146" s="23">
        <v>1479</v>
      </c>
      <c r="N146" s="23"/>
      <c r="O146" s="23">
        <v>479</v>
      </c>
      <c r="P146" s="23"/>
      <c r="Q146" s="23">
        <v>499</v>
      </c>
      <c r="R146"/>
    </row>
    <row r="147" spans="1:18" s="22" customFormat="1" ht="12.75" customHeight="1" x14ac:dyDescent="0.25">
      <c r="A147" s="20"/>
      <c r="B147" s="21" t="s">
        <v>39</v>
      </c>
      <c r="C147" s="23">
        <v>312973</v>
      </c>
      <c r="D147" s="23"/>
      <c r="E147" s="23">
        <v>104783</v>
      </c>
      <c r="F147" s="23"/>
      <c r="G147" s="23">
        <v>216051</v>
      </c>
      <c r="H147" s="23"/>
      <c r="I147" s="23">
        <v>160629</v>
      </c>
      <c r="J147" s="23"/>
      <c r="K147" s="23">
        <v>1026</v>
      </c>
      <c r="L147" s="23"/>
      <c r="M147" s="23">
        <v>1173</v>
      </c>
      <c r="N147" s="23"/>
      <c r="O147" s="23">
        <v>474</v>
      </c>
      <c r="P147" s="23"/>
      <c r="Q147" s="23">
        <v>507</v>
      </c>
      <c r="R147"/>
    </row>
    <row r="148" spans="1:18" s="22" customFormat="1" ht="12.75" customHeight="1" x14ac:dyDescent="0.25">
      <c r="A148" s="20"/>
      <c r="B148" s="21" t="s">
        <v>40</v>
      </c>
      <c r="C148" s="23">
        <v>303054</v>
      </c>
      <c r="D148" s="23"/>
      <c r="E148" s="23">
        <v>93405</v>
      </c>
      <c r="F148" s="23"/>
      <c r="G148" s="23">
        <v>226222</v>
      </c>
      <c r="H148" s="23"/>
      <c r="I148" s="23">
        <v>172452</v>
      </c>
      <c r="J148" s="23"/>
      <c r="K148" s="23">
        <v>763</v>
      </c>
      <c r="L148" s="23"/>
      <c r="M148" s="23">
        <v>840</v>
      </c>
      <c r="N148" s="23"/>
      <c r="O148" s="23">
        <v>535</v>
      </c>
      <c r="P148" s="23"/>
      <c r="Q148" s="23">
        <v>426</v>
      </c>
      <c r="R148"/>
    </row>
    <row r="149" spans="1:18" s="22" customFormat="1" ht="12.75" customHeight="1" x14ac:dyDescent="0.25">
      <c r="A149" s="20"/>
      <c r="B149" s="21" t="s">
        <v>41</v>
      </c>
      <c r="C149" s="23">
        <v>297935</v>
      </c>
      <c r="D149" s="23"/>
      <c r="E149" s="23">
        <v>80811</v>
      </c>
      <c r="F149" s="23"/>
      <c r="G149" s="23">
        <v>231700</v>
      </c>
      <c r="H149" s="23"/>
      <c r="I149" s="23">
        <v>185177</v>
      </c>
      <c r="J149" s="23"/>
      <c r="K149" s="23">
        <v>691</v>
      </c>
      <c r="L149" s="23"/>
      <c r="M149" s="23">
        <v>460</v>
      </c>
      <c r="N149" s="23"/>
      <c r="O149" s="23">
        <v>441</v>
      </c>
      <c r="P149" s="23"/>
      <c r="Q149" s="23">
        <v>343</v>
      </c>
      <c r="R149"/>
    </row>
    <row r="150" spans="1:18" s="22" customFormat="1" ht="12.75" customHeight="1" x14ac:dyDescent="0.25">
      <c r="A150" s="20"/>
      <c r="B150" s="21" t="s">
        <v>42</v>
      </c>
      <c r="C150" s="23">
        <v>298713</v>
      </c>
      <c r="D150" s="23"/>
      <c r="E150" s="23">
        <v>76949</v>
      </c>
      <c r="F150" s="23"/>
      <c r="G150" s="23">
        <v>235583</v>
      </c>
      <c r="H150" s="23"/>
      <c r="I150" s="23">
        <v>189173</v>
      </c>
      <c r="J150" s="23"/>
      <c r="K150" s="23">
        <v>4966</v>
      </c>
      <c r="L150" s="63"/>
      <c r="M150" s="23">
        <v>399</v>
      </c>
      <c r="N150" s="23"/>
      <c r="O150" s="23">
        <v>351</v>
      </c>
      <c r="P150" s="23"/>
      <c r="Q150" s="23">
        <v>293</v>
      </c>
      <c r="R150"/>
    </row>
    <row r="151" spans="1:18" s="22" customFormat="1" ht="12.75" customHeight="1" x14ac:dyDescent="0.25">
      <c r="A151" s="20"/>
      <c r="B151" s="21"/>
      <c r="C151" s="23"/>
      <c r="D151" s="23"/>
      <c r="E151" s="23"/>
      <c r="F151" s="23"/>
      <c r="G151" s="23"/>
      <c r="H151" s="23"/>
      <c r="I151" s="23"/>
      <c r="J151" s="23"/>
      <c r="K151" s="23"/>
      <c r="L151" s="23"/>
      <c r="M151" s="23"/>
      <c r="N151" s="23"/>
      <c r="O151" s="23"/>
      <c r="P151" s="23"/>
      <c r="Q151" s="23"/>
      <c r="R151"/>
    </row>
    <row r="152" spans="1:18" s="22" customFormat="1" ht="12.75" customHeight="1" x14ac:dyDescent="0.25">
      <c r="A152" s="20">
        <v>2017</v>
      </c>
      <c r="B152" s="21" t="s">
        <v>31</v>
      </c>
      <c r="C152" s="23">
        <v>296755</v>
      </c>
      <c r="D152" s="23"/>
      <c r="E152" s="23">
        <v>74895</v>
      </c>
      <c r="F152" s="23"/>
      <c r="G152" s="23">
        <v>237666</v>
      </c>
      <c r="H152" s="23"/>
      <c r="I152" s="23">
        <v>191326</v>
      </c>
      <c r="J152" s="23"/>
      <c r="K152" s="23">
        <v>386</v>
      </c>
      <c r="L152" s="23"/>
      <c r="M152" s="23">
        <v>291</v>
      </c>
      <c r="N152" s="23"/>
      <c r="O152" s="23">
        <v>286</v>
      </c>
      <c r="P152" s="23"/>
      <c r="Q152" s="23">
        <v>204</v>
      </c>
      <c r="R152"/>
    </row>
    <row r="153" spans="1:18" s="22" customFormat="1" ht="12.75" customHeight="1" x14ac:dyDescent="0.25">
      <c r="A153" s="20"/>
      <c r="B153" s="21" t="s">
        <v>32</v>
      </c>
      <c r="C153" s="23">
        <v>296171</v>
      </c>
      <c r="D153" s="23"/>
      <c r="E153" s="23">
        <v>74978</v>
      </c>
      <c r="F153" s="23"/>
      <c r="G153" s="23">
        <v>238405</v>
      </c>
      <c r="H153" s="23"/>
      <c r="I153" s="23">
        <v>191481</v>
      </c>
      <c r="J153" s="23"/>
      <c r="K153" s="23">
        <v>397</v>
      </c>
      <c r="L153" s="23"/>
      <c r="M153" s="23">
        <v>411</v>
      </c>
      <c r="N153" s="23"/>
      <c r="O153" s="23">
        <v>249</v>
      </c>
      <c r="P153" s="23"/>
      <c r="Q153" s="23">
        <v>190</v>
      </c>
      <c r="R153"/>
    </row>
    <row r="154" spans="1:18" s="22" customFormat="1" ht="12.75" customHeight="1" x14ac:dyDescent="0.2">
      <c r="A154" s="20"/>
      <c r="B154" s="21" t="s">
        <v>33</v>
      </c>
      <c r="C154" s="23">
        <v>299949</v>
      </c>
      <c r="D154" s="23"/>
      <c r="E154" s="23">
        <v>83302</v>
      </c>
      <c r="F154" s="23"/>
      <c r="G154" s="23">
        <v>235751</v>
      </c>
      <c r="H154" s="23"/>
      <c r="I154" s="23">
        <v>184122</v>
      </c>
      <c r="J154" s="23"/>
      <c r="K154" s="23">
        <v>1471</v>
      </c>
      <c r="L154" s="23"/>
      <c r="M154" s="23">
        <v>1181</v>
      </c>
      <c r="N154" s="23"/>
      <c r="O154" s="23">
        <v>393</v>
      </c>
      <c r="P154" s="23"/>
      <c r="Q154" s="23">
        <v>245</v>
      </c>
      <c r="R154" s="23"/>
    </row>
    <row r="155" spans="1:18" s="22" customFormat="1" ht="12.75" customHeight="1" x14ac:dyDescent="0.2">
      <c r="A155" s="20"/>
      <c r="B155" s="21" t="s">
        <v>34</v>
      </c>
      <c r="C155" s="23">
        <v>306256</v>
      </c>
      <c r="D155" s="23"/>
      <c r="E155" s="23">
        <v>92488</v>
      </c>
      <c r="F155" s="23"/>
      <c r="G155" s="23">
        <v>230948</v>
      </c>
      <c r="H155" s="23"/>
      <c r="I155" s="23">
        <v>176365</v>
      </c>
      <c r="J155" s="23"/>
      <c r="K155" s="23">
        <v>1821</v>
      </c>
      <c r="L155" s="23"/>
      <c r="M155" s="23">
        <v>1646</v>
      </c>
      <c r="N155" s="23"/>
      <c r="O155" s="23">
        <v>336</v>
      </c>
      <c r="P155" s="23"/>
      <c r="Q155" s="23">
        <v>229</v>
      </c>
      <c r="R155" s="23"/>
    </row>
    <row r="156" spans="1:18" s="22" customFormat="1" ht="12.75" customHeight="1" x14ac:dyDescent="0.2">
      <c r="A156" s="20"/>
      <c r="B156" s="21" t="s">
        <v>35</v>
      </c>
      <c r="C156" s="23">
        <v>315973</v>
      </c>
      <c r="D156" s="23"/>
      <c r="E156" s="23">
        <v>102482</v>
      </c>
      <c r="F156" s="23"/>
      <c r="G156" s="23">
        <v>222837</v>
      </c>
      <c r="H156" s="23"/>
      <c r="I156" s="23">
        <v>168340</v>
      </c>
      <c r="J156" s="23"/>
      <c r="K156" s="23">
        <v>2072</v>
      </c>
      <c r="L156" s="23"/>
      <c r="M156" s="23">
        <v>2263</v>
      </c>
      <c r="N156" s="23"/>
      <c r="O156" s="23">
        <v>477</v>
      </c>
      <c r="P156" s="23"/>
      <c r="Q156" s="23">
        <v>311</v>
      </c>
      <c r="R156" s="23"/>
    </row>
    <row r="157" spans="1:18" s="22" customFormat="1" ht="12.75" customHeight="1" x14ac:dyDescent="0.2">
      <c r="A157" s="20"/>
      <c r="B157" s="21" t="s">
        <v>36</v>
      </c>
      <c r="C157" s="23">
        <v>320330</v>
      </c>
      <c r="D157" s="23"/>
      <c r="E157" s="23">
        <v>108475</v>
      </c>
      <c r="F157" s="23"/>
      <c r="G157" s="23">
        <v>219649</v>
      </c>
      <c r="H157" s="23"/>
      <c r="I157" s="23">
        <v>164050</v>
      </c>
      <c r="J157" s="23"/>
      <c r="K157" s="23">
        <v>1555</v>
      </c>
      <c r="L157" s="23"/>
      <c r="M157" s="23">
        <v>2058</v>
      </c>
      <c r="N157" s="23"/>
      <c r="O157" s="23">
        <v>405</v>
      </c>
      <c r="P157" s="23"/>
      <c r="Q157" s="23">
        <v>398</v>
      </c>
      <c r="R157" s="23"/>
    </row>
    <row r="158" spans="1:18" s="22" customFormat="1" ht="12.75" customHeight="1" x14ac:dyDescent="0.2">
      <c r="A158" s="20"/>
      <c r="B158" s="21" t="s">
        <v>37</v>
      </c>
      <c r="C158" s="23">
        <v>322899</v>
      </c>
      <c r="D158" s="23"/>
      <c r="E158" s="23">
        <v>111898</v>
      </c>
      <c r="F158" s="23"/>
      <c r="G158" s="23">
        <v>217956</v>
      </c>
      <c r="H158" s="23"/>
      <c r="I158" s="23">
        <v>162054</v>
      </c>
      <c r="J158" s="23"/>
      <c r="K158" s="23">
        <v>1222</v>
      </c>
      <c r="L158" s="23"/>
      <c r="M158" s="23">
        <v>1755</v>
      </c>
      <c r="N158" s="23"/>
      <c r="O158" s="23">
        <v>363</v>
      </c>
      <c r="P158" s="23"/>
      <c r="Q158" s="23">
        <v>347</v>
      </c>
      <c r="R158" s="23"/>
    </row>
    <row r="159" spans="1:18" s="22" customFormat="1" ht="12.75" customHeight="1" x14ac:dyDescent="0.2">
      <c r="A159" s="20"/>
      <c r="B159" s="21" t="s">
        <v>38</v>
      </c>
      <c r="C159" s="23">
        <v>321581</v>
      </c>
      <c r="D159" s="23"/>
      <c r="E159" s="23">
        <v>112096</v>
      </c>
      <c r="F159" s="23"/>
      <c r="G159" s="23">
        <v>219624</v>
      </c>
      <c r="H159" s="23"/>
      <c r="I159" s="23">
        <v>163101</v>
      </c>
      <c r="J159" s="23"/>
      <c r="K159" s="23">
        <v>992</v>
      </c>
      <c r="L159" s="23"/>
      <c r="M159" s="23">
        <v>1656</v>
      </c>
      <c r="N159" s="23"/>
      <c r="O159" s="23">
        <v>662</v>
      </c>
      <c r="P159" s="23"/>
      <c r="Q159" s="23">
        <v>434</v>
      </c>
      <c r="R159" s="23"/>
    </row>
    <row r="160" spans="1:18" s="22" customFormat="1" ht="12.75" customHeight="1" x14ac:dyDescent="0.2">
      <c r="A160" s="20"/>
      <c r="B160" s="21" t="s">
        <v>39</v>
      </c>
      <c r="C160" s="23">
        <v>316329</v>
      </c>
      <c r="D160" s="23"/>
      <c r="E160" s="23">
        <v>108289</v>
      </c>
      <c r="F160" s="23"/>
      <c r="G160" s="23">
        <v>225178</v>
      </c>
      <c r="H160" s="23"/>
      <c r="I160" s="23">
        <v>167904</v>
      </c>
      <c r="J160" s="23"/>
      <c r="K160" s="23">
        <v>733</v>
      </c>
      <c r="L160" s="23"/>
      <c r="M160" s="23">
        <v>1390</v>
      </c>
      <c r="N160" s="23"/>
      <c r="O160" s="23">
        <v>491</v>
      </c>
      <c r="P160" s="23"/>
      <c r="Q160" s="23">
        <v>421</v>
      </c>
      <c r="R160" s="23"/>
    </row>
    <row r="161" spans="1:18" s="22" customFormat="1" ht="12.75" customHeight="1" x14ac:dyDescent="0.2">
      <c r="A161" s="20"/>
      <c r="B161" s="21" t="s">
        <v>40</v>
      </c>
      <c r="C161" s="23">
        <v>306734</v>
      </c>
      <c r="D161" s="23"/>
      <c r="E161" s="23">
        <v>97969</v>
      </c>
      <c r="F161" s="23"/>
      <c r="G161" s="23">
        <v>234874</v>
      </c>
      <c r="H161" s="23"/>
      <c r="I161" s="23">
        <v>178941</v>
      </c>
      <c r="J161" s="23"/>
      <c r="K161" s="23">
        <v>579</v>
      </c>
      <c r="L161" s="23"/>
      <c r="M161" s="23">
        <v>1136</v>
      </c>
      <c r="N161" s="23"/>
      <c r="O161" s="23">
        <v>499</v>
      </c>
      <c r="P161" s="23"/>
      <c r="Q161" s="23">
        <v>437</v>
      </c>
      <c r="R161" s="23"/>
    </row>
    <row r="162" spans="1:18" s="22" customFormat="1" ht="12.75" customHeight="1" x14ac:dyDescent="0.2">
      <c r="A162" s="20"/>
      <c r="B162" s="21" t="s">
        <v>41</v>
      </c>
      <c r="C162" s="23">
        <v>301836</v>
      </c>
      <c r="D162" s="23"/>
      <c r="E162" s="23">
        <v>87102</v>
      </c>
      <c r="F162" s="23"/>
      <c r="G162" s="23">
        <v>239765</v>
      </c>
      <c r="H162" s="23"/>
      <c r="I162" s="23">
        <v>192340</v>
      </c>
      <c r="J162" s="23"/>
      <c r="K162" s="23">
        <v>355</v>
      </c>
      <c r="L162" s="23"/>
      <c r="M162" s="23">
        <v>2871</v>
      </c>
      <c r="N162" s="23"/>
      <c r="O162" s="23">
        <v>400</v>
      </c>
      <c r="P162" s="23"/>
      <c r="Q162" s="23">
        <v>369</v>
      </c>
      <c r="R162" s="23"/>
    </row>
    <row r="163" spans="1:18" s="22" customFormat="1" ht="12.75" customHeight="1" x14ac:dyDescent="0.2">
      <c r="A163" s="20"/>
      <c r="B163" s="21" t="s">
        <v>42</v>
      </c>
      <c r="C163" s="23">
        <v>299719</v>
      </c>
      <c r="D163" s="23"/>
      <c r="E163" s="23">
        <v>83576</v>
      </c>
      <c r="F163" s="23"/>
      <c r="G163" s="23">
        <v>241846</v>
      </c>
      <c r="H163" s="23"/>
      <c r="I163" s="23">
        <v>200983</v>
      </c>
      <c r="J163" s="23"/>
      <c r="K163" s="23">
        <v>407</v>
      </c>
      <c r="L163" s="23"/>
      <c r="M163" s="23">
        <v>5502</v>
      </c>
      <c r="N163" s="63"/>
      <c r="O163" s="23">
        <v>474</v>
      </c>
      <c r="P163" s="23"/>
      <c r="Q163" s="23">
        <v>398</v>
      </c>
      <c r="R163" s="23"/>
    </row>
    <row r="164" spans="1:18" s="22" customFormat="1" ht="12.75" customHeight="1" x14ac:dyDescent="0.2">
      <c r="A164" s="20"/>
      <c r="B164" s="21"/>
      <c r="C164" s="23"/>
      <c r="D164" s="23"/>
      <c r="E164" s="23"/>
      <c r="F164" s="23"/>
      <c r="G164" s="23"/>
      <c r="H164" s="23"/>
      <c r="I164" s="23"/>
      <c r="J164" s="23"/>
      <c r="K164" s="23"/>
      <c r="L164" s="23"/>
      <c r="M164" s="23"/>
      <c r="N164" s="23"/>
      <c r="O164" s="23"/>
      <c r="P164" s="23"/>
      <c r="Q164" s="23"/>
      <c r="R164" s="23"/>
    </row>
    <row r="165" spans="1:18" s="22" customFormat="1" ht="12.75" customHeight="1" x14ac:dyDescent="0.2">
      <c r="A165" s="20">
        <v>2018</v>
      </c>
      <c r="B165" s="21" t="s">
        <v>31</v>
      </c>
      <c r="C165" s="72">
        <v>298212</v>
      </c>
      <c r="D165" s="23"/>
      <c r="E165" s="72">
        <v>80581</v>
      </c>
      <c r="F165" s="23"/>
      <c r="G165" s="72">
        <v>243439</v>
      </c>
      <c r="H165" s="23"/>
      <c r="I165" s="72">
        <v>204059</v>
      </c>
      <c r="J165" s="23"/>
      <c r="K165" s="23">
        <v>388</v>
      </c>
      <c r="L165" s="23"/>
      <c r="M165" s="23">
        <v>308</v>
      </c>
      <c r="N165" s="23"/>
      <c r="O165" s="23">
        <v>320</v>
      </c>
      <c r="P165" s="23"/>
      <c r="Q165" s="23">
        <v>257</v>
      </c>
      <c r="R165" s="23"/>
    </row>
    <row r="166" spans="1:18" s="22" customFormat="1" ht="12.75" customHeight="1" x14ac:dyDescent="0.2">
      <c r="A166" s="20"/>
      <c r="B166" s="21" t="s">
        <v>32</v>
      </c>
      <c r="C166" s="72">
        <v>297409</v>
      </c>
      <c r="D166" s="23"/>
      <c r="E166" s="72">
        <v>78071</v>
      </c>
      <c r="F166" s="23"/>
      <c r="G166" s="72">
        <v>244580</v>
      </c>
      <c r="H166" s="23"/>
      <c r="I166" s="72">
        <v>206620</v>
      </c>
      <c r="J166" s="23"/>
      <c r="K166" s="23">
        <v>553</v>
      </c>
      <c r="L166" s="23"/>
      <c r="M166" s="23">
        <v>242</v>
      </c>
      <c r="N166" s="23"/>
      <c r="O166" s="23">
        <v>232</v>
      </c>
      <c r="P166" s="23"/>
      <c r="Q166" s="23">
        <v>204</v>
      </c>
      <c r="R166" s="23"/>
    </row>
    <row r="167" spans="1:18" s="22" customFormat="1" ht="12.75" customHeight="1" x14ac:dyDescent="0.2">
      <c r="A167" s="20"/>
      <c r="B167" s="21" t="s">
        <v>33</v>
      </c>
      <c r="C167" s="72">
        <v>297758</v>
      </c>
      <c r="D167" s="23"/>
      <c r="E167" s="72">
        <v>80223</v>
      </c>
      <c r="F167" s="23"/>
      <c r="G167" s="72">
        <v>244909</v>
      </c>
      <c r="H167" s="23"/>
      <c r="I167" s="72">
        <v>204646</v>
      </c>
      <c r="J167" s="23"/>
      <c r="K167" s="23">
        <v>897</v>
      </c>
      <c r="L167" s="23"/>
      <c r="M167" s="23">
        <v>376</v>
      </c>
      <c r="N167" s="23"/>
      <c r="O167" s="23">
        <v>241</v>
      </c>
      <c r="P167" s="23"/>
      <c r="Q167" s="23">
        <v>208</v>
      </c>
      <c r="R167" s="23"/>
    </row>
    <row r="168" spans="1:18" s="22" customFormat="1" ht="12.75" customHeight="1" x14ac:dyDescent="0.2">
      <c r="A168" s="20"/>
      <c r="B168" s="21" t="s">
        <v>34</v>
      </c>
      <c r="C168" s="23">
        <v>308735</v>
      </c>
      <c r="D168" s="23"/>
      <c r="E168" s="23">
        <v>97870</v>
      </c>
      <c r="F168" s="23"/>
      <c r="G168" s="23">
        <v>236096</v>
      </c>
      <c r="H168" s="23"/>
      <c r="I168" s="23">
        <v>187772</v>
      </c>
      <c r="J168" s="23"/>
      <c r="K168" s="23">
        <v>2418</v>
      </c>
      <c r="L168" s="23"/>
      <c r="M168" s="23">
        <v>1028</v>
      </c>
      <c r="N168" s="23"/>
      <c r="O168" s="23">
        <v>280</v>
      </c>
      <c r="P168" s="23"/>
      <c r="Q168" s="23">
        <v>272</v>
      </c>
      <c r="R168" s="23"/>
    </row>
    <row r="169" spans="1:18" s="22" customFormat="1" ht="12.75" customHeight="1" x14ac:dyDescent="0.2">
      <c r="A169" s="20"/>
      <c r="B169" s="21" t="s">
        <v>35</v>
      </c>
      <c r="C169" s="72">
        <v>319439</v>
      </c>
      <c r="D169" s="23"/>
      <c r="E169" s="72">
        <v>109355</v>
      </c>
      <c r="F169" s="23"/>
      <c r="G169" s="72">
        <v>227458</v>
      </c>
      <c r="H169" s="23"/>
      <c r="I169" s="72">
        <v>177425</v>
      </c>
      <c r="J169" s="23"/>
      <c r="K169" s="23">
        <v>2395</v>
      </c>
      <c r="L169" s="23"/>
      <c r="M169" s="23">
        <v>1440</v>
      </c>
      <c r="N169" s="23"/>
      <c r="O169" s="23">
        <v>357</v>
      </c>
      <c r="P169" s="23"/>
      <c r="Q169" s="23">
        <v>317</v>
      </c>
      <c r="R169" s="23"/>
    </row>
    <row r="170" spans="1:18" s="22" customFormat="1" ht="12.75" customHeight="1" x14ac:dyDescent="0.2">
      <c r="A170" s="20"/>
      <c r="B170" s="21" t="s">
        <v>36</v>
      </c>
      <c r="C170" s="72">
        <v>322994</v>
      </c>
      <c r="D170" s="23"/>
      <c r="E170" s="72">
        <v>115316</v>
      </c>
      <c r="F170" s="23"/>
      <c r="G170" s="72">
        <v>225035</v>
      </c>
      <c r="H170" s="23"/>
      <c r="I170" s="72">
        <v>172577</v>
      </c>
      <c r="J170" s="23"/>
      <c r="K170" s="23">
        <v>1581</v>
      </c>
      <c r="L170" s="23"/>
      <c r="M170" s="23">
        <v>1439</v>
      </c>
      <c r="N170" s="23"/>
      <c r="O170" s="23">
        <v>481</v>
      </c>
      <c r="P170" s="23"/>
      <c r="Q170" s="23">
        <v>349</v>
      </c>
      <c r="R170" s="23"/>
    </row>
    <row r="171" spans="1:18" s="22" customFormat="1" ht="12.75" customHeight="1" x14ac:dyDescent="0.2">
      <c r="A171" s="20"/>
      <c r="B171" s="21" t="s">
        <v>37</v>
      </c>
      <c r="C171" s="72">
        <v>325038</v>
      </c>
      <c r="D171" s="23"/>
      <c r="E171" s="72">
        <v>119386</v>
      </c>
      <c r="F171" s="63" t="s">
        <v>113</v>
      </c>
      <c r="G171" s="72">
        <v>223854</v>
      </c>
      <c r="H171" s="63" t="s">
        <v>113</v>
      </c>
      <c r="I171" s="72">
        <v>169781</v>
      </c>
      <c r="J171" s="23"/>
      <c r="K171" s="23">
        <v>1343</v>
      </c>
      <c r="L171" s="23"/>
      <c r="M171" s="23">
        <v>1510</v>
      </c>
      <c r="N171" s="23"/>
      <c r="O171" s="23">
        <v>499</v>
      </c>
      <c r="P171" s="23"/>
      <c r="Q171" s="23">
        <v>278</v>
      </c>
      <c r="R171" s="23"/>
    </row>
    <row r="172" spans="1:18" s="22" customFormat="1" ht="12.75" customHeight="1" x14ac:dyDescent="0.2">
      <c r="A172" s="20"/>
      <c r="B172" s="21" t="s">
        <v>38</v>
      </c>
      <c r="C172" s="72">
        <v>323250</v>
      </c>
      <c r="D172" s="23"/>
      <c r="E172" s="72">
        <v>119463</v>
      </c>
      <c r="F172" s="23"/>
      <c r="G172" s="72">
        <v>226280</v>
      </c>
      <c r="H172" s="23"/>
      <c r="I172" s="72">
        <v>171051</v>
      </c>
      <c r="J172" s="23"/>
      <c r="K172" s="23">
        <v>1035</v>
      </c>
      <c r="L172" s="23"/>
      <c r="M172" s="23">
        <v>1567</v>
      </c>
      <c r="N172" s="23"/>
      <c r="O172" s="23">
        <v>411</v>
      </c>
      <c r="P172" s="23"/>
      <c r="Q172" s="23">
        <v>228</v>
      </c>
      <c r="R172" s="23"/>
    </row>
    <row r="173" spans="1:18" s="22" customFormat="1" ht="12.75" customHeight="1" x14ac:dyDescent="0.2">
      <c r="A173" s="20"/>
      <c r="B173" s="21" t="s">
        <v>39</v>
      </c>
      <c r="C173" s="72">
        <v>318143</v>
      </c>
      <c r="D173" s="23"/>
      <c r="E173" s="72">
        <v>115902</v>
      </c>
      <c r="F173" s="23"/>
      <c r="G173" s="72">
        <v>231647</v>
      </c>
      <c r="H173" s="23"/>
      <c r="I173" s="72">
        <v>175841</v>
      </c>
      <c r="J173" s="23"/>
      <c r="K173" s="38">
        <v>724</v>
      </c>
      <c r="L173" s="23"/>
      <c r="M173" s="23">
        <v>1500</v>
      </c>
      <c r="N173" s="23"/>
      <c r="O173" s="23">
        <v>483</v>
      </c>
      <c r="P173" s="23"/>
      <c r="Q173" s="23">
        <v>298</v>
      </c>
      <c r="R173" s="23"/>
    </row>
    <row r="174" spans="1:18" s="22" customFormat="1" ht="12.75" customHeight="1" x14ac:dyDescent="0.2">
      <c r="A174" s="20"/>
      <c r="B174" s="21" t="s">
        <v>40</v>
      </c>
      <c r="C174" s="72">
        <v>308244</v>
      </c>
      <c r="D174" s="23"/>
      <c r="E174" s="72">
        <v>104049</v>
      </c>
      <c r="F174" s="23"/>
      <c r="G174" s="72">
        <v>241536</v>
      </c>
      <c r="H174" s="23"/>
      <c r="I174" s="72">
        <v>188416</v>
      </c>
      <c r="J174" s="23"/>
      <c r="K174" s="23">
        <v>589</v>
      </c>
      <c r="L174" s="23"/>
      <c r="M174" s="23">
        <v>1128</v>
      </c>
      <c r="N174" s="23"/>
      <c r="O174" s="23">
        <v>619</v>
      </c>
      <c r="P174" s="23"/>
      <c r="Q174" s="23">
        <v>421</v>
      </c>
      <c r="R174" s="23"/>
    </row>
    <row r="175" spans="1:18" s="22" customFormat="1" ht="12.75" customHeight="1" x14ac:dyDescent="0.2">
      <c r="A175" s="20"/>
      <c r="B175" s="21" t="s">
        <v>41</v>
      </c>
      <c r="C175" s="72">
        <v>303078</v>
      </c>
      <c r="D175" s="23"/>
      <c r="E175" s="72">
        <v>93025</v>
      </c>
      <c r="F175" s="23"/>
      <c r="G175" s="72">
        <v>246701</v>
      </c>
      <c r="H175" s="23"/>
      <c r="I175" s="72">
        <v>199849</v>
      </c>
      <c r="J175" s="23"/>
      <c r="K175" s="23">
        <v>404</v>
      </c>
      <c r="L175" s="23"/>
      <c r="M175" s="23">
        <v>744</v>
      </c>
      <c r="N175" s="23"/>
      <c r="O175" s="23">
        <v>414</v>
      </c>
      <c r="P175" s="23"/>
      <c r="Q175" s="23">
        <v>349</v>
      </c>
      <c r="R175" s="23"/>
    </row>
    <row r="176" spans="1:18" s="22" customFormat="1" ht="12.75" customHeight="1" x14ac:dyDescent="0.2">
      <c r="A176" s="20"/>
      <c r="B176" s="21" t="s">
        <v>42</v>
      </c>
      <c r="C176" s="72">
        <v>300736</v>
      </c>
      <c r="D176" s="23"/>
      <c r="E176" s="72">
        <v>86495</v>
      </c>
      <c r="F176" s="23"/>
      <c r="G176" s="72">
        <v>249074</v>
      </c>
      <c r="H176" s="23"/>
      <c r="I176" s="72">
        <v>206327</v>
      </c>
      <c r="J176" s="23"/>
      <c r="K176" s="23">
        <v>342</v>
      </c>
      <c r="L176" s="23"/>
      <c r="M176" s="23">
        <v>348</v>
      </c>
      <c r="N176" s="23"/>
      <c r="O176" s="23">
        <v>345</v>
      </c>
      <c r="P176" s="23"/>
      <c r="Q176" s="23">
        <v>421</v>
      </c>
      <c r="R176" s="23"/>
    </row>
    <row r="177" spans="1:18" s="22" customFormat="1" ht="12.75" customHeight="1" x14ac:dyDescent="0.2">
      <c r="A177" s="20"/>
      <c r="B177" s="21"/>
      <c r="C177" s="23"/>
      <c r="D177" s="23"/>
      <c r="E177" s="23"/>
      <c r="F177" s="23"/>
      <c r="G177" s="23"/>
      <c r="H177" s="23"/>
      <c r="I177" s="23"/>
      <c r="J177" s="23"/>
      <c r="K177" s="23"/>
      <c r="L177" s="23"/>
      <c r="M177" s="23"/>
      <c r="N177" s="23"/>
      <c r="O177" s="23"/>
      <c r="P177" s="23"/>
      <c r="Q177" s="23"/>
      <c r="R177" s="23"/>
    </row>
    <row r="178" spans="1:18" s="22" customFormat="1" ht="12.75" customHeight="1" x14ac:dyDescent="0.2">
      <c r="A178" s="20">
        <v>2019</v>
      </c>
      <c r="B178" s="21" t="s">
        <v>31</v>
      </c>
      <c r="C178" s="72">
        <v>298775</v>
      </c>
      <c r="D178" s="23"/>
      <c r="E178" s="72">
        <v>82913</v>
      </c>
      <c r="F178" s="23"/>
      <c r="G178" s="72">
        <v>251100</v>
      </c>
      <c r="H178" s="23"/>
      <c r="I178" s="72">
        <v>210053</v>
      </c>
      <c r="J178" s="23"/>
      <c r="K178" s="23">
        <v>321</v>
      </c>
      <c r="L178" s="23"/>
      <c r="M178" s="23">
        <v>339</v>
      </c>
      <c r="N178" s="23"/>
      <c r="O178" s="23">
        <v>265</v>
      </c>
      <c r="P178" s="23"/>
      <c r="Q178" s="23">
        <v>205</v>
      </c>
      <c r="R178" s="23"/>
    </row>
    <row r="179" spans="1:18" s="22" customFormat="1" ht="12.75" customHeight="1" x14ac:dyDescent="0.2">
      <c r="A179" s="20"/>
      <c r="B179" s="21" t="s">
        <v>32</v>
      </c>
      <c r="C179" s="72">
        <v>299095</v>
      </c>
      <c r="D179" s="23"/>
      <c r="E179" s="72">
        <v>85592</v>
      </c>
      <c r="F179" s="23"/>
      <c r="G179" s="72">
        <v>251207</v>
      </c>
      <c r="H179" s="23"/>
      <c r="I179" s="72">
        <v>207656</v>
      </c>
      <c r="J179" s="23"/>
      <c r="K179" s="23">
        <v>680</v>
      </c>
      <c r="L179" s="23"/>
      <c r="M179" s="23">
        <v>461</v>
      </c>
      <c r="N179" s="23"/>
      <c r="O179" s="23">
        <v>273</v>
      </c>
      <c r="P179" s="23"/>
      <c r="Q179" s="23">
        <v>189</v>
      </c>
      <c r="R179" s="23"/>
    </row>
    <row r="180" spans="1:18" s="22" customFormat="1" ht="12.75" customHeight="1" x14ac:dyDescent="0.2">
      <c r="A180" s="20"/>
      <c r="B180" s="21" t="s">
        <v>33</v>
      </c>
      <c r="C180" s="72">
        <v>301916</v>
      </c>
      <c r="D180" s="23"/>
      <c r="E180" s="72">
        <v>93142</v>
      </c>
      <c r="F180" s="23"/>
      <c r="G180" s="72">
        <v>249531</v>
      </c>
      <c r="H180" s="23"/>
      <c r="I180" s="72">
        <v>200894</v>
      </c>
      <c r="J180" s="23"/>
      <c r="K180" s="23">
        <v>1395</v>
      </c>
      <c r="L180" s="23"/>
      <c r="M180" s="23">
        <v>1038</v>
      </c>
      <c r="N180" s="23"/>
      <c r="O180" s="23">
        <v>263</v>
      </c>
      <c r="P180" s="23"/>
      <c r="Q180" s="23">
        <v>265</v>
      </c>
      <c r="R180" s="23"/>
    </row>
    <row r="181" spans="1:18" s="22" customFormat="1" ht="12.75" customHeight="1" x14ac:dyDescent="0.2">
      <c r="A181" s="20"/>
      <c r="B181" s="21" t="s">
        <v>34</v>
      </c>
      <c r="C181" s="72">
        <v>312644</v>
      </c>
      <c r="D181" s="72"/>
      <c r="E181" s="72">
        <v>108574</v>
      </c>
      <c r="F181" s="23"/>
      <c r="G181" s="23">
        <v>240659</v>
      </c>
      <c r="H181" s="23"/>
      <c r="I181" s="23">
        <v>187066</v>
      </c>
      <c r="J181" s="23"/>
      <c r="K181" s="23">
        <v>2175</v>
      </c>
      <c r="L181" s="23"/>
      <c r="M181" s="23">
        <v>1881</v>
      </c>
      <c r="N181" s="23"/>
      <c r="O181" s="23">
        <v>356</v>
      </c>
      <c r="P181" s="23"/>
      <c r="Q181" s="23">
        <v>286</v>
      </c>
      <c r="R181" s="23"/>
    </row>
    <row r="182" spans="1:18" s="22" customFormat="1" ht="12.75" customHeight="1" x14ac:dyDescent="0.2">
      <c r="A182" s="20"/>
      <c r="B182" s="21" t="s">
        <v>35</v>
      </c>
      <c r="C182" s="72">
        <v>318965</v>
      </c>
      <c r="D182" s="72"/>
      <c r="E182" s="72">
        <v>116254</v>
      </c>
      <c r="F182" s="23"/>
      <c r="G182" s="23">
        <v>235928</v>
      </c>
      <c r="H182" s="23"/>
      <c r="I182" s="23">
        <v>181646</v>
      </c>
      <c r="J182" s="23"/>
      <c r="K182" s="23">
        <v>2103</v>
      </c>
      <c r="L182" s="23"/>
      <c r="M182" s="23">
        <v>2522</v>
      </c>
      <c r="N182" s="23"/>
      <c r="O182" s="23">
        <v>534</v>
      </c>
      <c r="P182" s="23"/>
      <c r="Q182" s="23">
        <v>277</v>
      </c>
      <c r="R182" s="23"/>
    </row>
    <row r="183" spans="1:18" s="22" customFormat="1" ht="12.75" customHeight="1" x14ac:dyDescent="0.2">
      <c r="A183" s="20"/>
      <c r="B183" s="21" t="s">
        <v>36</v>
      </c>
      <c r="C183" s="72">
        <v>323153</v>
      </c>
      <c r="D183" s="72"/>
      <c r="E183" s="72">
        <v>122510</v>
      </c>
      <c r="F183" s="23"/>
      <c r="G183" s="23">
        <v>232829</v>
      </c>
      <c r="H183" s="23"/>
      <c r="I183" s="23">
        <v>177157</v>
      </c>
      <c r="J183" s="23"/>
      <c r="K183" s="23">
        <v>1438</v>
      </c>
      <c r="L183" s="23"/>
      <c r="M183" s="23">
        <v>2012</v>
      </c>
      <c r="N183" s="23"/>
      <c r="O183" s="23">
        <v>391</v>
      </c>
      <c r="P183" s="23"/>
      <c r="Q183" s="23">
        <v>258</v>
      </c>
      <c r="R183" s="23"/>
    </row>
    <row r="184" spans="1:18" s="22" customFormat="1" ht="12.75" customHeight="1" x14ac:dyDescent="0.2">
      <c r="A184" s="20"/>
      <c r="B184" s="21" t="s">
        <v>37</v>
      </c>
      <c r="C184" s="72">
        <v>325618</v>
      </c>
      <c r="D184" s="72"/>
      <c r="E184" s="72">
        <v>126474</v>
      </c>
      <c r="F184" s="23"/>
      <c r="G184" s="23">
        <v>231205</v>
      </c>
      <c r="H184" s="23"/>
      <c r="I184" s="23">
        <v>175044</v>
      </c>
      <c r="J184" s="23"/>
      <c r="K184" s="23">
        <v>1458</v>
      </c>
      <c r="L184" s="23"/>
      <c r="M184" s="23">
        <v>2105</v>
      </c>
      <c r="N184" s="23"/>
      <c r="O184" s="23">
        <v>683</v>
      </c>
      <c r="P184" s="23"/>
      <c r="Q184" s="23">
        <v>284</v>
      </c>
      <c r="R184" s="23"/>
    </row>
    <row r="185" spans="1:18" s="22" customFormat="1" ht="12.75" customHeight="1" x14ac:dyDescent="0.2">
      <c r="A185" s="20"/>
      <c r="B185" s="21" t="s">
        <v>38</v>
      </c>
      <c r="C185" s="72">
        <v>324782</v>
      </c>
      <c r="D185" s="23"/>
      <c r="E185" s="72">
        <v>127479</v>
      </c>
      <c r="F185" s="23"/>
      <c r="G185" s="23">
        <v>232799</v>
      </c>
      <c r="H185" s="23"/>
      <c r="I185" s="23">
        <v>175724</v>
      </c>
      <c r="J185" s="23"/>
      <c r="K185" s="23">
        <v>1112</v>
      </c>
      <c r="L185" s="23"/>
      <c r="M185" s="23">
        <v>1924</v>
      </c>
      <c r="N185" s="23"/>
      <c r="O185" s="23">
        <v>373</v>
      </c>
      <c r="P185" s="23"/>
      <c r="Q185" s="23">
        <v>260</v>
      </c>
      <c r="R185" s="23"/>
    </row>
    <row r="186" spans="1:18" s="22" customFormat="1" ht="12.75" customHeight="1" x14ac:dyDescent="0.2">
      <c r="A186" s="20"/>
      <c r="B186" s="21" t="s">
        <v>39</v>
      </c>
      <c r="C186" s="72">
        <v>318268</v>
      </c>
      <c r="D186" s="23"/>
      <c r="E186" s="72">
        <v>122211</v>
      </c>
      <c r="F186" s="23"/>
      <c r="G186" s="23">
        <v>239527</v>
      </c>
      <c r="H186" s="23"/>
      <c r="I186" s="23">
        <v>182178</v>
      </c>
      <c r="J186" s="23"/>
      <c r="K186" s="23">
        <v>812</v>
      </c>
      <c r="L186" s="23"/>
      <c r="M186" s="23">
        <v>1487</v>
      </c>
      <c r="N186" s="23"/>
      <c r="O186" s="23">
        <v>619</v>
      </c>
      <c r="P186" s="23"/>
      <c r="Q186" s="23">
        <v>316</v>
      </c>
      <c r="R186" s="23"/>
    </row>
    <row r="187" spans="1:18" s="22" customFormat="1" ht="12.75" customHeight="1" x14ac:dyDescent="0.2">
      <c r="A187" s="20"/>
      <c r="B187" s="21" t="s">
        <v>40</v>
      </c>
      <c r="C187" s="72">
        <v>309285</v>
      </c>
      <c r="D187" s="23"/>
      <c r="E187" s="72">
        <v>110495</v>
      </c>
      <c r="F187" s="23"/>
      <c r="G187" s="23">
        <v>248511</v>
      </c>
      <c r="H187" s="23"/>
      <c r="I187" s="23">
        <v>194660</v>
      </c>
      <c r="J187" s="23"/>
      <c r="K187" s="23">
        <v>592</v>
      </c>
      <c r="L187" s="23"/>
      <c r="M187" s="23">
        <v>1176</v>
      </c>
      <c r="N187" s="23"/>
      <c r="O187" s="23">
        <v>611</v>
      </c>
      <c r="P187" s="23"/>
      <c r="Q187" s="23">
        <v>429</v>
      </c>
      <c r="R187" s="23"/>
    </row>
    <row r="188" spans="1:18" s="22" customFormat="1" ht="12.75" customHeight="1" x14ac:dyDescent="0.2">
      <c r="A188" s="20"/>
      <c r="B188" s="21" t="s">
        <v>41</v>
      </c>
      <c r="C188" s="72">
        <v>304736</v>
      </c>
      <c r="D188" s="23"/>
      <c r="E188" s="72">
        <v>98509</v>
      </c>
      <c r="F188" s="23"/>
      <c r="G188" s="23">
        <v>252987</v>
      </c>
      <c r="H188" s="23"/>
      <c r="I188" s="23">
        <v>206977</v>
      </c>
      <c r="J188" s="23"/>
      <c r="K188" s="23">
        <v>373</v>
      </c>
      <c r="L188" s="23"/>
      <c r="M188" s="23">
        <v>627</v>
      </c>
      <c r="N188" s="23"/>
      <c r="O188" s="23">
        <v>465</v>
      </c>
      <c r="P188" s="23"/>
      <c r="Q188" s="23">
        <v>308</v>
      </c>
      <c r="R188" s="23"/>
    </row>
    <row r="189" spans="1:18" s="22" customFormat="1" ht="12.75" customHeight="1" x14ac:dyDescent="0.2">
      <c r="A189" s="20"/>
      <c r="B189" s="21" t="s">
        <v>42</v>
      </c>
      <c r="C189" s="72">
        <v>302494</v>
      </c>
      <c r="D189" s="23"/>
      <c r="E189" s="72">
        <v>92409</v>
      </c>
      <c r="F189" s="23"/>
      <c r="G189" s="23">
        <v>255250</v>
      </c>
      <c r="H189" s="23"/>
      <c r="I189" s="23">
        <v>213296</v>
      </c>
      <c r="J189" s="23"/>
      <c r="K189" s="23">
        <v>313</v>
      </c>
      <c r="L189" s="23"/>
      <c r="M189" s="23">
        <v>454</v>
      </c>
      <c r="N189" s="23"/>
      <c r="O189" s="23">
        <v>316</v>
      </c>
      <c r="P189" s="23"/>
      <c r="Q189" s="23">
        <v>304</v>
      </c>
      <c r="R189" s="23"/>
    </row>
    <row r="190" spans="1:18" s="22" customFormat="1" ht="12.75" customHeight="1" x14ac:dyDescent="0.2">
      <c r="A190" s="20"/>
      <c r="B190" s="21"/>
      <c r="C190" s="72"/>
      <c r="D190" s="23"/>
      <c r="E190" s="72"/>
      <c r="F190" s="23"/>
      <c r="G190" s="23"/>
      <c r="H190" s="23"/>
      <c r="I190" s="23"/>
      <c r="J190" s="23"/>
      <c r="K190" s="23"/>
      <c r="L190" s="23"/>
      <c r="M190" s="23"/>
      <c r="N190" s="23"/>
      <c r="O190" s="23"/>
      <c r="P190" s="23"/>
      <c r="Q190" s="23"/>
      <c r="R190" s="23"/>
    </row>
    <row r="191" spans="1:18" s="22" customFormat="1" ht="12.75" customHeight="1" x14ac:dyDescent="0.2">
      <c r="A191" s="20">
        <v>2020</v>
      </c>
      <c r="B191" s="21" t="s">
        <v>31</v>
      </c>
      <c r="C191" s="72">
        <v>301368</v>
      </c>
      <c r="D191" s="23"/>
      <c r="E191" s="72">
        <v>91935</v>
      </c>
      <c r="F191" s="23"/>
      <c r="G191" s="23">
        <v>256532</v>
      </c>
      <c r="H191" s="23"/>
      <c r="I191" s="23">
        <v>214225</v>
      </c>
      <c r="J191" s="23"/>
      <c r="K191" s="23">
        <v>435</v>
      </c>
      <c r="L191" s="23"/>
      <c r="M191" s="23">
        <v>648</v>
      </c>
      <c r="N191" s="23"/>
      <c r="O191" s="23">
        <v>300</v>
      </c>
      <c r="P191" s="23"/>
      <c r="Q191" s="23">
        <v>211</v>
      </c>
      <c r="R191" s="23"/>
    </row>
    <row r="192" spans="1:18" s="22" customFormat="1" ht="12.75" customHeight="1" x14ac:dyDescent="0.2">
      <c r="A192" s="20"/>
      <c r="B192" s="21" t="s">
        <v>32</v>
      </c>
      <c r="C192" s="72">
        <v>301349</v>
      </c>
      <c r="D192" s="23"/>
      <c r="E192" s="72">
        <v>93275</v>
      </c>
      <c r="F192" s="23"/>
      <c r="G192" s="23">
        <v>256941</v>
      </c>
      <c r="H192" s="23"/>
      <c r="I192" s="23">
        <v>213415</v>
      </c>
      <c r="J192" s="23"/>
      <c r="K192" s="23">
        <v>745</v>
      </c>
      <c r="L192" s="23"/>
      <c r="M192" s="23">
        <v>747</v>
      </c>
      <c r="N192" s="23"/>
      <c r="O192" s="23">
        <v>373</v>
      </c>
      <c r="P192" s="23"/>
      <c r="Q192" s="23">
        <v>233</v>
      </c>
      <c r="R192" s="23"/>
    </row>
    <row r="193" spans="1:18" s="4" customFormat="1" ht="12.75" customHeight="1" x14ac:dyDescent="0.25">
      <c r="A193" s="20"/>
      <c r="B193" s="21" t="s">
        <v>33</v>
      </c>
      <c r="C193" s="23">
        <v>304680</v>
      </c>
      <c r="D193" s="23"/>
      <c r="E193" s="23">
        <v>102388</v>
      </c>
      <c r="F193" s="23"/>
      <c r="G193" s="23">
        <v>254650</v>
      </c>
      <c r="H193" s="23"/>
      <c r="I193" s="23">
        <v>205063</v>
      </c>
      <c r="J193" s="23"/>
      <c r="K193" s="23">
        <v>1541</v>
      </c>
      <c r="L193" s="23"/>
      <c r="M193" s="23">
        <v>1280</v>
      </c>
      <c r="N193" s="62"/>
      <c r="O193" s="23">
        <v>549</v>
      </c>
      <c r="P193" s="23"/>
      <c r="Q193" s="23">
        <v>543</v>
      </c>
      <c r="R193" s="23"/>
    </row>
    <row r="194" spans="1:18" s="4" customFormat="1" ht="12.75" customHeight="1" x14ac:dyDescent="0.25">
      <c r="B194" s="21" t="s">
        <v>34</v>
      </c>
      <c r="C194" s="72">
        <v>314138</v>
      </c>
      <c r="D194" s="72"/>
      <c r="E194" s="72">
        <v>115113</v>
      </c>
      <c r="F194" s="23"/>
      <c r="G194" s="23">
        <v>246877</v>
      </c>
      <c r="H194" s="23"/>
      <c r="I194" s="23">
        <v>193903</v>
      </c>
      <c r="J194" s="23"/>
      <c r="K194" s="23">
        <v>2010</v>
      </c>
      <c r="L194" s="23"/>
      <c r="M194" s="23">
        <v>1947</v>
      </c>
      <c r="N194" s="62"/>
      <c r="O194" s="23">
        <v>360</v>
      </c>
      <c r="P194" s="23"/>
      <c r="Q194" s="23">
        <v>393</v>
      </c>
      <c r="R194" s="23"/>
    </row>
    <row r="195" spans="1:18" s="4" customFormat="1" ht="12.75" customHeight="1" x14ac:dyDescent="0.25">
      <c r="B195" s="21" t="s">
        <v>35</v>
      </c>
      <c r="C195" s="72">
        <v>321491</v>
      </c>
      <c r="D195" s="72"/>
      <c r="E195" s="72">
        <v>123033</v>
      </c>
      <c r="F195" s="23"/>
      <c r="G195" s="23">
        <v>241132</v>
      </c>
      <c r="H195" s="23"/>
      <c r="I195" s="23">
        <v>187989</v>
      </c>
      <c r="J195" s="23"/>
      <c r="K195" s="23">
        <v>1906</v>
      </c>
      <c r="L195" s="23"/>
      <c r="M195" s="23">
        <v>2270</v>
      </c>
      <c r="N195" s="62"/>
      <c r="O195" s="23">
        <v>323</v>
      </c>
      <c r="P195" s="23"/>
      <c r="Q195" s="23">
        <v>284</v>
      </c>
      <c r="R195" s="23"/>
    </row>
    <row r="196" spans="1:18" s="22" customFormat="1" ht="12.75" customHeight="1" x14ac:dyDescent="0.2">
      <c r="B196" s="21" t="s">
        <v>36</v>
      </c>
      <c r="C196" s="72">
        <v>327555</v>
      </c>
      <c r="D196" s="72"/>
      <c r="E196" s="72">
        <v>131306</v>
      </c>
      <c r="F196" s="72"/>
      <c r="G196" s="23">
        <v>236519</v>
      </c>
      <c r="H196" s="23"/>
      <c r="I196" s="23">
        <v>182038</v>
      </c>
      <c r="J196" s="23"/>
      <c r="K196" s="23">
        <v>1874</v>
      </c>
      <c r="L196" s="23"/>
      <c r="M196" s="23">
        <v>2580</v>
      </c>
      <c r="N196" s="23"/>
      <c r="O196" s="23">
        <v>542</v>
      </c>
      <c r="P196" s="23"/>
      <c r="Q196" s="23">
        <v>290</v>
      </c>
      <c r="R196" s="23"/>
    </row>
    <row r="197" spans="1:18" s="22" customFormat="1" ht="12.75" customHeight="1" x14ac:dyDescent="0.2">
      <c r="B197" s="21" t="s">
        <v>37</v>
      </c>
      <c r="C197" s="72">
        <v>330514</v>
      </c>
      <c r="D197" s="72"/>
      <c r="E197" s="72">
        <v>134909</v>
      </c>
      <c r="F197" s="72"/>
      <c r="G197" s="23">
        <v>234761</v>
      </c>
      <c r="H197" s="23"/>
      <c r="I197" s="23">
        <v>180490</v>
      </c>
      <c r="J197" s="23"/>
      <c r="K197" s="23">
        <v>1677</v>
      </c>
      <c r="L197" s="23"/>
      <c r="M197" s="23">
        <v>2308</v>
      </c>
      <c r="N197" s="23"/>
      <c r="O197" s="23">
        <v>510</v>
      </c>
      <c r="P197" s="23"/>
      <c r="Q197" s="23">
        <v>266</v>
      </c>
      <c r="R197" s="23"/>
    </row>
    <row r="198" spans="1:18" s="22" customFormat="1" ht="12.75" customHeight="1" x14ac:dyDescent="0.2">
      <c r="B198" s="21" t="s">
        <v>38</v>
      </c>
      <c r="C198" s="72">
        <v>330244</v>
      </c>
      <c r="D198" s="72"/>
      <c r="E198" s="72">
        <v>135705</v>
      </c>
      <c r="F198" s="72"/>
      <c r="G198" s="23">
        <v>235509</v>
      </c>
      <c r="H198" s="23"/>
      <c r="I198" s="23">
        <v>181363</v>
      </c>
      <c r="J198" s="23"/>
      <c r="K198" s="23">
        <v>1084</v>
      </c>
      <c r="L198" s="23"/>
      <c r="M198" s="23">
        <v>1941</v>
      </c>
      <c r="N198" s="23"/>
      <c r="O198" s="23">
        <v>643</v>
      </c>
      <c r="P198" s="23"/>
      <c r="Q198" s="23">
        <v>317</v>
      </c>
      <c r="R198" s="23"/>
    </row>
    <row r="199" spans="1:18" s="22" customFormat="1" ht="12.75" customHeight="1" x14ac:dyDescent="0.2">
      <c r="B199" s="21" t="s">
        <v>39</v>
      </c>
      <c r="C199" s="72">
        <v>325348</v>
      </c>
      <c r="D199" s="72"/>
      <c r="E199" s="72">
        <v>130686</v>
      </c>
      <c r="F199" s="72"/>
      <c r="G199" s="23">
        <v>240627</v>
      </c>
      <c r="H199" s="23"/>
      <c r="I199" s="23">
        <v>187526</v>
      </c>
      <c r="J199" s="23"/>
      <c r="K199" s="23">
        <v>803</v>
      </c>
      <c r="L199" s="23"/>
      <c r="M199" s="23">
        <v>1559</v>
      </c>
      <c r="N199" s="23"/>
      <c r="O199" s="23">
        <v>613</v>
      </c>
      <c r="P199" s="23"/>
      <c r="Q199" s="23">
        <v>435</v>
      </c>
      <c r="R199" s="23"/>
    </row>
    <row r="200" spans="1:18" s="22" customFormat="1" ht="12.75" customHeight="1" x14ac:dyDescent="0.2">
      <c r="B200" s="21" t="s">
        <v>40</v>
      </c>
      <c r="C200" s="72">
        <v>316747</v>
      </c>
      <c r="D200" s="72"/>
      <c r="E200" s="72">
        <v>120450</v>
      </c>
      <c r="F200" s="72"/>
      <c r="G200" s="23">
        <v>249289</v>
      </c>
      <c r="H200" s="23"/>
      <c r="I200" s="23">
        <v>198708</v>
      </c>
      <c r="J200" s="23"/>
      <c r="K200" s="23">
        <v>537</v>
      </c>
      <c r="L200" s="23"/>
      <c r="M200" s="23">
        <v>1464</v>
      </c>
      <c r="N200" s="23"/>
      <c r="O200" s="23">
        <v>501</v>
      </c>
      <c r="P200" s="23"/>
      <c r="Q200" s="23">
        <v>528</v>
      </c>
      <c r="R200" s="23"/>
    </row>
    <row r="201" spans="1:18" s="22" customFormat="1" ht="12.75" customHeight="1" x14ac:dyDescent="0.2">
      <c r="B201" s="21" t="s">
        <v>41</v>
      </c>
      <c r="C201" s="72">
        <v>311559</v>
      </c>
      <c r="D201" s="72"/>
      <c r="E201" s="72">
        <v>109252</v>
      </c>
      <c r="F201" s="72"/>
      <c r="G201" s="72">
        <v>254497</v>
      </c>
      <c r="H201" s="72"/>
      <c r="I201" s="72">
        <v>210887</v>
      </c>
      <c r="J201" s="23"/>
      <c r="K201" s="23">
        <v>423</v>
      </c>
      <c r="L201" s="23"/>
      <c r="M201" s="23">
        <v>1254</v>
      </c>
      <c r="N201" s="23"/>
      <c r="O201" s="23">
        <v>427</v>
      </c>
      <c r="P201" s="23"/>
      <c r="Q201" s="23">
        <v>293</v>
      </c>
      <c r="R201" s="23"/>
    </row>
    <row r="202" spans="1:18" s="22" customFormat="1" ht="12.75" customHeight="1" x14ac:dyDescent="0.2">
      <c r="B202" s="21" t="s">
        <v>42</v>
      </c>
      <c r="C202" s="72">
        <v>310356</v>
      </c>
      <c r="D202" s="72"/>
      <c r="E202" s="72">
        <v>103975</v>
      </c>
      <c r="F202" s="72"/>
      <c r="G202" s="23">
        <v>257312</v>
      </c>
      <c r="H202" s="23"/>
      <c r="I202" s="23">
        <v>222965</v>
      </c>
      <c r="J202" s="23"/>
      <c r="K202" s="23">
        <v>2099</v>
      </c>
      <c r="L202" s="63"/>
      <c r="M202" s="23">
        <v>7075</v>
      </c>
      <c r="N202" s="63"/>
      <c r="O202" s="23">
        <v>558</v>
      </c>
      <c r="P202" s="23"/>
      <c r="Q202" s="23">
        <v>337</v>
      </c>
      <c r="R202" s="23"/>
    </row>
    <row r="203" spans="1:18" s="22" customFormat="1" ht="12.75" customHeight="1" x14ac:dyDescent="0.2">
      <c r="B203" s="21"/>
      <c r="C203" s="72"/>
      <c r="D203" s="72"/>
      <c r="E203" s="72"/>
      <c r="F203" s="72"/>
      <c r="G203" s="23"/>
      <c r="H203" s="23"/>
      <c r="I203" s="23"/>
      <c r="J203" s="23"/>
      <c r="K203" s="23"/>
      <c r="L203" s="23"/>
      <c r="M203" s="23"/>
      <c r="N203" s="23"/>
      <c r="O203" s="23"/>
      <c r="P203" s="23"/>
      <c r="Q203" s="23"/>
      <c r="R203" s="23"/>
    </row>
    <row r="204" spans="1:18" s="22" customFormat="1" ht="12.75" customHeight="1" x14ac:dyDescent="0.2">
      <c r="A204" s="20">
        <v>2021</v>
      </c>
      <c r="B204" s="21" t="s">
        <v>31</v>
      </c>
      <c r="C204" s="72">
        <v>308289</v>
      </c>
      <c r="D204" s="72"/>
      <c r="E204" s="72">
        <v>98811</v>
      </c>
      <c r="F204" s="72"/>
      <c r="G204" s="72">
        <v>259398</v>
      </c>
      <c r="H204" s="23"/>
      <c r="I204" s="72">
        <v>228072</v>
      </c>
      <c r="J204" s="23"/>
      <c r="K204" s="23">
        <v>337</v>
      </c>
      <c r="L204" s="23"/>
      <c r="M204" s="23">
        <v>221</v>
      </c>
      <c r="N204" s="23"/>
      <c r="O204" s="23">
        <v>360</v>
      </c>
      <c r="P204" s="23"/>
      <c r="Q204" s="23">
        <v>296</v>
      </c>
      <c r="R204" s="23"/>
    </row>
    <row r="205" spans="1:18" s="22" customFormat="1" ht="12.75" customHeight="1" x14ac:dyDescent="0.2">
      <c r="A205" s="20"/>
      <c r="B205" s="21" t="s">
        <v>32</v>
      </c>
      <c r="C205" s="72">
        <v>307805</v>
      </c>
      <c r="D205" s="72"/>
      <c r="E205" s="72">
        <v>98895</v>
      </c>
      <c r="F205" s="72"/>
      <c r="G205" s="23">
        <v>259963</v>
      </c>
      <c r="H205" s="23"/>
      <c r="I205" s="23">
        <v>227982</v>
      </c>
      <c r="J205" s="23"/>
      <c r="K205" s="23">
        <v>410</v>
      </c>
      <c r="L205" s="23"/>
      <c r="M205" s="23">
        <v>256</v>
      </c>
      <c r="N205" s="23"/>
      <c r="O205" s="23">
        <v>350</v>
      </c>
      <c r="P205" s="23"/>
      <c r="Q205" s="23">
        <v>282</v>
      </c>
      <c r="R205" s="23"/>
    </row>
    <row r="206" spans="1:18" s="22" customFormat="1" ht="12.75" customHeight="1" x14ac:dyDescent="0.2">
      <c r="A206" s="20"/>
      <c r="B206" s="21" t="s">
        <v>33</v>
      </c>
      <c r="C206" s="72">
        <v>311748</v>
      </c>
      <c r="D206" s="72"/>
      <c r="E206" s="72">
        <v>110951</v>
      </c>
      <c r="F206" s="72"/>
      <c r="G206" s="23">
        <v>257018</v>
      </c>
      <c r="H206" s="23"/>
      <c r="I206" s="23">
        <v>216620</v>
      </c>
      <c r="J206" s="23"/>
      <c r="K206" s="23">
        <v>1347</v>
      </c>
      <c r="L206" s="23"/>
      <c r="M206" s="23">
        <v>921</v>
      </c>
      <c r="N206" s="23"/>
      <c r="O206" s="23">
        <v>367</v>
      </c>
      <c r="P206" s="23"/>
      <c r="Q206" s="23">
        <v>245</v>
      </c>
      <c r="R206" s="23"/>
    </row>
    <row r="207" spans="1:18" s="22" customFormat="1" ht="12.75" customHeight="1" x14ac:dyDescent="0.2">
      <c r="A207" s="20"/>
      <c r="B207" s="21" t="s">
        <v>34</v>
      </c>
      <c r="C207" s="72">
        <v>319462</v>
      </c>
      <c r="D207" s="72"/>
      <c r="E207" s="72">
        <v>122995</v>
      </c>
      <c r="F207" s="72"/>
      <c r="G207" s="23">
        <v>251011</v>
      </c>
      <c r="H207" s="23"/>
      <c r="I207" s="23">
        <v>205710</v>
      </c>
      <c r="J207" s="23"/>
      <c r="K207" s="23">
        <v>2041</v>
      </c>
      <c r="L207" s="23"/>
      <c r="M207" s="23">
        <v>1450</v>
      </c>
      <c r="N207" s="23"/>
      <c r="O207" s="23">
        <v>361</v>
      </c>
      <c r="P207" s="23"/>
      <c r="Q207" s="23">
        <v>328</v>
      </c>
      <c r="R207" s="23"/>
    </row>
    <row r="208" spans="1:18" s="22" customFormat="1" ht="12.75" customHeight="1" x14ac:dyDescent="0.2">
      <c r="A208" s="20"/>
      <c r="B208" s="21" t="s">
        <v>35</v>
      </c>
      <c r="C208" s="72">
        <v>327347</v>
      </c>
      <c r="D208" s="72"/>
      <c r="E208" s="72">
        <v>131168</v>
      </c>
      <c r="F208" s="72"/>
      <c r="G208" s="23">
        <v>244668</v>
      </c>
      <c r="H208" s="23"/>
      <c r="I208" s="23">
        <v>198501</v>
      </c>
      <c r="J208" s="23"/>
      <c r="K208" s="23">
        <v>1995</v>
      </c>
      <c r="L208" s="23"/>
      <c r="M208" s="23">
        <v>1212</v>
      </c>
      <c r="N208" s="23"/>
      <c r="O208" s="23">
        <v>484</v>
      </c>
      <c r="P208" s="23"/>
      <c r="Q208" s="23">
        <v>265</v>
      </c>
      <c r="R208" s="23"/>
    </row>
    <row r="209" spans="1:18" s="22" customFormat="1" ht="12.75" customHeight="1" x14ac:dyDescent="0.2">
      <c r="A209" s="20"/>
      <c r="B209" s="21" t="s">
        <v>36</v>
      </c>
      <c r="C209" s="72">
        <v>333025</v>
      </c>
      <c r="D209" s="72"/>
      <c r="E209" s="72">
        <v>138142</v>
      </c>
      <c r="F209" s="72"/>
      <c r="G209" s="72">
        <v>240177</v>
      </c>
      <c r="H209" s="23"/>
      <c r="I209" s="23">
        <v>192524</v>
      </c>
      <c r="J209" s="23"/>
      <c r="K209" s="23">
        <v>1797</v>
      </c>
      <c r="L209" s="23"/>
      <c r="M209" s="23">
        <v>1284</v>
      </c>
      <c r="N209" s="23"/>
      <c r="O209" s="23">
        <v>646</v>
      </c>
      <c r="P209" s="23"/>
      <c r="Q209" s="23">
        <v>299</v>
      </c>
      <c r="R209" s="23"/>
    </row>
    <row r="210" spans="1:18" s="22" customFormat="1" ht="12.75" customHeight="1" x14ac:dyDescent="0.2">
      <c r="A210" s="20"/>
      <c r="B210" s="21" t="s">
        <v>37</v>
      </c>
      <c r="C210" s="72">
        <v>335507</v>
      </c>
      <c r="D210" s="72"/>
      <c r="E210" s="72">
        <v>141515</v>
      </c>
      <c r="F210" s="72"/>
      <c r="G210" s="72">
        <v>238783</v>
      </c>
      <c r="H210" s="23"/>
      <c r="I210" s="72">
        <v>190122</v>
      </c>
      <c r="J210" s="23"/>
      <c r="K210" s="23">
        <v>1473</v>
      </c>
      <c r="L210" s="23"/>
      <c r="M210" s="23">
        <v>1197</v>
      </c>
      <c r="N210" s="23"/>
      <c r="O210" s="23">
        <v>404</v>
      </c>
      <c r="P210" s="23"/>
      <c r="Q210" s="23">
        <v>246</v>
      </c>
      <c r="R210" s="23"/>
    </row>
    <row r="211" spans="1:18" s="22" customFormat="1" ht="12.75" customHeight="1" x14ac:dyDescent="0.25">
      <c r="A211" s="20"/>
      <c r="B211" s="21" t="s">
        <v>38</v>
      </c>
      <c r="C211" s="72">
        <v>333908</v>
      </c>
      <c r="D211" s="72"/>
      <c r="E211" s="72">
        <v>140560</v>
      </c>
      <c r="F211" s="72"/>
      <c r="G211" s="72">
        <v>240877</v>
      </c>
      <c r="H211" s="72"/>
      <c r="I211" s="72">
        <v>191836</v>
      </c>
      <c r="J211" s="72"/>
      <c r="K211" s="72">
        <v>1056</v>
      </c>
      <c r="L211" s="72"/>
      <c r="M211" s="72">
        <v>1214</v>
      </c>
      <c r="N211"/>
      <c r="O211" s="23">
        <v>586</v>
      </c>
      <c r="P211"/>
      <c r="Q211" s="23">
        <v>465</v>
      </c>
      <c r="R211" s="23"/>
    </row>
    <row r="212" spans="1:18" s="22" customFormat="1" ht="12.75" customHeight="1" x14ac:dyDescent="0.25">
      <c r="A212" s="20"/>
      <c r="B212" s="21" t="s">
        <v>39</v>
      </c>
      <c r="C212" s="72">
        <v>328283</v>
      </c>
      <c r="D212" s="72"/>
      <c r="E212" s="72">
        <v>135004</v>
      </c>
      <c r="F212"/>
      <c r="G212" s="23">
        <v>246654</v>
      </c>
      <c r="H212"/>
      <c r="I212" s="23">
        <v>198046</v>
      </c>
      <c r="J212" s="23"/>
      <c r="K212" s="23">
        <v>797</v>
      </c>
      <c r="L212"/>
      <c r="M212" s="23">
        <v>1010</v>
      </c>
      <c r="N212"/>
      <c r="O212" s="23">
        <v>690</v>
      </c>
      <c r="P212"/>
      <c r="Q212" s="23">
        <v>377</v>
      </c>
      <c r="R212" s="23"/>
    </row>
    <row r="213" spans="1:18" s="22" customFormat="1" ht="12.75" customHeight="1" x14ac:dyDescent="0.25">
      <c r="A213" s="20"/>
      <c r="B213" s="21" t="s">
        <v>40</v>
      </c>
      <c r="C213" s="72">
        <v>321244</v>
      </c>
      <c r="D213" s="72"/>
      <c r="E213" s="72">
        <v>125626</v>
      </c>
      <c r="F213"/>
      <c r="G213" s="23">
        <v>253653</v>
      </c>
      <c r="H213"/>
      <c r="I213" s="23">
        <v>207961</v>
      </c>
      <c r="J213" s="23"/>
      <c r="K213" s="23">
        <v>609</v>
      </c>
      <c r="L213" s="23"/>
      <c r="M213" s="23">
        <v>807</v>
      </c>
      <c r="N213"/>
      <c r="O213" s="23">
        <v>671</v>
      </c>
      <c r="P213"/>
      <c r="Q213" s="23">
        <v>281</v>
      </c>
      <c r="R213" s="23"/>
    </row>
    <row r="214" spans="1:18" s="22" customFormat="1" ht="12.75" customHeight="1" x14ac:dyDescent="0.25">
      <c r="A214" s="20"/>
      <c r="B214" s="21" t="s">
        <v>41</v>
      </c>
      <c r="C214" s="72">
        <v>315784</v>
      </c>
      <c r="D214" s="72"/>
      <c r="E214" s="72">
        <v>111423</v>
      </c>
      <c r="F214"/>
      <c r="G214" s="23">
        <v>258991</v>
      </c>
      <c r="H214"/>
      <c r="I214" s="23">
        <v>222205</v>
      </c>
      <c r="J214" s="23"/>
      <c r="K214" s="23">
        <v>376</v>
      </c>
      <c r="L214"/>
      <c r="M214" s="23">
        <v>549</v>
      </c>
      <c r="N214"/>
      <c r="O214" s="23">
        <v>546</v>
      </c>
      <c r="P214"/>
      <c r="Q214" s="23">
        <v>527</v>
      </c>
      <c r="R214" s="23"/>
    </row>
    <row r="215" spans="1:18" s="22" customFormat="1" ht="12.75" customHeight="1" x14ac:dyDescent="0.25">
      <c r="A215" s="20"/>
      <c r="B215" s="21" t="s">
        <v>42</v>
      </c>
      <c r="C215" s="72">
        <v>313190</v>
      </c>
      <c r="D215" s="72"/>
      <c r="E215" s="72">
        <v>102663</v>
      </c>
      <c r="F215"/>
      <c r="G215" s="23">
        <v>261539</v>
      </c>
      <c r="H215"/>
      <c r="I215" s="23">
        <v>231108</v>
      </c>
      <c r="J215" s="23"/>
      <c r="K215" s="23">
        <v>341</v>
      </c>
      <c r="L215"/>
      <c r="M215" s="23">
        <v>456</v>
      </c>
      <c r="N215"/>
      <c r="O215" s="23">
        <v>415</v>
      </c>
      <c r="P215"/>
      <c r="Q215" s="23">
        <v>329</v>
      </c>
      <c r="R215" s="23"/>
    </row>
    <row r="216" spans="1:18" s="22" customFormat="1" ht="12.75" customHeight="1" x14ac:dyDescent="0.25">
      <c r="A216" s="20"/>
      <c r="B216" s="21"/>
      <c r="C216" s="72"/>
      <c r="D216" s="72"/>
      <c r="E216" s="72"/>
      <c r="F216"/>
      <c r="G216" s="23"/>
      <c r="H216"/>
      <c r="I216" s="23"/>
      <c r="J216" s="23"/>
      <c r="K216" s="23"/>
      <c r="L216"/>
      <c r="M216" s="23"/>
      <c r="N216"/>
      <c r="O216" s="23"/>
      <c r="P216"/>
      <c r="Q216" s="23"/>
      <c r="R216" s="23"/>
    </row>
    <row r="217" spans="1:18" s="22" customFormat="1" ht="12.75" customHeight="1" x14ac:dyDescent="0.25">
      <c r="A217" s="20">
        <v>2022</v>
      </c>
      <c r="B217" s="21" t="s">
        <v>31</v>
      </c>
      <c r="C217" s="72">
        <v>311782</v>
      </c>
      <c r="D217" s="72"/>
      <c r="E217" s="72">
        <v>100767</v>
      </c>
      <c r="F217"/>
      <c r="G217" s="23">
        <v>262884</v>
      </c>
      <c r="H217"/>
      <c r="I217" s="23">
        <v>233093</v>
      </c>
      <c r="J217" s="23"/>
      <c r="K217" s="23">
        <v>336</v>
      </c>
      <c r="L217"/>
      <c r="M217" s="23">
        <v>314</v>
      </c>
      <c r="N217"/>
      <c r="O217" s="23">
        <v>426</v>
      </c>
      <c r="P217"/>
      <c r="Q217" s="23">
        <v>235</v>
      </c>
      <c r="R217" s="23"/>
    </row>
    <row r="218" spans="1:18" s="22" customFormat="1" ht="12.75" customHeight="1" x14ac:dyDescent="0.25">
      <c r="A218" s="20"/>
      <c r="B218" s="21" t="s">
        <v>32</v>
      </c>
      <c r="C218" s="72">
        <v>311432</v>
      </c>
      <c r="D218" s="72"/>
      <c r="E218" s="72">
        <v>101177</v>
      </c>
      <c r="F218"/>
      <c r="G218" s="72">
        <v>263304</v>
      </c>
      <c r="H218"/>
      <c r="I218" s="23">
        <v>232886</v>
      </c>
      <c r="J218" s="23"/>
      <c r="K218" s="23">
        <v>532</v>
      </c>
      <c r="L218"/>
      <c r="M218" s="23">
        <v>465</v>
      </c>
      <c r="N218"/>
      <c r="O218" s="23">
        <v>494</v>
      </c>
      <c r="P218" s="152"/>
      <c r="Q218" s="23">
        <v>280</v>
      </c>
      <c r="R218" s="152"/>
    </row>
    <row r="219" spans="1:18" s="22" customFormat="1" ht="12.75" customHeight="1" x14ac:dyDescent="0.25">
      <c r="A219" s="20"/>
      <c r="B219" s="21" t="s">
        <v>33</v>
      </c>
      <c r="C219" s="72">
        <v>315563</v>
      </c>
      <c r="D219" s="72"/>
      <c r="E219" s="72">
        <v>114355</v>
      </c>
      <c r="F219"/>
      <c r="G219" s="23">
        <v>260230</v>
      </c>
      <c r="H219" s="23"/>
      <c r="I219" s="23">
        <v>220848</v>
      </c>
      <c r="J219" s="23"/>
      <c r="K219" s="23">
        <v>1559</v>
      </c>
      <c r="L219"/>
      <c r="M219" s="23">
        <v>1456</v>
      </c>
      <c r="N219"/>
      <c r="O219" s="23">
        <v>540</v>
      </c>
      <c r="P219"/>
      <c r="Q219" s="23">
        <v>346</v>
      </c>
      <c r="R219" s="23"/>
    </row>
    <row r="220" spans="1:18" s="22" customFormat="1" ht="12.75" customHeight="1" x14ac:dyDescent="0.25">
      <c r="A220" s="20"/>
      <c r="B220" s="21" t="s">
        <v>34</v>
      </c>
      <c r="C220" s="72">
        <v>322646</v>
      </c>
      <c r="D220" s="72"/>
      <c r="E220" s="72">
        <v>126421</v>
      </c>
      <c r="F220"/>
      <c r="G220" s="23">
        <v>254739</v>
      </c>
      <c r="H220"/>
      <c r="I220" s="23">
        <v>209859</v>
      </c>
      <c r="J220" s="23"/>
      <c r="K220" s="23">
        <v>1967</v>
      </c>
      <c r="L220"/>
      <c r="M220" s="23">
        <v>1591</v>
      </c>
      <c r="N220"/>
      <c r="O220" s="23">
        <v>391</v>
      </c>
      <c r="P220"/>
      <c r="Q220" s="23">
        <v>537</v>
      </c>
      <c r="R220" s="23"/>
    </row>
    <row r="221" spans="1:18" s="22" customFormat="1" ht="12.75" customHeight="1" x14ac:dyDescent="0.25">
      <c r="A221" s="20"/>
      <c r="B221" s="21" t="s">
        <v>35</v>
      </c>
      <c r="C221" s="72">
        <v>330060</v>
      </c>
      <c r="D221" s="72"/>
      <c r="E221" s="72">
        <v>135666</v>
      </c>
      <c r="F221"/>
      <c r="G221" s="23">
        <v>249108</v>
      </c>
      <c r="H221"/>
      <c r="I221" s="23">
        <v>202281</v>
      </c>
      <c r="J221" s="23"/>
      <c r="K221" s="23">
        <v>2224</v>
      </c>
      <c r="L221"/>
      <c r="M221" s="23">
        <v>1929</v>
      </c>
      <c r="N221"/>
      <c r="O221" s="23">
        <v>468</v>
      </c>
      <c r="P221" s="152"/>
      <c r="Q221" s="23">
        <v>282</v>
      </c>
      <c r="R221" s="152"/>
    </row>
    <row r="222" spans="1:18" s="22" customFormat="1" ht="12.75" customHeight="1" x14ac:dyDescent="0.25">
      <c r="A222" s="20"/>
      <c r="B222" s="21" t="s">
        <v>36</v>
      </c>
      <c r="C222" s="72">
        <v>334795</v>
      </c>
      <c r="D222" s="72"/>
      <c r="E222" s="72">
        <v>142367</v>
      </c>
      <c r="F222"/>
      <c r="G222" s="23">
        <v>245254</v>
      </c>
      <c r="H222"/>
      <c r="I222" s="23">
        <v>196899</v>
      </c>
      <c r="J222" s="23"/>
      <c r="K222" s="23">
        <v>1690</v>
      </c>
      <c r="L222"/>
      <c r="M222" s="23">
        <v>1570</v>
      </c>
      <c r="N222"/>
      <c r="O222" s="23">
        <v>840</v>
      </c>
      <c r="P222"/>
      <c r="Q222" s="23">
        <v>264</v>
      </c>
      <c r="R222" s="23"/>
    </row>
    <row r="223" spans="1:18" s="22" customFormat="1" ht="12.75" customHeight="1" x14ac:dyDescent="0.25">
      <c r="A223" s="20"/>
      <c r="B223" s="21" t="s">
        <v>37</v>
      </c>
      <c r="C223" s="72">
        <v>336953</v>
      </c>
      <c r="D223" s="72"/>
      <c r="E223" s="72">
        <v>145376</v>
      </c>
      <c r="F223" s="72"/>
      <c r="G223" s="72">
        <v>243874</v>
      </c>
      <c r="H223" s="72"/>
      <c r="I223" s="72">
        <v>194869</v>
      </c>
      <c r="J223" s="23"/>
      <c r="K223" s="23">
        <v>1277</v>
      </c>
      <c r="L223"/>
      <c r="M223" s="23">
        <v>1352</v>
      </c>
      <c r="N223"/>
      <c r="O223" s="23">
        <v>530</v>
      </c>
      <c r="P223" s="23"/>
      <c r="Q223" s="23">
        <v>390</v>
      </c>
      <c r="R223" s="23"/>
    </row>
    <row r="224" spans="1:18" s="22" customFormat="1" ht="12.75" customHeight="1" x14ac:dyDescent="0.25">
      <c r="A224" s="20"/>
      <c r="B224" s="21" t="s">
        <v>38</v>
      </c>
      <c r="C224" s="72">
        <v>336147</v>
      </c>
      <c r="D224" s="72"/>
      <c r="E224" s="72">
        <v>145625</v>
      </c>
      <c r="F224" s="72"/>
      <c r="G224" s="72">
        <v>245053</v>
      </c>
      <c r="H224"/>
      <c r="I224" s="23">
        <v>195558</v>
      </c>
      <c r="J224" s="23"/>
      <c r="K224" s="23">
        <v>1081</v>
      </c>
      <c r="L224"/>
      <c r="M224" s="23">
        <v>1453</v>
      </c>
      <c r="N224" s="23"/>
      <c r="O224" s="23">
        <v>748</v>
      </c>
      <c r="P224" s="23"/>
      <c r="Q224" s="23">
        <v>534</v>
      </c>
      <c r="R224" s="23"/>
    </row>
    <row r="225" spans="1:18" s="22" customFormat="1" ht="12.75" customHeight="1" x14ac:dyDescent="0.25">
      <c r="A225" s="20"/>
      <c r="B225" s="21" t="s">
        <v>39</v>
      </c>
      <c r="C225" s="72">
        <v>329677</v>
      </c>
      <c r="D225" s="72"/>
      <c r="E225" s="72">
        <v>138539</v>
      </c>
      <c r="F225" s="72"/>
      <c r="G225" s="72">
        <v>251466</v>
      </c>
      <c r="H225"/>
      <c r="I225" s="23">
        <v>203008</v>
      </c>
      <c r="J225" s="23"/>
      <c r="K225" s="23">
        <v>820</v>
      </c>
      <c r="L225"/>
      <c r="M225" s="23">
        <v>995</v>
      </c>
      <c r="N225" s="23"/>
      <c r="O225" s="23">
        <v>917</v>
      </c>
      <c r="P225" s="23"/>
      <c r="Q225" s="23">
        <v>651</v>
      </c>
      <c r="R225" s="23"/>
    </row>
    <row r="226" spans="1:18" s="22" customFormat="1" ht="12.75" customHeight="1" x14ac:dyDescent="0.25">
      <c r="A226" s="20"/>
      <c r="B226" s="21" t="s">
        <v>40</v>
      </c>
      <c r="C226" s="72">
        <v>322098</v>
      </c>
      <c r="D226" s="72"/>
      <c r="E226" s="23">
        <v>127498</v>
      </c>
      <c r="F226" s="23"/>
      <c r="G226" s="23">
        <v>258870</v>
      </c>
      <c r="H226" s="23"/>
      <c r="I226" s="23">
        <v>214027</v>
      </c>
      <c r="J226" s="23"/>
      <c r="K226" s="23">
        <v>501</v>
      </c>
      <c r="L226"/>
      <c r="M226" s="23">
        <v>593</v>
      </c>
      <c r="N226" s="23"/>
      <c r="O226" s="23">
        <v>703</v>
      </c>
      <c r="P226" s="23"/>
      <c r="Q226" s="23">
        <v>643</v>
      </c>
      <c r="R226" s="23"/>
    </row>
    <row r="227" spans="1:18" s="22" customFormat="1" ht="12.75" customHeight="1" x14ac:dyDescent="0.25">
      <c r="A227" s="20"/>
      <c r="B227" s="21" t="s">
        <v>41</v>
      </c>
      <c r="C227" s="72">
        <v>316775</v>
      </c>
      <c r="D227" s="72"/>
      <c r="E227" s="72">
        <v>112989</v>
      </c>
      <c r="F227" s="72"/>
      <c r="G227" s="72">
        <v>264041</v>
      </c>
      <c r="H227"/>
      <c r="I227" s="23">
        <v>228561</v>
      </c>
      <c r="J227" s="23"/>
      <c r="K227" s="23">
        <v>335</v>
      </c>
      <c r="L227"/>
      <c r="M227" s="23">
        <v>438</v>
      </c>
      <c r="N227" s="23"/>
      <c r="O227" s="23">
        <v>520</v>
      </c>
      <c r="P227" s="23"/>
      <c r="Q227" s="23">
        <v>436</v>
      </c>
      <c r="R227" s="23"/>
    </row>
    <row r="228" spans="1:18" ht="12.75" customHeight="1" x14ac:dyDescent="0.25">
      <c r="A228" s="20"/>
      <c r="B228" s="21" t="s">
        <v>42</v>
      </c>
      <c r="C228" s="72">
        <v>314142</v>
      </c>
      <c r="D228" s="72"/>
      <c r="E228" s="72">
        <v>104645</v>
      </c>
      <c r="F228" s="72"/>
      <c r="G228" s="72">
        <v>266571</v>
      </c>
      <c r="I228" s="23">
        <v>236785</v>
      </c>
      <c r="J228" s="23"/>
      <c r="K228" s="23">
        <v>398</v>
      </c>
      <c r="M228" s="23">
        <v>266</v>
      </c>
      <c r="N228" s="23"/>
      <c r="O228" s="23">
        <v>529</v>
      </c>
      <c r="P228" s="23"/>
      <c r="Q228" s="23">
        <v>402</v>
      </c>
      <c r="R228" s="23"/>
    </row>
    <row r="229" spans="1:18" ht="12.75" customHeight="1" x14ac:dyDescent="0.25">
      <c r="A229" s="20"/>
      <c r="B229" s="21"/>
      <c r="C229" s="72"/>
      <c r="D229" s="72"/>
      <c r="E229" s="72"/>
      <c r="F229" s="72"/>
      <c r="G229" s="72"/>
      <c r="I229" s="23"/>
      <c r="J229" s="23"/>
      <c r="K229" s="23"/>
      <c r="M229" s="23"/>
      <c r="N229" s="23"/>
      <c r="O229" s="23"/>
      <c r="P229" s="23"/>
      <c r="Q229" s="23"/>
      <c r="R229" s="23"/>
    </row>
    <row r="230" spans="1:18" ht="12.75" customHeight="1" x14ac:dyDescent="0.25">
      <c r="A230" s="20">
        <v>2023</v>
      </c>
      <c r="B230" s="21" t="s">
        <v>31</v>
      </c>
      <c r="C230" s="72">
        <v>312673</v>
      </c>
      <c r="D230" s="72"/>
      <c r="E230" s="72">
        <v>102669</v>
      </c>
      <c r="F230" s="72"/>
      <c r="G230" s="72">
        <v>267873</v>
      </c>
      <c r="I230" s="23">
        <v>238746</v>
      </c>
      <c r="J230" s="23"/>
      <c r="K230" s="23">
        <v>304</v>
      </c>
      <c r="M230" s="23">
        <v>265</v>
      </c>
      <c r="N230" s="23"/>
      <c r="O230" s="23">
        <v>536</v>
      </c>
      <c r="P230" s="23"/>
      <c r="Q230" s="23">
        <v>299</v>
      </c>
      <c r="R230" s="23"/>
    </row>
    <row r="231" spans="1:18" ht="12.75" customHeight="1" x14ac:dyDescent="0.25">
      <c r="A231" s="20"/>
      <c r="B231" s="21" t="s">
        <v>32</v>
      </c>
      <c r="C231" s="72">
        <v>312287</v>
      </c>
      <c r="D231" s="72"/>
      <c r="E231" s="72">
        <v>103172</v>
      </c>
      <c r="F231" s="72"/>
      <c r="G231" s="72">
        <v>268382</v>
      </c>
      <c r="I231" s="23">
        <v>238336</v>
      </c>
      <c r="J231" s="23"/>
      <c r="K231" s="23">
        <v>548</v>
      </c>
      <c r="M231" s="23">
        <v>373</v>
      </c>
      <c r="N231" s="23"/>
      <c r="O231" s="23">
        <v>460</v>
      </c>
      <c r="P231" s="23"/>
      <c r="Q231" s="23">
        <v>296</v>
      </c>
      <c r="R231" s="23"/>
    </row>
    <row r="232" spans="1:18" ht="12.75" customHeight="1" x14ac:dyDescent="0.25">
      <c r="A232" s="20"/>
      <c r="B232" s="21" t="s">
        <v>33</v>
      </c>
      <c r="C232" s="72">
        <v>312909</v>
      </c>
      <c r="D232" s="72"/>
      <c r="E232" s="72">
        <v>106202</v>
      </c>
      <c r="F232" s="72"/>
      <c r="G232" s="72">
        <v>268156</v>
      </c>
      <c r="H232" s="23"/>
      <c r="I232" s="23">
        <v>235613</v>
      </c>
      <c r="J232" s="23"/>
      <c r="K232" s="23">
        <v>957</v>
      </c>
      <c r="M232" s="23">
        <v>724</v>
      </c>
      <c r="N232" s="23"/>
      <c r="O232" s="23">
        <v>605</v>
      </c>
      <c r="P232" s="23"/>
      <c r="Q232" s="23">
        <v>433</v>
      </c>
      <c r="R232" s="23"/>
    </row>
    <row r="233" spans="1:18" ht="12.75" customHeight="1" x14ac:dyDescent="0.25">
      <c r="A233" s="20"/>
      <c r="B233" s="21" t="s">
        <v>34</v>
      </c>
      <c r="C233" s="72">
        <v>321799</v>
      </c>
      <c r="D233" s="72"/>
      <c r="E233" s="72">
        <v>124818</v>
      </c>
      <c r="F233" s="72"/>
      <c r="G233" s="72">
        <v>260720</v>
      </c>
      <c r="I233" s="23">
        <v>217990</v>
      </c>
      <c r="J233" s="23"/>
      <c r="K233" s="23">
        <v>1847</v>
      </c>
      <c r="M233" s="23">
        <v>1304</v>
      </c>
      <c r="N233" s="23"/>
      <c r="O233" s="23">
        <v>455</v>
      </c>
      <c r="P233" s="23"/>
      <c r="Q233" s="23">
        <v>354</v>
      </c>
      <c r="R233" s="23"/>
    </row>
    <row r="234" spans="1:18" ht="12.75" customHeight="1" x14ac:dyDescent="0.25">
      <c r="A234" s="20"/>
      <c r="B234" s="21" t="s">
        <v>35</v>
      </c>
      <c r="C234" s="72">
        <v>331772</v>
      </c>
      <c r="D234" s="72"/>
      <c r="E234" s="72">
        <v>136988</v>
      </c>
      <c r="F234" s="72"/>
      <c r="G234" s="72">
        <v>252420</v>
      </c>
      <c r="H234" s="72"/>
      <c r="I234" s="23">
        <v>207042</v>
      </c>
      <c r="J234" s="23"/>
      <c r="K234" s="23">
        <v>2390</v>
      </c>
      <c r="M234" s="23">
        <v>1594</v>
      </c>
      <c r="N234" s="23"/>
      <c r="O234" s="23">
        <v>764</v>
      </c>
      <c r="P234" s="23"/>
      <c r="Q234" s="23">
        <v>395</v>
      </c>
      <c r="R234" s="23"/>
    </row>
    <row r="235" spans="1:18" ht="12.75" customHeight="1" x14ac:dyDescent="0.25">
      <c r="A235" s="20"/>
      <c r="B235" s="21" t="s">
        <v>36</v>
      </c>
      <c r="C235" s="72">
        <v>336224</v>
      </c>
      <c r="D235" s="72"/>
      <c r="E235" s="72">
        <v>143652</v>
      </c>
      <c r="F235" s="72"/>
      <c r="G235" s="72">
        <v>249072</v>
      </c>
      <c r="I235" s="23">
        <v>201257</v>
      </c>
      <c r="J235" s="23"/>
      <c r="K235" s="23">
        <v>1710</v>
      </c>
      <c r="M235" s="23">
        <v>1295</v>
      </c>
      <c r="N235" s="23"/>
      <c r="O235" s="23">
        <v>635</v>
      </c>
      <c r="P235" s="23"/>
      <c r="Q235" s="23">
        <v>431</v>
      </c>
      <c r="R235" s="23"/>
    </row>
    <row r="236" spans="1:18" ht="12.75" customHeight="1" x14ac:dyDescent="0.25">
      <c r="A236" s="20"/>
      <c r="B236" s="21" t="s">
        <v>37</v>
      </c>
      <c r="C236" s="72">
        <v>337399</v>
      </c>
      <c r="D236" s="72"/>
      <c r="E236" s="72">
        <v>145850</v>
      </c>
      <c r="F236" s="72"/>
      <c r="G236" s="72">
        <v>248599</v>
      </c>
      <c r="I236" s="23">
        <v>199753</v>
      </c>
      <c r="J236" s="23"/>
      <c r="K236" s="23">
        <v>1286</v>
      </c>
      <c r="M236" s="23">
        <v>1071</v>
      </c>
      <c r="N236" s="23"/>
      <c r="O236" s="23">
        <v>627</v>
      </c>
      <c r="P236" s="23"/>
      <c r="Q236" s="23">
        <v>403</v>
      </c>
      <c r="R236" s="23"/>
    </row>
    <row r="237" spans="1:18" ht="12.75" customHeight="1" x14ac:dyDescent="0.25">
      <c r="A237" s="20"/>
      <c r="B237" s="21" t="s">
        <v>38</v>
      </c>
      <c r="C237" s="72">
        <v>336108</v>
      </c>
      <c r="D237" s="72"/>
      <c r="E237" s="72">
        <v>145222</v>
      </c>
      <c r="F237" s="72"/>
      <c r="G237" s="72">
        <v>249643</v>
      </c>
      <c r="I237" s="23">
        <v>200836</v>
      </c>
      <c r="J237" s="23"/>
      <c r="K237" s="23">
        <v>1073</v>
      </c>
      <c r="M237" s="23">
        <v>1046</v>
      </c>
      <c r="N237" s="23"/>
      <c r="O237" s="23">
        <v>1374</v>
      </c>
      <c r="P237" s="23"/>
      <c r="Q237" s="23">
        <v>609</v>
      </c>
      <c r="R237" s="23"/>
    </row>
    <row r="238" spans="1:18" ht="12.75" customHeight="1" x14ac:dyDescent="0.25">
      <c r="A238" s="20"/>
      <c r="B238" s="21" t="s">
        <v>39</v>
      </c>
      <c r="C238" s="72">
        <v>332792</v>
      </c>
      <c r="D238" s="72"/>
      <c r="E238" s="72">
        <v>141323</v>
      </c>
      <c r="F238" s="72"/>
      <c r="G238" s="72">
        <v>252831</v>
      </c>
      <c r="I238" s="23">
        <v>204956</v>
      </c>
      <c r="J238" s="23"/>
      <c r="K238" s="23">
        <v>896</v>
      </c>
      <c r="M238" s="23">
        <v>747</v>
      </c>
      <c r="N238" s="23"/>
      <c r="O238" s="23">
        <v>1095</v>
      </c>
      <c r="P238" s="23"/>
      <c r="Q238" s="23">
        <v>545</v>
      </c>
      <c r="R238" s="23"/>
    </row>
    <row r="239" spans="1:18" ht="12.75" customHeight="1" x14ac:dyDescent="0.25">
      <c r="A239" s="20"/>
      <c r="B239" s="21" t="s">
        <v>40</v>
      </c>
      <c r="C239" s="72">
        <v>322817</v>
      </c>
      <c r="D239" s="72"/>
      <c r="E239" s="72">
        <v>126258</v>
      </c>
      <c r="F239" s="72"/>
      <c r="G239" s="72">
        <v>262712</v>
      </c>
      <c r="I239" s="23">
        <v>220022</v>
      </c>
      <c r="J239" s="23"/>
      <c r="K239" s="23">
        <v>542</v>
      </c>
      <c r="M239" s="23">
        <v>536</v>
      </c>
      <c r="N239" s="23"/>
      <c r="O239" s="23">
        <v>692</v>
      </c>
      <c r="P239" s="23"/>
      <c r="Q239" s="23">
        <v>559</v>
      </c>
      <c r="R239" s="23"/>
    </row>
    <row r="240" spans="1:18" ht="12.75" customHeight="1" x14ac:dyDescent="0.25">
      <c r="A240" s="20"/>
      <c r="B240" s="21" t="s">
        <v>41</v>
      </c>
      <c r="C240" s="72">
        <v>317677</v>
      </c>
      <c r="D240" s="72"/>
      <c r="E240" s="72">
        <v>110819</v>
      </c>
      <c r="F240" s="72"/>
      <c r="G240" s="72">
        <v>267634</v>
      </c>
      <c r="I240" s="23">
        <v>235280</v>
      </c>
      <c r="J240" s="23"/>
      <c r="K240" s="23">
        <v>384</v>
      </c>
      <c r="M240" s="23">
        <v>290</v>
      </c>
      <c r="N240" s="23"/>
      <c r="O240" s="23">
        <v>678</v>
      </c>
      <c r="P240" s="23"/>
      <c r="Q240" s="23">
        <v>497</v>
      </c>
      <c r="R240" s="23"/>
    </row>
    <row r="241" spans="1:18" ht="12.75" customHeight="1" x14ac:dyDescent="0.25">
      <c r="A241" s="20"/>
      <c r="B241" s="21" t="s">
        <v>42</v>
      </c>
      <c r="C241" s="72">
        <v>315368</v>
      </c>
      <c r="D241" s="72"/>
      <c r="E241" s="72">
        <v>104680</v>
      </c>
      <c r="F241" s="72"/>
      <c r="G241" s="72">
        <v>269675</v>
      </c>
      <c r="I241" s="23">
        <v>241249</v>
      </c>
      <c r="J241" s="23"/>
      <c r="K241" s="23">
        <v>218</v>
      </c>
      <c r="M241" s="23">
        <v>147</v>
      </c>
      <c r="N241" s="23"/>
      <c r="O241" s="23">
        <v>539</v>
      </c>
      <c r="P241" s="23"/>
      <c r="Q241" s="23">
        <v>330</v>
      </c>
      <c r="R241" s="23"/>
    </row>
    <row r="242" spans="1:18" ht="12.75" customHeight="1" x14ac:dyDescent="0.25">
      <c r="A242" s="20"/>
      <c r="B242" s="21"/>
      <c r="C242" s="72"/>
      <c r="D242" s="72"/>
      <c r="E242" s="23"/>
      <c r="F242" s="23"/>
      <c r="G242" s="142"/>
      <c r="H242" s="23"/>
      <c r="I242" s="23"/>
      <c r="J242" s="23"/>
      <c r="K242" s="23"/>
      <c r="L242" s="23"/>
      <c r="M242" s="23"/>
      <c r="N242" s="23"/>
      <c r="O242" s="23"/>
      <c r="P242" s="23"/>
      <c r="Q242" s="23"/>
      <c r="R242" s="23"/>
    </row>
    <row r="243" spans="1:18" s="4" customFormat="1" ht="12.75" customHeight="1" x14ac:dyDescent="0.25">
      <c r="A243" s="12">
        <v>2024</v>
      </c>
      <c r="B243" s="21" t="s">
        <v>31</v>
      </c>
      <c r="C243" s="72">
        <v>313733</v>
      </c>
      <c r="D243" s="72"/>
      <c r="E243" s="72">
        <v>102066</v>
      </c>
      <c r="F243" s="72"/>
      <c r="G243" s="72">
        <v>270872</v>
      </c>
      <c r="H243"/>
      <c r="I243" s="23">
        <v>243720</v>
      </c>
      <c r="J243" s="23"/>
      <c r="K243" s="23">
        <v>244</v>
      </c>
      <c r="L243"/>
      <c r="M243" s="23">
        <v>173</v>
      </c>
      <c r="N243" s="23"/>
      <c r="O243" s="23">
        <v>741</v>
      </c>
      <c r="P243" s="23"/>
      <c r="Q243" s="23">
        <v>329</v>
      </c>
      <c r="R243"/>
    </row>
    <row r="244" spans="1:18" ht="12.75" customHeight="1" x14ac:dyDescent="0.25">
      <c r="A244" s="20"/>
      <c r="B244" s="21" t="s">
        <v>32</v>
      </c>
      <c r="C244" s="72">
        <v>313503</v>
      </c>
      <c r="D244" s="72"/>
      <c r="E244" s="72">
        <v>103356</v>
      </c>
      <c r="F244" s="72"/>
      <c r="G244" s="72">
        <v>271181</v>
      </c>
      <c r="I244" s="23">
        <v>242120</v>
      </c>
      <c r="J244" s="23"/>
      <c r="K244" s="23">
        <v>568</v>
      </c>
      <c r="M244" s="23">
        <v>336</v>
      </c>
      <c r="N244" s="23"/>
      <c r="O244" s="23">
        <v>541</v>
      </c>
      <c r="P244" s="23"/>
      <c r="Q244" s="23">
        <v>675</v>
      </c>
      <c r="R244" s="23"/>
    </row>
    <row r="245" spans="1:18" ht="12.75" customHeight="1" x14ac:dyDescent="0.25">
      <c r="A245" s="20"/>
      <c r="B245" s="21" t="s">
        <v>33</v>
      </c>
      <c r="C245" s="72">
        <v>316039</v>
      </c>
      <c r="D245" s="72"/>
      <c r="E245" s="72">
        <v>111416</v>
      </c>
      <c r="F245" s="72"/>
      <c r="G245" s="72">
        <v>269484</v>
      </c>
      <c r="I245" s="23">
        <v>234469</v>
      </c>
      <c r="J245" s="23"/>
      <c r="K245" s="23">
        <v>1386</v>
      </c>
      <c r="M245" s="23">
        <v>795</v>
      </c>
      <c r="N245" s="23"/>
      <c r="O245" s="23">
        <v>596</v>
      </c>
      <c r="P245" s="23"/>
      <c r="Q245" s="23">
        <v>397</v>
      </c>
      <c r="R245" s="23"/>
    </row>
    <row r="246" spans="1:18" ht="12.75" customHeight="1" x14ac:dyDescent="0.25">
      <c r="A246" s="20"/>
      <c r="B246" s="21" t="s">
        <v>34</v>
      </c>
      <c r="C246" s="72">
        <v>323519</v>
      </c>
      <c r="D246" s="72"/>
      <c r="E246" s="72">
        <v>124744</v>
      </c>
      <c r="F246" s="72"/>
      <c r="G246" s="72">
        <v>263520</v>
      </c>
      <c r="I246" s="23">
        <v>221715</v>
      </c>
      <c r="J246" s="23"/>
      <c r="K246" s="23">
        <v>2152</v>
      </c>
      <c r="M246" s="23">
        <v>1163</v>
      </c>
      <c r="N246" s="23"/>
      <c r="O246" s="23">
        <v>700</v>
      </c>
      <c r="P246" s="23"/>
      <c r="Q246" s="23">
        <v>616</v>
      </c>
      <c r="R246" s="23"/>
    </row>
    <row r="247" spans="1:18" ht="12.75" customHeight="1" x14ac:dyDescent="0.25">
      <c r="A247" s="20"/>
      <c r="B247" s="21" t="s">
        <v>35</v>
      </c>
      <c r="C247" s="72">
        <v>333657</v>
      </c>
      <c r="D247" s="72"/>
      <c r="E247" s="72">
        <v>136666</v>
      </c>
      <c r="F247" s="72"/>
      <c r="G247" s="72">
        <v>254763</v>
      </c>
      <c r="H247" s="72"/>
      <c r="I247" s="72">
        <v>210643</v>
      </c>
      <c r="J247" s="72"/>
      <c r="K247" s="23">
        <v>2243</v>
      </c>
      <c r="M247" s="23">
        <v>1285</v>
      </c>
      <c r="N247" s="23"/>
      <c r="O247" s="23">
        <v>923</v>
      </c>
      <c r="P247" s="23"/>
      <c r="Q247" s="23">
        <v>456</v>
      </c>
      <c r="R247" s="23"/>
    </row>
    <row r="248" spans="1:18" ht="12.75" customHeight="1" x14ac:dyDescent="0.25">
      <c r="A248" s="20"/>
      <c r="B248" s="21" t="s">
        <v>36</v>
      </c>
      <c r="C248" s="72">
        <v>336840</v>
      </c>
      <c r="D248" s="72"/>
      <c r="E248" s="72">
        <v>141660</v>
      </c>
      <c r="F248" s="72"/>
      <c r="G248" s="72">
        <v>252221</v>
      </c>
      <c r="H248" s="72"/>
      <c r="I248" s="72">
        <v>206177</v>
      </c>
      <c r="J248" s="72"/>
      <c r="K248" s="72">
        <v>1483</v>
      </c>
      <c r="L248" s="72"/>
      <c r="M248" s="72">
        <v>953</v>
      </c>
      <c r="N248" s="72"/>
      <c r="O248" s="72">
        <v>889</v>
      </c>
      <c r="P248" s="72"/>
      <c r="Q248" s="72">
        <v>452</v>
      </c>
      <c r="R248" s="72"/>
    </row>
    <row r="249" spans="1:18" ht="12.75" customHeight="1" x14ac:dyDescent="0.25">
      <c r="A249" s="20"/>
      <c r="B249" s="21" t="s">
        <v>37</v>
      </c>
      <c r="C249" s="72">
        <v>338576</v>
      </c>
      <c r="D249" s="72"/>
      <c r="E249" s="72">
        <v>144002</v>
      </c>
      <c r="F249" s="72"/>
      <c r="G249" s="72">
        <v>251106</v>
      </c>
      <c r="H249" s="72"/>
      <c r="I249" s="72">
        <v>204302</v>
      </c>
      <c r="J249" s="72"/>
      <c r="K249" s="72">
        <v>1364</v>
      </c>
      <c r="L249" s="72"/>
      <c r="M249" s="72">
        <v>941</v>
      </c>
      <c r="N249" s="72"/>
      <c r="O249" s="72">
        <v>796</v>
      </c>
      <c r="P249" s="72"/>
      <c r="Q249" s="72">
        <v>491</v>
      </c>
      <c r="R249" s="72"/>
    </row>
    <row r="250" spans="1:18" ht="12.75" customHeight="1" x14ac:dyDescent="0.25">
      <c r="A250" s="20"/>
      <c r="B250" s="21" t="s">
        <v>38</v>
      </c>
      <c r="C250" s="72">
        <v>338019</v>
      </c>
      <c r="D250" s="72"/>
      <c r="E250" s="72">
        <v>143881</v>
      </c>
      <c r="F250" s="72"/>
      <c r="G250" s="72">
        <v>251955</v>
      </c>
      <c r="H250" s="72"/>
      <c r="I250" s="72">
        <v>204649</v>
      </c>
      <c r="J250" s="72"/>
      <c r="K250" s="23">
        <v>1032</v>
      </c>
      <c r="L250" s="72"/>
      <c r="M250" s="23">
        <v>829</v>
      </c>
      <c r="N250" s="72"/>
      <c r="O250" s="23">
        <v>806</v>
      </c>
      <c r="P250" s="72"/>
      <c r="Q250" s="72">
        <v>631</v>
      </c>
      <c r="R250" s="72"/>
    </row>
    <row r="251" spans="1:18" ht="12.75" customHeight="1" x14ac:dyDescent="0.25">
      <c r="A251" s="20"/>
      <c r="B251" s="21" t="s">
        <v>39</v>
      </c>
      <c r="C251" s="72">
        <v>332836</v>
      </c>
      <c r="D251" s="72"/>
      <c r="E251" s="38">
        <v>138205</v>
      </c>
      <c r="F251" s="72"/>
      <c r="G251" s="72">
        <v>257427</v>
      </c>
      <c r="H251" s="72"/>
      <c r="I251" s="72">
        <v>210418</v>
      </c>
      <c r="J251" s="72"/>
      <c r="K251" s="23">
        <v>901</v>
      </c>
      <c r="L251" s="72"/>
      <c r="M251" s="23">
        <v>599</v>
      </c>
      <c r="N251" s="72"/>
      <c r="O251" s="23">
        <v>644</v>
      </c>
      <c r="P251" s="72"/>
      <c r="Q251" s="72">
        <v>521</v>
      </c>
      <c r="R251" s="72"/>
    </row>
    <row r="252" spans="1:18" ht="12.75" customHeight="1" x14ac:dyDescent="0.25">
      <c r="A252" s="20"/>
      <c r="B252" s="21" t="s">
        <v>40</v>
      </c>
      <c r="C252" s="72">
        <v>324941</v>
      </c>
      <c r="D252" s="72"/>
      <c r="E252" s="72">
        <v>126319</v>
      </c>
      <c r="F252" s="72"/>
      <c r="G252" s="72">
        <v>265024</v>
      </c>
      <c r="H252" s="72"/>
      <c r="I252" s="72">
        <v>221997</v>
      </c>
      <c r="J252" s="72"/>
      <c r="K252" s="23">
        <v>613</v>
      </c>
      <c r="L252" s="72"/>
      <c r="M252" s="23">
        <v>439</v>
      </c>
      <c r="N252" s="72"/>
      <c r="O252" s="23">
        <v>997</v>
      </c>
      <c r="P252" s="72"/>
      <c r="Q252" s="72">
        <v>776</v>
      </c>
      <c r="R252" s="72"/>
    </row>
    <row r="253" spans="1:18" ht="12.75" customHeight="1" x14ac:dyDescent="0.25">
      <c r="A253" s="20"/>
      <c r="B253" s="21" t="s">
        <v>41</v>
      </c>
      <c r="C253" s="72">
        <v>319942</v>
      </c>
      <c r="D253" s="72"/>
      <c r="E253" s="72">
        <v>112766</v>
      </c>
      <c r="F253" s="72"/>
      <c r="G253" s="72">
        <v>269774</v>
      </c>
      <c r="H253" s="72"/>
      <c r="I253" s="72">
        <v>235383</v>
      </c>
      <c r="J253" s="72"/>
      <c r="K253" s="23">
        <v>494</v>
      </c>
      <c r="L253" s="72"/>
      <c r="M253" s="23">
        <v>427</v>
      </c>
      <c r="N253" s="72"/>
      <c r="O253" s="23">
        <v>809</v>
      </c>
      <c r="P253" s="72"/>
      <c r="Q253" s="72">
        <v>626</v>
      </c>
      <c r="R253" s="72"/>
    </row>
    <row r="254" spans="1:18" ht="12.75" customHeight="1" x14ac:dyDescent="0.25">
      <c r="A254" s="20"/>
      <c r="B254" s="21" t="s">
        <v>42</v>
      </c>
      <c r="C254" s="72">
        <v>319065</v>
      </c>
      <c r="D254" s="72"/>
      <c r="E254" s="72">
        <v>106286</v>
      </c>
      <c r="F254" s="72"/>
      <c r="G254" s="72">
        <v>272864</v>
      </c>
      <c r="H254" s="72"/>
      <c r="I254" s="72">
        <v>246173</v>
      </c>
      <c r="J254" s="72"/>
      <c r="K254" s="23">
        <v>2911</v>
      </c>
      <c r="L254" s="63"/>
      <c r="M254" s="23">
        <v>4708</v>
      </c>
      <c r="N254" s="63"/>
      <c r="O254" s="23">
        <v>798</v>
      </c>
      <c r="P254" s="72"/>
      <c r="Q254" s="72">
        <v>414</v>
      </c>
      <c r="R254" s="72"/>
    </row>
    <row r="255" spans="1:18" ht="12.75" customHeight="1" x14ac:dyDescent="0.25">
      <c r="A255" s="20"/>
      <c r="B255" s="21"/>
      <c r="C255" s="72"/>
      <c r="D255" s="72"/>
      <c r="E255" s="38"/>
      <c r="F255" s="72"/>
      <c r="G255" s="72"/>
      <c r="H255" s="72"/>
      <c r="I255" s="72"/>
      <c r="J255" s="72"/>
      <c r="K255" s="23"/>
      <c r="L255" s="72"/>
      <c r="M255" s="23"/>
      <c r="N255" s="72"/>
      <c r="O255" s="23"/>
      <c r="P255" s="72"/>
      <c r="Q255" s="72"/>
      <c r="R255" s="72"/>
    </row>
    <row r="256" spans="1:18" ht="12.75" customHeight="1" x14ac:dyDescent="0.25">
      <c r="A256" s="20">
        <v>2025</v>
      </c>
      <c r="B256" s="21" t="s">
        <v>31</v>
      </c>
      <c r="C256" s="72">
        <v>316608</v>
      </c>
      <c r="D256" s="72"/>
      <c r="E256" s="38">
        <v>103057</v>
      </c>
      <c r="F256" s="72"/>
      <c r="G256" s="72">
        <v>275317</v>
      </c>
      <c r="H256" s="72"/>
      <c r="I256" s="72">
        <v>249159</v>
      </c>
      <c r="J256" s="72"/>
      <c r="K256" s="23">
        <v>506</v>
      </c>
      <c r="L256" s="23"/>
      <c r="M256" s="23">
        <v>132</v>
      </c>
      <c r="N256" s="23"/>
      <c r="O256" s="23">
        <v>567</v>
      </c>
      <c r="P256" s="23"/>
      <c r="Q256" s="23">
        <v>403</v>
      </c>
      <c r="R256" s="72"/>
    </row>
    <row r="257" spans="1:25" ht="12.75" customHeight="1" x14ac:dyDescent="0.25">
      <c r="A257" s="20"/>
      <c r="B257" s="21" t="s">
        <v>32</v>
      </c>
      <c r="C257" s="72">
        <v>316161</v>
      </c>
      <c r="D257" s="72"/>
      <c r="E257" s="72">
        <v>103159</v>
      </c>
      <c r="F257" s="72"/>
      <c r="G257" s="72">
        <v>275702</v>
      </c>
      <c r="H257" s="72"/>
      <c r="I257" s="72">
        <v>248756</v>
      </c>
      <c r="J257" s="72"/>
      <c r="K257" s="23">
        <v>475</v>
      </c>
      <c r="L257" s="72"/>
      <c r="M257" s="23">
        <v>101</v>
      </c>
      <c r="N257" s="72"/>
      <c r="O257" s="23">
        <v>573</v>
      </c>
      <c r="P257" s="23"/>
      <c r="Q257" s="23">
        <v>416</v>
      </c>
      <c r="R257" s="72"/>
      <c r="S257" s="72"/>
      <c r="T257" s="72"/>
      <c r="U257" s="23"/>
      <c r="V257" s="72"/>
      <c r="W257" s="23"/>
      <c r="X257" s="72"/>
      <c r="Y257" s="72"/>
    </row>
    <row r="258" spans="1:25" ht="12.75" customHeight="1" x14ac:dyDescent="0.25">
      <c r="A258" s="20"/>
      <c r="B258" s="21" t="s">
        <v>33</v>
      </c>
      <c r="C258" s="72">
        <v>321216</v>
      </c>
      <c r="D258" s="72"/>
      <c r="E258" s="72">
        <v>115538</v>
      </c>
      <c r="F258" s="72"/>
      <c r="G258" s="72">
        <v>271518</v>
      </c>
      <c r="H258" s="72"/>
      <c r="I258" s="72">
        <v>236336</v>
      </c>
      <c r="J258" s="72"/>
      <c r="K258" s="23">
        <v>1450</v>
      </c>
      <c r="L258" s="72"/>
      <c r="M258" s="23">
        <v>303</v>
      </c>
      <c r="N258" s="72"/>
      <c r="O258" s="23">
        <v>667</v>
      </c>
      <c r="P258" s="72"/>
      <c r="Q258" s="72">
        <v>362</v>
      </c>
      <c r="R258" s="72"/>
      <c r="S258" s="72"/>
      <c r="T258" s="72"/>
      <c r="U258" s="23"/>
      <c r="V258" s="72"/>
      <c r="W258" s="23"/>
      <c r="X258" s="72"/>
      <c r="Y258" s="72"/>
    </row>
    <row r="259" spans="1:25" ht="12.75" customHeight="1" x14ac:dyDescent="0.25">
      <c r="A259" s="20"/>
      <c r="B259" s="21" t="s">
        <v>34</v>
      </c>
      <c r="C259" s="72">
        <v>329061</v>
      </c>
      <c r="D259" s="72"/>
      <c r="E259" s="72">
        <v>127214</v>
      </c>
      <c r="F259" s="72"/>
      <c r="G259" s="72">
        <v>264796</v>
      </c>
      <c r="H259" s="72"/>
      <c r="I259" s="72">
        <v>224786</v>
      </c>
      <c r="J259" s="72"/>
      <c r="K259" s="23">
        <v>1797</v>
      </c>
      <c r="L259" s="72"/>
      <c r="M259" s="23">
        <v>508</v>
      </c>
      <c r="N259" s="72"/>
      <c r="O259" s="23">
        <v>711</v>
      </c>
      <c r="P259" s="72"/>
      <c r="Q259" s="72">
        <v>417</v>
      </c>
      <c r="R259" s="72"/>
      <c r="S259" s="72"/>
      <c r="T259" s="72"/>
      <c r="U259" s="23"/>
      <c r="V259" s="72"/>
      <c r="W259" s="23"/>
      <c r="X259" s="72"/>
      <c r="Y259" s="72"/>
    </row>
    <row r="260" spans="1:25" ht="12.75" customHeight="1" x14ac:dyDescent="0.25">
      <c r="A260" s="20"/>
      <c r="B260" s="21" t="s">
        <v>35</v>
      </c>
      <c r="C260" s="72">
        <v>334784</v>
      </c>
      <c r="D260" s="72"/>
      <c r="E260" s="72">
        <v>133257</v>
      </c>
      <c r="F260" s="72"/>
      <c r="G260" s="72">
        <v>259933</v>
      </c>
      <c r="H260" s="72"/>
      <c r="I260" s="72">
        <v>218933</v>
      </c>
      <c r="J260" s="72"/>
      <c r="K260" s="23">
        <v>1683</v>
      </c>
      <c r="L260" s="72"/>
      <c r="M260" s="23">
        <v>530</v>
      </c>
      <c r="N260" s="72"/>
      <c r="O260" s="23">
        <v>1074</v>
      </c>
      <c r="P260" s="72"/>
      <c r="Q260" s="72">
        <v>358</v>
      </c>
      <c r="R260" s="72"/>
      <c r="S260" s="72"/>
      <c r="T260" s="72"/>
      <c r="U260" s="23"/>
      <c r="V260" s="72"/>
      <c r="W260" s="23"/>
      <c r="X260" s="72"/>
      <c r="Y260" s="72"/>
    </row>
    <row r="261" spans="1:25" ht="12.75" customHeight="1" x14ac:dyDescent="0.25">
      <c r="A261" s="20"/>
      <c r="B261" s="21" t="s">
        <v>36</v>
      </c>
      <c r="C261" s="72">
        <v>338504</v>
      </c>
      <c r="D261" s="72"/>
      <c r="E261" s="72">
        <v>138253</v>
      </c>
      <c r="F261" s="72"/>
      <c r="G261" s="72">
        <v>256920</v>
      </c>
      <c r="H261" s="72"/>
      <c r="I261" s="72">
        <v>214118</v>
      </c>
      <c r="J261" s="72"/>
      <c r="K261" s="23">
        <v>1446</v>
      </c>
      <c r="L261" s="72"/>
      <c r="M261" s="23">
        <v>613</v>
      </c>
      <c r="N261" s="72"/>
      <c r="O261" s="23">
        <v>813</v>
      </c>
      <c r="P261" s="72"/>
      <c r="Q261" s="72">
        <v>450</v>
      </c>
      <c r="R261" s="72"/>
      <c r="S261" s="72"/>
      <c r="T261" s="72"/>
      <c r="U261" s="23"/>
      <c r="V261" s="72"/>
      <c r="W261" s="23"/>
      <c r="X261" s="72"/>
      <c r="Y261" s="72"/>
    </row>
    <row r="262" spans="1:25" ht="12.75" customHeight="1" x14ac:dyDescent="0.25">
      <c r="A262" s="20"/>
      <c r="B262" s="21" t="s">
        <v>37</v>
      </c>
      <c r="C262" s="72">
        <v>341013</v>
      </c>
      <c r="D262" s="72"/>
      <c r="E262" s="72">
        <v>141549</v>
      </c>
      <c r="F262" s="72"/>
      <c r="G262" s="72">
        <v>255142</v>
      </c>
      <c r="H262" s="72"/>
      <c r="I262" s="72">
        <v>211070</v>
      </c>
      <c r="J262" s="72"/>
      <c r="K262" s="23">
        <v>1305</v>
      </c>
      <c r="L262" s="72"/>
      <c r="M262" s="23">
        <v>645</v>
      </c>
      <c r="N262" s="72"/>
      <c r="O262" s="23">
        <v>619</v>
      </c>
      <c r="P262" s="72"/>
      <c r="Q262" s="72">
        <v>423</v>
      </c>
      <c r="R262" s="72"/>
      <c r="S262" s="72"/>
      <c r="T262" s="72"/>
      <c r="U262" s="23"/>
      <c r="V262" s="72"/>
      <c r="W262" s="23"/>
      <c r="X262" s="72"/>
      <c r="Y262" s="72"/>
    </row>
    <row r="263" spans="1:25" ht="12.75" customHeight="1" x14ac:dyDescent="0.25">
      <c r="A263" s="20"/>
      <c r="B263" s="21" t="s">
        <v>38</v>
      </c>
      <c r="C263" s="72">
        <v>340498</v>
      </c>
      <c r="D263" s="72"/>
      <c r="E263" s="72">
        <v>141340</v>
      </c>
      <c r="F263" s="72"/>
      <c r="G263" s="72">
        <v>255763</v>
      </c>
      <c r="H263" s="72"/>
      <c r="I263" s="72">
        <v>211306</v>
      </c>
      <c r="J263" s="72"/>
      <c r="K263" s="23">
        <v>970</v>
      </c>
      <c r="L263" s="72"/>
      <c r="M263" s="23">
        <v>577</v>
      </c>
      <c r="N263" s="72"/>
      <c r="O263" s="23">
        <v>910</v>
      </c>
      <c r="P263" s="72"/>
      <c r="Q263" s="72">
        <v>573</v>
      </c>
      <c r="R263" s="72"/>
      <c r="S263" s="72"/>
      <c r="T263" s="72"/>
      <c r="U263" s="23"/>
      <c r="V263" s="72"/>
      <c r="W263" s="23"/>
      <c r="X263" s="72"/>
      <c r="Y263" s="72"/>
    </row>
    <row r="264" spans="1:25" ht="12.75" customHeight="1" x14ac:dyDescent="0.25">
      <c r="A264" s="20"/>
      <c r="B264" s="21" t="s">
        <v>39</v>
      </c>
      <c r="C264" s="72">
        <v>336045</v>
      </c>
      <c r="D264" s="72"/>
      <c r="E264" s="72">
        <v>135945</v>
      </c>
      <c r="F264" s="72"/>
      <c r="G264" s="72">
        <v>260354</v>
      </c>
      <c r="H264" s="72"/>
      <c r="I264" s="72">
        <v>216620</v>
      </c>
      <c r="J264" s="72"/>
      <c r="K264" s="23">
        <v>848</v>
      </c>
      <c r="L264" s="72"/>
      <c r="M264" s="23">
        <v>465</v>
      </c>
      <c r="N264" s="72"/>
      <c r="O264" s="23">
        <v>760</v>
      </c>
      <c r="P264" s="72"/>
      <c r="Q264" s="72">
        <v>572</v>
      </c>
      <c r="R264" s="72"/>
      <c r="S264" s="72"/>
      <c r="T264" s="72"/>
      <c r="U264" s="23"/>
      <c r="V264" s="72"/>
      <c r="W264" s="23"/>
      <c r="X264" s="72"/>
      <c r="Y264" s="72"/>
    </row>
    <row r="265" spans="1:25" ht="12.75" customHeight="1" x14ac:dyDescent="0.25">
      <c r="A265" s="20"/>
      <c r="B265" s="21" t="s">
        <v>40</v>
      </c>
      <c r="C265" s="72">
        <v>328174</v>
      </c>
      <c r="D265" s="72"/>
      <c r="E265" s="72">
        <v>125380</v>
      </c>
      <c r="F265" s="72"/>
      <c r="G265" s="72">
        <v>268078</v>
      </c>
      <c r="H265" s="72"/>
      <c r="I265" s="72">
        <v>226919</v>
      </c>
      <c r="J265" s="72"/>
      <c r="K265" s="23">
        <v>586</v>
      </c>
      <c r="L265" s="72"/>
      <c r="M265" s="23">
        <v>358</v>
      </c>
      <c r="N265" s="72"/>
      <c r="O265" s="23">
        <v>774</v>
      </c>
      <c r="P265" s="72"/>
      <c r="Q265" s="72">
        <v>637</v>
      </c>
      <c r="R265" s="72"/>
      <c r="S265" s="72"/>
      <c r="T265" s="72"/>
      <c r="U265" s="23"/>
      <c r="V265" s="72"/>
      <c r="W265" s="23"/>
      <c r="X265" s="72"/>
      <c r="Y265" s="72"/>
    </row>
    <row r="266" spans="1:25" ht="12.75" customHeight="1" x14ac:dyDescent="0.25">
      <c r="A266" s="20"/>
      <c r="B266" s="21" t="s">
        <v>41</v>
      </c>
      <c r="C266" s="72">
        <v>323175</v>
      </c>
      <c r="D266" s="72"/>
      <c r="E266" s="72">
        <v>111295</v>
      </c>
      <c r="F266" s="72"/>
      <c r="G266" s="72">
        <v>272872</v>
      </c>
      <c r="H266" s="72"/>
      <c r="I266" s="72">
        <v>240654</v>
      </c>
      <c r="J266" s="72"/>
      <c r="K266" s="23">
        <v>347</v>
      </c>
      <c r="L266" s="72"/>
      <c r="M266" s="23">
        <v>154</v>
      </c>
      <c r="N266" s="72"/>
      <c r="O266" s="23">
        <v>627</v>
      </c>
      <c r="P266" s="72"/>
      <c r="Q266" s="72">
        <v>526</v>
      </c>
      <c r="R266" s="72"/>
      <c r="S266" s="72"/>
      <c r="T266" s="72"/>
      <c r="U266" s="23"/>
      <c r="V266" s="72"/>
      <c r="W266" s="23"/>
      <c r="X266" s="72"/>
      <c r="Y266" s="72"/>
    </row>
    <row r="267" spans="1:25" ht="12.75" customHeight="1" x14ac:dyDescent="0.25">
      <c r="A267" s="20"/>
      <c r="B267" s="21" t="s">
        <v>42</v>
      </c>
      <c r="C267" s="72">
        <v>320643</v>
      </c>
      <c r="D267" s="72"/>
      <c r="E267" s="72">
        <v>106329</v>
      </c>
      <c r="F267" s="72"/>
      <c r="G267" s="72">
        <v>275127</v>
      </c>
      <c r="H267" s="72"/>
      <c r="I267" s="72">
        <v>245498</v>
      </c>
      <c r="J267" s="72"/>
      <c r="K267" s="23">
        <v>302</v>
      </c>
      <c r="L267" s="72"/>
      <c r="M267" s="23">
        <v>294</v>
      </c>
      <c r="N267" s="72"/>
      <c r="O267" s="23">
        <v>644</v>
      </c>
      <c r="P267" s="72"/>
      <c r="Q267" s="72">
        <v>429</v>
      </c>
      <c r="R267" s="72"/>
      <c r="S267" s="72"/>
      <c r="T267" s="72"/>
      <c r="U267" s="23"/>
      <c r="V267" s="72"/>
      <c r="W267" s="23"/>
      <c r="X267" s="72"/>
      <c r="Y267" s="72"/>
    </row>
    <row r="268" spans="1:25" ht="12.75" customHeight="1" x14ac:dyDescent="0.25">
      <c r="A268" s="20"/>
      <c r="B268" s="21"/>
      <c r="C268" s="72"/>
      <c r="D268" s="72"/>
      <c r="E268" s="72"/>
      <c r="F268" s="72"/>
      <c r="G268" s="72"/>
      <c r="H268" s="72"/>
      <c r="I268" s="72"/>
      <c r="J268" s="72"/>
      <c r="K268" s="23"/>
      <c r="L268" s="72"/>
      <c r="M268" s="23"/>
      <c r="N268" s="72"/>
      <c r="O268" s="23"/>
      <c r="P268" s="72"/>
      <c r="Q268" s="72"/>
      <c r="R268" s="72"/>
      <c r="S268" s="72"/>
      <c r="T268" s="72"/>
      <c r="U268" s="23"/>
      <c r="V268" s="72"/>
      <c r="W268" s="23"/>
      <c r="X268" s="72"/>
      <c r="Y268" s="72"/>
    </row>
    <row r="269" spans="1:25" ht="12.75" customHeight="1" x14ac:dyDescent="0.25">
      <c r="A269" s="20">
        <v>2026</v>
      </c>
      <c r="B269" s="21" t="s">
        <v>31</v>
      </c>
      <c r="C269" s="72">
        <v>319014</v>
      </c>
      <c r="D269" s="72"/>
      <c r="E269" s="72">
        <v>102430</v>
      </c>
      <c r="F269" s="72"/>
      <c r="G269" s="72">
        <v>276578</v>
      </c>
      <c r="H269" s="72"/>
      <c r="I269" s="72">
        <v>249188</v>
      </c>
      <c r="J269" s="72"/>
      <c r="K269" s="23">
        <v>262</v>
      </c>
      <c r="L269" s="72"/>
      <c r="M269" s="23">
        <v>104</v>
      </c>
      <c r="N269" s="72"/>
      <c r="O269" s="23">
        <v>501</v>
      </c>
      <c r="P269" s="72"/>
      <c r="Q269" s="72">
        <v>328</v>
      </c>
      <c r="R269" s="72"/>
      <c r="S269" s="72"/>
      <c r="T269" s="72"/>
      <c r="U269" s="23"/>
      <c r="V269" s="72"/>
      <c r="W269" s="23"/>
      <c r="X269" s="72"/>
      <c r="Y269" s="72"/>
    </row>
    <row r="270" spans="1:25" ht="12.75" customHeight="1" x14ac:dyDescent="0.25">
      <c r="A270" s="20"/>
      <c r="B270" s="21" t="s">
        <v>32</v>
      </c>
      <c r="C270" s="72">
        <v>318230</v>
      </c>
      <c r="D270" s="72"/>
      <c r="E270" s="72">
        <v>101140</v>
      </c>
      <c r="F270" s="72"/>
      <c r="G270" s="72">
        <v>277490</v>
      </c>
      <c r="H270" s="72"/>
      <c r="I270" s="72">
        <v>250308</v>
      </c>
      <c r="J270" s="72"/>
      <c r="K270" s="23">
        <v>506</v>
      </c>
      <c r="L270" s="72"/>
      <c r="M270" s="23">
        <v>135</v>
      </c>
      <c r="N270" s="72"/>
      <c r="O270" s="23">
        <v>406</v>
      </c>
      <c r="P270" s="72"/>
      <c r="Q270" s="72">
        <v>315</v>
      </c>
      <c r="R270" s="72"/>
      <c r="S270" s="72"/>
      <c r="T270" s="72"/>
      <c r="U270" s="23"/>
      <c r="V270" s="72"/>
      <c r="W270" s="23"/>
      <c r="X270" s="72"/>
      <c r="Y270" s="72"/>
    </row>
    <row r="271" spans="1:25" ht="12.75" customHeight="1" x14ac:dyDescent="0.25">
      <c r="A271" s="20"/>
      <c r="B271" s="21" t="s">
        <v>33</v>
      </c>
      <c r="C271" s="72">
        <v>323865</v>
      </c>
      <c r="D271" s="72"/>
      <c r="E271" s="72">
        <v>114754</v>
      </c>
      <c r="F271" s="72"/>
      <c r="G271" s="72">
        <v>273222</v>
      </c>
      <c r="H271" s="72"/>
      <c r="I271" s="72">
        <v>236963</v>
      </c>
      <c r="J271" s="72"/>
      <c r="K271" s="23">
        <v>1786</v>
      </c>
      <c r="L271" s="72"/>
      <c r="M271" s="23">
        <v>660</v>
      </c>
      <c r="N271" s="72"/>
      <c r="O271" s="23">
        <v>477</v>
      </c>
      <c r="P271" s="72"/>
      <c r="Q271" s="72">
        <v>410</v>
      </c>
      <c r="R271" s="72"/>
      <c r="S271" s="72"/>
      <c r="T271" s="72"/>
      <c r="U271" s="23"/>
      <c r="V271" s="72"/>
      <c r="W271" s="23"/>
      <c r="X271" s="72"/>
      <c r="Y271" s="72"/>
    </row>
    <row r="272" spans="1:25" ht="12.75" customHeight="1" x14ac:dyDescent="0.25">
      <c r="A272" s="20"/>
      <c r="B272" s="21" t="s">
        <v>34</v>
      </c>
      <c r="C272" s="72">
        <v>332685</v>
      </c>
      <c r="D272" s="72"/>
      <c r="E272" s="72">
        <v>125084</v>
      </c>
      <c r="F272" s="72"/>
      <c r="G272" s="72">
        <v>266273</v>
      </c>
      <c r="H272" s="72"/>
      <c r="I272" s="72">
        <v>227127</v>
      </c>
      <c r="J272" s="72"/>
      <c r="K272" s="23">
        <v>2371</v>
      </c>
      <c r="L272" s="72"/>
      <c r="M272" s="23">
        <v>845</v>
      </c>
      <c r="N272" s="72"/>
      <c r="O272" s="23">
        <v>540</v>
      </c>
      <c r="P272" s="72"/>
      <c r="Q272" s="72">
        <v>368</v>
      </c>
      <c r="R272" s="72"/>
      <c r="S272" s="72"/>
      <c r="T272" s="72"/>
      <c r="U272" s="23"/>
      <c r="V272" s="72"/>
      <c r="W272" s="23"/>
      <c r="X272" s="72"/>
      <c r="Y272" s="72"/>
    </row>
    <row r="273" spans="1:25" ht="12.75" customHeight="1" x14ac:dyDescent="0.25">
      <c r="A273" s="20"/>
      <c r="B273" s="21" t="s">
        <v>35</v>
      </c>
      <c r="C273" s="72">
        <v>339149</v>
      </c>
      <c r="D273" s="72"/>
      <c r="E273" s="72">
        <v>131328</v>
      </c>
      <c r="F273" s="72"/>
      <c r="G273" s="72">
        <v>261293</v>
      </c>
      <c r="H273" s="72"/>
      <c r="I273" s="72">
        <v>221229</v>
      </c>
      <c r="J273" s="72"/>
      <c r="K273" s="23">
        <v>2053</v>
      </c>
      <c r="L273" s="72"/>
      <c r="M273" s="23">
        <v>724</v>
      </c>
      <c r="N273" s="72"/>
      <c r="O273" s="23">
        <v>633</v>
      </c>
      <c r="P273" s="72"/>
      <c r="Q273" s="72">
        <v>401</v>
      </c>
      <c r="R273" s="72"/>
      <c r="S273" s="72"/>
      <c r="T273" s="72"/>
      <c r="U273" s="23"/>
      <c r="V273" s="72"/>
      <c r="W273" s="23"/>
      <c r="X273" s="72"/>
      <c r="Y273" s="72"/>
    </row>
    <row r="274" spans="1:25" ht="12.75" customHeight="1" x14ac:dyDescent="0.25">
      <c r="A274" s="20"/>
      <c r="B274" s="21" t="s">
        <v>36</v>
      </c>
      <c r="C274" s="72">
        <v>343043</v>
      </c>
      <c r="D274" s="72"/>
      <c r="E274" s="72">
        <v>136178</v>
      </c>
      <c r="F274" s="72"/>
      <c r="G274" s="72">
        <v>258569</v>
      </c>
      <c r="H274" s="72"/>
      <c r="I274" s="72">
        <v>216645</v>
      </c>
      <c r="J274" s="72"/>
      <c r="K274" s="23">
        <v>1752</v>
      </c>
      <c r="L274" s="72"/>
      <c r="M274" s="23">
        <v>707</v>
      </c>
      <c r="N274" s="72"/>
      <c r="O274" s="23">
        <v>616</v>
      </c>
      <c r="P274" s="72"/>
      <c r="Q274" s="72">
        <v>450</v>
      </c>
      <c r="R274" s="72"/>
      <c r="S274" s="72"/>
      <c r="T274" s="72"/>
      <c r="U274" s="23"/>
      <c r="V274" s="72"/>
      <c r="W274" s="23"/>
      <c r="X274" s="72"/>
      <c r="Y274" s="72"/>
    </row>
    <row r="275" spans="1:25" s="4" customFormat="1" ht="13.2" x14ac:dyDescent="0.25">
      <c r="A275" s="41"/>
      <c r="B275" s="25"/>
      <c r="C275" s="26"/>
      <c r="D275" s="26"/>
      <c r="E275" s="26"/>
      <c r="F275" s="26"/>
      <c r="G275" s="26"/>
      <c r="H275" s="26"/>
      <c r="I275" s="26"/>
      <c r="J275" s="26"/>
      <c r="K275" s="26"/>
      <c r="L275" s="26"/>
      <c r="M275" s="32"/>
      <c r="N275" s="77"/>
      <c r="O275" s="77"/>
      <c r="P275" s="77"/>
      <c r="Q275" s="77"/>
      <c r="R275" s="77"/>
    </row>
    <row r="276" spans="1:25" s="22" customFormat="1" ht="11.25" customHeight="1" x14ac:dyDescent="0.2">
      <c r="A276" s="20"/>
      <c r="B276" s="21"/>
      <c r="C276" s="72"/>
      <c r="D276" s="23"/>
      <c r="E276" s="72"/>
      <c r="F276" s="23"/>
      <c r="G276" s="23"/>
      <c r="H276" s="23"/>
      <c r="I276" s="23"/>
      <c r="J276" s="23"/>
      <c r="K276" s="23"/>
      <c r="L276" s="23"/>
      <c r="M276" s="23"/>
      <c r="N276" s="23"/>
      <c r="O276" s="23"/>
      <c r="P276" s="23"/>
      <c r="Q276" s="23"/>
      <c r="R276" s="23"/>
    </row>
    <row r="277" spans="1:25" ht="11.25" customHeight="1" x14ac:dyDescent="0.25">
      <c r="A277" s="10" t="s">
        <v>461</v>
      </c>
      <c r="B277" s="18"/>
      <c r="C277" s="18"/>
      <c r="D277" s="18"/>
      <c r="E277" s="18"/>
      <c r="F277" s="18"/>
      <c r="G277" s="18"/>
      <c r="H277" s="18"/>
      <c r="I277" s="18"/>
      <c r="J277" s="18"/>
      <c r="K277" s="18"/>
      <c r="L277" s="18"/>
      <c r="M277" s="18"/>
      <c r="N277" s="18"/>
      <c r="O277" s="18"/>
      <c r="P277" s="18"/>
      <c r="Q277" s="18"/>
    </row>
    <row r="278" spans="1:25" ht="11.25" customHeight="1" x14ac:dyDescent="0.25">
      <c r="A278" s="10" t="s">
        <v>462</v>
      </c>
      <c r="B278" s="18"/>
      <c r="C278" s="18"/>
      <c r="D278" s="18"/>
      <c r="E278" s="18"/>
      <c r="F278" s="18"/>
      <c r="G278" s="18"/>
      <c r="H278" s="18"/>
      <c r="I278" s="18"/>
      <c r="J278" s="18"/>
      <c r="K278" s="18"/>
      <c r="L278" s="18"/>
      <c r="M278" s="18"/>
      <c r="N278" s="18"/>
      <c r="O278" s="18"/>
      <c r="P278" s="18"/>
      <c r="Q278" s="18"/>
    </row>
    <row r="279" spans="1:25" ht="13.2" x14ac:dyDescent="0.25">
      <c r="A279" s="10" t="s">
        <v>463</v>
      </c>
      <c r="B279" s="55"/>
      <c r="C279" s="55"/>
      <c r="D279" s="55"/>
      <c r="E279" s="55"/>
      <c r="F279" s="55"/>
      <c r="G279" s="55"/>
      <c r="H279" s="55"/>
      <c r="I279" s="55"/>
      <c r="J279" s="55"/>
      <c r="K279" s="55"/>
      <c r="L279" s="55"/>
      <c r="M279" s="55"/>
      <c r="N279" s="55"/>
      <c r="O279" s="55"/>
      <c r="P279" s="55"/>
      <c r="Q279" s="55"/>
    </row>
    <row r="280" spans="1:25" ht="11.25" customHeight="1" x14ac:dyDescent="0.25">
      <c r="A280" s="10"/>
      <c r="B280" s="10"/>
      <c r="C280" s="10"/>
      <c r="D280" s="10"/>
      <c r="E280" s="10"/>
      <c r="F280" s="10"/>
      <c r="G280" s="10"/>
      <c r="J280" s="18"/>
      <c r="K280" s="18"/>
      <c r="L280" s="18"/>
      <c r="M280" s="18"/>
      <c r="N280" s="18"/>
      <c r="O280" s="18"/>
      <c r="P280" s="18"/>
      <c r="Q280" s="18"/>
    </row>
    <row r="281" spans="1:25" ht="11.25" customHeight="1" x14ac:dyDescent="0.25">
      <c r="A281" s="10"/>
      <c r="B281" s="10"/>
      <c r="C281" s="10"/>
      <c r="D281" s="10"/>
      <c r="E281" s="10"/>
      <c r="F281" s="10"/>
      <c r="G281" s="10"/>
      <c r="J281" s="18"/>
      <c r="K281" s="18"/>
      <c r="L281" s="18"/>
      <c r="M281" s="18"/>
      <c r="N281" s="18"/>
      <c r="O281" s="18"/>
      <c r="P281" s="18"/>
      <c r="Q281" s="18"/>
    </row>
    <row r="282" spans="1:25" ht="11.25" customHeight="1" x14ac:dyDescent="0.25">
      <c r="A282" s="256"/>
    </row>
  </sheetData>
  <phoneticPr fontId="18" type="noConversion"/>
  <pageMargins left="0.74803149606299213" right="0.74803149606299213" top="0.98425196850393704" bottom="0.98425196850393704" header="0.51181102362204722" footer="0.51181102362204722"/>
  <pageSetup paperSize="9" scale="64" orientation="portrait" r:id="rId1"/>
  <headerFooter alignWithMargins="0"/>
  <rowBreaks count="3" manualBreakCount="3">
    <brk id="59" max="16383" man="1"/>
    <brk id="124" max="16383" man="1"/>
    <brk id="189"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1"/>
  <dimension ref="A1:DN274"/>
  <sheetViews>
    <sheetView zoomScaleNormal="100" zoomScaleSheetLayoutView="100" workbookViewId="0">
      <pane ySplit="6" topLeftCell="A224" activePane="bottomLeft" state="frozen"/>
      <selection activeCell="I288" sqref="I288"/>
      <selection pane="bottomLeft"/>
    </sheetView>
  </sheetViews>
  <sheetFormatPr defaultRowHeight="13.2" x14ac:dyDescent="0.25"/>
  <cols>
    <col min="1" max="1" width="6.5546875" style="27" customWidth="1"/>
    <col min="2" max="2" width="10.5546875" customWidth="1"/>
    <col min="3" max="3" width="7.5546875" customWidth="1"/>
    <col min="4" max="4" width="2.5546875" customWidth="1"/>
    <col min="5" max="5" width="8.5546875" bestFit="1" customWidth="1"/>
    <col min="6" max="6" width="2.5546875" customWidth="1"/>
    <col min="7" max="7" width="14" bestFit="1" customWidth="1"/>
    <col min="8" max="8" width="2.5546875" customWidth="1"/>
    <col min="9" max="9" width="13" customWidth="1"/>
    <col min="10" max="10" width="2.5546875" customWidth="1"/>
  </cols>
  <sheetData>
    <row r="1" spans="1:11" x14ac:dyDescent="0.25">
      <c r="A1" s="1" t="s">
        <v>604</v>
      </c>
    </row>
    <row r="2" spans="1:11" x14ac:dyDescent="0.25">
      <c r="A2" s="231" t="s">
        <v>605</v>
      </c>
    </row>
    <row r="3" spans="1:11" s="30" customFormat="1" ht="11.25" customHeight="1" x14ac:dyDescent="0.25">
      <c r="A3" s="31"/>
      <c r="B3" s="32"/>
      <c r="C3" s="32"/>
      <c r="D3" s="32"/>
      <c r="E3" s="32"/>
      <c r="F3" s="32"/>
      <c r="G3" s="32"/>
      <c r="H3" s="32"/>
      <c r="I3" s="32"/>
      <c r="J3" s="91"/>
      <c r="K3"/>
    </row>
    <row r="4" spans="1:11" s="18" customFormat="1" ht="11.25" customHeight="1" x14ac:dyDescent="0.2">
      <c r="A4" s="10"/>
      <c r="B4" s="17"/>
      <c r="C4" s="17" t="s">
        <v>43</v>
      </c>
      <c r="D4" s="17"/>
      <c r="E4" s="17" t="s">
        <v>15</v>
      </c>
      <c r="F4" s="17"/>
      <c r="G4" s="10" t="s">
        <v>1</v>
      </c>
      <c r="H4" s="10"/>
      <c r="I4" s="10" t="s">
        <v>2</v>
      </c>
      <c r="J4" s="10"/>
    </row>
    <row r="5" spans="1:11" s="18" customFormat="1" ht="11.25" customHeight="1" x14ac:dyDescent="0.2">
      <c r="A5" s="11"/>
      <c r="B5" s="33"/>
      <c r="C5" s="35" t="s">
        <v>19</v>
      </c>
      <c r="D5" s="35"/>
      <c r="E5" s="35" t="s">
        <v>20</v>
      </c>
      <c r="F5" s="33"/>
      <c r="G5" s="13" t="s">
        <v>16</v>
      </c>
      <c r="H5" s="11"/>
      <c r="I5" s="44" t="s">
        <v>18</v>
      </c>
      <c r="J5" s="11"/>
    </row>
    <row r="6" spans="1:11" s="18" customFormat="1" ht="11.25" customHeight="1" x14ac:dyDescent="0.25">
      <c r="A6" s="11"/>
      <c r="B6" s="33"/>
      <c r="C6" s="33"/>
      <c r="D6" s="33"/>
      <c r="E6" s="33"/>
      <c r="F6" s="33"/>
      <c r="G6" s="35"/>
      <c r="H6" s="35"/>
      <c r="I6" s="35"/>
      <c r="J6"/>
      <c r="K6"/>
    </row>
    <row r="7" spans="1:11" s="18" customFormat="1" ht="12.75" customHeight="1" x14ac:dyDescent="0.25">
      <c r="A7" s="10">
        <v>2006</v>
      </c>
      <c r="B7" s="17" t="s">
        <v>31</v>
      </c>
      <c r="C7" s="38">
        <v>326571</v>
      </c>
      <c r="D7" s="38"/>
      <c r="E7" s="38">
        <v>88436</v>
      </c>
      <c r="F7" s="38"/>
      <c r="G7" s="38">
        <v>260</v>
      </c>
      <c r="H7" s="38"/>
      <c r="I7" s="38">
        <v>210</v>
      </c>
      <c r="J7"/>
      <c r="K7"/>
    </row>
    <row r="8" spans="1:11" s="18" customFormat="1" ht="12.75" customHeight="1" x14ac:dyDescent="0.25">
      <c r="A8" s="10"/>
      <c r="B8" s="17" t="s">
        <v>32</v>
      </c>
      <c r="C8" s="38">
        <v>326405</v>
      </c>
      <c r="D8" s="38"/>
      <c r="E8" s="38">
        <v>88722</v>
      </c>
      <c r="F8" s="38"/>
      <c r="G8" s="38">
        <v>266</v>
      </c>
      <c r="H8" s="38"/>
      <c r="I8" s="38">
        <v>161</v>
      </c>
      <c r="J8"/>
      <c r="K8"/>
    </row>
    <row r="9" spans="1:11" s="18" customFormat="1" ht="12.75" customHeight="1" x14ac:dyDescent="0.25">
      <c r="A9" s="10"/>
      <c r="B9" s="17" t="s">
        <v>33</v>
      </c>
      <c r="C9" s="38">
        <v>326367</v>
      </c>
      <c r="D9" s="38"/>
      <c r="E9" s="38">
        <v>89025</v>
      </c>
      <c r="F9" s="38"/>
      <c r="G9" s="38">
        <v>508</v>
      </c>
      <c r="H9" s="38"/>
      <c r="I9" s="38">
        <v>254</v>
      </c>
      <c r="J9"/>
      <c r="K9"/>
    </row>
    <row r="10" spans="1:11" s="18" customFormat="1" ht="12.75" customHeight="1" x14ac:dyDescent="0.25">
      <c r="A10" s="10"/>
      <c r="B10" s="17" t="s">
        <v>34</v>
      </c>
      <c r="C10" s="38">
        <v>326610</v>
      </c>
      <c r="D10" s="38"/>
      <c r="E10" s="38">
        <v>89124</v>
      </c>
      <c r="F10" s="38"/>
      <c r="G10" s="38">
        <v>438</v>
      </c>
      <c r="H10" s="38"/>
      <c r="I10" s="38">
        <v>112</v>
      </c>
      <c r="J10"/>
      <c r="K10"/>
    </row>
    <row r="11" spans="1:11" s="18" customFormat="1" ht="12.75" customHeight="1" x14ac:dyDescent="0.25">
      <c r="A11" s="10"/>
      <c r="B11" s="17" t="s">
        <v>35</v>
      </c>
      <c r="C11" s="38">
        <v>326919</v>
      </c>
      <c r="D11" s="38"/>
      <c r="E11" s="38">
        <v>89055</v>
      </c>
      <c r="F11" s="38"/>
      <c r="G11" s="38">
        <v>408</v>
      </c>
      <c r="H11" s="38"/>
      <c r="I11" s="38">
        <v>187</v>
      </c>
      <c r="J11"/>
      <c r="K11"/>
    </row>
    <row r="12" spans="1:11" s="18" customFormat="1" ht="12.75" customHeight="1" x14ac:dyDescent="0.25">
      <c r="A12" s="10"/>
      <c r="B12" s="17" t="s">
        <v>36</v>
      </c>
      <c r="C12" s="38">
        <v>327255</v>
      </c>
      <c r="D12" s="38"/>
      <c r="E12" s="38">
        <v>89010</v>
      </c>
      <c r="F12" s="38"/>
      <c r="G12" s="38">
        <v>412</v>
      </c>
      <c r="H12" s="38"/>
      <c r="I12" s="38">
        <v>148</v>
      </c>
      <c r="J12"/>
      <c r="K12"/>
    </row>
    <row r="13" spans="1:11" s="18" customFormat="1" ht="12.75" customHeight="1" x14ac:dyDescent="0.25">
      <c r="A13" s="10"/>
      <c r="B13" s="17" t="s">
        <v>37</v>
      </c>
      <c r="C13" s="38">
        <v>327458</v>
      </c>
      <c r="D13" s="38"/>
      <c r="E13" s="38">
        <v>89025</v>
      </c>
      <c r="F13" s="38"/>
      <c r="G13" s="38">
        <v>325</v>
      </c>
      <c r="H13" s="38"/>
      <c r="I13" s="38">
        <v>117</v>
      </c>
      <c r="J13"/>
      <c r="K13"/>
    </row>
    <row r="14" spans="1:11" s="18" customFormat="1" ht="12.75" customHeight="1" x14ac:dyDescent="0.25">
      <c r="A14" s="10"/>
      <c r="B14" s="17" t="s">
        <v>38</v>
      </c>
      <c r="C14" s="38">
        <v>327435</v>
      </c>
      <c r="D14" s="38"/>
      <c r="E14" s="38">
        <v>89202</v>
      </c>
      <c r="F14" s="38"/>
      <c r="G14" s="38">
        <v>297</v>
      </c>
      <c r="H14" s="38"/>
      <c r="I14" s="38">
        <v>163</v>
      </c>
      <c r="J14"/>
      <c r="K14"/>
    </row>
    <row r="15" spans="1:11" s="18" customFormat="1" ht="12.75" customHeight="1" x14ac:dyDescent="0.25">
      <c r="A15" s="10"/>
      <c r="B15" s="17" t="s">
        <v>39</v>
      </c>
      <c r="C15" s="38">
        <v>327269</v>
      </c>
      <c r="D15" s="38"/>
      <c r="E15" s="38">
        <v>89501</v>
      </c>
      <c r="F15" s="38"/>
      <c r="G15" s="38">
        <v>289</v>
      </c>
      <c r="H15" s="38"/>
      <c r="I15" s="38">
        <v>177</v>
      </c>
      <c r="J15"/>
      <c r="K15"/>
    </row>
    <row r="16" spans="1:11" s="18" customFormat="1" ht="12.75" customHeight="1" x14ac:dyDescent="0.25">
      <c r="A16" s="10"/>
      <c r="B16" s="17" t="s">
        <v>40</v>
      </c>
      <c r="C16" s="38">
        <v>326885</v>
      </c>
      <c r="D16" s="38"/>
      <c r="E16" s="38">
        <v>90044</v>
      </c>
      <c r="F16" s="38"/>
      <c r="G16" s="38">
        <v>288</v>
      </c>
      <c r="H16" s="38"/>
      <c r="I16" s="38">
        <v>161</v>
      </c>
      <c r="J16"/>
      <c r="K16"/>
    </row>
    <row r="17" spans="1:11" s="18" customFormat="1" ht="12.75" customHeight="1" x14ac:dyDescent="0.25">
      <c r="A17" s="10"/>
      <c r="B17" s="17" t="s">
        <v>41</v>
      </c>
      <c r="C17" s="38">
        <v>326577</v>
      </c>
      <c r="D17" s="38"/>
      <c r="E17" s="38">
        <v>90565</v>
      </c>
      <c r="F17" s="38"/>
      <c r="G17" s="38">
        <v>412</v>
      </c>
      <c r="H17" s="38"/>
      <c r="I17" s="38">
        <v>221</v>
      </c>
      <c r="J17"/>
      <c r="K17"/>
    </row>
    <row r="18" spans="1:11" s="18" customFormat="1" ht="12.75" customHeight="1" x14ac:dyDescent="0.25">
      <c r="A18" s="10"/>
      <c r="B18" s="17" t="s">
        <v>42</v>
      </c>
      <c r="C18" s="38">
        <v>326714</v>
      </c>
      <c r="D18" s="38"/>
      <c r="E18" s="38">
        <v>90955</v>
      </c>
      <c r="F18" s="38"/>
      <c r="G18" s="38">
        <v>643</v>
      </c>
      <c r="H18" s="38"/>
      <c r="I18" s="38">
        <v>148</v>
      </c>
      <c r="J18"/>
      <c r="K18"/>
    </row>
    <row r="19" spans="1:11" s="18" customFormat="1" ht="12.75" customHeight="1" x14ac:dyDescent="0.25">
      <c r="A19" s="10"/>
      <c r="B19" s="17"/>
      <c r="C19" s="38"/>
      <c r="D19" s="38"/>
      <c r="E19" s="38"/>
      <c r="F19" s="38"/>
      <c r="G19" s="38"/>
      <c r="H19" s="38"/>
      <c r="I19" s="38"/>
      <c r="J19"/>
      <c r="K19"/>
    </row>
    <row r="20" spans="1:11" s="18" customFormat="1" ht="12.75" customHeight="1" x14ac:dyDescent="0.25">
      <c r="A20" s="10">
        <v>2007</v>
      </c>
      <c r="B20" s="17" t="s">
        <v>31</v>
      </c>
      <c r="C20" s="38">
        <v>326443</v>
      </c>
      <c r="D20" s="38"/>
      <c r="E20" s="38">
        <v>91456</v>
      </c>
      <c r="F20" s="38"/>
      <c r="G20" s="38">
        <v>336</v>
      </c>
      <c r="H20" s="38"/>
      <c r="I20" s="38">
        <v>143</v>
      </c>
      <c r="J20"/>
      <c r="K20"/>
    </row>
    <row r="21" spans="1:11" s="18" customFormat="1" ht="12.75" customHeight="1" x14ac:dyDescent="0.25">
      <c r="A21" s="10"/>
      <c r="B21" s="17" t="s">
        <v>32</v>
      </c>
      <c r="C21" s="38">
        <v>326397</v>
      </c>
      <c r="D21" s="38"/>
      <c r="E21" s="38">
        <v>91704</v>
      </c>
      <c r="F21" s="38"/>
      <c r="G21" s="38">
        <v>369</v>
      </c>
      <c r="H21" s="38"/>
      <c r="I21" s="38">
        <v>194</v>
      </c>
      <c r="J21"/>
      <c r="K21"/>
    </row>
    <row r="22" spans="1:11" s="18" customFormat="1" ht="12.75" customHeight="1" x14ac:dyDescent="0.25">
      <c r="A22" s="10"/>
      <c r="B22" s="17" t="s">
        <v>33</v>
      </c>
      <c r="C22" s="38">
        <v>326515</v>
      </c>
      <c r="D22" s="38"/>
      <c r="E22" s="38">
        <v>91973</v>
      </c>
      <c r="F22" s="38"/>
      <c r="G22" s="38">
        <v>530</v>
      </c>
      <c r="H22" s="38"/>
      <c r="I22" s="38">
        <v>171</v>
      </c>
      <c r="J22"/>
      <c r="K22"/>
    </row>
    <row r="23" spans="1:11" s="18" customFormat="1" ht="12.75" customHeight="1" x14ac:dyDescent="0.25">
      <c r="A23" s="10"/>
      <c r="B23" s="17" t="s">
        <v>34</v>
      </c>
      <c r="C23" s="38">
        <v>326762</v>
      </c>
      <c r="D23" s="38"/>
      <c r="E23" s="38">
        <v>92085</v>
      </c>
      <c r="F23" s="38"/>
      <c r="G23" s="38">
        <v>487</v>
      </c>
      <c r="H23" s="38"/>
      <c r="I23" s="38">
        <v>150</v>
      </c>
      <c r="J23"/>
      <c r="K23"/>
    </row>
    <row r="24" spans="1:11" s="18" customFormat="1" ht="12.75" customHeight="1" x14ac:dyDescent="0.25">
      <c r="A24" s="10"/>
      <c r="B24" s="17" t="s">
        <v>35</v>
      </c>
      <c r="C24" s="38">
        <v>327033</v>
      </c>
      <c r="D24" s="38"/>
      <c r="E24" s="38">
        <v>92154</v>
      </c>
      <c r="F24" s="38"/>
      <c r="G24" s="38">
        <v>458</v>
      </c>
      <c r="H24" s="38"/>
      <c r="I24" s="38">
        <v>151</v>
      </c>
      <c r="J24"/>
      <c r="K24"/>
    </row>
    <row r="25" spans="1:11" s="18" customFormat="1" ht="12.75" customHeight="1" x14ac:dyDescent="0.25">
      <c r="A25" s="10"/>
      <c r="B25" s="17" t="s">
        <v>36</v>
      </c>
      <c r="C25" s="38">
        <v>327096</v>
      </c>
      <c r="D25" s="38"/>
      <c r="E25" s="38">
        <v>92345</v>
      </c>
      <c r="F25" s="38"/>
      <c r="G25" s="38">
        <v>369</v>
      </c>
      <c r="H25" s="38"/>
      <c r="I25" s="38">
        <v>142</v>
      </c>
      <c r="J25"/>
      <c r="K25"/>
    </row>
    <row r="26" spans="1:11" s="18" customFormat="1" ht="12.75" customHeight="1" x14ac:dyDescent="0.25">
      <c r="A26" s="10"/>
      <c r="B26" s="17" t="s">
        <v>37</v>
      </c>
      <c r="C26" s="38">
        <v>326684</v>
      </c>
      <c r="D26" s="38"/>
      <c r="E26" s="38">
        <v>92948</v>
      </c>
      <c r="F26" s="38"/>
      <c r="G26" s="38">
        <v>327</v>
      </c>
      <c r="H26" s="38"/>
      <c r="I26" s="38">
        <v>154</v>
      </c>
      <c r="J26"/>
      <c r="K26"/>
    </row>
    <row r="27" spans="1:11" s="18" customFormat="1" ht="12.75" customHeight="1" x14ac:dyDescent="0.25">
      <c r="A27" s="10"/>
      <c r="B27" s="17" t="s">
        <v>38</v>
      </c>
      <c r="C27" s="38">
        <v>326171</v>
      </c>
      <c r="D27" s="38"/>
      <c r="E27" s="38">
        <v>93670</v>
      </c>
      <c r="F27" s="38"/>
      <c r="G27" s="38">
        <v>321</v>
      </c>
      <c r="H27" s="38"/>
      <c r="I27" s="38">
        <v>136</v>
      </c>
      <c r="J27"/>
      <c r="K27"/>
    </row>
    <row r="28" spans="1:11" s="18" customFormat="1" ht="12.75" customHeight="1" x14ac:dyDescent="0.25">
      <c r="A28" s="10"/>
      <c r="B28" s="17" t="s">
        <v>39</v>
      </c>
      <c r="C28" s="38">
        <v>325800</v>
      </c>
      <c r="D28" s="38"/>
      <c r="E28" s="38">
        <v>94137</v>
      </c>
      <c r="F28" s="38"/>
      <c r="G28" s="38">
        <v>266</v>
      </c>
      <c r="H28" s="38"/>
      <c r="I28" s="38">
        <v>199</v>
      </c>
      <c r="J28"/>
      <c r="K28"/>
    </row>
    <row r="29" spans="1:11" s="18" customFormat="1" ht="12.75" customHeight="1" x14ac:dyDescent="0.25">
      <c r="A29" s="10"/>
      <c r="B29" s="17" t="s">
        <v>40</v>
      </c>
      <c r="C29" s="38">
        <v>324981</v>
      </c>
      <c r="D29" s="38"/>
      <c r="E29" s="38">
        <v>95171</v>
      </c>
      <c r="F29" s="38"/>
      <c r="G29" s="38">
        <v>374</v>
      </c>
      <c r="H29" s="38"/>
      <c r="I29" s="38">
        <v>189</v>
      </c>
      <c r="J29"/>
      <c r="K29"/>
    </row>
    <row r="30" spans="1:11" s="18" customFormat="1" ht="12.75" customHeight="1" x14ac:dyDescent="0.25">
      <c r="A30" s="10"/>
      <c r="B30" s="17" t="s">
        <v>41</v>
      </c>
      <c r="C30" s="38">
        <v>324392</v>
      </c>
      <c r="D30" s="38"/>
      <c r="E30" s="38">
        <v>96032</v>
      </c>
      <c r="F30" s="38"/>
      <c r="G30" s="38">
        <v>414</v>
      </c>
      <c r="H30" s="38"/>
      <c r="I30" s="38">
        <v>157</v>
      </c>
      <c r="J30"/>
      <c r="K30"/>
    </row>
    <row r="31" spans="1:11" s="18" customFormat="1" ht="12.75" customHeight="1" x14ac:dyDescent="0.25">
      <c r="A31" s="10"/>
      <c r="B31" s="17" t="s">
        <v>42</v>
      </c>
      <c r="C31" s="38">
        <v>324224</v>
      </c>
      <c r="D31" s="38"/>
      <c r="E31" s="38">
        <v>96686</v>
      </c>
      <c r="F31" s="38"/>
      <c r="G31" s="38">
        <v>581</v>
      </c>
      <c r="H31" s="38"/>
      <c r="I31" s="38">
        <v>116</v>
      </c>
      <c r="J31"/>
      <c r="K31"/>
    </row>
    <row r="32" spans="1:11" s="18" customFormat="1" ht="12.75" customHeight="1" x14ac:dyDescent="0.25">
      <c r="A32" s="10"/>
      <c r="B32" s="17"/>
      <c r="C32" s="38"/>
      <c r="D32" s="38"/>
      <c r="E32" s="38"/>
      <c r="F32" s="38"/>
      <c r="G32" s="38"/>
      <c r="H32" s="38"/>
      <c r="I32" s="38"/>
      <c r="J32"/>
      <c r="K32"/>
    </row>
    <row r="33" spans="1:11" s="18" customFormat="1" ht="12.75" customHeight="1" x14ac:dyDescent="0.25">
      <c r="A33" s="10">
        <v>2008</v>
      </c>
      <c r="B33" s="17" t="s">
        <v>31</v>
      </c>
      <c r="C33" s="38">
        <v>323687</v>
      </c>
      <c r="D33" s="38"/>
      <c r="E33" s="38">
        <v>97354</v>
      </c>
      <c r="F33" s="38"/>
      <c r="G33" s="38">
        <v>295</v>
      </c>
      <c r="H33" s="38"/>
      <c r="I33" s="38">
        <v>186</v>
      </c>
      <c r="J33"/>
      <c r="K33"/>
    </row>
    <row r="34" spans="1:11" s="18" customFormat="1" ht="12.75" customHeight="1" x14ac:dyDescent="0.25">
      <c r="A34" s="10"/>
      <c r="B34" s="17" t="s">
        <v>32</v>
      </c>
      <c r="C34" s="38">
        <v>323393</v>
      </c>
      <c r="D34" s="38"/>
      <c r="E34" s="38">
        <v>97864</v>
      </c>
      <c r="F34" s="38"/>
      <c r="G34" s="38">
        <v>368</v>
      </c>
      <c r="H34" s="38"/>
      <c r="I34" s="38">
        <v>186</v>
      </c>
      <c r="J34"/>
      <c r="K34"/>
    </row>
    <row r="35" spans="1:11" s="18" customFormat="1" ht="12.75" customHeight="1" x14ac:dyDescent="0.25">
      <c r="A35" s="10"/>
      <c r="B35" s="17" t="s">
        <v>33</v>
      </c>
      <c r="C35" s="38">
        <v>323298</v>
      </c>
      <c r="D35" s="38"/>
      <c r="E35" s="38">
        <v>98244</v>
      </c>
      <c r="F35" s="38"/>
      <c r="G35" s="38">
        <v>454</v>
      </c>
      <c r="H35" s="38"/>
      <c r="I35" s="38">
        <v>194</v>
      </c>
      <c r="J35"/>
      <c r="K35"/>
    </row>
    <row r="36" spans="1:11" s="18" customFormat="1" ht="12.75" customHeight="1" x14ac:dyDescent="0.25">
      <c r="A36" s="10"/>
      <c r="B36" s="17" t="s">
        <v>34</v>
      </c>
      <c r="C36" s="38">
        <v>323320</v>
      </c>
      <c r="D36" s="38"/>
      <c r="E36" s="38">
        <v>98717</v>
      </c>
      <c r="F36" s="38"/>
      <c r="G36" s="38">
        <v>607</v>
      </c>
      <c r="H36" s="38"/>
      <c r="I36" s="38">
        <v>151</v>
      </c>
      <c r="J36"/>
      <c r="K36"/>
    </row>
    <row r="37" spans="1:11" s="18" customFormat="1" ht="12.75" customHeight="1" x14ac:dyDescent="0.25">
      <c r="A37" s="10"/>
      <c r="B37" s="17" t="s">
        <v>35</v>
      </c>
      <c r="C37" s="38">
        <v>323397</v>
      </c>
      <c r="D37" s="38"/>
      <c r="E37" s="38">
        <v>98932</v>
      </c>
      <c r="F37" s="38"/>
      <c r="G37" s="38">
        <v>409</v>
      </c>
      <c r="H37" s="38"/>
      <c r="I37" s="38">
        <v>161</v>
      </c>
      <c r="J37"/>
      <c r="K37"/>
    </row>
    <row r="38" spans="1:11" s="18" customFormat="1" ht="12.75" customHeight="1" x14ac:dyDescent="0.25">
      <c r="A38" s="10"/>
      <c r="B38" s="17" t="s">
        <v>36</v>
      </c>
      <c r="C38" s="38">
        <v>323601</v>
      </c>
      <c r="D38" s="38"/>
      <c r="E38" s="38">
        <v>99119</v>
      </c>
      <c r="F38" s="38"/>
      <c r="G38" s="38">
        <v>466</v>
      </c>
      <c r="H38" s="38"/>
      <c r="I38" s="38">
        <v>103</v>
      </c>
      <c r="J38"/>
      <c r="K38"/>
    </row>
    <row r="39" spans="1:11" s="18" customFormat="1" ht="12.75" customHeight="1" x14ac:dyDescent="0.25">
      <c r="A39" s="10"/>
      <c r="B39" s="17" t="s">
        <v>37</v>
      </c>
      <c r="C39" s="38">
        <v>323567</v>
      </c>
      <c r="D39" s="38"/>
      <c r="E39" s="38">
        <v>99298</v>
      </c>
      <c r="F39" s="38"/>
      <c r="G39" s="38">
        <v>301</v>
      </c>
      <c r="H39" s="38"/>
      <c r="I39" s="38">
        <v>175</v>
      </c>
      <c r="J39"/>
      <c r="K39"/>
    </row>
    <row r="40" spans="1:11" s="18" customFormat="1" ht="12.75" customHeight="1" x14ac:dyDescent="0.25">
      <c r="A40" s="10"/>
      <c r="B40" s="17" t="s">
        <v>38</v>
      </c>
      <c r="C40" s="38">
        <v>323470</v>
      </c>
      <c r="D40" s="38"/>
      <c r="E40" s="38">
        <v>99547</v>
      </c>
      <c r="F40" s="38"/>
      <c r="G40" s="38">
        <v>257</v>
      </c>
      <c r="H40" s="38"/>
      <c r="I40" s="38">
        <v>118</v>
      </c>
      <c r="J40"/>
      <c r="K40"/>
    </row>
    <row r="41" spans="1:11" s="18" customFormat="1" ht="12.75" customHeight="1" x14ac:dyDescent="0.25">
      <c r="A41" s="10"/>
      <c r="B41" s="17" t="s">
        <v>39</v>
      </c>
      <c r="C41" s="23">
        <v>323192</v>
      </c>
      <c r="D41" s="23"/>
      <c r="E41" s="23">
        <v>99978</v>
      </c>
      <c r="F41" s="38"/>
      <c r="G41" s="38">
        <v>314</v>
      </c>
      <c r="H41" s="38"/>
      <c r="I41" s="38">
        <v>181</v>
      </c>
      <c r="J41"/>
      <c r="K41"/>
    </row>
    <row r="42" spans="1:11" s="18" customFormat="1" ht="12.75" customHeight="1" x14ac:dyDescent="0.25">
      <c r="A42" s="10"/>
      <c r="B42" s="17" t="s">
        <v>40</v>
      </c>
      <c r="C42" s="38">
        <v>322796</v>
      </c>
      <c r="D42" s="38"/>
      <c r="E42" s="38">
        <v>100574</v>
      </c>
      <c r="F42" s="38"/>
      <c r="G42" s="38">
        <v>301</v>
      </c>
      <c r="H42" s="38"/>
      <c r="I42" s="38">
        <v>124</v>
      </c>
      <c r="J42"/>
      <c r="K42"/>
    </row>
    <row r="43" spans="1:11" s="18" customFormat="1" ht="12.75" customHeight="1" x14ac:dyDescent="0.25">
      <c r="A43" s="10"/>
      <c r="B43" s="17" t="s">
        <v>41</v>
      </c>
      <c r="C43" s="38">
        <v>322350</v>
      </c>
      <c r="D43" s="38"/>
      <c r="E43" s="38">
        <v>101218</v>
      </c>
      <c r="F43" s="38"/>
      <c r="G43" s="38">
        <v>305</v>
      </c>
      <c r="H43" s="38"/>
      <c r="I43" s="38">
        <v>127</v>
      </c>
      <c r="J43"/>
      <c r="K43"/>
    </row>
    <row r="44" spans="1:11" s="18" customFormat="1" ht="12.75" customHeight="1" x14ac:dyDescent="0.25">
      <c r="A44" s="10"/>
      <c r="B44" s="17" t="s">
        <v>42</v>
      </c>
      <c r="C44" s="38">
        <v>322117</v>
      </c>
      <c r="D44" s="38"/>
      <c r="E44" s="38">
        <v>101780</v>
      </c>
      <c r="F44" s="38"/>
      <c r="G44" s="38">
        <v>486</v>
      </c>
      <c r="H44" s="38"/>
      <c r="I44" s="38">
        <v>187</v>
      </c>
      <c r="J44"/>
      <c r="K44"/>
    </row>
    <row r="45" spans="1:11" s="18" customFormat="1" ht="12.75" customHeight="1" x14ac:dyDescent="0.25">
      <c r="A45" s="10"/>
      <c r="B45" s="17"/>
      <c r="C45" s="38"/>
      <c r="D45" s="38"/>
      <c r="E45" s="38"/>
      <c r="F45" s="38"/>
      <c r="G45" s="38"/>
      <c r="H45" s="38"/>
      <c r="I45" s="38"/>
      <c r="J45"/>
      <c r="K45"/>
    </row>
    <row r="46" spans="1:11" s="18" customFormat="1" ht="12.75" customHeight="1" x14ac:dyDescent="0.25">
      <c r="A46" s="10">
        <v>2009</v>
      </c>
      <c r="B46" s="17" t="s">
        <v>31</v>
      </c>
      <c r="C46" s="38">
        <v>321710</v>
      </c>
      <c r="D46" s="38"/>
      <c r="E46" s="38">
        <v>102339</v>
      </c>
      <c r="F46" s="38"/>
      <c r="G46" s="38">
        <v>242</v>
      </c>
      <c r="H46" s="38"/>
      <c r="I46" s="38">
        <v>125</v>
      </c>
      <c r="J46"/>
      <c r="K46"/>
    </row>
    <row r="47" spans="1:11" s="18" customFormat="1" ht="12.75" customHeight="1" x14ac:dyDescent="0.25">
      <c r="A47" s="10"/>
      <c r="B47" s="17" t="s">
        <v>32</v>
      </c>
      <c r="C47" s="38">
        <v>321435</v>
      </c>
      <c r="D47" s="38"/>
      <c r="E47" s="38">
        <v>102800</v>
      </c>
      <c r="F47" s="38"/>
      <c r="G47" s="38">
        <v>322</v>
      </c>
      <c r="H47" s="38"/>
      <c r="I47" s="38">
        <v>168</v>
      </c>
      <c r="J47"/>
      <c r="K47"/>
    </row>
    <row r="48" spans="1:11" s="18" customFormat="1" ht="12.75" customHeight="1" x14ac:dyDescent="0.25">
      <c r="A48" s="10"/>
      <c r="B48" s="17" t="s">
        <v>33</v>
      </c>
      <c r="C48" s="38">
        <v>321332</v>
      </c>
      <c r="D48" s="38"/>
      <c r="E48" s="38">
        <v>103258</v>
      </c>
      <c r="F48" s="38"/>
      <c r="G48" s="38">
        <v>431</v>
      </c>
      <c r="H48" s="38"/>
      <c r="I48" s="38">
        <v>106</v>
      </c>
      <c r="J48"/>
      <c r="K48"/>
    </row>
    <row r="49" spans="1:11" s="18" customFormat="1" ht="12.75" customHeight="1" x14ac:dyDescent="0.25">
      <c r="A49" s="10"/>
      <c r="B49" s="21" t="s">
        <v>34</v>
      </c>
      <c r="C49" s="38">
        <v>325352</v>
      </c>
      <c r="D49" s="38"/>
      <c r="E49" s="38">
        <v>105516</v>
      </c>
      <c r="F49" s="38"/>
      <c r="G49" s="38">
        <v>429</v>
      </c>
      <c r="H49" s="38"/>
      <c r="I49" s="38">
        <v>110</v>
      </c>
      <c r="J49"/>
      <c r="K49"/>
    </row>
    <row r="50" spans="1:11" s="18" customFormat="1" ht="12.75" customHeight="1" x14ac:dyDescent="0.25">
      <c r="A50" s="10"/>
      <c r="B50" s="17" t="s">
        <v>35</v>
      </c>
      <c r="C50" s="38">
        <v>321412</v>
      </c>
      <c r="D50" s="38"/>
      <c r="E50" s="38">
        <v>103677</v>
      </c>
      <c r="F50" s="38"/>
      <c r="G50" s="38">
        <v>292</v>
      </c>
      <c r="H50" s="38"/>
      <c r="I50" s="38">
        <v>154</v>
      </c>
      <c r="J50"/>
      <c r="K50"/>
    </row>
    <row r="51" spans="1:11" s="18" customFormat="1" ht="12.75" customHeight="1" x14ac:dyDescent="0.25">
      <c r="A51" s="10"/>
      <c r="B51" s="17" t="s">
        <v>36</v>
      </c>
      <c r="C51" s="38">
        <v>321567</v>
      </c>
      <c r="D51" s="38"/>
      <c r="E51" s="38">
        <v>103777</v>
      </c>
      <c r="F51" s="38"/>
      <c r="G51" s="38">
        <v>393</v>
      </c>
      <c r="H51" s="38"/>
      <c r="I51" s="38">
        <v>173</v>
      </c>
      <c r="J51"/>
      <c r="K51"/>
    </row>
    <row r="52" spans="1:11" s="18" customFormat="1" ht="12.75" customHeight="1" x14ac:dyDescent="0.25">
      <c r="A52" s="10"/>
      <c r="B52" s="17" t="s">
        <v>37</v>
      </c>
      <c r="C52" s="38">
        <v>321564</v>
      </c>
      <c r="D52" s="38"/>
      <c r="E52" s="38">
        <v>103940</v>
      </c>
      <c r="F52" s="38"/>
      <c r="G52" s="38">
        <v>227</v>
      </c>
      <c r="H52" s="38"/>
      <c r="I52" s="38">
        <v>91</v>
      </c>
      <c r="J52"/>
      <c r="K52"/>
    </row>
    <row r="53" spans="1:11" s="18" customFormat="1" ht="12.75" customHeight="1" x14ac:dyDescent="0.25">
      <c r="A53" s="10"/>
      <c r="B53" s="17" t="s">
        <v>38</v>
      </c>
      <c r="C53" s="38">
        <v>321539</v>
      </c>
      <c r="D53" s="38"/>
      <c r="E53" s="38">
        <v>104094</v>
      </c>
      <c r="F53" s="38"/>
      <c r="G53" s="38">
        <v>204</v>
      </c>
      <c r="H53" s="38"/>
      <c r="I53" s="38">
        <v>103</v>
      </c>
      <c r="J53"/>
      <c r="K53"/>
    </row>
    <row r="54" spans="1:11" s="18" customFormat="1" ht="12.75" customHeight="1" x14ac:dyDescent="0.25">
      <c r="A54" s="10"/>
      <c r="B54" s="17" t="s">
        <v>39</v>
      </c>
      <c r="C54" s="38">
        <v>321306</v>
      </c>
      <c r="D54" s="38"/>
      <c r="E54" s="38">
        <v>104451</v>
      </c>
      <c r="F54" s="38"/>
      <c r="G54" s="38">
        <v>266</v>
      </c>
      <c r="H54" s="38"/>
      <c r="I54" s="38">
        <v>157</v>
      </c>
      <c r="J54"/>
      <c r="K54"/>
    </row>
    <row r="55" spans="1:11" s="18" customFormat="1" ht="12.75" customHeight="1" x14ac:dyDescent="0.25">
      <c r="A55" s="10"/>
      <c r="B55" s="17" t="s">
        <v>40</v>
      </c>
      <c r="C55" s="38">
        <v>321110</v>
      </c>
      <c r="D55" s="38"/>
      <c r="E55" s="38">
        <v>104852</v>
      </c>
      <c r="F55" s="38"/>
      <c r="G55" s="38">
        <v>284</v>
      </c>
      <c r="H55" s="38"/>
      <c r="I55" s="38">
        <v>100</v>
      </c>
      <c r="J55"/>
      <c r="K55"/>
    </row>
    <row r="56" spans="1:11" s="18" customFormat="1" ht="12.75" customHeight="1" x14ac:dyDescent="0.25">
      <c r="A56" s="10"/>
      <c r="B56" s="17" t="s">
        <v>41</v>
      </c>
      <c r="C56" s="38">
        <v>320844</v>
      </c>
      <c r="D56" s="38"/>
      <c r="E56" s="38">
        <v>105319</v>
      </c>
      <c r="F56" s="38"/>
      <c r="G56" s="38">
        <v>284</v>
      </c>
      <c r="H56" s="38"/>
      <c r="I56" s="38">
        <v>112</v>
      </c>
      <c r="J56"/>
      <c r="K56"/>
    </row>
    <row r="57" spans="1:11" s="18" customFormat="1" ht="12.75" customHeight="1" x14ac:dyDescent="0.25">
      <c r="A57" s="10"/>
      <c r="B57" s="17" t="s">
        <v>42</v>
      </c>
      <c r="C57" s="38">
        <v>320748</v>
      </c>
      <c r="D57" s="38"/>
      <c r="E57" s="38">
        <v>105710</v>
      </c>
      <c r="F57" s="38"/>
      <c r="G57" s="38">
        <v>351</v>
      </c>
      <c r="H57" s="38"/>
      <c r="I57" s="38">
        <v>115</v>
      </c>
      <c r="J57"/>
      <c r="K57"/>
    </row>
    <row r="58" spans="1:11" s="18" customFormat="1" ht="12.75" customHeight="1" x14ac:dyDescent="0.25">
      <c r="A58" s="10"/>
      <c r="B58" s="17"/>
      <c r="C58" s="38"/>
      <c r="D58" s="38"/>
      <c r="E58" s="38"/>
      <c r="F58" s="38"/>
      <c r="G58" s="38"/>
      <c r="H58" s="38"/>
      <c r="I58" s="38"/>
      <c r="J58"/>
      <c r="K58"/>
    </row>
    <row r="59" spans="1:11" s="18" customFormat="1" ht="12.75" customHeight="1" x14ac:dyDescent="0.25">
      <c r="A59" s="10">
        <v>2010</v>
      </c>
      <c r="B59" s="17" t="s">
        <v>31</v>
      </c>
      <c r="C59" s="38">
        <v>320371</v>
      </c>
      <c r="D59" s="38"/>
      <c r="E59" s="38">
        <v>106250</v>
      </c>
      <c r="F59" s="38"/>
      <c r="G59" s="38">
        <v>203</v>
      </c>
      <c r="H59" s="38"/>
      <c r="I59" s="38">
        <v>85</v>
      </c>
      <c r="J59"/>
      <c r="K59"/>
    </row>
    <row r="60" spans="1:11" s="18" customFormat="1" ht="12.75" customHeight="1" x14ac:dyDescent="0.25">
      <c r="A60" s="10"/>
      <c r="B60" s="17" t="s">
        <v>32</v>
      </c>
      <c r="C60" s="38">
        <v>320027</v>
      </c>
      <c r="D60" s="38"/>
      <c r="E60" s="38">
        <v>106742</v>
      </c>
      <c r="F60" s="38"/>
      <c r="G60" s="38">
        <v>206</v>
      </c>
      <c r="H60" s="38"/>
      <c r="I60" s="38">
        <v>123</v>
      </c>
      <c r="J60"/>
      <c r="K60"/>
    </row>
    <row r="61" spans="1:11" s="18" customFormat="1" ht="12.75" customHeight="1" x14ac:dyDescent="0.25">
      <c r="A61" s="10"/>
      <c r="B61" s="17" t="s">
        <v>33</v>
      </c>
      <c r="C61" s="38">
        <v>319866</v>
      </c>
      <c r="D61" s="38"/>
      <c r="E61" s="38">
        <v>107171</v>
      </c>
      <c r="F61" s="38"/>
      <c r="G61" s="38">
        <v>339</v>
      </c>
      <c r="H61" s="38"/>
      <c r="I61" s="38">
        <v>142</v>
      </c>
      <c r="J61"/>
      <c r="K61"/>
    </row>
    <row r="62" spans="1:11" s="18" customFormat="1" ht="12.75" customHeight="1" x14ac:dyDescent="0.25">
      <c r="A62" s="10"/>
      <c r="B62" s="21" t="s">
        <v>34</v>
      </c>
      <c r="C62" s="23">
        <v>320039</v>
      </c>
      <c r="D62" s="23"/>
      <c r="E62" s="23">
        <v>107383</v>
      </c>
      <c r="F62" s="38"/>
      <c r="G62" s="38">
        <v>448</v>
      </c>
      <c r="H62" s="38"/>
      <c r="I62" s="38">
        <v>136</v>
      </c>
      <c r="J62"/>
      <c r="K62"/>
    </row>
    <row r="63" spans="1:11" s="18" customFormat="1" ht="12.75" customHeight="1" x14ac:dyDescent="0.25">
      <c r="A63" s="10"/>
      <c r="B63" s="17" t="s">
        <v>35</v>
      </c>
      <c r="C63" s="38">
        <v>320143</v>
      </c>
      <c r="D63" s="38"/>
      <c r="E63" s="38">
        <v>107539</v>
      </c>
      <c r="F63" s="38"/>
      <c r="G63" s="38">
        <v>318</v>
      </c>
      <c r="H63" s="38"/>
      <c r="I63" s="38">
        <v>126</v>
      </c>
      <c r="J63"/>
      <c r="K63"/>
    </row>
    <row r="64" spans="1:11" s="18" customFormat="1" ht="12.75" customHeight="1" x14ac:dyDescent="0.25">
      <c r="A64" s="10"/>
      <c r="B64" s="17" t="s">
        <v>36</v>
      </c>
      <c r="C64" s="38">
        <v>320439</v>
      </c>
      <c r="D64" s="38"/>
      <c r="E64" s="38">
        <v>107603</v>
      </c>
      <c r="F64" s="38"/>
      <c r="G64" s="38">
        <v>385</v>
      </c>
      <c r="H64" s="38"/>
      <c r="I64" s="38">
        <v>127</v>
      </c>
      <c r="J64"/>
      <c r="K64"/>
    </row>
    <row r="65" spans="1:11" s="18" customFormat="1" ht="12.75" customHeight="1" x14ac:dyDescent="0.25">
      <c r="A65" s="10"/>
      <c r="B65" s="17" t="s">
        <v>37</v>
      </c>
      <c r="C65" s="38">
        <v>320453</v>
      </c>
      <c r="D65" s="38"/>
      <c r="E65" s="38">
        <v>107803</v>
      </c>
      <c r="F65" s="38"/>
      <c r="G65" s="38">
        <v>311</v>
      </c>
      <c r="H65" s="38"/>
      <c r="I65" s="38">
        <v>132</v>
      </c>
      <c r="J65"/>
      <c r="K65"/>
    </row>
    <row r="66" spans="1:11" s="18" customFormat="1" ht="12.75" customHeight="1" x14ac:dyDescent="0.25">
      <c r="A66" s="10"/>
      <c r="B66" s="17" t="s">
        <v>38</v>
      </c>
      <c r="C66" s="38">
        <v>320322</v>
      </c>
      <c r="D66" s="38"/>
      <c r="E66" s="38">
        <v>108153</v>
      </c>
      <c r="F66" s="38"/>
      <c r="G66" s="38">
        <v>265</v>
      </c>
      <c r="H66" s="38"/>
      <c r="I66" s="38">
        <v>96</v>
      </c>
      <c r="J66"/>
      <c r="K66"/>
    </row>
    <row r="67" spans="1:11" s="18" customFormat="1" ht="12.75" customHeight="1" x14ac:dyDescent="0.25">
      <c r="A67" s="10"/>
      <c r="B67" s="17" t="s">
        <v>39</v>
      </c>
      <c r="C67" s="38">
        <v>320285</v>
      </c>
      <c r="D67" s="38"/>
      <c r="E67" s="38">
        <v>108540</v>
      </c>
      <c r="F67" s="38"/>
      <c r="G67" s="38">
        <v>361</v>
      </c>
      <c r="H67" s="38"/>
      <c r="I67" s="38">
        <v>86</v>
      </c>
      <c r="J67"/>
      <c r="K67"/>
    </row>
    <row r="68" spans="1:11" s="18" customFormat="1" ht="12.75" customHeight="1" x14ac:dyDescent="0.25">
      <c r="A68" s="10"/>
      <c r="B68" s="17" t="s">
        <v>40</v>
      </c>
      <c r="C68" s="38">
        <v>320128</v>
      </c>
      <c r="D68" s="38"/>
      <c r="E68" s="38">
        <v>108988</v>
      </c>
      <c r="F68" s="38"/>
      <c r="G68" s="38">
        <v>342</v>
      </c>
      <c r="H68" s="38"/>
      <c r="I68" s="38">
        <v>123</v>
      </c>
      <c r="J68"/>
      <c r="K68"/>
    </row>
    <row r="69" spans="1:11" s="18" customFormat="1" ht="12.75" customHeight="1" x14ac:dyDescent="0.25">
      <c r="A69" s="10"/>
      <c r="B69" s="17" t="s">
        <v>41</v>
      </c>
      <c r="C69" s="38">
        <v>319841</v>
      </c>
      <c r="D69" s="38"/>
      <c r="E69" s="38">
        <v>109605</v>
      </c>
      <c r="F69" s="38"/>
      <c r="G69" s="38">
        <v>380</v>
      </c>
      <c r="H69" s="38"/>
      <c r="I69" s="38">
        <v>140</v>
      </c>
      <c r="J69"/>
      <c r="K69"/>
    </row>
    <row r="70" spans="1:11" s="18" customFormat="1" ht="12.75" customHeight="1" x14ac:dyDescent="0.25">
      <c r="A70" s="10"/>
      <c r="B70" s="17" t="s">
        <v>42</v>
      </c>
      <c r="C70" s="38">
        <v>319943</v>
      </c>
      <c r="D70" s="38"/>
      <c r="E70" s="38">
        <v>110046</v>
      </c>
      <c r="F70" s="38"/>
      <c r="G70" s="38">
        <v>602</v>
      </c>
      <c r="H70" s="38"/>
      <c r="I70" s="38">
        <v>135</v>
      </c>
      <c r="J70"/>
      <c r="K70"/>
    </row>
    <row r="71" spans="1:11" s="18" customFormat="1" ht="12.75" customHeight="1" x14ac:dyDescent="0.25">
      <c r="A71" s="10"/>
      <c r="B71" s="17"/>
      <c r="C71" s="38"/>
      <c r="D71" s="38"/>
      <c r="E71" s="38"/>
      <c r="F71" s="38"/>
      <c r="G71" s="38"/>
      <c r="H71" s="38"/>
      <c r="I71" s="38"/>
      <c r="J71"/>
      <c r="K71"/>
    </row>
    <row r="72" spans="1:11" s="18" customFormat="1" ht="12.75" customHeight="1" x14ac:dyDescent="0.25">
      <c r="A72" s="10">
        <v>2011</v>
      </c>
      <c r="B72" s="17" t="s">
        <v>31</v>
      </c>
      <c r="C72" s="38">
        <v>319713</v>
      </c>
      <c r="D72" s="38"/>
      <c r="E72" s="38">
        <v>110504</v>
      </c>
      <c r="F72" s="38"/>
      <c r="G72" s="38">
        <v>292</v>
      </c>
      <c r="H72" s="38"/>
      <c r="I72" s="38">
        <v>130</v>
      </c>
      <c r="J72"/>
      <c r="K72"/>
    </row>
    <row r="73" spans="1:11" s="18" customFormat="1" ht="12.75" customHeight="1" x14ac:dyDescent="0.25">
      <c r="A73" s="10"/>
      <c r="B73" s="17" t="s">
        <v>32</v>
      </c>
      <c r="C73" s="38">
        <v>319469</v>
      </c>
      <c r="D73" s="38"/>
      <c r="E73" s="38">
        <v>111033</v>
      </c>
      <c r="F73" s="38"/>
      <c r="G73" s="38">
        <v>310</v>
      </c>
      <c r="H73" s="38"/>
      <c r="I73" s="38">
        <v>83</v>
      </c>
      <c r="J73"/>
      <c r="K73"/>
    </row>
    <row r="74" spans="1:11" ht="12.75" customHeight="1" x14ac:dyDescent="0.25">
      <c r="A74" s="10"/>
      <c r="B74" s="17" t="s">
        <v>33</v>
      </c>
      <c r="C74" s="38">
        <v>319547</v>
      </c>
      <c r="D74" s="38"/>
      <c r="E74" s="38">
        <v>111417</v>
      </c>
      <c r="F74" s="38"/>
      <c r="G74" s="38">
        <v>469</v>
      </c>
      <c r="H74" s="38"/>
      <c r="I74" s="38">
        <v>94</v>
      </c>
    </row>
    <row r="75" spans="1:11" s="18" customFormat="1" ht="12.75" customHeight="1" x14ac:dyDescent="0.25">
      <c r="A75" s="10"/>
      <c r="B75" s="21" t="s">
        <v>34</v>
      </c>
      <c r="C75" s="23">
        <v>319835</v>
      </c>
      <c r="D75" s="23"/>
      <c r="E75" s="23">
        <v>111552</v>
      </c>
      <c r="F75" s="38"/>
      <c r="G75" s="38">
        <v>469</v>
      </c>
      <c r="H75" s="38"/>
      <c r="I75" s="38">
        <v>117</v>
      </c>
      <c r="J75"/>
      <c r="K75"/>
    </row>
    <row r="76" spans="1:11" s="18" customFormat="1" ht="12.75" customHeight="1" x14ac:dyDescent="0.25">
      <c r="A76" s="10"/>
      <c r="B76" s="17" t="s">
        <v>35</v>
      </c>
      <c r="C76" s="38">
        <v>320215</v>
      </c>
      <c r="D76" s="38"/>
      <c r="E76" s="38">
        <v>111644</v>
      </c>
      <c r="F76" s="38"/>
      <c r="G76" s="38">
        <v>452</v>
      </c>
      <c r="H76" s="38"/>
      <c r="I76" s="38">
        <v>87</v>
      </c>
      <c r="J76"/>
      <c r="K76"/>
    </row>
    <row r="77" spans="1:11" s="18" customFormat="1" ht="12.75" customHeight="1" x14ac:dyDescent="0.25">
      <c r="A77" s="10"/>
      <c r="B77" s="17" t="s">
        <v>36</v>
      </c>
      <c r="C77" s="38">
        <v>320510</v>
      </c>
      <c r="D77" s="38"/>
      <c r="E77" s="38">
        <v>111761</v>
      </c>
      <c r="F77" s="38"/>
      <c r="G77" s="38">
        <v>417</v>
      </c>
      <c r="H77" s="38"/>
      <c r="I77" s="38">
        <v>90</v>
      </c>
      <c r="J77"/>
      <c r="K77"/>
    </row>
    <row r="78" spans="1:11" s="18" customFormat="1" ht="12.75" customHeight="1" x14ac:dyDescent="0.25">
      <c r="A78" s="10"/>
      <c r="B78" s="17" t="s">
        <v>37</v>
      </c>
      <c r="C78" s="38">
        <v>320763</v>
      </c>
      <c r="D78" s="38"/>
      <c r="E78" s="38">
        <v>111845</v>
      </c>
      <c r="F78" s="38"/>
      <c r="G78" s="38">
        <v>406</v>
      </c>
      <c r="H78" s="38"/>
      <c r="I78" s="38">
        <v>106</v>
      </c>
      <c r="J78"/>
      <c r="K78"/>
    </row>
    <row r="79" spans="1:11" s="18" customFormat="1" ht="12.75" customHeight="1" x14ac:dyDescent="0.25">
      <c r="A79" s="10"/>
      <c r="B79" s="17" t="s">
        <v>38</v>
      </c>
      <c r="C79" s="38">
        <v>320862</v>
      </c>
      <c r="D79" s="38"/>
      <c r="E79" s="38">
        <v>112115</v>
      </c>
      <c r="F79" s="38"/>
      <c r="G79" s="38">
        <v>388</v>
      </c>
      <c r="H79" s="38"/>
      <c r="I79" s="38">
        <v>87</v>
      </c>
      <c r="J79"/>
      <c r="K79"/>
    </row>
    <row r="80" spans="1:11" s="18" customFormat="1" ht="12.75" customHeight="1" x14ac:dyDescent="0.25">
      <c r="A80" s="10"/>
      <c r="B80" s="17" t="s">
        <v>39</v>
      </c>
      <c r="C80" s="38">
        <v>320838</v>
      </c>
      <c r="D80" s="38"/>
      <c r="E80" s="38">
        <v>112397</v>
      </c>
      <c r="F80" s="38"/>
      <c r="G80" s="38">
        <v>372</v>
      </c>
      <c r="H80" s="38"/>
      <c r="I80" s="38">
        <v>198</v>
      </c>
      <c r="J80"/>
      <c r="K80"/>
    </row>
    <row r="81" spans="1:11" s="4" customFormat="1" ht="12.75" customHeight="1" x14ac:dyDescent="0.25">
      <c r="A81" s="20"/>
      <c r="B81" s="21" t="s">
        <v>40</v>
      </c>
      <c r="C81" s="38">
        <v>320825</v>
      </c>
      <c r="D81" s="38"/>
      <c r="E81" s="38">
        <v>112826</v>
      </c>
      <c r="F81" s="38"/>
      <c r="G81" s="38">
        <v>446</v>
      </c>
      <c r="H81" s="38"/>
      <c r="I81" s="38">
        <v>112</v>
      </c>
      <c r="J81"/>
      <c r="K81"/>
    </row>
    <row r="82" spans="1:11" s="4" customFormat="1" ht="12.75" customHeight="1" x14ac:dyDescent="0.25">
      <c r="A82" s="20"/>
      <c r="B82" s="17" t="s">
        <v>41</v>
      </c>
      <c r="C82" s="38">
        <v>320647</v>
      </c>
      <c r="D82" s="38"/>
      <c r="E82" s="38">
        <v>113382</v>
      </c>
      <c r="F82" s="38"/>
      <c r="G82" s="38">
        <v>394</v>
      </c>
      <c r="H82" s="38"/>
      <c r="I82" s="38">
        <v>100</v>
      </c>
      <c r="J82"/>
      <c r="K82"/>
    </row>
    <row r="83" spans="1:11" s="4" customFormat="1" ht="12.75" customHeight="1" x14ac:dyDescent="0.25">
      <c r="A83" s="20"/>
      <c r="B83" s="17" t="s">
        <v>42</v>
      </c>
      <c r="C83" s="38">
        <v>320916</v>
      </c>
      <c r="D83" s="38"/>
      <c r="E83" s="38">
        <v>113792</v>
      </c>
      <c r="F83" s="38"/>
      <c r="G83" s="38">
        <v>695</v>
      </c>
      <c r="H83" s="38"/>
      <c r="I83" s="38">
        <v>135</v>
      </c>
      <c r="J83"/>
      <c r="K83"/>
    </row>
    <row r="84" spans="1:11" s="18" customFormat="1" ht="12.75" customHeight="1" x14ac:dyDescent="0.25">
      <c r="A84" s="10"/>
      <c r="B84" s="17"/>
      <c r="C84" s="38"/>
      <c r="D84" s="38"/>
      <c r="E84" s="38"/>
      <c r="F84" s="38"/>
      <c r="G84" s="38"/>
      <c r="H84" s="38"/>
      <c r="I84" s="38"/>
      <c r="J84"/>
      <c r="K84"/>
    </row>
    <row r="85" spans="1:11" s="18" customFormat="1" ht="12.75" customHeight="1" x14ac:dyDescent="0.25">
      <c r="A85" s="10">
        <v>2012</v>
      </c>
      <c r="B85" s="17" t="s">
        <v>31</v>
      </c>
      <c r="C85" s="38">
        <v>320777</v>
      </c>
      <c r="D85" s="38"/>
      <c r="E85" s="38">
        <v>114143</v>
      </c>
      <c r="F85" s="38"/>
      <c r="G85" s="38">
        <v>260</v>
      </c>
      <c r="H85" s="38"/>
      <c r="I85" s="38">
        <v>143</v>
      </c>
      <c r="J85"/>
      <c r="K85"/>
    </row>
    <row r="86" spans="1:11" s="18" customFormat="1" ht="12.75" customHeight="1" x14ac:dyDescent="0.25">
      <c r="A86" s="10"/>
      <c r="B86" s="17" t="s">
        <v>32</v>
      </c>
      <c r="C86" s="38">
        <v>320724</v>
      </c>
      <c r="D86" s="38"/>
      <c r="E86" s="38">
        <v>114360</v>
      </c>
      <c r="F86" s="38"/>
      <c r="G86" s="38">
        <v>274</v>
      </c>
      <c r="H86" s="38"/>
      <c r="I86" s="38">
        <v>191</v>
      </c>
      <c r="J86"/>
      <c r="K86"/>
    </row>
    <row r="87" spans="1:11" s="22" customFormat="1" ht="12.75" customHeight="1" x14ac:dyDescent="0.25">
      <c r="A87" s="20"/>
      <c r="B87" s="21" t="s">
        <v>33</v>
      </c>
      <c r="C87" s="38">
        <v>321021</v>
      </c>
      <c r="D87" s="38"/>
      <c r="E87" s="38">
        <v>114491</v>
      </c>
      <c r="F87" s="23"/>
      <c r="G87" s="23">
        <v>458</v>
      </c>
      <c r="H87" s="23"/>
      <c r="I87" s="23">
        <v>128</v>
      </c>
      <c r="J87"/>
      <c r="K87"/>
    </row>
    <row r="88" spans="1:11" s="22" customFormat="1" ht="12.75" customHeight="1" x14ac:dyDescent="0.25">
      <c r="A88" s="20"/>
      <c r="B88" s="21" t="s">
        <v>34</v>
      </c>
      <c r="C88" s="38">
        <v>321218</v>
      </c>
      <c r="D88" s="38"/>
      <c r="E88" s="38">
        <v>114673</v>
      </c>
      <c r="F88" s="23"/>
      <c r="G88" s="23">
        <v>431</v>
      </c>
      <c r="H88" s="23"/>
      <c r="I88" s="23">
        <v>125</v>
      </c>
      <c r="J88"/>
      <c r="K88"/>
    </row>
    <row r="89" spans="1:11" s="22" customFormat="1" ht="12.75" customHeight="1" x14ac:dyDescent="0.25">
      <c r="A89" s="20"/>
      <c r="B89" s="17" t="s">
        <v>35</v>
      </c>
      <c r="C89" s="38">
        <v>321596</v>
      </c>
      <c r="D89" s="38"/>
      <c r="E89" s="38">
        <v>114730</v>
      </c>
      <c r="F89" s="23"/>
      <c r="G89" s="23">
        <v>426</v>
      </c>
      <c r="H89" s="23"/>
      <c r="I89" s="23">
        <v>94</v>
      </c>
      <c r="J89"/>
      <c r="K89"/>
    </row>
    <row r="90" spans="1:11" s="22" customFormat="1" ht="12.75" customHeight="1" x14ac:dyDescent="0.25">
      <c r="A90" s="20"/>
      <c r="B90" s="21" t="s">
        <v>36</v>
      </c>
      <c r="C90" s="23">
        <v>321939</v>
      </c>
      <c r="D90" s="23"/>
      <c r="E90" s="23">
        <v>114695</v>
      </c>
      <c r="F90" s="23"/>
      <c r="G90" s="23">
        <v>378</v>
      </c>
      <c r="H90" s="23"/>
      <c r="I90" s="23">
        <v>164</v>
      </c>
      <c r="J90"/>
      <c r="K90"/>
    </row>
    <row r="91" spans="1:11" s="22" customFormat="1" ht="12.75" customHeight="1" x14ac:dyDescent="0.25">
      <c r="A91" s="20"/>
      <c r="B91" s="21" t="s">
        <v>37</v>
      </c>
      <c r="C91" s="23">
        <v>322262</v>
      </c>
      <c r="D91" s="23"/>
      <c r="E91" s="23">
        <v>114665</v>
      </c>
      <c r="F91" s="23"/>
      <c r="G91" s="23">
        <v>351</v>
      </c>
      <c r="H91" s="23"/>
      <c r="I91" s="23">
        <v>124</v>
      </c>
      <c r="J91"/>
      <c r="K91"/>
    </row>
    <row r="92" spans="1:11" s="22" customFormat="1" ht="12.75" customHeight="1" x14ac:dyDescent="0.25">
      <c r="A92" s="20"/>
      <c r="B92" s="21" t="s">
        <v>38</v>
      </c>
      <c r="C92" s="23">
        <v>322461</v>
      </c>
      <c r="D92" s="23"/>
      <c r="E92" s="23">
        <v>114734</v>
      </c>
      <c r="F92" s="23"/>
      <c r="G92" s="23">
        <v>347</v>
      </c>
      <c r="H92" s="23"/>
      <c r="I92" s="23">
        <v>153</v>
      </c>
      <c r="J92"/>
      <c r="K92"/>
    </row>
    <row r="93" spans="1:11" s="22" customFormat="1" ht="12.75" customHeight="1" x14ac:dyDescent="0.25">
      <c r="A93" s="20"/>
      <c r="B93" s="21" t="s">
        <v>39</v>
      </c>
      <c r="C93" s="23">
        <v>322522</v>
      </c>
      <c r="D93" s="23"/>
      <c r="E93" s="23">
        <v>114984</v>
      </c>
      <c r="F93" s="23"/>
      <c r="G93" s="23">
        <v>349</v>
      </c>
      <c r="H93" s="23"/>
      <c r="I93" s="23">
        <v>95</v>
      </c>
      <c r="J93"/>
      <c r="K93"/>
    </row>
    <row r="94" spans="1:11" s="22" customFormat="1" ht="12.75" customHeight="1" x14ac:dyDescent="0.25">
      <c r="A94" s="20"/>
      <c r="B94" s="21" t="s">
        <v>40</v>
      </c>
      <c r="C94" s="23">
        <v>322499</v>
      </c>
      <c r="D94" s="23"/>
      <c r="E94" s="23">
        <v>115423</v>
      </c>
      <c r="F94" s="23"/>
      <c r="G94" s="23">
        <v>423</v>
      </c>
      <c r="H94" s="23"/>
      <c r="I94" s="23">
        <v>113</v>
      </c>
      <c r="J94"/>
      <c r="K94"/>
    </row>
    <row r="95" spans="1:11" s="22" customFormat="1" ht="12.75" customHeight="1" x14ac:dyDescent="0.25">
      <c r="A95" s="21"/>
      <c r="B95" s="21" t="s">
        <v>41</v>
      </c>
      <c r="C95" s="23">
        <v>322371</v>
      </c>
      <c r="D95" s="23"/>
      <c r="E95" s="23">
        <v>115839</v>
      </c>
      <c r="F95" s="23"/>
      <c r="G95" s="23">
        <v>359</v>
      </c>
      <c r="H95" s="23"/>
      <c r="I95" s="23">
        <v>163</v>
      </c>
      <c r="J95"/>
      <c r="K95"/>
    </row>
    <row r="96" spans="1:11" s="22" customFormat="1" ht="12.75" customHeight="1" x14ac:dyDescent="0.25">
      <c r="A96" s="21"/>
      <c r="B96" s="21" t="s">
        <v>42</v>
      </c>
      <c r="C96" s="23">
        <v>322465</v>
      </c>
      <c r="D96" s="23"/>
      <c r="E96" s="23">
        <v>116215</v>
      </c>
      <c r="F96" s="23"/>
      <c r="G96" s="23">
        <v>450</v>
      </c>
      <c r="H96" s="23"/>
      <c r="I96" s="23">
        <v>77</v>
      </c>
      <c r="J96"/>
      <c r="K96"/>
    </row>
    <row r="97" spans="1:11" s="22" customFormat="1" ht="12.75" customHeight="1" x14ac:dyDescent="0.25">
      <c r="A97" s="21"/>
      <c r="B97" s="21"/>
      <c r="C97" s="23"/>
      <c r="D97" s="23"/>
      <c r="E97" s="23"/>
      <c r="F97" s="23"/>
      <c r="G97" s="23"/>
      <c r="H97" s="23"/>
      <c r="I97" s="23"/>
      <c r="J97"/>
      <c r="K97"/>
    </row>
    <row r="98" spans="1:11" s="22" customFormat="1" ht="12.75" customHeight="1" x14ac:dyDescent="0.25">
      <c r="A98" s="20">
        <v>2013</v>
      </c>
      <c r="B98" s="21" t="s">
        <v>31</v>
      </c>
      <c r="C98" s="23">
        <v>322237</v>
      </c>
      <c r="D98" s="23"/>
      <c r="E98" s="23">
        <v>116704</v>
      </c>
      <c r="F98" s="23"/>
      <c r="G98" s="23">
        <v>287</v>
      </c>
      <c r="H98" s="23"/>
      <c r="I98" s="23">
        <v>111</v>
      </c>
      <c r="J98"/>
      <c r="K98"/>
    </row>
    <row r="99" spans="1:11" s="22" customFormat="1" ht="12.75" customHeight="1" x14ac:dyDescent="0.25">
      <c r="A99" s="20"/>
      <c r="B99" s="21" t="s">
        <v>32</v>
      </c>
      <c r="C99" s="23">
        <v>322098</v>
      </c>
      <c r="D99" s="23"/>
      <c r="E99" s="23">
        <v>117089</v>
      </c>
      <c r="F99" s="23"/>
      <c r="G99" s="23">
        <v>264</v>
      </c>
      <c r="H99" s="23"/>
      <c r="I99" s="23">
        <v>103</v>
      </c>
      <c r="J99"/>
      <c r="K99"/>
    </row>
    <row r="100" spans="1:11" s="22" customFormat="1" ht="12.75" customHeight="1" x14ac:dyDescent="0.25">
      <c r="A100" s="20"/>
      <c r="B100" s="21" t="s">
        <v>33</v>
      </c>
      <c r="C100" s="23">
        <v>322104</v>
      </c>
      <c r="D100" s="23"/>
      <c r="E100" s="23">
        <v>117350</v>
      </c>
      <c r="F100" s="23"/>
      <c r="G100" s="23">
        <v>308</v>
      </c>
      <c r="H100" s="23"/>
      <c r="I100" s="23">
        <v>123</v>
      </c>
      <c r="J100"/>
      <c r="K100"/>
    </row>
    <row r="101" spans="1:11" s="22" customFormat="1" ht="12.75" customHeight="1" x14ac:dyDescent="0.25">
      <c r="A101" s="20"/>
      <c r="B101" s="21" t="s">
        <v>34</v>
      </c>
      <c r="C101" s="23">
        <v>322284</v>
      </c>
      <c r="D101" s="23"/>
      <c r="E101" s="23">
        <v>117550</v>
      </c>
      <c r="F101" s="23"/>
      <c r="G101" s="23">
        <v>431</v>
      </c>
      <c r="H101" s="23"/>
      <c r="I101" s="23">
        <v>133</v>
      </c>
      <c r="J101"/>
      <c r="K101"/>
    </row>
    <row r="102" spans="1:11" s="22" customFormat="1" ht="12.75" customHeight="1" x14ac:dyDescent="0.25">
      <c r="A102" s="20"/>
      <c r="B102" s="21" t="s">
        <v>35</v>
      </c>
      <c r="C102" s="23">
        <v>322792</v>
      </c>
      <c r="E102" s="23">
        <v>117488</v>
      </c>
      <c r="F102" s="23"/>
      <c r="G102" s="23">
        <v>481</v>
      </c>
      <c r="H102" s="23"/>
      <c r="I102" s="23">
        <v>134</v>
      </c>
      <c r="J102"/>
      <c r="K102"/>
    </row>
    <row r="103" spans="1:11" s="22" customFormat="1" ht="12.75" customHeight="1" x14ac:dyDescent="0.25">
      <c r="A103" s="20"/>
      <c r="B103" s="21" t="s">
        <v>36</v>
      </c>
      <c r="C103" s="23">
        <v>323156</v>
      </c>
      <c r="D103" s="23"/>
      <c r="E103" s="23">
        <v>117533</v>
      </c>
      <c r="F103" s="23"/>
      <c r="G103" s="23">
        <v>413</v>
      </c>
      <c r="H103" s="23"/>
      <c r="I103" s="23">
        <v>96</v>
      </c>
      <c r="J103"/>
      <c r="K103"/>
    </row>
    <row r="104" spans="1:11" s="22" customFormat="1" ht="12.75" customHeight="1" x14ac:dyDescent="0.25">
      <c r="A104" s="20"/>
      <c r="B104" s="21" t="s">
        <v>37</v>
      </c>
      <c r="C104" s="23">
        <v>323320</v>
      </c>
      <c r="D104" s="23"/>
      <c r="E104" s="23">
        <v>117629</v>
      </c>
      <c r="F104" s="23"/>
      <c r="G104" s="23">
        <v>297</v>
      </c>
      <c r="H104" s="23"/>
      <c r="I104" s="23">
        <v>107</v>
      </c>
      <c r="J104"/>
      <c r="K104"/>
    </row>
    <row r="105" spans="1:11" s="22" customFormat="1" ht="12.75" customHeight="1" x14ac:dyDescent="0.25">
      <c r="A105" s="20"/>
      <c r="B105" s="21" t="s">
        <v>38</v>
      </c>
      <c r="C105" s="38">
        <v>323421</v>
      </c>
      <c r="D105" s="38"/>
      <c r="E105" s="38">
        <v>117763</v>
      </c>
      <c r="F105" s="23"/>
      <c r="G105" s="23">
        <v>344</v>
      </c>
      <c r="H105" s="23"/>
      <c r="I105" s="23">
        <v>202</v>
      </c>
      <c r="J105" s="63"/>
      <c r="K105"/>
    </row>
    <row r="106" spans="1:11" s="22" customFormat="1" ht="12.75" customHeight="1" x14ac:dyDescent="0.25">
      <c r="A106" s="20"/>
      <c r="B106" s="21" t="s">
        <v>39</v>
      </c>
      <c r="C106" s="23">
        <v>323351</v>
      </c>
      <c r="D106" s="23"/>
      <c r="E106" s="23">
        <v>118103</v>
      </c>
      <c r="F106" s="23"/>
      <c r="G106" s="23">
        <v>306</v>
      </c>
      <c r="H106" s="23"/>
      <c r="I106" s="23">
        <v>116</v>
      </c>
      <c r="J106"/>
      <c r="K106"/>
    </row>
    <row r="107" spans="1:11" s="22" customFormat="1" ht="12.75" customHeight="1" x14ac:dyDescent="0.25">
      <c r="A107" s="20"/>
      <c r="B107" s="21" t="s">
        <v>40</v>
      </c>
      <c r="C107" s="23">
        <v>323197</v>
      </c>
      <c r="D107" s="23"/>
      <c r="E107" s="23">
        <v>118570</v>
      </c>
      <c r="F107" s="23"/>
      <c r="G107" s="23">
        <v>369</v>
      </c>
      <c r="H107" s="23"/>
      <c r="I107" s="23">
        <v>147</v>
      </c>
      <c r="J107"/>
      <c r="K107"/>
    </row>
    <row r="108" spans="1:11" s="22" customFormat="1" ht="12.75" customHeight="1" x14ac:dyDescent="0.25">
      <c r="A108" s="20"/>
      <c r="B108" s="21" t="s">
        <v>41</v>
      </c>
      <c r="C108" s="23">
        <v>323082</v>
      </c>
      <c r="D108" s="23"/>
      <c r="E108" s="23">
        <v>119063</v>
      </c>
      <c r="F108" s="23"/>
      <c r="G108" s="23">
        <v>365</v>
      </c>
      <c r="H108" s="23"/>
      <c r="I108" s="23">
        <v>90</v>
      </c>
      <c r="J108"/>
      <c r="K108"/>
    </row>
    <row r="109" spans="1:11" s="22" customFormat="1" ht="12.75" customHeight="1" x14ac:dyDescent="0.25">
      <c r="A109" s="20"/>
      <c r="B109" s="21" t="s">
        <v>42</v>
      </c>
      <c r="C109" s="23">
        <v>323193</v>
      </c>
      <c r="D109" s="23"/>
      <c r="E109" s="23">
        <v>119446</v>
      </c>
      <c r="F109" s="23"/>
      <c r="G109" s="23">
        <v>512</v>
      </c>
      <c r="H109" s="23"/>
      <c r="I109" s="23">
        <v>104</v>
      </c>
      <c r="J109"/>
      <c r="K109"/>
    </row>
    <row r="110" spans="1:11" s="22" customFormat="1" ht="12.75" customHeight="1" x14ac:dyDescent="0.25">
      <c r="A110" s="20"/>
      <c r="B110" s="21"/>
      <c r="C110" s="23"/>
      <c r="D110" s="23"/>
      <c r="E110" s="23"/>
      <c r="F110" s="23"/>
      <c r="G110" s="23"/>
      <c r="H110" s="23"/>
      <c r="I110" s="23"/>
      <c r="J110"/>
      <c r="K110"/>
    </row>
    <row r="111" spans="1:11" s="22" customFormat="1" ht="12.75" customHeight="1" x14ac:dyDescent="0.25">
      <c r="A111" s="20">
        <v>2014</v>
      </c>
      <c r="B111" s="21" t="s">
        <v>31</v>
      </c>
      <c r="C111" s="23">
        <v>323073</v>
      </c>
      <c r="D111" s="23"/>
      <c r="E111" s="23">
        <v>119813</v>
      </c>
      <c r="F111" s="23"/>
      <c r="G111" s="23">
        <v>293</v>
      </c>
      <c r="H111" s="23"/>
      <c r="I111" s="23">
        <v>137</v>
      </c>
      <c r="J111"/>
      <c r="K111"/>
    </row>
    <row r="112" spans="1:11" s="22" customFormat="1" ht="12.75" customHeight="1" x14ac:dyDescent="0.25">
      <c r="A112" s="20"/>
      <c r="B112" s="21" t="s">
        <v>32</v>
      </c>
      <c r="C112" s="23">
        <v>323126</v>
      </c>
      <c r="D112" s="23"/>
      <c r="E112" s="23">
        <v>120088</v>
      </c>
      <c r="F112" s="23"/>
      <c r="G112" s="23">
        <v>332</v>
      </c>
      <c r="H112" s="23"/>
      <c r="I112" s="23">
        <v>110</v>
      </c>
      <c r="J112"/>
      <c r="K112"/>
    </row>
    <row r="113" spans="1:11" s="22" customFormat="1" ht="12.75" customHeight="1" x14ac:dyDescent="0.25">
      <c r="A113" s="20"/>
      <c r="B113" s="21" t="s">
        <v>33</v>
      </c>
      <c r="C113" s="23">
        <v>323270</v>
      </c>
      <c r="D113" s="23"/>
      <c r="E113" s="23">
        <v>120343</v>
      </c>
      <c r="F113" s="23"/>
      <c r="G113" s="23">
        <v>422</v>
      </c>
      <c r="H113" s="23"/>
      <c r="I113" s="23">
        <v>118</v>
      </c>
      <c r="J113"/>
      <c r="K113"/>
    </row>
    <row r="114" spans="1:11" s="22" customFormat="1" ht="12.75" customHeight="1" x14ac:dyDescent="0.25">
      <c r="A114" s="20"/>
      <c r="B114" s="21" t="s">
        <v>34</v>
      </c>
      <c r="C114" s="23">
        <v>323577</v>
      </c>
      <c r="D114" s="23"/>
      <c r="E114" s="23">
        <v>120479</v>
      </c>
      <c r="F114" s="23"/>
      <c r="G114" s="23">
        <v>433</v>
      </c>
      <c r="H114" s="23"/>
      <c r="I114" s="23">
        <v>103</v>
      </c>
      <c r="J114"/>
      <c r="K114"/>
    </row>
    <row r="115" spans="1:11" s="22" customFormat="1" ht="12.75" customHeight="1" x14ac:dyDescent="0.25">
      <c r="A115" s="20"/>
      <c r="B115" s="21" t="s">
        <v>35</v>
      </c>
      <c r="C115" s="23">
        <v>324006</v>
      </c>
      <c r="D115" s="23"/>
      <c r="E115" s="23">
        <v>120454</v>
      </c>
      <c r="F115" s="23"/>
      <c r="G115" s="23">
        <v>454</v>
      </c>
      <c r="H115" s="23"/>
      <c r="I115" s="23">
        <v>139</v>
      </c>
      <c r="J115"/>
      <c r="K115"/>
    </row>
    <row r="116" spans="1:11" s="22" customFormat="1" ht="12.75" customHeight="1" x14ac:dyDescent="0.25">
      <c r="A116" s="20"/>
      <c r="B116" s="21" t="s">
        <v>36</v>
      </c>
      <c r="C116" s="38">
        <v>324387</v>
      </c>
      <c r="D116" s="38"/>
      <c r="E116" s="38">
        <v>120454</v>
      </c>
      <c r="F116" s="23"/>
      <c r="G116" s="23">
        <v>430</v>
      </c>
      <c r="H116" s="23"/>
      <c r="I116" s="23">
        <v>145</v>
      </c>
      <c r="J116"/>
      <c r="K116"/>
    </row>
    <row r="117" spans="1:11" s="22" customFormat="1" ht="12.75" customHeight="1" x14ac:dyDescent="0.25">
      <c r="A117" s="20"/>
      <c r="B117" s="21" t="s">
        <v>37</v>
      </c>
      <c r="C117" s="23">
        <v>324664</v>
      </c>
      <c r="D117" s="23"/>
      <c r="E117" s="23">
        <v>120453</v>
      </c>
      <c r="F117" s="23"/>
      <c r="G117" s="23">
        <v>322</v>
      </c>
      <c r="H117" s="23"/>
      <c r="I117" s="23">
        <v>107</v>
      </c>
      <c r="J117"/>
      <c r="K117"/>
    </row>
    <row r="118" spans="1:11" s="22" customFormat="1" ht="12.75" customHeight="1" x14ac:dyDescent="0.25">
      <c r="A118" s="20"/>
      <c r="B118" s="21" t="s">
        <v>38</v>
      </c>
      <c r="C118" s="23">
        <v>324818</v>
      </c>
      <c r="D118" s="23"/>
      <c r="E118" s="23">
        <v>120624</v>
      </c>
      <c r="F118" s="23"/>
      <c r="G118" s="23">
        <v>345</v>
      </c>
      <c r="H118" s="23"/>
      <c r="I118" s="23">
        <v>94</v>
      </c>
      <c r="J118"/>
      <c r="K118"/>
    </row>
    <row r="119" spans="1:11" s="22" customFormat="1" ht="12.75" customHeight="1" x14ac:dyDescent="0.25">
      <c r="A119" s="20"/>
      <c r="B119" s="21" t="s">
        <v>39</v>
      </c>
      <c r="C119" s="23">
        <v>324783</v>
      </c>
      <c r="D119" s="23"/>
      <c r="E119" s="23">
        <v>121001</v>
      </c>
      <c r="F119" s="23"/>
      <c r="G119" s="23">
        <v>365</v>
      </c>
      <c r="H119" s="23"/>
      <c r="I119" s="23">
        <v>124</v>
      </c>
      <c r="J119"/>
      <c r="K119"/>
    </row>
    <row r="120" spans="1:11" s="27" customFormat="1" ht="12.75" customHeight="1" x14ac:dyDescent="0.25">
      <c r="A120" s="20"/>
      <c r="B120" s="21" t="s">
        <v>40</v>
      </c>
      <c r="C120" s="23">
        <v>324671</v>
      </c>
      <c r="D120" s="23"/>
      <c r="E120" s="23">
        <v>121541</v>
      </c>
      <c r="F120" s="23"/>
      <c r="G120" s="23">
        <v>446</v>
      </c>
      <c r="H120" s="23"/>
      <c r="I120" s="23">
        <v>148</v>
      </c>
      <c r="J120"/>
      <c r="K120"/>
    </row>
    <row r="121" spans="1:11" s="27" customFormat="1" ht="12.75" customHeight="1" x14ac:dyDescent="0.25">
      <c r="A121" s="20"/>
      <c r="B121" s="21" t="s">
        <v>41</v>
      </c>
      <c r="C121" s="23">
        <v>324609</v>
      </c>
      <c r="D121" s="23"/>
      <c r="E121" s="23">
        <v>121844</v>
      </c>
      <c r="F121" s="23"/>
      <c r="G121" s="23">
        <v>284</v>
      </c>
      <c r="H121" s="23"/>
      <c r="I121" s="23">
        <v>148</v>
      </c>
      <c r="J121"/>
      <c r="K121"/>
    </row>
    <row r="122" spans="1:11" s="27" customFormat="1" ht="12.75" customHeight="1" x14ac:dyDescent="0.25">
      <c r="A122" s="20"/>
      <c r="B122" s="21" t="s">
        <v>42</v>
      </c>
      <c r="C122" s="23">
        <v>324719</v>
      </c>
      <c r="D122" s="23"/>
      <c r="E122" s="23">
        <v>122271</v>
      </c>
      <c r="F122" s="23"/>
      <c r="G122" s="23">
        <v>535</v>
      </c>
      <c r="H122" s="23"/>
      <c r="I122" s="23">
        <v>127</v>
      </c>
      <c r="J122"/>
      <c r="K122"/>
    </row>
    <row r="123" spans="1:11" s="22" customFormat="1" ht="12.75" customHeight="1" x14ac:dyDescent="0.25">
      <c r="A123" s="20"/>
      <c r="B123" s="21"/>
      <c r="C123" s="23"/>
      <c r="D123" s="23"/>
      <c r="E123" s="23"/>
      <c r="F123" s="23"/>
      <c r="G123" s="23"/>
      <c r="H123" s="23"/>
      <c r="I123" s="23"/>
      <c r="J123"/>
      <c r="K123"/>
    </row>
    <row r="124" spans="1:11" s="22" customFormat="1" ht="12.75" customHeight="1" x14ac:dyDescent="0.25">
      <c r="A124" s="20">
        <v>2015</v>
      </c>
      <c r="B124" s="21" t="s">
        <v>31</v>
      </c>
      <c r="C124" s="23">
        <v>324539</v>
      </c>
      <c r="D124" s="23"/>
      <c r="E124" s="23">
        <v>122732</v>
      </c>
      <c r="F124" s="23"/>
      <c r="G124" s="23">
        <v>297</v>
      </c>
      <c r="H124" s="23"/>
      <c r="I124" s="23">
        <v>117</v>
      </c>
      <c r="J124"/>
      <c r="K124"/>
    </row>
    <row r="125" spans="1:11" s="22" customFormat="1" ht="12.75" customHeight="1" x14ac:dyDescent="0.25">
      <c r="A125" s="20"/>
      <c r="B125" s="21" t="s">
        <v>32</v>
      </c>
      <c r="C125" s="38">
        <v>324471</v>
      </c>
      <c r="D125" s="38"/>
      <c r="E125" s="38">
        <v>123115</v>
      </c>
      <c r="F125" s="23"/>
      <c r="G125" s="23">
        <v>314</v>
      </c>
      <c r="H125" s="23"/>
      <c r="I125" s="23">
        <v>121</v>
      </c>
      <c r="J125"/>
      <c r="K125"/>
    </row>
    <row r="126" spans="1:11" s="22" customFormat="1" ht="12.75" customHeight="1" x14ac:dyDescent="0.25">
      <c r="A126" s="20"/>
      <c r="B126" s="21" t="s">
        <v>33</v>
      </c>
      <c r="C126" s="23">
        <v>324576</v>
      </c>
      <c r="D126" s="23"/>
      <c r="E126" s="23">
        <v>123463</v>
      </c>
      <c r="F126" s="23"/>
      <c r="G126" s="23">
        <v>452</v>
      </c>
      <c r="H126" s="23"/>
      <c r="I126" s="23">
        <v>136</v>
      </c>
      <c r="J126"/>
      <c r="K126"/>
    </row>
    <row r="127" spans="1:11" s="22" customFormat="1" ht="12.75" customHeight="1" x14ac:dyDescent="0.25">
      <c r="A127" s="20"/>
      <c r="B127" s="21" t="s">
        <v>34</v>
      </c>
      <c r="C127" s="23">
        <v>324843</v>
      </c>
      <c r="D127" s="23"/>
      <c r="E127" s="23">
        <v>123582</v>
      </c>
      <c r="F127" s="23"/>
      <c r="G127" s="23">
        <v>493</v>
      </c>
      <c r="H127" s="23"/>
      <c r="I127" s="23">
        <v>236</v>
      </c>
      <c r="J127"/>
      <c r="K127"/>
    </row>
    <row r="128" spans="1:11" s="22" customFormat="1" ht="12.75" customHeight="1" x14ac:dyDescent="0.25">
      <c r="A128" s="20"/>
      <c r="B128" s="21" t="s">
        <v>35</v>
      </c>
      <c r="C128" s="23">
        <v>325213</v>
      </c>
      <c r="D128" s="23"/>
      <c r="E128" s="23">
        <v>123607</v>
      </c>
      <c r="F128" s="23"/>
      <c r="G128" s="23">
        <v>438</v>
      </c>
      <c r="H128" s="23"/>
      <c r="I128" s="23">
        <v>147</v>
      </c>
      <c r="J128"/>
      <c r="K128"/>
    </row>
    <row r="129" spans="1:11" s="22" customFormat="1" ht="12.75" customHeight="1" x14ac:dyDescent="0.25">
      <c r="A129" s="20"/>
      <c r="B129" s="21" t="s">
        <v>36</v>
      </c>
      <c r="C129" s="23">
        <v>325637</v>
      </c>
      <c r="D129" s="23"/>
      <c r="E129" s="23">
        <v>123621</v>
      </c>
      <c r="F129" s="23"/>
      <c r="G129" s="23">
        <v>450</v>
      </c>
      <c r="H129" s="23"/>
      <c r="I129" s="23">
        <v>153</v>
      </c>
      <c r="J129"/>
      <c r="K129"/>
    </row>
    <row r="130" spans="1:11" s="22" customFormat="1" ht="12.75" customHeight="1" x14ac:dyDescent="0.25">
      <c r="A130" s="20"/>
      <c r="B130" s="21" t="s">
        <v>37</v>
      </c>
      <c r="C130" s="23">
        <v>325997</v>
      </c>
      <c r="D130" s="23"/>
      <c r="E130" s="23">
        <v>123598</v>
      </c>
      <c r="F130" s="23"/>
      <c r="G130" s="23">
        <v>383</v>
      </c>
      <c r="H130" s="23"/>
      <c r="I130" s="23">
        <v>143</v>
      </c>
      <c r="J130"/>
      <c r="K130"/>
    </row>
    <row r="131" spans="1:11" s="22" customFormat="1" ht="12.75" customHeight="1" x14ac:dyDescent="0.25">
      <c r="A131" s="20"/>
      <c r="B131" s="21" t="s">
        <v>38</v>
      </c>
      <c r="C131" s="23">
        <v>326304</v>
      </c>
      <c r="D131" s="23"/>
      <c r="E131" s="23">
        <v>123654</v>
      </c>
      <c r="F131" s="23"/>
      <c r="G131" s="23">
        <v>361</v>
      </c>
      <c r="H131" s="23"/>
      <c r="I131" s="23">
        <v>121</v>
      </c>
      <c r="J131"/>
      <c r="K131"/>
    </row>
    <row r="132" spans="1:11" s="22" customFormat="1" ht="12.75" customHeight="1" x14ac:dyDescent="0.25">
      <c r="A132" s="20"/>
      <c r="B132" s="21" t="s">
        <v>39</v>
      </c>
      <c r="C132" s="23">
        <v>326275</v>
      </c>
      <c r="D132" s="23"/>
      <c r="E132" s="23">
        <v>124023</v>
      </c>
      <c r="F132" s="23"/>
      <c r="G132" s="23">
        <v>335</v>
      </c>
      <c r="H132" s="23"/>
      <c r="I132" s="23">
        <v>124</v>
      </c>
      <c r="J132"/>
      <c r="K132"/>
    </row>
    <row r="133" spans="1:11" s="22" customFormat="1" ht="12.75" customHeight="1" x14ac:dyDescent="0.25">
      <c r="A133" s="20"/>
      <c r="B133" s="21" t="s">
        <v>40</v>
      </c>
      <c r="C133" s="23">
        <v>326152</v>
      </c>
      <c r="D133" s="23"/>
      <c r="E133" s="23">
        <v>124439</v>
      </c>
      <c r="F133" s="23"/>
      <c r="G133" s="23">
        <v>360</v>
      </c>
      <c r="H133" s="23"/>
      <c r="I133" s="23">
        <v>199</v>
      </c>
      <c r="J133"/>
      <c r="K133"/>
    </row>
    <row r="134" spans="1:11" s="22" customFormat="1" ht="12.75" customHeight="1" x14ac:dyDescent="0.25">
      <c r="A134" s="20"/>
      <c r="B134" s="21" t="s">
        <v>41</v>
      </c>
      <c r="C134" s="23">
        <v>326030</v>
      </c>
      <c r="D134" s="23"/>
      <c r="E134" s="23">
        <v>124912</v>
      </c>
      <c r="F134" s="23"/>
      <c r="G134" s="23">
        <v>395</v>
      </c>
      <c r="H134" s="23"/>
      <c r="I134" s="23">
        <v>162</v>
      </c>
      <c r="J134"/>
      <c r="K134"/>
    </row>
    <row r="135" spans="1:11" s="22" customFormat="1" ht="12.75" customHeight="1" x14ac:dyDescent="0.25">
      <c r="A135" s="20"/>
      <c r="B135" s="21" t="s">
        <v>42</v>
      </c>
      <c r="C135" s="23">
        <v>326220</v>
      </c>
      <c r="D135" s="23"/>
      <c r="E135" s="23">
        <v>125358</v>
      </c>
      <c r="F135" s="23"/>
      <c r="G135" s="23">
        <v>632</v>
      </c>
      <c r="H135" s="23"/>
      <c r="I135" s="23">
        <v>147</v>
      </c>
      <c r="J135"/>
      <c r="K135"/>
    </row>
    <row r="136" spans="1:11" s="22" customFormat="1" ht="12.75" customHeight="1" x14ac:dyDescent="0.25">
      <c r="A136" s="20"/>
      <c r="B136" s="21"/>
      <c r="C136" s="23"/>
      <c r="D136" s="23"/>
      <c r="E136" s="23"/>
      <c r="F136" s="23"/>
      <c r="G136" s="23"/>
      <c r="H136" s="23"/>
      <c r="I136" s="23"/>
      <c r="J136"/>
      <c r="K136"/>
    </row>
    <row r="137" spans="1:11" s="22" customFormat="1" ht="12.75" customHeight="1" x14ac:dyDescent="0.25">
      <c r="A137" s="20">
        <v>2016</v>
      </c>
      <c r="B137" s="21" t="s">
        <v>31</v>
      </c>
      <c r="C137" s="23">
        <v>326051</v>
      </c>
      <c r="D137" s="23"/>
      <c r="E137" s="23">
        <v>125838</v>
      </c>
      <c r="F137" s="23"/>
      <c r="G137" s="23">
        <v>314</v>
      </c>
      <c r="H137" s="23"/>
      <c r="I137" s="23">
        <v>134</v>
      </c>
      <c r="J137"/>
      <c r="K137"/>
    </row>
    <row r="138" spans="1:11" s="22" customFormat="1" ht="12.75" customHeight="1" x14ac:dyDescent="0.25">
      <c r="A138" s="20"/>
      <c r="B138" s="21" t="s">
        <v>32</v>
      </c>
      <c r="C138" s="23">
        <v>326038</v>
      </c>
      <c r="D138" s="23"/>
      <c r="E138" s="23">
        <v>126177</v>
      </c>
      <c r="F138" s="23"/>
      <c r="G138" s="23">
        <v>388</v>
      </c>
      <c r="H138" s="23"/>
      <c r="I138" s="23">
        <v>213</v>
      </c>
      <c r="J138"/>
      <c r="K138"/>
    </row>
    <row r="139" spans="1:11" s="22" customFormat="1" ht="12.75" customHeight="1" x14ac:dyDescent="0.25">
      <c r="A139" s="20"/>
      <c r="B139" s="21" t="s">
        <v>33</v>
      </c>
      <c r="C139" s="23">
        <v>326356</v>
      </c>
      <c r="D139" s="23"/>
      <c r="E139" s="23">
        <v>126355</v>
      </c>
      <c r="F139" s="23"/>
      <c r="G139" s="23">
        <v>526</v>
      </c>
      <c r="H139" s="23"/>
      <c r="I139" s="23">
        <v>142</v>
      </c>
      <c r="J139"/>
      <c r="K139"/>
    </row>
    <row r="140" spans="1:11" s="22" customFormat="1" ht="12.75" customHeight="1" x14ac:dyDescent="0.25">
      <c r="A140" s="20"/>
      <c r="B140" s="21" t="s">
        <v>34</v>
      </c>
      <c r="C140" s="23">
        <v>326816</v>
      </c>
      <c r="D140" s="23"/>
      <c r="E140" s="23">
        <v>126518</v>
      </c>
      <c r="F140" s="23"/>
      <c r="G140" s="23">
        <v>651</v>
      </c>
      <c r="H140" s="23"/>
      <c r="I140" s="23">
        <v>170</v>
      </c>
      <c r="J140"/>
      <c r="K140"/>
    </row>
    <row r="141" spans="1:11" s="22" customFormat="1" ht="12.75" customHeight="1" x14ac:dyDescent="0.25">
      <c r="A141" s="20"/>
      <c r="B141" s="21" t="s">
        <v>35</v>
      </c>
      <c r="C141" s="23">
        <v>327443</v>
      </c>
      <c r="D141" s="23"/>
      <c r="E141" s="23">
        <v>126602</v>
      </c>
      <c r="F141" s="23"/>
      <c r="G141" s="23">
        <v>667</v>
      </c>
      <c r="H141" s="23"/>
      <c r="I141" s="23">
        <v>123</v>
      </c>
      <c r="J141"/>
      <c r="K141"/>
    </row>
    <row r="142" spans="1:11" s="22" customFormat="1" ht="12.75" customHeight="1" x14ac:dyDescent="0.25">
      <c r="A142" s="20"/>
      <c r="B142" s="21" t="s">
        <v>36</v>
      </c>
      <c r="C142" s="23">
        <v>328026</v>
      </c>
      <c r="D142" s="23"/>
      <c r="E142" s="23">
        <v>126661</v>
      </c>
      <c r="F142" s="23"/>
      <c r="G142" s="23">
        <v>660</v>
      </c>
      <c r="H142" s="23"/>
      <c r="I142" s="23">
        <v>131</v>
      </c>
      <c r="J142"/>
      <c r="K142"/>
    </row>
    <row r="143" spans="1:11" s="22" customFormat="1" ht="12.75" customHeight="1" x14ac:dyDescent="0.25">
      <c r="A143" s="20"/>
      <c r="B143" s="21" t="s">
        <v>37</v>
      </c>
      <c r="C143" s="23">
        <v>328481</v>
      </c>
      <c r="D143" s="23"/>
      <c r="E143" s="23">
        <v>126619</v>
      </c>
      <c r="F143" s="23"/>
      <c r="G143" s="23">
        <v>489</v>
      </c>
      <c r="H143" s="23"/>
      <c r="I143" s="23">
        <v>159</v>
      </c>
      <c r="J143"/>
      <c r="K143"/>
    </row>
    <row r="144" spans="1:11" s="22" customFormat="1" ht="12.75" customHeight="1" x14ac:dyDescent="0.25">
      <c r="A144" s="20"/>
      <c r="B144" s="21" t="s">
        <v>38</v>
      </c>
      <c r="C144" s="23">
        <v>328793</v>
      </c>
      <c r="D144" s="23"/>
      <c r="E144" s="23">
        <v>126892</v>
      </c>
      <c r="F144" s="23"/>
      <c r="G144" s="23">
        <v>557</v>
      </c>
      <c r="H144" s="23"/>
      <c r="I144" s="23">
        <v>106</v>
      </c>
      <c r="J144"/>
      <c r="K144"/>
    </row>
    <row r="145" spans="1:11" s="22" customFormat="1" ht="12.75" customHeight="1" x14ac:dyDescent="0.25">
      <c r="A145" s="20"/>
      <c r="B145" s="21" t="s">
        <v>39</v>
      </c>
      <c r="C145" s="23">
        <v>329030</v>
      </c>
      <c r="D145" s="23"/>
      <c r="E145" s="23">
        <v>127183</v>
      </c>
      <c r="F145" s="23"/>
      <c r="G145" s="23">
        <v>566</v>
      </c>
      <c r="H145" s="23"/>
      <c r="I145" s="23">
        <v>162</v>
      </c>
      <c r="J145"/>
      <c r="K145"/>
    </row>
    <row r="146" spans="1:11" s="22" customFormat="1" ht="12.75" customHeight="1" x14ac:dyDescent="0.25">
      <c r="A146" s="20"/>
      <c r="B146" s="21" t="s">
        <v>40</v>
      </c>
      <c r="C146" s="23">
        <v>329062</v>
      </c>
      <c r="D146" s="23"/>
      <c r="E146" s="23">
        <v>127679</v>
      </c>
      <c r="F146" s="23"/>
      <c r="G146" s="23">
        <v>552</v>
      </c>
      <c r="H146" s="23"/>
      <c r="I146" s="23">
        <v>168</v>
      </c>
      <c r="J146"/>
      <c r="K146"/>
    </row>
    <row r="147" spans="1:11" s="22" customFormat="1" ht="12.75" customHeight="1" x14ac:dyDescent="0.25">
      <c r="A147" s="20"/>
      <c r="B147" s="21" t="s">
        <v>41</v>
      </c>
      <c r="C147" s="23">
        <v>329154</v>
      </c>
      <c r="D147" s="23"/>
      <c r="E147" s="23">
        <v>128213</v>
      </c>
      <c r="F147" s="23"/>
      <c r="G147" s="23">
        <v>624</v>
      </c>
      <c r="H147" s="23"/>
      <c r="I147" s="23">
        <v>155</v>
      </c>
      <c r="J147"/>
      <c r="K147"/>
    </row>
    <row r="148" spans="1:11" s="22" customFormat="1" ht="12.75" customHeight="1" x14ac:dyDescent="0.25">
      <c r="A148" s="20"/>
      <c r="B148" s="21" t="s">
        <v>42</v>
      </c>
      <c r="C148" s="23">
        <v>329645</v>
      </c>
      <c r="D148" s="23"/>
      <c r="E148" s="23">
        <v>128728</v>
      </c>
      <c r="F148" s="23"/>
      <c r="G148" s="23">
        <v>968</v>
      </c>
      <c r="H148" s="23"/>
      <c r="I148" s="23">
        <v>122</v>
      </c>
      <c r="J148"/>
      <c r="K148"/>
    </row>
    <row r="149" spans="1:11" s="22" customFormat="1" ht="12.75" customHeight="1" x14ac:dyDescent="0.25">
      <c r="A149" s="20"/>
      <c r="B149" s="21"/>
      <c r="C149" s="23"/>
      <c r="D149" s="23"/>
      <c r="E149" s="23"/>
      <c r="F149" s="23"/>
      <c r="G149" s="23"/>
      <c r="H149" s="23"/>
      <c r="I149" s="23"/>
      <c r="J149"/>
      <c r="K149"/>
    </row>
    <row r="150" spans="1:11" s="22" customFormat="1" ht="12.75" customHeight="1" x14ac:dyDescent="0.25">
      <c r="A150" s="20">
        <v>2017</v>
      </c>
      <c r="B150" s="21" t="s">
        <v>31</v>
      </c>
      <c r="C150" s="23">
        <v>329658</v>
      </c>
      <c r="D150" s="23"/>
      <c r="E150" s="23">
        <v>129110</v>
      </c>
      <c r="F150" s="23"/>
      <c r="G150" s="23">
        <v>411</v>
      </c>
      <c r="H150" s="23"/>
      <c r="I150" s="23">
        <v>148</v>
      </c>
      <c r="J150"/>
      <c r="K150"/>
    </row>
    <row r="151" spans="1:11" s="22" customFormat="1" ht="12.75" customHeight="1" x14ac:dyDescent="0.25">
      <c r="A151" s="20"/>
      <c r="B151" s="21" t="s">
        <v>32</v>
      </c>
      <c r="C151" s="23">
        <v>329713</v>
      </c>
      <c r="D151" s="23"/>
      <c r="E151" s="23">
        <v>129472</v>
      </c>
      <c r="F151" s="23"/>
      <c r="G151" s="23">
        <v>481</v>
      </c>
      <c r="H151" s="23"/>
      <c r="I151" s="23">
        <v>192</v>
      </c>
      <c r="J151"/>
      <c r="K151"/>
    </row>
    <row r="152" spans="1:11" s="22" customFormat="1" ht="12.75" customHeight="1" x14ac:dyDescent="0.2">
      <c r="A152" s="20"/>
      <c r="B152" s="21" t="s">
        <v>33</v>
      </c>
      <c r="C152" s="23">
        <v>330054</v>
      </c>
      <c r="D152" s="23"/>
      <c r="E152" s="23">
        <v>129728</v>
      </c>
      <c r="F152" s="23"/>
      <c r="G152" s="23">
        <v>678</v>
      </c>
      <c r="H152" s="23"/>
      <c r="I152" s="23">
        <v>222</v>
      </c>
      <c r="J152" s="23"/>
      <c r="K152" s="23"/>
    </row>
    <row r="153" spans="1:11" s="22" customFormat="1" ht="12.75" customHeight="1" x14ac:dyDescent="0.2">
      <c r="A153" s="20"/>
      <c r="B153" s="21" t="s">
        <v>34</v>
      </c>
      <c r="C153" s="23">
        <v>330466</v>
      </c>
      <c r="D153" s="23"/>
      <c r="E153" s="23">
        <v>129918</v>
      </c>
      <c r="F153" s="23"/>
      <c r="G153" s="23">
        <v>617</v>
      </c>
      <c r="H153" s="23"/>
      <c r="I153" s="23">
        <v>125</v>
      </c>
      <c r="J153" s="23"/>
      <c r="K153" s="23"/>
    </row>
    <row r="154" spans="1:11" s="22" customFormat="1" ht="12.75" customHeight="1" x14ac:dyDescent="0.2">
      <c r="A154" s="20"/>
      <c r="B154" s="21" t="s">
        <v>35</v>
      </c>
      <c r="C154" s="23">
        <v>331041</v>
      </c>
      <c r="D154" s="23"/>
      <c r="E154" s="23">
        <v>130091</v>
      </c>
      <c r="F154" s="23"/>
      <c r="G154" s="23">
        <v>786</v>
      </c>
      <c r="H154" s="23"/>
      <c r="I154" s="23">
        <v>167</v>
      </c>
      <c r="J154" s="23"/>
      <c r="K154" s="23"/>
    </row>
    <row r="155" spans="1:11" s="22" customFormat="1" ht="12.75" customHeight="1" x14ac:dyDescent="0.2">
      <c r="A155" s="20"/>
      <c r="B155" s="21" t="s">
        <v>36</v>
      </c>
      <c r="C155" s="23">
        <v>331865</v>
      </c>
      <c r="D155" s="23"/>
      <c r="E155" s="23">
        <v>130152</v>
      </c>
      <c r="F155" s="23"/>
      <c r="G155" s="23">
        <v>906</v>
      </c>
      <c r="H155" s="23"/>
      <c r="I155" s="23">
        <v>125</v>
      </c>
      <c r="J155" s="23"/>
      <c r="K155" s="23"/>
    </row>
    <row r="156" spans="1:11" s="22" customFormat="1" ht="12.75" customHeight="1" x14ac:dyDescent="0.2">
      <c r="A156" s="20"/>
      <c r="B156" s="21" t="s">
        <v>37</v>
      </c>
      <c r="C156" s="23">
        <v>332440</v>
      </c>
      <c r="D156" s="23"/>
      <c r="E156" s="23">
        <v>130284</v>
      </c>
      <c r="F156" s="23"/>
      <c r="G156" s="23">
        <v>733</v>
      </c>
      <c r="H156" s="23"/>
      <c r="I156" s="23">
        <v>98</v>
      </c>
      <c r="J156" s="23"/>
      <c r="K156" s="23"/>
    </row>
    <row r="157" spans="1:11" s="22" customFormat="1" ht="12.75" customHeight="1" x14ac:dyDescent="0.2">
      <c r="A157" s="20"/>
      <c r="B157" s="21" t="s">
        <v>38</v>
      </c>
      <c r="C157" s="23">
        <v>332772</v>
      </c>
      <c r="D157" s="23"/>
      <c r="E157" s="23">
        <v>130494</v>
      </c>
      <c r="F157" s="23"/>
      <c r="G157" s="23">
        <v>667</v>
      </c>
      <c r="H157" s="23"/>
      <c r="I157" s="23">
        <v>230</v>
      </c>
      <c r="J157" s="23"/>
      <c r="K157" s="23"/>
    </row>
    <row r="158" spans="1:11" s="22" customFormat="1" ht="12.75" customHeight="1" x14ac:dyDescent="0.2">
      <c r="A158" s="20"/>
      <c r="B158" s="21" t="s">
        <v>39</v>
      </c>
      <c r="C158" s="23">
        <v>333095</v>
      </c>
      <c r="D158" s="23"/>
      <c r="E158" s="23">
        <v>130706</v>
      </c>
      <c r="F158" s="23"/>
      <c r="G158" s="23">
        <v>644</v>
      </c>
      <c r="H158" s="23"/>
      <c r="I158" s="23">
        <v>227</v>
      </c>
      <c r="J158" s="23"/>
      <c r="K158" s="23"/>
    </row>
    <row r="159" spans="1:11" s="22" customFormat="1" ht="12.75" customHeight="1" x14ac:dyDescent="0.2">
      <c r="A159" s="20"/>
      <c r="B159" s="21" t="s">
        <v>40</v>
      </c>
      <c r="C159" s="23">
        <v>333115</v>
      </c>
      <c r="D159" s="23"/>
      <c r="E159" s="23">
        <v>131229</v>
      </c>
      <c r="F159" s="23"/>
      <c r="G159" s="23">
        <v>633</v>
      </c>
      <c r="H159" s="23"/>
      <c r="I159" s="23">
        <v>204</v>
      </c>
      <c r="J159" s="23"/>
      <c r="K159" s="23"/>
    </row>
    <row r="160" spans="1:11" s="22" customFormat="1" ht="12.75" customHeight="1" x14ac:dyDescent="0.2">
      <c r="A160" s="20"/>
      <c r="B160" s="21" t="s">
        <v>41</v>
      </c>
      <c r="C160" s="23">
        <v>333227</v>
      </c>
      <c r="D160" s="23"/>
      <c r="E160" s="23">
        <v>131815</v>
      </c>
      <c r="F160" s="23"/>
      <c r="G160" s="23">
        <v>707</v>
      </c>
      <c r="H160" s="23"/>
      <c r="I160" s="23">
        <v>162</v>
      </c>
      <c r="J160" s="23"/>
      <c r="K160" s="23"/>
    </row>
    <row r="161" spans="1:11" s="22" customFormat="1" ht="12.75" customHeight="1" x14ac:dyDescent="0.2">
      <c r="A161" s="20"/>
      <c r="B161" s="21" t="s">
        <v>42</v>
      </c>
      <c r="C161" s="23">
        <v>334306</v>
      </c>
      <c r="D161" s="23"/>
      <c r="E161" s="23">
        <v>132759</v>
      </c>
      <c r="F161" s="23"/>
      <c r="G161" s="23">
        <v>2045</v>
      </c>
      <c r="H161" s="63"/>
      <c r="I161" s="23">
        <v>145</v>
      </c>
      <c r="J161" s="23"/>
      <c r="K161" s="23"/>
    </row>
    <row r="162" spans="1:11" s="22" customFormat="1" ht="12.75" customHeight="1" x14ac:dyDescent="0.2">
      <c r="A162" s="20"/>
      <c r="B162" s="21"/>
      <c r="C162" s="23"/>
      <c r="D162" s="23"/>
      <c r="E162" s="23"/>
      <c r="F162" s="23"/>
      <c r="G162" s="23"/>
      <c r="H162" s="23"/>
      <c r="I162" s="23"/>
      <c r="J162" s="23"/>
      <c r="K162" s="23"/>
    </row>
    <row r="163" spans="1:11" s="22" customFormat="1" ht="12.75" customHeight="1" x14ac:dyDescent="0.2">
      <c r="A163" s="20">
        <v>2018</v>
      </c>
      <c r="B163" s="21" t="s">
        <v>31</v>
      </c>
      <c r="C163" s="72">
        <v>334154</v>
      </c>
      <c r="D163" s="23"/>
      <c r="E163" s="72">
        <v>133353</v>
      </c>
      <c r="F163" s="23"/>
      <c r="G163" s="23">
        <v>492</v>
      </c>
      <c r="H163" s="23"/>
      <c r="I163" s="23">
        <v>172</v>
      </c>
      <c r="J163" s="23"/>
      <c r="K163" s="23"/>
    </row>
    <row r="164" spans="1:11" s="22" customFormat="1" ht="12.75" customHeight="1" x14ac:dyDescent="0.2">
      <c r="A164" s="20"/>
      <c r="B164" s="21" t="s">
        <v>32</v>
      </c>
      <c r="C164" s="72">
        <v>334204</v>
      </c>
      <c r="D164" s="23"/>
      <c r="E164" s="72">
        <v>133751</v>
      </c>
      <c r="F164" s="23"/>
      <c r="G164" s="23">
        <v>505</v>
      </c>
      <c r="H164" s="23"/>
      <c r="I164" s="23">
        <v>178</v>
      </c>
      <c r="J164" s="23"/>
      <c r="K164" s="23"/>
    </row>
    <row r="165" spans="1:11" s="22" customFormat="1" ht="12.75" customHeight="1" x14ac:dyDescent="0.2">
      <c r="A165" s="20"/>
      <c r="B165" s="21" t="s">
        <v>33</v>
      </c>
      <c r="C165" s="72">
        <v>334400</v>
      </c>
      <c r="D165" s="23"/>
      <c r="E165" s="72">
        <v>134114</v>
      </c>
      <c r="F165" s="23"/>
      <c r="G165" s="23">
        <v>636</v>
      </c>
      <c r="H165" s="23"/>
      <c r="I165" s="23">
        <v>198</v>
      </c>
      <c r="J165" s="23"/>
      <c r="K165" s="23"/>
    </row>
    <row r="166" spans="1:11" s="22" customFormat="1" ht="12.75" customHeight="1" x14ac:dyDescent="0.2">
      <c r="A166" s="20"/>
      <c r="B166" s="21" t="s">
        <v>34</v>
      </c>
      <c r="C166" s="23">
        <v>334759</v>
      </c>
      <c r="D166" s="23"/>
      <c r="E166" s="23">
        <v>134421</v>
      </c>
      <c r="F166" s="23"/>
      <c r="G166" s="23">
        <v>729</v>
      </c>
      <c r="H166" s="23"/>
      <c r="I166" s="23">
        <v>181</v>
      </c>
      <c r="J166" s="23"/>
      <c r="K166" s="23"/>
    </row>
    <row r="167" spans="1:11" s="22" customFormat="1" ht="12.75" customHeight="1" x14ac:dyDescent="0.2">
      <c r="A167" s="20"/>
      <c r="B167" s="21" t="s">
        <v>35</v>
      </c>
      <c r="C167" s="72">
        <v>335203</v>
      </c>
      <c r="D167" s="23"/>
      <c r="E167" s="72">
        <v>134726</v>
      </c>
      <c r="F167" s="23"/>
      <c r="G167" s="23">
        <v>859</v>
      </c>
      <c r="H167" s="23"/>
      <c r="I167" s="23">
        <v>229</v>
      </c>
      <c r="J167" s="23"/>
      <c r="K167" s="23"/>
    </row>
    <row r="168" spans="1:11" s="22" customFormat="1" ht="12.75" customHeight="1" x14ac:dyDescent="0.2">
      <c r="A168" s="20"/>
      <c r="B168" s="21" t="s">
        <v>36</v>
      </c>
      <c r="C168" s="72">
        <v>335641</v>
      </c>
      <c r="D168" s="23"/>
      <c r="E168" s="72">
        <v>135047</v>
      </c>
      <c r="F168" s="23"/>
      <c r="G168" s="23">
        <v>827</v>
      </c>
      <c r="H168" s="23"/>
      <c r="I168" s="23">
        <v>168</v>
      </c>
      <c r="J168" s="23"/>
      <c r="K168" s="23"/>
    </row>
    <row r="169" spans="1:11" s="22" customFormat="1" ht="12.75" customHeight="1" x14ac:dyDescent="0.2">
      <c r="A169" s="20"/>
      <c r="B169" s="21" t="s">
        <v>37</v>
      </c>
      <c r="C169" s="72">
        <v>336144</v>
      </c>
      <c r="D169" s="23"/>
      <c r="E169" s="72">
        <v>135217</v>
      </c>
      <c r="F169" s="23"/>
      <c r="G169" s="23">
        <v>778</v>
      </c>
      <c r="H169" s="23"/>
      <c r="I169" s="23">
        <v>180</v>
      </c>
      <c r="J169" s="23"/>
      <c r="K169" s="23"/>
    </row>
    <row r="170" spans="1:11" s="22" customFormat="1" ht="12.75" customHeight="1" x14ac:dyDescent="0.2">
      <c r="A170" s="20"/>
      <c r="B170" s="21" t="s">
        <v>38</v>
      </c>
      <c r="C170" s="72">
        <v>336446</v>
      </c>
      <c r="D170" s="23"/>
      <c r="E170" s="72">
        <v>135616</v>
      </c>
      <c r="F170" s="23"/>
      <c r="G170" s="23">
        <v>739</v>
      </c>
      <c r="H170" s="23"/>
      <c r="I170" s="23">
        <v>159</v>
      </c>
      <c r="J170" s="23"/>
      <c r="K170" s="23"/>
    </row>
    <row r="171" spans="1:11" s="22" customFormat="1" ht="12.75" customHeight="1" x14ac:dyDescent="0.2">
      <c r="A171" s="20"/>
      <c r="B171" s="21" t="s">
        <v>39</v>
      </c>
      <c r="C171" s="72">
        <v>336787</v>
      </c>
      <c r="D171" s="23"/>
      <c r="E171" s="72">
        <v>135858</v>
      </c>
      <c r="F171" s="23"/>
      <c r="G171" s="23">
        <v>711</v>
      </c>
      <c r="H171" s="23"/>
      <c r="I171" s="23">
        <v>238</v>
      </c>
      <c r="J171" s="23"/>
      <c r="K171" s="38"/>
    </row>
    <row r="172" spans="1:11" s="22" customFormat="1" ht="12.75" customHeight="1" x14ac:dyDescent="0.2">
      <c r="A172" s="20"/>
      <c r="B172" s="21" t="s">
        <v>40</v>
      </c>
      <c r="C172" s="72">
        <v>336955</v>
      </c>
      <c r="D172" s="23"/>
      <c r="E172" s="72">
        <v>136447</v>
      </c>
      <c r="F172" s="23"/>
      <c r="G172" s="23">
        <v>836</v>
      </c>
      <c r="H172" s="23"/>
      <c r="I172" s="23">
        <v>246</v>
      </c>
      <c r="J172" s="23"/>
      <c r="K172" s="23"/>
    </row>
    <row r="173" spans="1:11" s="22" customFormat="1" ht="12.75" customHeight="1" x14ac:dyDescent="0.2">
      <c r="A173" s="20"/>
      <c r="B173" s="21" t="s">
        <v>41</v>
      </c>
      <c r="C173" s="72">
        <v>337277</v>
      </c>
      <c r="D173" s="23"/>
      <c r="E173" s="72">
        <v>136899</v>
      </c>
      <c r="F173" s="23"/>
      <c r="G173" s="23">
        <v>784</v>
      </c>
      <c r="H173" s="23"/>
      <c r="I173" s="23">
        <v>199</v>
      </c>
      <c r="J173" s="23"/>
      <c r="K173" s="23"/>
    </row>
    <row r="174" spans="1:11" s="22" customFormat="1" ht="12.75" customHeight="1" x14ac:dyDescent="0.2">
      <c r="A174" s="20"/>
      <c r="B174" s="21" t="s">
        <v>42</v>
      </c>
      <c r="C174" s="72">
        <v>338096</v>
      </c>
      <c r="D174" s="23"/>
      <c r="E174" s="72">
        <v>137215</v>
      </c>
      <c r="F174" s="23"/>
      <c r="G174" s="23">
        <v>1099</v>
      </c>
      <c r="H174" s="23"/>
      <c r="I174" s="23">
        <v>148</v>
      </c>
      <c r="J174" s="23"/>
      <c r="K174" s="23"/>
    </row>
    <row r="175" spans="1:11" s="22" customFormat="1" ht="12.75" customHeight="1" x14ac:dyDescent="0.2">
      <c r="A175" s="20"/>
      <c r="B175" s="21"/>
      <c r="C175" s="23"/>
      <c r="D175" s="23"/>
      <c r="E175" s="23"/>
      <c r="F175" s="23"/>
      <c r="G175" s="23"/>
      <c r="H175" s="23"/>
      <c r="I175" s="23"/>
      <c r="J175" s="23"/>
      <c r="K175" s="23"/>
    </row>
    <row r="176" spans="1:11" s="22" customFormat="1" ht="12.75" customHeight="1" x14ac:dyDescent="0.2">
      <c r="A176" s="20">
        <v>2019</v>
      </c>
      <c r="B176" s="21" t="s">
        <v>31</v>
      </c>
      <c r="C176" s="72">
        <v>338096</v>
      </c>
      <c r="D176" s="23"/>
      <c r="E176" s="72">
        <v>137922</v>
      </c>
      <c r="F176" s="23"/>
      <c r="G176" s="23">
        <v>658</v>
      </c>
      <c r="H176" s="23"/>
      <c r="I176" s="23">
        <v>203</v>
      </c>
      <c r="J176" s="23"/>
      <c r="K176" s="23"/>
    </row>
    <row r="177" spans="1:11" s="22" customFormat="1" ht="12.75" customHeight="1" x14ac:dyDescent="0.2">
      <c r="A177" s="20"/>
      <c r="B177" s="21" t="s">
        <v>32</v>
      </c>
      <c r="C177" s="72">
        <v>338486</v>
      </c>
      <c r="D177" s="23"/>
      <c r="E177" s="72">
        <v>138235</v>
      </c>
      <c r="F177" s="23"/>
      <c r="G177" s="23">
        <v>738</v>
      </c>
      <c r="H177" s="23"/>
      <c r="I177" s="23">
        <v>229</v>
      </c>
      <c r="J177" s="23"/>
      <c r="K177" s="23"/>
    </row>
    <row r="178" spans="1:11" s="22" customFormat="1" ht="12.75" customHeight="1" x14ac:dyDescent="0.2">
      <c r="A178" s="20"/>
      <c r="B178" s="21" t="s">
        <v>33</v>
      </c>
      <c r="C178" s="72">
        <v>338974</v>
      </c>
      <c r="D178" s="23"/>
      <c r="E178" s="72">
        <v>138534</v>
      </c>
      <c r="F178" s="23"/>
      <c r="G178" s="23">
        <v>779</v>
      </c>
      <c r="H178" s="23"/>
      <c r="I178" s="23">
        <v>215</v>
      </c>
      <c r="J178" s="23"/>
      <c r="K178" s="23"/>
    </row>
    <row r="179" spans="1:11" s="22" customFormat="1" ht="12.75" customHeight="1" x14ac:dyDescent="0.2">
      <c r="A179" s="20"/>
      <c r="B179" s="21" t="s">
        <v>34</v>
      </c>
      <c r="C179" s="72">
        <v>339744</v>
      </c>
      <c r="D179" s="72"/>
      <c r="E179" s="72">
        <v>138697</v>
      </c>
      <c r="F179" s="23"/>
      <c r="G179" s="23">
        <v>888</v>
      </c>
      <c r="H179" s="23"/>
      <c r="I179" s="23">
        <v>155</v>
      </c>
      <c r="J179" s="23"/>
      <c r="K179" s="23"/>
    </row>
    <row r="180" spans="1:11" s="22" customFormat="1" ht="12.75" customHeight="1" x14ac:dyDescent="0.2">
      <c r="A180" s="20"/>
      <c r="B180" s="21" t="s">
        <v>35</v>
      </c>
      <c r="C180" s="72">
        <v>340666</v>
      </c>
      <c r="D180" s="72"/>
      <c r="E180" s="72">
        <v>138763</v>
      </c>
      <c r="F180" s="23"/>
      <c r="G180" s="23">
        <v>1015</v>
      </c>
      <c r="H180" s="23"/>
      <c r="I180" s="23">
        <v>265</v>
      </c>
      <c r="J180" s="23"/>
      <c r="K180" s="23"/>
    </row>
    <row r="181" spans="1:11" s="22" customFormat="1" ht="12.75" customHeight="1" x14ac:dyDescent="0.2">
      <c r="A181" s="20"/>
      <c r="B181" s="21" t="s">
        <v>36</v>
      </c>
      <c r="C181" s="72">
        <v>341615</v>
      </c>
      <c r="D181" s="72"/>
      <c r="E181" s="72">
        <v>138792</v>
      </c>
      <c r="F181" s="23"/>
      <c r="G181" s="23">
        <v>931</v>
      </c>
      <c r="H181" s="23"/>
      <c r="I181" s="23">
        <v>199</v>
      </c>
      <c r="J181" s="23"/>
      <c r="K181" s="23"/>
    </row>
    <row r="182" spans="1:11" s="22" customFormat="1" ht="12.75" customHeight="1" x14ac:dyDescent="0.2">
      <c r="A182" s="20"/>
      <c r="B182" s="21" t="s">
        <v>37</v>
      </c>
      <c r="C182" s="72">
        <v>342445</v>
      </c>
      <c r="D182" s="72"/>
      <c r="E182" s="72">
        <v>138814</v>
      </c>
      <c r="F182" s="23"/>
      <c r="G182" s="23">
        <v>901</v>
      </c>
      <c r="H182" s="23"/>
      <c r="I182" s="23">
        <v>254</v>
      </c>
      <c r="J182" s="23"/>
      <c r="K182" s="23"/>
    </row>
    <row r="183" spans="1:11" s="22" customFormat="1" ht="12.75" customHeight="1" x14ac:dyDescent="0.25">
      <c r="A183" s="21"/>
      <c r="B183" s="21" t="s">
        <v>38</v>
      </c>
      <c r="C183" s="23">
        <v>343174</v>
      </c>
      <c r="D183" s="23"/>
      <c r="E183" s="23">
        <v>139064</v>
      </c>
      <c r="F183" s="23"/>
      <c r="G183" s="23">
        <v>883</v>
      </c>
      <c r="H183" s="23"/>
      <c r="I183" s="23">
        <v>169</v>
      </c>
      <c r="J183"/>
      <c r="K183"/>
    </row>
    <row r="184" spans="1:11" ht="12.75" customHeight="1" x14ac:dyDescent="0.25">
      <c r="A184"/>
      <c r="B184" s="21" t="s">
        <v>39</v>
      </c>
      <c r="C184" s="38">
        <v>343754</v>
      </c>
      <c r="E184" s="38">
        <v>139407</v>
      </c>
      <c r="G184" s="18">
        <v>833</v>
      </c>
      <c r="I184" s="18">
        <v>184</v>
      </c>
    </row>
    <row r="185" spans="1:11" ht="12.75" customHeight="1" x14ac:dyDescent="0.25">
      <c r="A185" s="10"/>
      <c r="B185" s="21" t="s">
        <v>40</v>
      </c>
      <c r="C185" s="38">
        <v>344151</v>
      </c>
      <c r="E185" s="38">
        <v>140086</v>
      </c>
      <c r="G185" s="18">
        <v>968</v>
      </c>
      <c r="I185" s="18">
        <v>247</v>
      </c>
    </row>
    <row r="186" spans="1:11" ht="12.75" customHeight="1" x14ac:dyDescent="0.25">
      <c r="B186" s="21" t="s">
        <v>41</v>
      </c>
      <c r="C186" s="38">
        <v>344644</v>
      </c>
      <c r="D186" s="38"/>
      <c r="E186" s="38">
        <v>140562</v>
      </c>
      <c r="F186" s="38"/>
      <c r="G186" s="38">
        <v>831</v>
      </c>
      <c r="H186" s="38"/>
      <c r="I186" s="38">
        <v>225</v>
      </c>
    </row>
    <row r="187" spans="1:11" ht="12.75" customHeight="1" x14ac:dyDescent="0.25">
      <c r="B187" s="21" t="s">
        <v>42</v>
      </c>
      <c r="C187" s="38">
        <v>345212</v>
      </c>
      <c r="D187" s="38"/>
      <c r="E187" s="38">
        <v>141036</v>
      </c>
      <c r="F187" s="38"/>
      <c r="G187" s="38">
        <v>885</v>
      </c>
      <c r="H187" s="38"/>
      <c r="I187" s="38">
        <v>208</v>
      </c>
    </row>
    <row r="188" spans="1:11" ht="12.75" customHeight="1" x14ac:dyDescent="0.25"/>
    <row r="189" spans="1:11" ht="12.75" customHeight="1" x14ac:dyDescent="0.25">
      <c r="A189" s="20">
        <v>2020</v>
      </c>
      <c r="B189" s="21" t="s">
        <v>31</v>
      </c>
      <c r="C189" s="38">
        <v>345495</v>
      </c>
      <c r="D189" s="38"/>
      <c r="E189" s="38">
        <v>141650</v>
      </c>
      <c r="F189" s="38"/>
      <c r="G189" s="38">
        <v>651</v>
      </c>
      <c r="H189" s="38"/>
      <c r="I189" s="38">
        <v>189</v>
      </c>
    </row>
    <row r="190" spans="1:11" ht="12.75" customHeight="1" x14ac:dyDescent="0.25">
      <c r="B190" s="21" t="s">
        <v>32</v>
      </c>
      <c r="C190" s="38">
        <v>345859</v>
      </c>
      <c r="E190" s="38">
        <v>142041</v>
      </c>
      <c r="G190" s="38">
        <v>590</v>
      </c>
      <c r="I190" s="38">
        <v>263</v>
      </c>
    </row>
    <row r="191" spans="1:11" s="4" customFormat="1" ht="12.75" customHeight="1" x14ac:dyDescent="0.25">
      <c r="A191" s="20"/>
      <c r="B191" s="21" t="s">
        <v>33</v>
      </c>
      <c r="C191" s="23">
        <v>346375</v>
      </c>
      <c r="D191" s="23"/>
      <c r="E191" s="23">
        <v>142424</v>
      </c>
      <c r="F191" s="23"/>
      <c r="G191" s="23">
        <v>742</v>
      </c>
      <c r="H191" s="23"/>
      <c r="I191" s="23">
        <v>300</v>
      </c>
      <c r="J191" s="23"/>
      <c r="K191" s="23"/>
    </row>
    <row r="192" spans="1:11" s="4" customFormat="1" ht="12.75" customHeight="1" x14ac:dyDescent="0.25">
      <c r="B192" s="21" t="s">
        <v>34</v>
      </c>
      <c r="C192" s="72">
        <v>347418</v>
      </c>
      <c r="D192" s="72"/>
      <c r="E192" s="72">
        <v>142579</v>
      </c>
      <c r="F192" s="23"/>
      <c r="G192" s="23">
        <v>975</v>
      </c>
      <c r="H192" s="23"/>
      <c r="I192" s="23">
        <v>220</v>
      </c>
      <c r="J192" s="23"/>
      <c r="K192" s="23"/>
    </row>
    <row r="193" spans="1:11" s="4" customFormat="1" ht="12.75" customHeight="1" x14ac:dyDescent="0.25">
      <c r="B193" s="21" t="s">
        <v>35</v>
      </c>
      <c r="C193" s="72">
        <v>348695</v>
      </c>
      <c r="D193" s="72"/>
      <c r="E193" s="72">
        <v>142598</v>
      </c>
      <c r="F193" s="23"/>
      <c r="G193" s="23">
        <v>1006</v>
      </c>
      <c r="H193" s="23"/>
      <c r="I193" s="23">
        <v>184</v>
      </c>
      <c r="J193" s="23"/>
      <c r="K193" s="23"/>
    </row>
    <row r="194" spans="1:11" s="22" customFormat="1" ht="12.75" customHeight="1" x14ac:dyDescent="0.2">
      <c r="B194" s="21" t="s">
        <v>36</v>
      </c>
      <c r="C194" s="72">
        <v>350204</v>
      </c>
      <c r="D194" s="72"/>
      <c r="E194" s="72">
        <v>142604</v>
      </c>
      <c r="F194" s="72"/>
      <c r="G194" s="23">
        <v>1149</v>
      </c>
      <c r="H194" s="23"/>
      <c r="I194" s="23">
        <v>168</v>
      </c>
      <c r="J194" s="23"/>
      <c r="K194" s="23"/>
    </row>
    <row r="195" spans="1:11" s="22" customFormat="1" ht="12.75" customHeight="1" x14ac:dyDescent="0.2">
      <c r="B195" s="21" t="s">
        <v>37</v>
      </c>
      <c r="C195" s="72">
        <v>351702</v>
      </c>
      <c r="D195" s="72"/>
      <c r="E195" s="72">
        <v>142583</v>
      </c>
      <c r="F195" s="72"/>
      <c r="G195" s="23">
        <v>1122</v>
      </c>
      <c r="H195" s="23"/>
      <c r="I195" s="23">
        <v>192</v>
      </c>
      <c r="J195" s="23"/>
      <c r="K195" s="23"/>
    </row>
    <row r="196" spans="1:11" s="22" customFormat="1" ht="12.75" customHeight="1" x14ac:dyDescent="0.2">
      <c r="B196" s="21" t="s">
        <v>38</v>
      </c>
      <c r="C196" s="72">
        <v>352904</v>
      </c>
      <c r="D196" s="72"/>
      <c r="E196" s="72">
        <v>142833</v>
      </c>
      <c r="F196" s="72"/>
      <c r="G196" s="23">
        <v>842</v>
      </c>
      <c r="H196" s="23"/>
      <c r="I196" s="23">
        <v>201</v>
      </c>
      <c r="J196" s="23"/>
      <c r="K196" s="23"/>
    </row>
    <row r="197" spans="1:11" s="22" customFormat="1" ht="12.75" customHeight="1" x14ac:dyDescent="0.2">
      <c r="B197" s="21" t="s">
        <v>39</v>
      </c>
      <c r="C197" s="72">
        <v>353916</v>
      </c>
      <c r="D197" s="72"/>
      <c r="E197" s="72">
        <v>143259</v>
      </c>
      <c r="F197" s="72"/>
      <c r="G197" s="23">
        <v>824</v>
      </c>
      <c r="H197" s="23"/>
      <c r="I197" s="23">
        <v>346</v>
      </c>
      <c r="J197" s="23"/>
      <c r="K197" s="23"/>
    </row>
    <row r="198" spans="1:11" s="22" customFormat="1" ht="12.75" customHeight="1" x14ac:dyDescent="0.2">
      <c r="B198" s="21" t="s">
        <v>40</v>
      </c>
      <c r="C198" s="72">
        <v>355050</v>
      </c>
      <c r="D198" s="72"/>
      <c r="E198" s="72">
        <v>143836</v>
      </c>
      <c r="F198" s="72"/>
      <c r="G198" s="23">
        <v>827</v>
      </c>
      <c r="H198" s="23"/>
      <c r="I198" s="23">
        <v>198</v>
      </c>
      <c r="J198" s="23"/>
      <c r="K198" s="23"/>
    </row>
    <row r="199" spans="1:11" s="22" customFormat="1" ht="12.75" customHeight="1" x14ac:dyDescent="0.2">
      <c r="B199" s="21" t="s">
        <v>41</v>
      </c>
      <c r="C199" s="72">
        <v>356118</v>
      </c>
      <c r="D199" s="72"/>
      <c r="E199" s="72">
        <v>144543</v>
      </c>
      <c r="F199" s="72"/>
      <c r="G199" s="23">
        <v>887</v>
      </c>
      <c r="H199" s="23"/>
      <c r="I199" s="23">
        <v>232</v>
      </c>
      <c r="J199" s="23"/>
      <c r="K199" s="23"/>
    </row>
    <row r="200" spans="1:11" s="22" customFormat="1" ht="12.75" customHeight="1" x14ac:dyDescent="0.2">
      <c r="B200" s="21" t="s">
        <v>42</v>
      </c>
      <c r="C200" s="72">
        <v>357412</v>
      </c>
      <c r="D200" s="72"/>
      <c r="E200" s="72">
        <v>145215</v>
      </c>
      <c r="F200" s="72"/>
      <c r="G200" s="23">
        <v>975</v>
      </c>
      <c r="H200" s="23"/>
      <c r="I200" s="23">
        <v>259</v>
      </c>
      <c r="J200" s="23"/>
      <c r="K200" s="23"/>
    </row>
    <row r="201" spans="1:11" s="22" customFormat="1" ht="12.75" customHeight="1" x14ac:dyDescent="0.2">
      <c r="B201" s="21"/>
      <c r="C201" s="72"/>
      <c r="D201" s="72"/>
      <c r="E201" s="72"/>
      <c r="F201" s="72"/>
      <c r="G201" s="23"/>
      <c r="H201" s="23"/>
      <c r="I201" s="23"/>
      <c r="J201" s="23"/>
      <c r="K201" s="23"/>
    </row>
    <row r="202" spans="1:11" s="22" customFormat="1" ht="12.75" customHeight="1" x14ac:dyDescent="0.2">
      <c r="A202" s="20">
        <v>2021</v>
      </c>
      <c r="B202" s="21" t="s">
        <v>31</v>
      </c>
      <c r="C202" s="72">
        <v>358518</v>
      </c>
      <c r="D202" s="72"/>
      <c r="E202" s="72">
        <v>145794</v>
      </c>
      <c r="F202" s="72"/>
      <c r="G202" s="23">
        <v>833</v>
      </c>
      <c r="H202" s="23"/>
      <c r="I202" s="23">
        <v>227</v>
      </c>
      <c r="J202" s="23"/>
      <c r="K202" s="23"/>
    </row>
    <row r="203" spans="1:11" s="22" customFormat="1" ht="12.75" customHeight="1" x14ac:dyDescent="0.2">
      <c r="A203" s="20"/>
      <c r="B203" s="21" t="s">
        <v>32</v>
      </c>
      <c r="C203" s="72">
        <v>359661</v>
      </c>
      <c r="D203" s="72"/>
      <c r="E203" s="72">
        <v>146285</v>
      </c>
      <c r="F203" s="72"/>
      <c r="G203" s="23">
        <v>1033</v>
      </c>
      <c r="H203" s="23"/>
      <c r="I203" s="23">
        <v>287</v>
      </c>
      <c r="J203" s="23"/>
      <c r="K203" s="23"/>
    </row>
    <row r="204" spans="1:11" s="22" customFormat="1" ht="12.75" customHeight="1" x14ac:dyDescent="0.2">
      <c r="A204" s="20"/>
      <c r="B204" s="21" t="s">
        <v>33</v>
      </c>
      <c r="C204" s="72">
        <v>361343</v>
      </c>
      <c r="D204" s="72"/>
      <c r="E204" s="72">
        <v>146635</v>
      </c>
      <c r="F204" s="72"/>
      <c r="G204" s="23">
        <v>1185</v>
      </c>
      <c r="H204" s="23"/>
      <c r="I204" s="23">
        <v>272</v>
      </c>
      <c r="J204" s="23"/>
      <c r="K204" s="23"/>
    </row>
    <row r="205" spans="1:11" s="22" customFormat="1" ht="12.75" customHeight="1" x14ac:dyDescent="0.2">
      <c r="A205" s="20"/>
      <c r="B205" s="21" t="s">
        <v>34</v>
      </c>
      <c r="C205" s="72">
        <v>362926</v>
      </c>
      <c r="D205" s="72"/>
      <c r="E205" s="72">
        <v>146811</v>
      </c>
      <c r="F205" s="72"/>
      <c r="G205" s="23">
        <v>1054</v>
      </c>
      <c r="H205" s="23"/>
      <c r="I205" s="23">
        <v>256</v>
      </c>
      <c r="J205" s="23"/>
      <c r="K205" s="23"/>
    </row>
    <row r="206" spans="1:11" s="22" customFormat="1" ht="12.75" customHeight="1" x14ac:dyDescent="0.2">
      <c r="A206" s="20"/>
      <c r="B206" s="21" t="s">
        <v>35</v>
      </c>
      <c r="C206" s="72">
        <v>364816</v>
      </c>
      <c r="D206" s="72"/>
      <c r="E206" s="72">
        <v>146913</v>
      </c>
      <c r="F206" s="72"/>
      <c r="G206" s="23">
        <v>1281</v>
      </c>
      <c r="H206" s="23"/>
      <c r="I206" s="23">
        <v>288</v>
      </c>
      <c r="J206" s="23"/>
      <c r="K206" s="23"/>
    </row>
    <row r="207" spans="1:11" s="22" customFormat="1" ht="12.75" customHeight="1" x14ac:dyDescent="0.2">
      <c r="A207" s="20"/>
      <c r="B207" s="21" t="s">
        <v>36</v>
      </c>
      <c r="C207" s="72">
        <v>366889</v>
      </c>
      <c r="D207" s="72"/>
      <c r="E207" s="72">
        <v>146986</v>
      </c>
      <c r="F207" s="72"/>
      <c r="G207" s="23">
        <v>1301</v>
      </c>
      <c r="H207" s="23"/>
      <c r="I207" s="23">
        <v>305</v>
      </c>
      <c r="J207" s="23"/>
      <c r="K207" s="23"/>
    </row>
    <row r="208" spans="1:11" s="22" customFormat="1" ht="12.75" customHeight="1" x14ac:dyDescent="0.2">
      <c r="A208" s="20"/>
      <c r="B208" s="21" t="s">
        <v>37</v>
      </c>
      <c r="C208" s="72">
        <v>368277</v>
      </c>
      <c r="D208" s="72"/>
      <c r="E208" s="72">
        <v>147091</v>
      </c>
      <c r="F208" s="72"/>
      <c r="G208" s="23">
        <v>958</v>
      </c>
      <c r="H208" s="23"/>
      <c r="I208" s="23">
        <v>184</v>
      </c>
      <c r="J208" s="23"/>
      <c r="K208" s="23"/>
    </row>
    <row r="209" spans="1:11" s="22" customFormat="1" ht="12.75" customHeight="1" x14ac:dyDescent="0.25">
      <c r="A209" s="20"/>
      <c r="B209" s="21" t="s">
        <v>38</v>
      </c>
      <c r="C209" s="72">
        <v>369319</v>
      </c>
      <c r="D209" s="72"/>
      <c r="E209" s="72">
        <v>147565</v>
      </c>
      <c r="F209"/>
      <c r="G209" s="23">
        <v>848</v>
      </c>
      <c r="H209"/>
      <c r="I209" s="23">
        <v>231</v>
      </c>
      <c r="J209" s="23"/>
      <c r="K209" s="23"/>
    </row>
    <row r="210" spans="1:11" s="22" customFormat="1" ht="12.75" customHeight="1" x14ac:dyDescent="0.25">
      <c r="A210" s="20"/>
      <c r="B210" s="21" t="s">
        <v>39</v>
      </c>
      <c r="C210" s="72">
        <v>370604</v>
      </c>
      <c r="D210" s="72"/>
      <c r="E210" s="72">
        <v>148084</v>
      </c>
      <c r="F210"/>
      <c r="G210" s="23">
        <v>942</v>
      </c>
      <c r="H210"/>
      <c r="I210" s="23">
        <v>276</v>
      </c>
      <c r="J210" s="23"/>
      <c r="K210" s="23"/>
    </row>
    <row r="211" spans="1:11" s="22" customFormat="1" ht="12.75" customHeight="1" x14ac:dyDescent="0.25">
      <c r="A211" s="20"/>
      <c r="B211" s="21" t="s">
        <v>40</v>
      </c>
      <c r="C211" s="72">
        <v>371697</v>
      </c>
      <c r="D211" s="72"/>
      <c r="E211" s="72">
        <v>148794</v>
      </c>
      <c r="F211"/>
      <c r="G211" s="23">
        <v>848</v>
      </c>
      <c r="H211"/>
      <c r="I211" s="23">
        <v>328</v>
      </c>
      <c r="J211" s="23"/>
      <c r="K211" s="23"/>
    </row>
    <row r="212" spans="1:11" s="22" customFormat="1" ht="12.75" customHeight="1" x14ac:dyDescent="0.25">
      <c r="A212" s="20"/>
      <c r="B212" s="21" t="s">
        <v>41</v>
      </c>
      <c r="C212" s="72">
        <v>372835</v>
      </c>
      <c r="D212" s="72"/>
      <c r="E212" s="72">
        <v>149489</v>
      </c>
      <c r="F212"/>
      <c r="G212" s="23">
        <v>836</v>
      </c>
      <c r="H212"/>
      <c r="I212" s="23">
        <v>330</v>
      </c>
      <c r="J212" s="23"/>
      <c r="K212" s="23"/>
    </row>
    <row r="213" spans="1:11" s="22" customFormat="1" ht="12.75" customHeight="1" x14ac:dyDescent="0.25">
      <c r="A213" s="20"/>
      <c r="B213" s="21" t="s">
        <v>42</v>
      </c>
      <c r="C213" s="72">
        <v>374346</v>
      </c>
      <c r="D213" s="72"/>
      <c r="E213" s="72">
        <v>150173</v>
      </c>
      <c r="F213"/>
      <c r="G213" s="23">
        <v>1416</v>
      </c>
      <c r="H213"/>
      <c r="I213" s="23">
        <v>262</v>
      </c>
      <c r="J213" s="23"/>
      <c r="K213" s="23"/>
    </row>
    <row r="214" spans="1:11" s="22" customFormat="1" ht="12.75" customHeight="1" x14ac:dyDescent="0.25">
      <c r="A214" s="20"/>
      <c r="B214" s="21"/>
      <c r="C214" s="72"/>
      <c r="D214" s="72"/>
      <c r="E214" s="72"/>
      <c r="F214"/>
      <c r="G214" s="23"/>
      <c r="H214"/>
      <c r="I214" s="23"/>
      <c r="J214" s="23"/>
      <c r="K214" s="23"/>
    </row>
    <row r="215" spans="1:11" s="22" customFormat="1" ht="12.75" customHeight="1" x14ac:dyDescent="0.25">
      <c r="A215" s="20">
        <v>2022</v>
      </c>
      <c r="B215" s="21" t="s">
        <v>31</v>
      </c>
      <c r="C215" s="72">
        <v>374884</v>
      </c>
      <c r="D215" s="72"/>
      <c r="E215" s="72">
        <v>150968</v>
      </c>
      <c r="F215"/>
      <c r="G215" s="23">
        <v>771</v>
      </c>
      <c r="H215"/>
      <c r="I215" s="23">
        <v>324</v>
      </c>
      <c r="J215" s="23"/>
      <c r="K215" s="23"/>
    </row>
    <row r="216" spans="1:11" s="22" customFormat="1" ht="12.75" customHeight="1" x14ac:dyDescent="0.25">
      <c r="A216" s="20"/>
      <c r="B216" s="21" t="s">
        <v>32</v>
      </c>
      <c r="C216" s="72">
        <v>375699</v>
      </c>
      <c r="D216" s="72"/>
      <c r="E216" s="72">
        <v>151575</v>
      </c>
      <c r="F216"/>
      <c r="G216" s="23">
        <v>785</v>
      </c>
      <c r="H216"/>
      <c r="I216" s="23">
        <v>355</v>
      </c>
      <c r="J216" s="152"/>
      <c r="K216" s="23"/>
    </row>
    <row r="217" spans="1:11" s="22" customFormat="1" ht="12.75" customHeight="1" x14ac:dyDescent="0.25">
      <c r="A217" s="20"/>
      <c r="B217" s="21" t="s">
        <v>33</v>
      </c>
      <c r="C217" s="72">
        <v>376836</v>
      </c>
      <c r="D217" s="72"/>
      <c r="E217" s="72">
        <v>152063</v>
      </c>
      <c r="F217"/>
      <c r="G217" s="23">
        <v>1040</v>
      </c>
      <c r="H217" s="23"/>
      <c r="I217" s="23">
        <v>436</v>
      </c>
      <c r="J217" s="23"/>
      <c r="K217" s="23"/>
    </row>
    <row r="218" spans="1:11" s="22" customFormat="1" ht="12.75" customHeight="1" x14ac:dyDescent="0.25">
      <c r="A218" s="20"/>
      <c r="B218" s="21" t="s">
        <v>34</v>
      </c>
      <c r="C218" s="72">
        <v>378118</v>
      </c>
      <c r="D218" s="72"/>
      <c r="E218" s="72">
        <v>152281</v>
      </c>
      <c r="F218"/>
      <c r="G218" s="23">
        <v>1039</v>
      </c>
      <c r="H218"/>
      <c r="I218" s="23">
        <v>294</v>
      </c>
      <c r="J218" s="23"/>
      <c r="K218" s="23"/>
    </row>
    <row r="219" spans="1:11" s="22" customFormat="1" ht="12.75" customHeight="1" x14ac:dyDescent="0.25">
      <c r="A219" s="20"/>
      <c r="B219" s="21" t="s">
        <v>35</v>
      </c>
      <c r="C219" s="72">
        <v>379662</v>
      </c>
      <c r="D219" s="72"/>
      <c r="E219" s="72">
        <v>152516</v>
      </c>
      <c r="F219"/>
      <c r="G219" s="23">
        <v>1275</v>
      </c>
      <c r="H219"/>
      <c r="I219" s="23">
        <v>283</v>
      </c>
      <c r="J219" s="152"/>
      <c r="K219" s="23"/>
    </row>
    <row r="220" spans="1:11" s="22" customFormat="1" ht="12.75" customHeight="1" x14ac:dyDescent="0.25">
      <c r="A220" s="20"/>
      <c r="B220" s="21" t="s">
        <v>36</v>
      </c>
      <c r="C220" s="72">
        <v>381011</v>
      </c>
      <c r="D220" s="72"/>
      <c r="E220" s="72">
        <v>152728</v>
      </c>
      <c r="F220"/>
      <c r="G220" s="23">
        <v>1085</v>
      </c>
      <c r="H220"/>
      <c r="I220" s="23">
        <v>379</v>
      </c>
      <c r="J220" s="23"/>
      <c r="K220" s="23"/>
    </row>
    <row r="221" spans="1:11" s="22" customFormat="1" ht="12.75" customHeight="1" x14ac:dyDescent="0.25">
      <c r="A221" s="20"/>
      <c r="B221" s="21" t="s">
        <v>37</v>
      </c>
      <c r="C221" s="72">
        <v>381929</v>
      </c>
      <c r="D221" s="72"/>
      <c r="E221" s="72">
        <v>152984</v>
      </c>
      <c r="F221"/>
      <c r="G221" s="23">
        <v>976</v>
      </c>
      <c r="H221"/>
      <c r="I221" s="23">
        <v>279</v>
      </c>
      <c r="J221" s="23"/>
      <c r="K221" s="23"/>
    </row>
    <row r="222" spans="1:11" s="22" customFormat="1" ht="12.75" customHeight="1" x14ac:dyDescent="0.25">
      <c r="A222" s="20"/>
      <c r="B222" s="21" t="s">
        <v>38</v>
      </c>
      <c r="C222" s="72">
        <v>382698</v>
      </c>
      <c r="D222" s="72"/>
      <c r="E222" s="72">
        <v>153525</v>
      </c>
      <c r="F222" s="72"/>
      <c r="G222" s="72">
        <v>937</v>
      </c>
      <c r="H222"/>
      <c r="I222" s="23">
        <v>309</v>
      </c>
      <c r="J222" s="23"/>
      <c r="K222" s="23"/>
    </row>
    <row r="223" spans="1:11" s="22" customFormat="1" ht="12.75" customHeight="1" x14ac:dyDescent="0.25">
      <c r="A223" s="20"/>
      <c r="B223" s="21" t="s">
        <v>39</v>
      </c>
      <c r="C223" s="72">
        <v>383286</v>
      </c>
      <c r="D223" s="72"/>
      <c r="E223" s="72">
        <v>154163</v>
      </c>
      <c r="F223" s="72"/>
      <c r="G223" s="72">
        <v>880</v>
      </c>
      <c r="H223"/>
      <c r="I223" s="23">
        <v>368</v>
      </c>
      <c r="J223" s="23"/>
      <c r="K223" s="23"/>
    </row>
    <row r="224" spans="1:11" s="22" customFormat="1" ht="12.75" customHeight="1" x14ac:dyDescent="0.2">
      <c r="A224" s="20"/>
      <c r="B224" s="21" t="s">
        <v>40</v>
      </c>
      <c r="C224" s="72">
        <v>383665</v>
      </c>
      <c r="D224" s="72"/>
      <c r="E224" s="23">
        <v>155035</v>
      </c>
      <c r="F224" s="23"/>
      <c r="G224" s="23">
        <v>916</v>
      </c>
      <c r="H224" s="23"/>
      <c r="I224" s="23">
        <v>335</v>
      </c>
      <c r="J224" s="23"/>
      <c r="K224" s="23"/>
    </row>
    <row r="225" spans="1:12" s="22" customFormat="1" ht="12.75" customHeight="1" x14ac:dyDescent="0.25">
      <c r="A225" s="20"/>
      <c r="B225" s="21" t="s">
        <v>41</v>
      </c>
      <c r="C225" s="72">
        <v>383861</v>
      </c>
      <c r="D225" s="72"/>
      <c r="E225" s="72">
        <v>156050</v>
      </c>
      <c r="F225" s="72"/>
      <c r="G225" s="72">
        <v>918</v>
      </c>
      <c r="H225"/>
      <c r="I225" s="23">
        <v>356</v>
      </c>
      <c r="J225" s="23"/>
      <c r="K225" s="23"/>
    </row>
    <row r="226" spans="1:12" ht="12.75" customHeight="1" x14ac:dyDescent="0.25">
      <c r="A226" s="20"/>
      <c r="B226" s="21" t="s">
        <v>42</v>
      </c>
      <c r="C226" s="72">
        <v>384202</v>
      </c>
      <c r="D226" s="72"/>
      <c r="E226" s="72">
        <v>157048</v>
      </c>
      <c r="F226" s="72"/>
      <c r="G226" s="72">
        <v>1131</v>
      </c>
      <c r="I226" s="23">
        <v>319</v>
      </c>
      <c r="J226" s="23"/>
      <c r="K226" s="23"/>
    </row>
    <row r="227" spans="1:12" ht="12.75" customHeight="1" x14ac:dyDescent="0.25">
      <c r="A227" s="20"/>
      <c r="B227" s="21"/>
      <c r="C227" s="72"/>
      <c r="D227" s="72"/>
      <c r="E227" s="72"/>
      <c r="F227" s="72"/>
      <c r="G227" s="72"/>
      <c r="I227" s="23"/>
      <c r="J227" s="23"/>
      <c r="K227" s="23"/>
    </row>
    <row r="228" spans="1:12" ht="12.75" customHeight="1" x14ac:dyDescent="0.25">
      <c r="A228" s="20">
        <v>2023</v>
      </c>
      <c r="B228" s="21" t="s">
        <v>31</v>
      </c>
      <c r="C228" s="72">
        <v>383997</v>
      </c>
      <c r="D228" s="72"/>
      <c r="E228" s="72">
        <v>157924</v>
      </c>
      <c r="F228" s="72"/>
      <c r="G228" s="72">
        <v>701</v>
      </c>
      <c r="I228" s="23">
        <v>432</v>
      </c>
      <c r="J228" s="23"/>
      <c r="K228" s="23"/>
    </row>
    <row r="229" spans="1:12" ht="12.75" customHeight="1" x14ac:dyDescent="0.25">
      <c r="A229" s="20"/>
      <c r="B229" s="21" t="s">
        <v>32</v>
      </c>
      <c r="C229" s="72">
        <v>384148</v>
      </c>
      <c r="D229" s="72"/>
      <c r="E229" s="72">
        <v>158548</v>
      </c>
      <c r="F229" s="72"/>
      <c r="G229" s="72">
        <v>778</v>
      </c>
      <c r="I229" s="23">
        <v>416</v>
      </c>
      <c r="J229" s="23"/>
      <c r="K229" s="23"/>
    </row>
    <row r="230" spans="1:12" ht="12.75" customHeight="1" x14ac:dyDescent="0.25">
      <c r="A230" s="20"/>
      <c r="B230" s="21" t="s">
        <v>33</v>
      </c>
      <c r="C230" s="72">
        <v>384609</v>
      </c>
      <c r="D230" s="72"/>
      <c r="E230" s="72">
        <v>159048</v>
      </c>
      <c r="F230" s="72"/>
      <c r="G230" s="72">
        <v>959</v>
      </c>
      <c r="H230" s="23"/>
      <c r="I230" s="23">
        <v>466</v>
      </c>
      <c r="J230" s="23"/>
      <c r="K230" s="23"/>
    </row>
    <row r="231" spans="1:12" ht="12.75" customHeight="1" x14ac:dyDescent="0.25">
      <c r="A231" s="20"/>
      <c r="B231" s="21" t="s">
        <v>34</v>
      </c>
      <c r="C231" s="72">
        <v>385530</v>
      </c>
      <c r="D231" s="72"/>
      <c r="E231" s="72">
        <v>159025</v>
      </c>
      <c r="F231" s="72"/>
      <c r="G231" s="72">
        <v>931</v>
      </c>
      <c r="I231" s="23">
        <v>384</v>
      </c>
      <c r="J231" s="23"/>
      <c r="K231" s="23"/>
    </row>
    <row r="232" spans="1:12" ht="12.75" customHeight="1" x14ac:dyDescent="0.25">
      <c r="A232" s="20"/>
      <c r="B232" s="21" t="s">
        <v>35</v>
      </c>
      <c r="C232" s="72">
        <v>386886</v>
      </c>
      <c r="D232" s="72"/>
      <c r="E232" s="72">
        <v>159068</v>
      </c>
      <c r="F232" s="72"/>
      <c r="G232" s="72">
        <v>1277</v>
      </c>
      <c r="H232" s="72"/>
      <c r="I232" s="23">
        <v>424</v>
      </c>
      <c r="J232" s="23"/>
      <c r="K232" s="23"/>
    </row>
    <row r="233" spans="1:12" ht="12.75" customHeight="1" x14ac:dyDescent="0.25">
      <c r="A233" s="20"/>
      <c r="B233" s="21" t="s">
        <v>36</v>
      </c>
      <c r="C233" s="72">
        <v>388200</v>
      </c>
      <c r="D233" s="72"/>
      <c r="E233" s="72">
        <v>159164</v>
      </c>
      <c r="F233" s="72"/>
      <c r="G233" s="72">
        <v>1257</v>
      </c>
      <c r="I233" s="23">
        <v>308</v>
      </c>
      <c r="J233" s="23"/>
      <c r="K233" s="23"/>
    </row>
    <row r="234" spans="1:12" ht="12.75" customHeight="1" x14ac:dyDescent="0.25">
      <c r="A234" s="20"/>
      <c r="B234" s="21" t="s">
        <v>37</v>
      </c>
      <c r="C234" s="72">
        <v>388808</v>
      </c>
      <c r="D234" s="72"/>
      <c r="E234" s="72">
        <v>159383</v>
      </c>
      <c r="F234" s="72"/>
      <c r="G234" s="72">
        <v>881</v>
      </c>
      <c r="I234" s="23">
        <v>309</v>
      </c>
      <c r="J234" s="23"/>
      <c r="K234" s="23"/>
    </row>
    <row r="235" spans="1:12" ht="12.75" customHeight="1" x14ac:dyDescent="0.25">
      <c r="A235" s="20"/>
      <c r="B235" s="21" t="s">
        <v>38</v>
      </c>
      <c r="C235" s="72">
        <v>389778</v>
      </c>
      <c r="D235" s="72"/>
      <c r="E235" s="72">
        <v>159549</v>
      </c>
      <c r="F235" s="72"/>
      <c r="G235" s="72">
        <v>1116</v>
      </c>
      <c r="I235" s="23">
        <v>430</v>
      </c>
      <c r="J235" s="23"/>
      <c r="K235" s="23"/>
    </row>
    <row r="236" spans="1:12" ht="12.75" customHeight="1" x14ac:dyDescent="0.25">
      <c r="A236" s="20"/>
      <c r="B236" s="21" t="s">
        <v>39</v>
      </c>
      <c r="C236" s="72">
        <v>390449</v>
      </c>
      <c r="D236" s="72"/>
      <c r="E236" s="72">
        <v>159939</v>
      </c>
      <c r="F236" s="72"/>
      <c r="G236" s="72">
        <v>1027</v>
      </c>
      <c r="I236" s="23">
        <v>389</v>
      </c>
      <c r="J236" s="23"/>
      <c r="K236" s="23"/>
    </row>
    <row r="237" spans="1:12" ht="12.75" customHeight="1" x14ac:dyDescent="0.25">
      <c r="A237" s="20"/>
      <c r="B237" s="21" t="s">
        <v>40</v>
      </c>
      <c r="C237" s="72">
        <v>390629</v>
      </c>
      <c r="D237" s="72"/>
      <c r="E237" s="72">
        <v>160798</v>
      </c>
      <c r="F237" s="72"/>
      <c r="G237" s="72">
        <v>941</v>
      </c>
      <c r="I237" s="23">
        <v>369</v>
      </c>
      <c r="J237" s="23"/>
      <c r="K237" s="23"/>
    </row>
    <row r="238" spans="1:12" ht="12.75" customHeight="1" x14ac:dyDescent="0.25">
      <c r="A238" s="20"/>
      <c r="B238" s="21" t="s">
        <v>41</v>
      </c>
      <c r="C238" s="72">
        <v>390571</v>
      </c>
      <c r="D238" s="72"/>
      <c r="E238" s="72">
        <v>161823</v>
      </c>
      <c r="F238" s="72"/>
      <c r="G238" s="72">
        <v>908</v>
      </c>
      <c r="I238" s="23">
        <v>434</v>
      </c>
      <c r="J238" s="23"/>
      <c r="K238" s="23"/>
    </row>
    <row r="239" spans="1:12" ht="12.75" customHeight="1" x14ac:dyDescent="0.25">
      <c r="A239" s="20"/>
      <c r="B239" s="21" t="s">
        <v>42</v>
      </c>
      <c r="C239" s="72">
        <v>390965</v>
      </c>
      <c r="D239" s="72"/>
      <c r="E239" s="72">
        <v>162582</v>
      </c>
      <c r="F239" s="72"/>
      <c r="G239" s="72">
        <v>1091</v>
      </c>
      <c r="I239" s="23">
        <v>342</v>
      </c>
      <c r="J239" s="23"/>
      <c r="K239" s="23"/>
    </row>
    <row r="240" spans="1:12" ht="12.75" customHeight="1" x14ac:dyDescent="0.25">
      <c r="A240" s="20"/>
      <c r="B240" s="21"/>
      <c r="C240" s="72"/>
      <c r="D240" s="72"/>
      <c r="E240" s="23"/>
      <c r="F240" s="23"/>
      <c r="G240" s="142"/>
      <c r="H240" s="23"/>
      <c r="I240" s="23"/>
      <c r="J240" s="23"/>
      <c r="K240" s="23"/>
      <c r="L240" s="23"/>
    </row>
    <row r="241" spans="1:25" s="4" customFormat="1" ht="12.75" customHeight="1" x14ac:dyDescent="0.25">
      <c r="A241" s="12">
        <v>2024</v>
      </c>
      <c r="B241" s="21" t="s">
        <v>31</v>
      </c>
      <c r="C241" s="23">
        <v>390911</v>
      </c>
      <c r="D241" s="23"/>
      <c r="E241" s="23">
        <v>163467</v>
      </c>
      <c r="F241" s="23"/>
      <c r="G241" s="23">
        <v>925</v>
      </c>
      <c r="H241"/>
      <c r="I241" s="23">
        <v>485</v>
      </c>
      <c r="J241"/>
      <c r="K241"/>
      <c r="L241"/>
    </row>
    <row r="242" spans="1:25" ht="12.75" customHeight="1" x14ac:dyDescent="0.25">
      <c r="A242" s="20"/>
      <c r="B242" s="21" t="s">
        <v>32</v>
      </c>
      <c r="C242" s="72">
        <v>391081</v>
      </c>
      <c r="D242" s="72"/>
      <c r="E242" s="72">
        <v>164006</v>
      </c>
      <c r="F242" s="72"/>
      <c r="G242" s="72">
        <v>723</v>
      </c>
      <c r="I242" s="23">
        <v>422</v>
      </c>
      <c r="J242" s="23"/>
      <c r="K242" s="23"/>
    </row>
    <row r="243" spans="1:25" ht="12.75" customHeight="1" x14ac:dyDescent="0.25">
      <c r="A243" s="20"/>
      <c r="B243" s="21" t="s">
        <v>33</v>
      </c>
      <c r="C243" s="72">
        <v>391682</v>
      </c>
      <c r="D243" s="72"/>
      <c r="E243" s="72">
        <v>164134</v>
      </c>
      <c r="F243" s="72"/>
      <c r="G243" s="72">
        <v>773</v>
      </c>
      <c r="I243" s="23">
        <v>445</v>
      </c>
      <c r="J243" s="23"/>
      <c r="K243" s="23"/>
    </row>
    <row r="244" spans="1:25" ht="12.75" customHeight="1" x14ac:dyDescent="0.25">
      <c r="A244" s="20"/>
      <c r="B244" s="21" t="s">
        <v>34</v>
      </c>
      <c r="C244" s="72">
        <v>392433</v>
      </c>
      <c r="D244" s="72"/>
      <c r="E244" s="72">
        <v>164280</v>
      </c>
      <c r="F244" s="72"/>
      <c r="G244" s="72">
        <v>938</v>
      </c>
      <c r="I244" s="23">
        <v>435</v>
      </c>
      <c r="J244" s="23"/>
      <c r="K244" s="23"/>
    </row>
    <row r="245" spans="1:25" ht="12.75" customHeight="1" x14ac:dyDescent="0.25">
      <c r="A245" s="20"/>
      <c r="B245" s="21" t="s">
        <v>35</v>
      </c>
      <c r="C245" s="72">
        <v>393942</v>
      </c>
      <c r="D245" s="72"/>
      <c r="E245" s="72">
        <v>164252</v>
      </c>
      <c r="F245" s="72"/>
      <c r="G245" s="72">
        <v>1354</v>
      </c>
      <c r="H245" s="72"/>
      <c r="I245" s="72">
        <v>371</v>
      </c>
      <c r="J245" s="72"/>
      <c r="K245" s="23"/>
    </row>
    <row r="246" spans="1:25" ht="12.75" customHeight="1" x14ac:dyDescent="0.25">
      <c r="A246" s="20"/>
      <c r="B246" s="21" t="s">
        <v>36</v>
      </c>
      <c r="C246" s="72">
        <v>394882</v>
      </c>
      <c r="D246" s="72"/>
      <c r="E246" s="72">
        <v>164369</v>
      </c>
      <c r="F246" s="72"/>
      <c r="G246" s="72">
        <v>1055</v>
      </c>
      <c r="H246" s="72"/>
      <c r="I246" s="72">
        <v>373</v>
      </c>
      <c r="J246" s="72"/>
      <c r="K246" s="72"/>
      <c r="L246" s="72"/>
    </row>
    <row r="247" spans="1:25" ht="12.75" customHeight="1" x14ac:dyDescent="0.25">
      <c r="A247" s="20"/>
      <c r="B247" s="21" t="s">
        <v>37</v>
      </c>
      <c r="C247" s="72">
        <v>395768</v>
      </c>
      <c r="D247" s="72"/>
      <c r="E247" s="72">
        <v>164465</v>
      </c>
      <c r="F247" s="72"/>
      <c r="G247" s="72">
        <v>988</v>
      </c>
      <c r="H247" s="72"/>
      <c r="I247" s="72">
        <v>328</v>
      </c>
      <c r="J247" s="72"/>
      <c r="K247" s="72"/>
      <c r="L247" s="72"/>
    </row>
    <row r="248" spans="1:25" ht="12.75" customHeight="1" x14ac:dyDescent="0.25">
      <c r="A248" s="20"/>
      <c r="B248" s="21" t="s">
        <v>38</v>
      </c>
      <c r="C248" s="72">
        <v>396504</v>
      </c>
      <c r="D248" s="72"/>
      <c r="E248" s="72">
        <v>164646</v>
      </c>
      <c r="F248" s="72"/>
      <c r="G248" s="72">
        <v>910</v>
      </c>
      <c r="H248" s="72"/>
      <c r="I248" s="72">
        <v>410</v>
      </c>
      <c r="J248" s="72"/>
      <c r="K248" s="23"/>
      <c r="L248" s="72"/>
    </row>
    <row r="249" spans="1:25" ht="12.75" customHeight="1" x14ac:dyDescent="0.25">
      <c r="A249" s="20"/>
      <c r="B249" s="21" t="s">
        <v>39</v>
      </c>
      <c r="C249" s="72">
        <v>397022</v>
      </c>
      <c r="D249" s="72"/>
      <c r="E249" s="72">
        <v>165194</v>
      </c>
      <c r="F249" s="72"/>
      <c r="G249" s="72">
        <v>920</v>
      </c>
      <c r="H249" s="72"/>
      <c r="I249" s="72">
        <v>305</v>
      </c>
      <c r="J249" s="72"/>
      <c r="K249" s="23"/>
      <c r="L249" s="72"/>
    </row>
    <row r="250" spans="1:25" ht="12.75" customHeight="1" x14ac:dyDescent="0.25">
      <c r="A250" s="20"/>
      <c r="B250" s="21" t="s">
        <v>40</v>
      </c>
      <c r="C250" s="72">
        <v>397588</v>
      </c>
      <c r="D250" s="72"/>
      <c r="E250" s="72">
        <v>165741</v>
      </c>
      <c r="F250" s="72"/>
      <c r="G250" s="72">
        <v>1037</v>
      </c>
      <c r="H250" s="72"/>
      <c r="I250" s="72">
        <v>514</v>
      </c>
      <c r="J250" s="72"/>
      <c r="K250" s="23"/>
      <c r="L250" s="72"/>
    </row>
    <row r="251" spans="1:25" ht="12.75" customHeight="1" x14ac:dyDescent="0.25">
      <c r="A251" s="20"/>
      <c r="B251" s="21" t="s">
        <v>41</v>
      </c>
      <c r="C251" s="72">
        <v>398063</v>
      </c>
      <c r="D251" s="72"/>
      <c r="E251" s="72">
        <v>166494</v>
      </c>
      <c r="F251" s="72"/>
      <c r="G251" s="72">
        <v>1069</v>
      </c>
      <c r="H251" s="72"/>
      <c r="I251" s="72">
        <v>415</v>
      </c>
      <c r="J251" s="72"/>
      <c r="K251" s="23"/>
      <c r="L251" s="72"/>
    </row>
    <row r="252" spans="1:25" ht="12.75" customHeight="1" x14ac:dyDescent="0.25">
      <c r="A252" s="20"/>
      <c r="B252" s="21" t="s">
        <v>42</v>
      </c>
      <c r="C252" s="72">
        <v>398488</v>
      </c>
      <c r="D252" s="72"/>
      <c r="E252" s="72">
        <v>167263</v>
      </c>
      <c r="F252" s="72"/>
      <c r="G252" s="72">
        <v>1062</v>
      </c>
      <c r="H252" s="72"/>
      <c r="I252" s="72">
        <v>366</v>
      </c>
      <c r="J252" s="72"/>
      <c r="K252" s="23"/>
      <c r="L252" s="72"/>
    </row>
    <row r="253" spans="1:25" ht="12.75" customHeight="1" x14ac:dyDescent="0.25">
      <c r="A253" s="20"/>
      <c r="B253" s="21"/>
      <c r="C253" s="72"/>
      <c r="D253" s="72"/>
      <c r="E253" s="72"/>
      <c r="F253" s="72"/>
      <c r="G253" s="72"/>
      <c r="H253" s="72"/>
      <c r="I253" s="72"/>
      <c r="J253" s="72"/>
      <c r="K253" s="23"/>
      <c r="L253" s="72"/>
    </row>
    <row r="254" spans="1:25" ht="12.75" customHeight="1" x14ac:dyDescent="0.25">
      <c r="A254" s="20">
        <v>2025</v>
      </c>
      <c r="B254" s="21" t="s">
        <v>31</v>
      </c>
      <c r="C254" s="72">
        <v>398797</v>
      </c>
      <c r="D254" s="72"/>
      <c r="E254" s="72">
        <v>167930</v>
      </c>
      <c r="F254" s="72"/>
      <c r="G254" s="72">
        <v>864</v>
      </c>
      <c r="H254" s="72"/>
      <c r="I254" s="72">
        <v>396</v>
      </c>
      <c r="J254" s="72"/>
      <c r="K254" s="23"/>
      <c r="L254" s="72"/>
    </row>
    <row r="255" spans="1:25" ht="12.75" customHeight="1" x14ac:dyDescent="0.25">
      <c r="A255" s="20"/>
      <c r="B255" s="21" t="s">
        <v>32</v>
      </c>
      <c r="C255" s="72">
        <v>399202</v>
      </c>
      <c r="D255" s="72"/>
      <c r="E255" s="72">
        <v>168414</v>
      </c>
      <c r="F255" s="72"/>
      <c r="G255" s="72">
        <v>734</v>
      </c>
      <c r="H255" s="72"/>
      <c r="I255" s="72">
        <v>393</v>
      </c>
      <c r="J255" s="72"/>
      <c r="K255" s="23"/>
      <c r="L255" s="72"/>
      <c r="M255" s="23"/>
      <c r="N255" s="72"/>
      <c r="O255" s="23"/>
      <c r="P255" s="72"/>
      <c r="Q255" s="72"/>
      <c r="R255" s="72"/>
      <c r="S255" s="72"/>
      <c r="T255" s="72"/>
      <c r="U255" s="23"/>
      <c r="V255" s="72"/>
      <c r="W255" s="23"/>
      <c r="X255" s="72"/>
      <c r="Y255" s="72"/>
    </row>
    <row r="256" spans="1:25" ht="12.75" customHeight="1" x14ac:dyDescent="0.25">
      <c r="A256" s="20"/>
      <c r="B256" s="21" t="s">
        <v>33</v>
      </c>
      <c r="C256" s="72">
        <v>399830</v>
      </c>
      <c r="D256" s="72"/>
      <c r="E256" s="72">
        <v>168684</v>
      </c>
      <c r="F256" s="72"/>
      <c r="G256" s="72">
        <v>812</v>
      </c>
      <c r="H256" s="72"/>
      <c r="I256" s="72">
        <v>454</v>
      </c>
      <c r="J256" s="72"/>
      <c r="K256" s="23"/>
      <c r="L256" s="72"/>
      <c r="M256" s="23"/>
      <c r="N256" s="72"/>
      <c r="O256" s="23"/>
      <c r="P256" s="72"/>
      <c r="Q256" s="72"/>
      <c r="R256" s="72"/>
      <c r="S256" s="72"/>
      <c r="T256" s="72"/>
      <c r="U256" s="23"/>
      <c r="V256" s="72"/>
      <c r="W256" s="23"/>
      <c r="X256" s="72"/>
      <c r="Y256" s="72"/>
    </row>
    <row r="257" spans="1:118" ht="12.75" customHeight="1" x14ac:dyDescent="0.25">
      <c r="A257" s="20"/>
      <c r="B257" s="21" t="s">
        <v>34</v>
      </c>
      <c r="C257" s="72">
        <v>401010</v>
      </c>
      <c r="D257" s="72"/>
      <c r="E257" s="72">
        <v>168740</v>
      </c>
      <c r="F257" s="72"/>
      <c r="G257" s="72">
        <v>978</v>
      </c>
      <c r="H257" s="72"/>
      <c r="I257" s="72">
        <v>292</v>
      </c>
      <c r="J257" s="72"/>
      <c r="K257" s="23"/>
      <c r="L257" s="72"/>
      <c r="M257" s="23"/>
      <c r="N257" s="72"/>
      <c r="O257" s="23"/>
      <c r="P257" s="72"/>
      <c r="Q257" s="72"/>
      <c r="R257" s="72"/>
      <c r="S257" s="72"/>
      <c r="T257" s="72"/>
      <c r="U257" s="23"/>
      <c r="V257" s="72"/>
      <c r="W257" s="23"/>
      <c r="X257" s="72"/>
      <c r="Y257" s="72"/>
    </row>
    <row r="258" spans="1:118" ht="12.75" customHeight="1" x14ac:dyDescent="0.25">
      <c r="A258" s="20"/>
      <c r="B258" s="21" t="s">
        <v>35</v>
      </c>
      <c r="C258" s="72">
        <v>402296</v>
      </c>
      <c r="D258" s="72"/>
      <c r="E258" s="72">
        <v>168726</v>
      </c>
      <c r="F258" s="72"/>
      <c r="G258" s="72">
        <v>1083</v>
      </c>
      <c r="H258" s="72"/>
      <c r="I258" s="72">
        <v>400</v>
      </c>
      <c r="J258" s="72"/>
      <c r="K258" s="23"/>
      <c r="L258" s="72"/>
      <c r="M258" s="23"/>
      <c r="N258" s="72"/>
      <c r="O258" s="23"/>
      <c r="P258" s="72"/>
      <c r="Q258" s="72"/>
      <c r="R258" s="72"/>
      <c r="S258" s="72"/>
      <c r="T258" s="72"/>
      <c r="U258" s="23"/>
      <c r="V258" s="72"/>
      <c r="W258" s="23"/>
      <c r="X258" s="72"/>
      <c r="Y258" s="72"/>
    </row>
    <row r="259" spans="1:118" ht="12.75" customHeight="1" x14ac:dyDescent="0.25">
      <c r="A259" s="20"/>
      <c r="B259" s="21" t="s">
        <v>36</v>
      </c>
      <c r="C259" s="72">
        <v>403569</v>
      </c>
      <c r="D259" s="72"/>
      <c r="E259" s="72">
        <v>168692</v>
      </c>
      <c r="F259" s="72"/>
      <c r="G259" s="72">
        <v>1057</v>
      </c>
      <c r="H259" s="72"/>
      <c r="I259" s="72">
        <v>328</v>
      </c>
      <c r="J259" s="72"/>
      <c r="K259" s="23"/>
      <c r="L259" s="72"/>
      <c r="M259" s="23"/>
      <c r="N259" s="72"/>
      <c r="O259" s="23"/>
      <c r="P259" s="72"/>
      <c r="Q259" s="72"/>
      <c r="R259" s="72"/>
      <c r="S259" s="72"/>
      <c r="T259" s="72"/>
      <c r="U259" s="23"/>
      <c r="V259" s="72"/>
      <c r="W259" s="23"/>
      <c r="X259" s="72"/>
      <c r="Y259" s="72"/>
    </row>
    <row r="260" spans="1:118" ht="12.75" customHeight="1" x14ac:dyDescent="0.25">
      <c r="A260" s="20"/>
      <c r="B260" s="21" t="s">
        <v>37</v>
      </c>
      <c r="C260" s="72">
        <v>404675</v>
      </c>
      <c r="D260" s="72"/>
      <c r="E260" s="72">
        <v>168715</v>
      </c>
      <c r="F260" s="72"/>
      <c r="G260" s="72">
        <v>1007</v>
      </c>
      <c r="H260" s="72"/>
      <c r="I260" s="72">
        <v>253</v>
      </c>
      <c r="J260" s="72"/>
      <c r="K260" s="72"/>
      <c r="L260" s="72"/>
      <c r="M260" s="72"/>
      <c r="N260" s="72"/>
      <c r="O260" s="72"/>
      <c r="P260" s="72"/>
      <c r="Q260" s="72"/>
      <c r="R260" s="72"/>
      <c r="S260" s="72"/>
      <c r="T260" s="72"/>
      <c r="U260" s="72"/>
      <c r="V260" s="72"/>
      <c r="W260" s="72"/>
      <c r="X260" s="72"/>
      <c r="Y260" s="72"/>
      <c r="Z260" s="72"/>
      <c r="AA260" s="72"/>
      <c r="AB260" s="72"/>
      <c r="AC260" s="72"/>
      <c r="AD260" s="72"/>
      <c r="AE260" s="72"/>
      <c r="AF260" s="72"/>
      <c r="AG260" s="72"/>
      <c r="AH260" s="72"/>
      <c r="AI260" s="72"/>
      <c r="AJ260" s="72"/>
      <c r="AK260" s="72"/>
      <c r="AL260" s="72"/>
      <c r="AM260" s="72"/>
      <c r="AN260" s="72"/>
      <c r="AO260" s="72"/>
      <c r="AP260" s="72"/>
      <c r="AQ260" s="72"/>
      <c r="AR260" s="72"/>
      <c r="AS260" s="72"/>
      <c r="AT260" s="72"/>
      <c r="AU260" s="72"/>
      <c r="AV260" s="72"/>
      <c r="AW260" s="72"/>
      <c r="AX260" s="72"/>
      <c r="AY260" s="72"/>
      <c r="AZ260" s="72"/>
      <c r="BA260" s="72"/>
      <c r="BB260" s="72"/>
      <c r="BC260" s="72"/>
      <c r="BD260" s="72"/>
      <c r="BE260" s="72"/>
      <c r="BF260" s="72"/>
      <c r="BG260" s="72"/>
      <c r="BH260" s="72"/>
      <c r="BI260" s="72"/>
      <c r="BJ260" s="72"/>
      <c r="BK260" s="72"/>
      <c r="BL260" s="72"/>
      <c r="BM260" s="72"/>
      <c r="BN260" s="72"/>
      <c r="BO260" s="72"/>
      <c r="BP260" s="72"/>
      <c r="BQ260" s="72"/>
      <c r="BR260" s="72"/>
      <c r="BS260" s="72"/>
      <c r="BT260" s="72"/>
      <c r="BU260" s="72"/>
      <c r="BV260" s="72"/>
      <c r="BW260" s="72"/>
      <c r="BX260" s="72"/>
      <c r="BY260" s="72"/>
      <c r="BZ260" s="72"/>
      <c r="CA260" s="72"/>
      <c r="CB260" s="72"/>
      <c r="CC260" s="72"/>
      <c r="CD260" s="72"/>
      <c r="CE260" s="72"/>
      <c r="CF260" s="72"/>
      <c r="CG260" s="72"/>
      <c r="CH260" s="72"/>
      <c r="CI260" s="72"/>
      <c r="CJ260" s="72"/>
      <c r="CK260" s="72"/>
      <c r="CL260" s="72"/>
      <c r="CM260" s="72"/>
      <c r="CN260" s="72"/>
      <c r="CO260" s="72"/>
      <c r="CP260" s="72"/>
      <c r="CQ260" s="72"/>
      <c r="CR260" s="72"/>
      <c r="CS260" s="72"/>
      <c r="CT260" s="72"/>
      <c r="CU260" s="72"/>
      <c r="CV260" s="72"/>
      <c r="CW260" s="72"/>
      <c r="CX260" s="72"/>
      <c r="CY260" s="72"/>
      <c r="CZ260" s="72"/>
      <c r="DA260" s="72"/>
      <c r="DB260" s="72"/>
      <c r="DC260" s="72"/>
      <c r="DD260" s="72"/>
      <c r="DE260" s="72"/>
      <c r="DF260" s="72"/>
      <c r="DG260" s="72"/>
      <c r="DH260" s="72"/>
      <c r="DI260" s="72"/>
      <c r="DJ260" s="72"/>
      <c r="DK260" s="72"/>
      <c r="DL260" s="72"/>
      <c r="DM260" s="72"/>
      <c r="DN260" s="72"/>
    </row>
    <row r="261" spans="1:118" ht="12.75" customHeight="1" x14ac:dyDescent="0.25">
      <c r="A261" s="20"/>
      <c r="B261" s="21" t="s">
        <v>38</v>
      </c>
      <c r="C261" s="72">
        <v>405675</v>
      </c>
      <c r="D261" s="72"/>
      <c r="E261" s="72">
        <v>168747</v>
      </c>
      <c r="F261" s="72"/>
      <c r="G261" s="72">
        <v>853</v>
      </c>
      <c r="H261" s="72"/>
      <c r="I261" s="72">
        <v>403</v>
      </c>
      <c r="J261" s="72"/>
      <c r="K261" s="23"/>
      <c r="L261" s="72"/>
      <c r="M261" s="23"/>
      <c r="N261" s="72"/>
      <c r="O261" s="23"/>
      <c r="P261" s="72"/>
      <c r="Q261" s="72"/>
      <c r="R261" s="72"/>
      <c r="S261" s="72"/>
      <c r="T261" s="72"/>
      <c r="U261" s="23"/>
      <c r="V261" s="72"/>
      <c r="W261" s="23"/>
      <c r="X261" s="72"/>
      <c r="Y261" s="72"/>
    </row>
    <row r="262" spans="1:118" ht="12.75" customHeight="1" x14ac:dyDescent="0.25">
      <c r="A262" s="20"/>
      <c r="B262" s="21" t="s">
        <v>39</v>
      </c>
      <c r="C262" s="72">
        <v>406533</v>
      </c>
      <c r="D262" s="72"/>
      <c r="E262" s="72">
        <v>169215</v>
      </c>
      <c r="F262" s="72"/>
      <c r="G262" s="72">
        <v>1024</v>
      </c>
      <c r="H262" s="72"/>
      <c r="I262" s="72">
        <v>414</v>
      </c>
      <c r="J262" s="72"/>
      <c r="K262" s="23"/>
      <c r="L262" s="72"/>
      <c r="M262" s="23"/>
      <c r="N262" s="72"/>
      <c r="O262" s="23"/>
      <c r="P262" s="72"/>
      <c r="Q262" s="72"/>
      <c r="R262" s="72"/>
      <c r="S262" s="72"/>
      <c r="T262" s="72"/>
      <c r="U262" s="23"/>
      <c r="V262" s="72"/>
      <c r="W262" s="23"/>
      <c r="X262" s="72"/>
      <c r="Y262" s="72"/>
    </row>
    <row r="263" spans="1:118" ht="12.75" customHeight="1" x14ac:dyDescent="0.25">
      <c r="A263" s="20"/>
      <c r="B263" s="21" t="s">
        <v>40</v>
      </c>
      <c r="C263" s="72">
        <v>407545</v>
      </c>
      <c r="D263" s="72"/>
      <c r="E263" s="72">
        <v>169773</v>
      </c>
      <c r="F263" s="72"/>
      <c r="G263" s="72">
        <v>1140</v>
      </c>
      <c r="H263" s="72"/>
      <c r="I263" s="72">
        <v>405</v>
      </c>
      <c r="J263" s="72"/>
      <c r="K263" s="23"/>
      <c r="L263" s="72"/>
      <c r="M263" s="23"/>
      <c r="N263" s="72"/>
      <c r="O263" s="23"/>
      <c r="P263" s="72"/>
      <c r="Q263" s="72"/>
      <c r="R263" s="72"/>
      <c r="S263" s="72"/>
      <c r="T263" s="72"/>
      <c r="U263" s="23"/>
      <c r="V263" s="72"/>
      <c r="W263" s="23"/>
      <c r="X263" s="72"/>
      <c r="Y263" s="72"/>
    </row>
    <row r="264" spans="1:118" ht="12.75" customHeight="1" x14ac:dyDescent="0.25">
      <c r="A264" s="20"/>
      <c r="B264" s="21" t="s">
        <v>41</v>
      </c>
      <c r="C264" s="72">
        <v>408054</v>
      </c>
      <c r="D264" s="72"/>
      <c r="E264" s="72">
        <v>170676</v>
      </c>
      <c r="F264" s="72"/>
      <c r="G264" s="72">
        <v>1019</v>
      </c>
      <c r="H264" s="72"/>
      <c r="I264" s="72">
        <v>333</v>
      </c>
      <c r="J264" s="72"/>
      <c r="K264" s="23"/>
      <c r="L264" s="72"/>
      <c r="M264" s="23"/>
      <c r="N264" s="72"/>
      <c r="O264" s="23"/>
      <c r="P264" s="72"/>
      <c r="Q264" s="72"/>
      <c r="R264" s="72"/>
      <c r="S264" s="72"/>
      <c r="T264" s="72"/>
      <c r="U264" s="23"/>
      <c r="V264" s="72"/>
      <c r="W264" s="23"/>
      <c r="X264" s="72"/>
      <c r="Y264" s="72"/>
    </row>
    <row r="265" spans="1:118" ht="12.75" customHeight="1" x14ac:dyDescent="0.25">
      <c r="A265" s="20"/>
      <c r="B265" s="21" t="s">
        <v>42</v>
      </c>
      <c r="C265" s="72">
        <v>408921</v>
      </c>
      <c r="D265" s="72"/>
      <c r="E265" s="72">
        <v>171324</v>
      </c>
      <c r="F265" s="72"/>
      <c r="G265" s="72">
        <v>1181</v>
      </c>
      <c r="H265" s="72"/>
      <c r="I265" s="72">
        <v>400</v>
      </c>
      <c r="J265" s="72"/>
      <c r="K265" s="23"/>
      <c r="L265" s="72"/>
      <c r="M265" s="23"/>
      <c r="N265" s="72"/>
      <c r="O265" s="23"/>
      <c r="P265" s="72"/>
      <c r="Q265" s="72"/>
      <c r="R265" s="72"/>
      <c r="S265" s="72"/>
      <c r="T265" s="72"/>
      <c r="U265" s="23"/>
      <c r="V265" s="72"/>
      <c r="W265" s="23"/>
      <c r="X265" s="72"/>
      <c r="Y265" s="72"/>
    </row>
    <row r="266" spans="1:118" ht="12.75" customHeight="1" x14ac:dyDescent="0.25">
      <c r="A266" s="20"/>
      <c r="B266" s="21"/>
      <c r="C266" s="72"/>
      <c r="D266" s="72"/>
      <c r="E266" s="72"/>
      <c r="F266" s="72"/>
      <c r="G266" s="72"/>
      <c r="H266" s="72"/>
      <c r="I266" s="72"/>
      <c r="J266" s="72"/>
      <c r="K266" s="23"/>
      <c r="L266" s="72"/>
      <c r="M266" s="23"/>
      <c r="N266" s="72"/>
      <c r="O266" s="23"/>
      <c r="P266" s="72"/>
      <c r="Q266" s="72"/>
      <c r="R266" s="72"/>
      <c r="S266" s="72"/>
      <c r="T266" s="72"/>
      <c r="U266" s="23"/>
      <c r="V266" s="72"/>
      <c r="W266" s="23"/>
      <c r="X266" s="72"/>
      <c r="Y266" s="72"/>
    </row>
    <row r="267" spans="1:118" ht="12.75" customHeight="1" x14ac:dyDescent="0.25">
      <c r="A267" s="20">
        <v>2026</v>
      </c>
      <c r="B267" s="21" t="s">
        <v>31</v>
      </c>
      <c r="C267" s="72">
        <v>409826</v>
      </c>
      <c r="D267" s="72"/>
      <c r="E267" s="72">
        <v>172134</v>
      </c>
      <c r="F267" s="72"/>
      <c r="G267" s="72">
        <v>1375</v>
      </c>
      <c r="H267" s="72"/>
      <c r="I267" s="72">
        <v>325</v>
      </c>
      <c r="J267" s="72"/>
      <c r="K267" s="23"/>
      <c r="L267" s="72"/>
      <c r="M267" s="23"/>
      <c r="N267" s="72"/>
      <c r="O267" s="23"/>
      <c r="P267" s="72"/>
      <c r="Q267" s="72"/>
      <c r="R267" s="72"/>
      <c r="S267" s="72"/>
      <c r="T267" s="72"/>
      <c r="U267" s="23"/>
      <c r="V267" s="72"/>
      <c r="W267" s="23"/>
      <c r="X267" s="72"/>
      <c r="Y267" s="72"/>
    </row>
    <row r="268" spans="1:118" ht="12.75" customHeight="1" x14ac:dyDescent="0.25">
      <c r="A268" s="20"/>
      <c r="B268" s="21" t="s">
        <v>32</v>
      </c>
      <c r="C268" s="72">
        <v>410427</v>
      </c>
      <c r="D268" s="72"/>
      <c r="E268" s="72">
        <v>172699</v>
      </c>
      <c r="F268" s="72"/>
      <c r="G268" s="72">
        <v>909</v>
      </c>
      <c r="H268" s="72"/>
      <c r="I268" s="72">
        <v>429</v>
      </c>
      <c r="J268" s="72"/>
      <c r="K268" s="23"/>
      <c r="L268" s="72"/>
      <c r="M268" s="23"/>
      <c r="N268" s="72"/>
      <c r="O268" s="23"/>
      <c r="P268" s="72"/>
      <c r="Q268" s="72"/>
      <c r="R268" s="72"/>
      <c r="S268" s="72"/>
      <c r="T268" s="72"/>
      <c r="U268" s="23"/>
      <c r="V268" s="72"/>
      <c r="W268" s="23"/>
      <c r="X268" s="72"/>
      <c r="Y268" s="72"/>
    </row>
    <row r="269" spans="1:118" ht="12.75" customHeight="1" x14ac:dyDescent="0.25">
      <c r="A269" s="20"/>
      <c r="B269" s="21" t="s">
        <v>33</v>
      </c>
      <c r="C269" s="72">
        <v>411444</v>
      </c>
      <c r="D269" s="72"/>
      <c r="E269" s="72">
        <v>173032</v>
      </c>
      <c r="F269" s="72"/>
      <c r="G269" s="72">
        <v>997</v>
      </c>
      <c r="H269" s="72"/>
      <c r="I269" s="72">
        <v>411</v>
      </c>
      <c r="J269" s="72"/>
      <c r="K269" s="23"/>
      <c r="L269" s="72"/>
      <c r="M269" s="23"/>
      <c r="N269" s="72"/>
      <c r="O269" s="23"/>
      <c r="P269" s="72"/>
      <c r="Q269" s="72"/>
      <c r="R269" s="72"/>
      <c r="S269" s="72"/>
      <c r="T269" s="72"/>
      <c r="U269" s="23"/>
      <c r="V269" s="72"/>
      <c r="W269" s="23"/>
      <c r="X269" s="72"/>
      <c r="Y269" s="72"/>
    </row>
    <row r="270" spans="1:118" ht="12.75" customHeight="1" x14ac:dyDescent="0.25">
      <c r="A270" s="20"/>
      <c r="B270" s="21" t="s">
        <v>34</v>
      </c>
      <c r="C270" s="72">
        <v>412964</v>
      </c>
      <c r="D270" s="72"/>
      <c r="E270" s="72">
        <v>172994</v>
      </c>
      <c r="F270" s="72"/>
      <c r="G270" s="72">
        <v>1249</v>
      </c>
      <c r="H270" s="72"/>
      <c r="I270" s="72">
        <v>464</v>
      </c>
      <c r="J270" s="72"/>
      <c r="K270" s="23"/>
      <c r="L270" s="72"/>
      <c r="M270" s="23"/>
      <c r="N270" s="72"/>
      <c r="O270" s="23"/>
      <c r="P270" s="72"/>
      <c r="Q270" s="72"/>
      <c r="R270" s="72"/>
      <c r="S270" s="72"/>
      <c r="T270" s="72"/>
      <c r="U270" s="23"/>
      <c r="V270" s="72"/>
      <c r="W270" s="23"/>
      <c r="X270" s="72"/>
      <c r="Y270" s="72"/>
    </row>
    <row r="271" spans="1:118" ht="12.75" customHeight="1" x14ac:dyDescent="0.25">
      <c r="A271" s="20"/>
      <c r="B271" s="21" t="s">
        <v>35</v>
      </c>
      <c r="C271" s="72">
        <v>414722</v>
      </c>
      <c r="D271" s="72"/>
      <c r="E271" s="72">
        <v>172986</v>
      </c>
      <c r="F271" s="72"/>
      <c r="G271" s="72">
        <v>1396</v>
      </c>
      <c r="H271" s="72"/>
      <c r="I271" s="72">
        <v>328</v>
      </c>
      <c r="J271" s="72"/>
      <c r="K271" s="23"/>
      <c r="L271" s="72"/>
      <c r="M271" s="23"/>
      <c r="N271" s="72"/>
      <c r="O271" s="23"/>
      <c r="P271" s="72"/>
      <c r="Q271" s="72"/>
      <c r="R271" s="72"/>
      <c r="S271" s="72"/>
      <c r="T271" s="72"/>
      <c r="U271" s="23"/>
      <c r="V271" s="72"/>
      <c r="W271" s="23"/>
      <c r="X271" s="72"/>
      <c r="Y271" s="72"/>
    </row>
    <row r="272" spans="1:118" ht="12.75" customHeight="1" x14ac:dyDescent="0.25">
      <c r="A272" s="20"/>
      <c r="B272" s="21" t="s">
        <v>36</v>
      </c>
      <c r="C272" s="72">
        <v>416381</v>
      </c>
      <c r="D272" s="72"/>
      <c r="E272" s="72">
        <v>173151</v>
      </c>
      <c r="F272" s="72"/>
      <c r="G272" s="72">
        <v>1345</v>
      </c>
      <c r="H272" s="72"/>
      <c r="I272" s="72">
        <v>277</v>
      </c>
      <c r="J272" s="72"/>
      <c r="K272" s="23"/>
      <c r="L272" s="72"/>
      <c r="M272" s="23"/>
      <c r="N272" s="72"/>
      <c r="O272" s="23"/>
      <c r="P272" s="72"/>
      <c r="Q272" s="72"/>
      <c r="R272" s="72"/>
      <c r="S272" s="72"/>
      <c r="T272" s="72"/>
      <c r="U272" s="23"/>
      <c r="V272" s="72"/>
      <c r="W272" s="23"/>
      <c r="X272" s="72"/>
      <c r="Y272" s="72"/>
    </row>
    <row r="273" spans="1:9" s="91" customFormat="1" ht="12.75" customHeight="1" x14ac:dyDescent="0.25">
      <c r="A273" s="171"/>
      <c r="B273" s="25"/>
      <c r="C273" s="76"/>
      <c r="D273" s="76"/>
      <c r="E273" s="76"/>
      <c r="G273" s="76"/>
      <c r="H273" s="76"/>
      <c r="I273" s="76"/>
    </row>
    <row r="274" spans="1:9" ht="12.75" customHeight="1" x14ac:dyDescent="0.25">
      <c r="B274" s="21"/>
      <c r="C274" s="72"/>
      <c r="D274" s="72"/>
      <c r="E274" s="72"/>
      <c r="G274" s="72"/>
      <c r="H274" s="72"/>
      <c r="I274" s="72"/>
    </row>
  </sheetData>
  <phoneticPr fontId="18" type="noConversion"/>
  <pageMargins left="0.74803149606299213" right="0.74803149606299213" top="0.98425196850393704" bottom="0.98425196850393704" header="0.51181102362204722" footer="0.51181102362204722"/>
  <pageSetup paperSize="9" scale="83" orientation="portrait" r:id="rId1"/>
  <headerFooter alignWithMargins="0"/>
  <rowBreaks count="3" manualBreakCount="3">
    <brk id="57" max="16383" man="1"/>
    <brk id="109" max="16383" man="1"/>
    <brk id="16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2DBFF-85E0-4A03-A02D-4260C5921316}">
  <dimension ref="A1:K24"/>
  <sheetViews>
    <sheetView topLeftCell="G1" zoomScaleNormal="100" zoomScaleSheetLayoutView="93" workbookViewId="0">
      <selection activeCell="F1" sqref="F1:J1"/>
    </sheetView>
  </sheetViews>
  <sheetFormatPr defaultColWidth="9.33203125" defaultRowHeight="13.2" x14ac:dyDescent="0.25"/>
  <cols>
    <col min="1" max="1" width="6.6640625" style="99" hidden="1" customWidth="1"/>
    <col min="2" max="2" width="15" style="99" hidden="1" customWidth="1"/>
    <col min="3" max="3" width="12.44140625" style="99" hidden="1" customWidth="1"/>
    <col min="4" max="4" width="36.6640625" style="99" hidden="1" customWidth="1"/>
    <col min="5" max="5" width="100.5546875" style="99" hidden="1" customWidth="1"/>
    <col min="6" max="6" width="11.5546875" style="99" hidden="1" customWidth="1"/>
    <col min="7" max="7" width="11" style="99" customWidth="1"/>
    <col min="8" max="8" width="40.5546875" style="99" customWidth="1"/>
    <col min="9" max="9" width="10" style="99" customWidth="1"/>
    <col min="10" max="10" width="47.6640625" style="99" customWidth="1"/>
    <col min="11" max="16384" width="9.33203125" style="99"/>
  </cols>
  <sheetData>
    <row r="1" spans="1:11" ht="36" customHeight="1" x14ac:dyDescent="0.25">
      <c r="F1" s="269" t="s">
        <v>439</v>
      </c>
      <c r="G1" s="269"/>
      <c r="H1" s="269"/>
      <c r="I1" s="269"/>
      <c r="J1" s="269"/>
    </row>
    <row r="3" spans="1:11" x14ac:dyDescent="0.25">
      <c r="A3" s="270" t="s">
        <v>101</v>
      </c>
      <c r="B3" s="270" t="s">
        <v>102</v>
      </c>
      <c r="C3" s="270" t="s">
        <v>103</v>
      </c>
      <c r="D3" s="270" t="s">
        <v>104</v>
      </c>
      <c r="E3" s="270" t="s">
        <v>105</v>
      </c>
      <c r="F3" s="100"/>
      <c r="G3" s="101" t="s">
        <v>106</v>
      </c>
      <c r="H3" s="101"/>
      <c r="I3" s="101" t="s">
        <v>107</v>
      </c>
      <c r="J3" s="101"/>
    </row>
    <row r="4" spans="1:11" ht="9" customHeight="1" x14ac:dyDescent="0.25">
      <c r="A4" s="270"/>
      <c r="B4" s="270"/>
      <c r="C4" s="270"/>
      <c r="D4" s="270"/>
      <c r="E4" s="270"/>
      <c r="F4" s="100"/>
      <c r="G4" s="102"/>
      <c r="H4" s="102"/>
      <c r="I4" s="102"/>
      <c r="J4" s="102"/>
    </row>
    <row r="5" spans="1:11" ht="13.5" customHeight="1" x14ac:dyDescent="0.25">
      <c r="A5" s="103"/>
      <c r="B5" s="103"/>
      <c r="C5" s="103"/>
      <c r="D5" s="103"/>
      <c r="E5" s="103"/>
      <c r="F5" s="100"/>
      <c r="G5" s="102" t="s">
        <v>109</v>
      </c>
      <c r="H5" s="102"/>
      <c r="I5" s="102" t="s">
        <v>110</v>
      </c>
      <c r="J5" s="102"/>
    </row>
    <row r="6" spans="1:11" ht="6.75" customHeight="1" x14ac:dyDescent="0.25">
      <c r="A6" s="103"/>
      <c r="B6" s="103"/>
      <c r="C6" s="103"/>
      <c r="D6" s="103"/>
      <c r="E6" s="103"/>
      <c r="F6" s="100"/>
      <c r="G6" s="102"/>
      <c r="H6" s="102"/>
      <c r="I6" s="102"/>
      <c r="J6" s="102"/>
    </row>
    <row r="7" spans="1:11" ht="35.25" customHeight="1" x14ac:dyDescent="0.25">
      <c r="A7" s="259" t="s">
        <v>101</v>
      </c>
      <c r="B7" s="259" t="s">
        <v>102</v>
      </c>
      <c r="C7" s="259">
        <v>1</v>
      </c>
      <c r="D7" s="259" t="str">
        <f>('Tabell 1 Personbil'!$A1)</f>
        <v>Tabell 1. Personbilar, bestånd, nyregistreringar och avregistreringar. Per månad, år 2006–2026.</v>
      </c>
      <c r="E7" s="259" t="str">
        <f>('Tabell 1 Personbil'!$A$2)</f>
        <v>Table 1. Passenger cars, stock, new registrations and deregistration. Per month, year 2006–2026.</v>
      </c>
      <c r="F7" s="260" t="s">
        <v>108</v>
      </c>
      <c r="G7" s="106" t="str">
        <f>A7 &amp; " " &amp; C7 &amp; ". "</f>
        <v xml:space="preserve">Tabell 1. </v>
      </c>
      <c r="H7" s="107" t="str">
        <f>MID(D7,11,200)</f>
        <v>Personbilar, bestånd, nyregistreringar och avregistreringar. Per månad, år 2006–2026.</v>
      </c>
      <c r="I7" s="106" t="str">
        <f>B7 &amp; " " &amp; C7 &amp; ". "</f>
        <v xml:space="preserve">Table 1. </v>
      </c>
      <c r="J7" s="107" t="str">
        <f>MID(E7,10,300)</f>
        <v>Passenger cars, stock, new registrations and deregistration. Per month, year 2006–2026.</v>
      </c>
      <c r="K7" s="258"/>
    </row>
    <row r="8" spans="1:11" ht="32.25" customHeight="1" x14ac:dyDescent="0.25">
      <c r="A8" s="259" t="s">
        <v>101</v>
      </c>
      <c r="B8" s="259" t="s">
        <v>102</v>
      </c>
      <c r="C8" s="259">
        <v>2</v>
      </c>
      <c r="D8" s="259" t="str">
        <f>('Tabell 2 Personbil'!$A1)</f>
        <v>Tabell 2. Personbilar, nyregistreringar per drivmedel. Per månad, år 2006–2026.</v>
      </c>
      <c r="E8" s="259" t="str">
        <f>('Tabell 2 Personbil'!$A$2)</f>
        <v>Table 2. Passenger Cars, new registrations by fuel. Per month, year 2006–2026.</v>
      </c>
      <c r="F8" s="260"/>
      <c r="G8" s="106" t="str">
        <f>A8 &amp; " " &amp; C8 &amp; ". "</f>
        <v xml:space="preserve">Tabell 2. </v>
      </c>
      <c r="H8" s="107" t="str">
        <f>MID(D8,11,200)</f>
        <v>Personbilar, nyregistreringar per drivmedel. Per månad, år 2006–2026.</v>
      </c>
      <c r="I8" s="106" t="str">
        <f>B8 &amp; " " &amp; C8 &amp; ". "</f>
        <v xml:space="preserve">Table 2. </v>
      </c>
      <c r="J8" s="107" t="str">
        <f>MID(E8,10,300)</f>
        <v>Passenger Cars, new registrations by fuel. Per month, year 2006–2026.</v>
      </c>
      <c r="K8" s="258"/>
    </row>
    <row r="9" spans="1:11" ht="35.25" customHeight="1" x14ac:dyDescent="0.25">
      <c r="A9" s="259" t="s">
        <v>101</v>
      </c>
      <c r="B9" s="259" t="s">
        <v>102</v>
      </c>
      <c r="C9" s="259">
        <v>3</v>
      </c>
      <c r="D9" s="259" t="str">
        <f>('Tabell 3 Personbil'!$A1)</f>
        <v>Tabell 3. Personbilar, nyregistreringar per drivmedel och kommun. Januari  - Juni 2026.</v>
      </c>
      <c r="E9" s="259" t="str">
        <f>('Tabell 3 Personbil'!$A$2)</f>
        <v>Table 3. Passenger cars, new registrations by fuel and municipality. January - June 2026.</v>
      </c>
      <c r="F9" s="260" t="s">
        <v>108</v>
      </c>
      <c r="G9" s="106" t="str">
        <f t="shared" ref="G9:G20" si="0">A9 &amp; " " &amp; C9 &amp; ". "</f>
        <v xml:space="preserve">Tabell 3. </v>
      </c>
      <c r="H9" s="107" t="str">
        <f>MID(D9,11,200)</f>
        <v>Personbilar, nyregistreringar per drivmedel och kommun. Januari  - Juni 2026.</v>
      </c>
      <c r="I9" s="106" t="str">
        <f t="shared" ref="I9:I17" si="1">B9 &amp; " " &amp; C9 &amp; ". "</f>
        <v xml:space="preserve">Table 3. </v>
      </c>
      <c r="J9" s="107" t="str">
        <f>MID(E9,10,300)</f>
        <v>Passenger cars, new registrations by fuel and municipality. January - June 2026.</v>
      </c>
      <c r="K9" s="258"/>
    </row>
    <row r="10" spans="1:11" ht="34.5" customHeight="1" x14ac:dyDescent="0.25">
      <c r="A10" s="259" t="s">
        <v>101</v>
      </c>
      <c r="B10" s="259" t="s">
        <v>102</v>
      </c>
      <c r="C10" s="259">
        <v>4</v>
      </c>
      <c r="D10" s="259" t="str">
        <f>('Tabell 4 Personbil'!$A1)</f>
        <v>Tabell 4. Personbilar, nyregistreringar per typ av ägare. Per månad, år 2006–2026.</v>
      </c>
      <c r="E10" s="259" t="str">
        <f>('Tabell 4 Personbil'!$A2)</f>
        <v>Table 4. Passenger cars, new registrations by type of owner. Per month, year 2006–2026.</v>
      </c>
      <c r="F10" s="260"/>
      <c r="G10" s="106" t="str">
        <f t="shared" si="0"/>
        <v xml:space="preserve">Tabell 4. </v>
      </c>
      <c r="H10" s="107" t="str">
        <f t="shared" ref="H10:H15" si="2">MID(D10,11,200)</f>
        <v>Personbilar, nyregistreringar per typ av ägare. Per månad, år 2006–2026.</v>
      </c>
      <c r="I10" s="106" t="str">
        <f t="shared" si="1"/>
        <v xml:space="preserve">Table 4. </v>
      </c>
      <c r="J10" s="107" t="str">
        <f>MID(E10,10,300)</f>
        <v>Passenger cars, new registrations by type of owner. Per month, year 2006–2026.</v>
      </c>
      <c r="K10" s="258"/>
    </row>
    <row r="11" spans="1:11" ht="40.5" customHeight="1" x14ac:dyDescent="0.25">
      <c r="A11" s="259" t="s">
        <v>101</v>
      </c>
      <c r="B11" s="259" t="s">
        <v>102</v>
      </c>
      <c r="C11" s="259">
        <v>5</v>
      </c>
      <c r="D11" s="259" t="str">
        <f>('Tabell 5 Personbil'!$A1)</f>
        <v>Tabell 5. Personbilar, nyregistrerade per årsmodell. Per månad, år 2010–2026.</v>
      </c>
      <c r="E11" s="259" t="str">
        <f>('Tabell 5 Personbil'!$A2)</f>
        <v>Table 5. Passenger cars, new registrations by year of model/construction. Per month, year 2010–2026.</v>
      </c>
      <c r="F11" s="260"/>
      <c r="G11" s="106" t="str">
        <f t="shared" si="0"/>
        <v xml:space="preserve">Tabell 5. </v>
      </c>
      <c r="H11" s="107" t="str">
        <f t="shared" si="2"/>
        <v>Personbilar, nyregistrerade per årsmodell. Per månad, år 2010–2026.</v>
      </c>
      <c r="I11" s="106" t="str">
        <f t="shared" si="1"/>
        <v xml:space="preserve">Table 5. </v>
      </c>
      <c r="J11" s="107" t="str">
        <f t="shared" ref="J11:J15" si="3">MID(E11,10,300)</f>
        <v>Passenger cars, new registrations by year of model/construction. Per month, year 2010–2026.</v>
      </c>
      <c r="K11" s="258"/>
    </row>
    <row r="12" spans="1:11" ht="30.75" customHeight="1" x14ac:dyDescent="0.25">
      <c r="A12" s="259" t="s">
        <v>101</v>
      </c>
      <c r="B12" s="259" t="s">
        <v>102</v>
      </c>
      <c r="C12" s="259">
        <v>6</v>
      </c>
      <c r="D12" s="259" t="str">
        <f>('Tabell 6 Personbil'!$A1)</f>
        <v>Tabell 6. Personbilar, nyregistrerade per utsläppsklass. Per månad, år 2012–2026.</v>
      </c>
      <c r="E12" s="259" t="str">
        <f>('Tabell 6 Personbil'!$A2)</f>
        <v>Table 6. Passenger cars, new registrations by emission class. Per month, year 2012–2026.</v>
      </c>
      <c r="F12" s="260"/>
      <c r="G12" s="106" t="str">
        <f t="shared" si="0"/>
        <v xml:space="preserve">Tabell 6. </v>
      </c>
      <c r="H12" s="107" t="str">
        <f t="shared" si="2"/>
        <v>Personbilar, nyregistrerade per utsläppsklass. Per månad, år 2012–2026.</v>
      </c>
      <c r="I12" s="106" t="str">
        <f t="shared" si="1"/>
        <v xml:space="preserve">Table 6. </v>
      </c>
      <c r="J12" s="107" t="str">
        <f t="shared" si="3"/>
        <v>Passenger cars, new registrations by emission class. Per month, year 2012–2026.</v>
      </c>
      <c r="K12" s="258"/>
    </row>
    <row r="13" spans="1:11" ht="24" customHeight="1" x14ac:dyDescent="0.25">
      <c r="A13" s="104"/>
      <c r="B13" s="103"/>
      <c r="C13" s="103"/>
      <c r="D13" s="103"/>
      <c r="E13" s="103"/>
      <c r="F13" s="100"/>
      <c r="G13" s="102" t="s">
        <v>112</v>
      </c>
      <c r="H13" s="102"/>
      <c r="I13" s="102" t="s">
        <v>111</v>
      </c>
      <c r="J13" s="102"/>
    </row>
    <row r="14" spans="1:11" ht="14.25" customHeight="1" x14ac:dyDescent="0.25">
      <c r="A14" s="104"/>
      <c r="B14" s="103"/>
      <c r="C14" s="103"/>
      <c r="D14" s="103"/>
      <c r="E14" s="103"/>
      <c r="F14" s="100"/>
      <c r="G14" s="102"/>
      <c r="H14" s="102"/>
      <c r="I14" s="102"/>
      <c r="J14" s="102"/>
    </row>
    <row r="15" spans="1:11" ht="31.5" customHeight="1" x14ac:dyDescent="0.25">
      <c r="A15" s="104" t="s">
        <v>101</v>
      </c>
      <c r="B15" s="104" t="s">
        <v>102</v>
      </c>
      <c r="C15" s="104">
        <v>7</v>
      </c>
      <c r="D15" s="104" t="str">
        <f>('Tabell 7 Lastbil'!$A1)</f>
        <v>Tabell 7. Lastbilar, bestånd, nyregistreringar och avregistreringar. Per månad, år 2006–2026.</v>
      </c>
      <c r="E15" s="104" t="str">
        <f>('Tabell 7 Lastbil'!$A2)</f>
        <v>Table 7. Lorries, stock, new registrations and deregistrations. Per month, year 2006–2026.</v>
      </c>
      <c r="F15" s="105"/>
      <c r="G15" s="106" t="str">
        <f t="shared" si="0"/>
        <v xml:space="preserve">Tabell 7. </v>
      </c>
      <c r="H15" s="107" t="str">
        <f t="shared" si="2"/>
        <v>Lastbilar, bestånd, nyregistreringar och avregistreringar. Per månad, år 2006–2026.</v>
      </c>
      <c r="I15" s="106" t="str">
        <f t="shared" si="1"/>
        <v xml:space="preserve">Table 7. </v>
      </c>
      <c r="J15" s="107" t="str">
        <f t="shared" si="3"/>
        <v>Lorries, stock, new registrations and deregistrations. Per month, year 2006–2026.</v>
      </c>
    </row>
    <row r="16" spans="1:11" ht="31.5" customHeight="1" x14ac:dyDescent="0.25">
      <c r="A16" s="104" t="s">
        <v>101</v>
      </c>
      <c r="B16" s="104" t="s">
        <v>102</v>
      </c>
      <c r="C16" s="104">
        <v>8</v>
      </c>
      <c r="D16" s="104" t="str">
        <f>('Tabell 8 Lätt lastbil'!$A1)</f>
        <v>Tabell 8. Lätta lastbilar, nyregistreringar per drivmedel. Per månad, år 2020–2026.</v>
      </c>
      <c r="E16" s="104" t="str">
        <f>('Tabell 8 Lätt lastbil'!$A2)</f>
        <v>Table 8. Light goods vehicles, new registrations by fuel. Per month, year 2020–2026.</v>
      </c>
      <c r="F16" s="105"/>
      <c r="G16" s="106" t="str">
        <f t="shared" si="0"/>
        <v xml:space="preserve">Tabell 8. </v>
      </c>
      <c r="H16" s="107" t="str">
        <f>MID(D16,11,200)</f>
        <v>Lätta lastbilar, nyregistreringar per drivmedel. Per månad, år 2020–2026.</v>
      </c>
      <c r="I16" s="106" t="str">
        <f t="shared" si="1"/>
        <v xml:space="preserve">Table 8. </v>
      </c>
      <c r="J16" s="107" t="str">
        <f>MID(E16,10,300)</f>
        <v>Light goods vehicles, new registrations by fuel. Per month, year 2020–2026.</v>
      </c>
    </row>
    <row r="17" spans="1:10" ht="31.5" customHeight="1" x14ac:dyDescent="0.25">
      <c r="A17" s="104" t="s">
        <v>101</v>
      </c>
      <c r="B17" s="104" t="s">
        <v>102</v>
      </c>
      <c r="C17" s="104">
        <v>9</v>
      </c>
      <c r="D17" s="104" t="str">
        <f>('Tabell 9 Tung lastbil'!$A1)</f>
        <v>Tabell 9. Tunga lastbilar, nyregistreringar per drivmedel. Per månad, år 2020–2026.</v>
      </c>
      <c r="E17" s="104" t="str">
        <f>('Tabell 9 Tung lastbil'!$A2)</f>
        <v>Table 9. Heavy goods vehicles, new registrations by fuel. Per month, year 2020–2026.</v>
      </c>
      <c r="F17" s="105"/>
      <c r="G17" s="106" t="str">
        <f t="shared" si="0"/>
        <v xml:space="preserve">Tabell 9. </v>
      </c>
      <c r="H17" s="107" t="str">
        <f>MID(D17,11,200)</f>
        <v>Tunga lastbilar, nyregistreringar per drivmedel. Per månad, år 2020–2026.</v>
      </c>
      <c r="I17" s="106" t="str">
        <f t="shared" si="1"/>
        <v xml:space="preserve">Table 9. </v>
      </c>
      <c r="J17" s="107" t="str">
        <f>MID(E17,10,300)</f>
        <v>Heavy goods vehicles, new registrations by fuel. Per month, year 2020–2026.</v>
      </c>
    </row>
    <row r="18" spans="1:10" ht="34.5" customHeight="1" x14ac:dyDescent="0.25">
      <c r="A18" s="104" t="s">
        <v>101</v>
      </c>
      <c r="B18" s="104" t="s">
        <v>102</v>
      </c>
      <c r="C18" s="104">
        <v>10</v>
      </c>
      <c r="D18" s="104" t="str">
        <f>('Tabell 10 Lastbil'!$A1)</f>
        <v>Tabell 10. Lastbilar, nyregistrerade per utsläppsklass. Per månad, år 2012–2026.</v>
      </c>
      <c r="E18" s="104" t="str">
        <f>('Tabell 7 Lastbil'!$A2)</f>
        <v>Table 7. Lorries, stock, new registrations and deregistrations. Per month, year 2006–2026.</v>
      </c>
      <c r="F18" s="105"/>
      <c r="G18" s="106" t="str">
        <f t="shared" ref="G18:G24" si="4">A18 &amp; " " &amp; C18 &amp; ". "</f>
        <v xml:space="preserve">Tabell 10. </v>
      </c>
      <c r="H18" s="107" t="str">
        <f t="shared" ref="H18:H24" si="5">MID(D18,12,200)</f>
        <v>Lastbilar, nyregistrerade per utsläppsklass. Per månad, år 2012–2026.</v>
      </c>
      <c r="I18" s="106" t="str">
        <f t="shared" ref="I18:I24" si="6">B18 &amp; " " &amp; C18 &amp; ". "</f>
        <v xml:space="preserve">Table 10. </v>
      </c>
      <c r="J18" s="107" t="str">
        <f t="shared" ref="J18" si="7">MID(E18,10,300)</f>
        <v>Lorries, stock, new registrations and deregistrations. Per month, year 2006–2026.</v>
      </c>
    </row>
    <row r="19" spans="1:10" ht="33.75" customHeight="1" x14ac:dyDescent="0.25">
      <c r="A19" s="104" t="s">
        <v>101</v>
      </c>
      <c r="B19" s="104" t="s">
        <v>102</v>
      </c>
      <c r="C19" s="104">
        <v>11</v>
      </c>
      <c r="D19" s="104" t="str">
        <f>('Tabell 11 Buss'!$A1)</f>
        <v>Tabell 11. Bussar, bestånd, nyregistreringar och avregistreringar. Per månad, år 2006–2026.</v>
      </c>
      <c r="E19" s="104" t="str">
        <f>('Tabell 11 Buss'!$A2)</f>
        <v>Table 11. Buses, stock, new registrations and deregistrations. Per month, year 2006–2026.</v>
      </c>
      <c r="F19" s="104"/>
      <c r="G19" s="106" t="str">
        <f t="shared" si="4"/>
        <v xml:space="preserve">Tabell 11. </v>
      </c>
      <c r="H19" s="107" t="str">
        <f t="shared" si="5"/>
        <v>Bussar, bestånd, nyregistreringar och avregistreringar. Per månad, år 2006–2026.</v>
      </c>
      <c r="I19" s="106" t="str">
        <f t="shared" si="6"/>
        <v xml:space="preserve">Table 11. </v>
      </c>
      <c r="J19" s="107" t="str">
        <f>MID(E19,11,300)</f>
        <v>Buses, stock, new registrations and deregistrations. Per month, year 2006–2026.</v>
      </c>
    </row>
    <row r="20" spans="1:10" ht="33.75" customHeight="1" x14ac:dyDescent="0.25">
      <c r="A20" s="104" t="s">
        <v>101</v>
      </c>
      <c r="B20" s="104" t="s">
        <v>102</v>
      </c>
      <c r="C20" s="104">
        <v>12</v>
      </c>
      <c r="D20" s="104" t="str">
        <f>('Tabell 12 Buss'!$A1)</f>
        <v>Tabell 12. Bussar, nyregistreringar per drivmedel. Per månad, år 2020–2026.</v>
      </c>
      <c r="E20" s="104" t="str">
        <f>('Tabell 12 Buss'!$A2)</f>
        <v>Table 12 Buses, new registrations by fuel. Per month, year 2020–2026.</v>
      </c>
      <c r="F20" s="104"/>
      <c r="G20" s="106" t="str">
        <f t="shared" si="0"/>
        <v xml:space="preserve">Tabell 12. </v>
      </c>
      <c r="H20" s="107" t="str">
        <f t="shared" si="5"/>
        <v>Bussar, nyregistreringar per drivmedel. Per månad, år 2020–2026.</v>
      </c>
      <c r="I20" s="106" t="str">
        <f t="shared" si="6"/>
        <v xml:space="preserve">Table 12. </v>
      </c>
      <c r="J20" s="107" t="str">
        <f>MID(E20,10,300)</f>
        <v>Buses, new registrations by fuel. Per month, year 2020–2026.</v>
      </c>
    </row>
    <row r="21" spans="1:10" ht="48" customHeight="1" x14ac:dyDescent="0.25">
      <c r="A21" s="104" t="s">
        <v>101</v>
      </c>
      <c r="B21" s="104" t="s">
        <v>102</v>
      </c>
      <c r="C21" s="104">
        <v>13</v>
      </c>
      <c r="D21" s="104" t="str">
        <f>('Tabell 13 MC och moped'!$A1)</f>
        <v>Tabell 13. Motorcyklar och moped klass I, bestånd, nyregistreringar och avregistreringar. Per månad, år 2006–2026.</v>
      </c>
      <c r="E21" s="104" t="str">
        <f>('Tabell 13 MC och moped'!$A2)</f>
        <v>Table 13. Motorcycles and mopeds class I, stock, new registrations and deregistrations of . Per month, year 2006–2026.</v>
      </c>
      <c r="F21" s="104"/>
      <c r="G21" s="106" t="str">
        <f t="shared" si="4"/>
        <v xml:space="preserve">Tabell 13. </v>
      </c>
      <c r="H21" s="107" t="str">
        <f t="shared" si="5"/>
        <v>Motorcyklar och moped klass I, bestånd, nyregistreringar och avregistreringar. Per månad, år 2006–2026.</v>
      </c>
      <c r="I21" s="106" t="str">
        <f t="shared" si="6"/>
        <v xml:space="preserve">Table 13. </v>
      </c>
      <c r="J21" s="107" t="str">
        <f>MID(E21,11,300)</f>
        <v>Motorcycles and mopeds class I, stock, new registrations and deregistrations of . Per month, year 2006–2026.</v>
      </c>
    </row>
    <row r="22" spans="1:10" ht="33" customHeight="1" x14ac:dyDescent="0.25">
      <c r="A22" s="104" t="s">
        <v>101</v>
      </c>
      <c r="B22" s="104" t="s">
        <v>102</v>
      </c>
      <c r="C22" s="104">
        <v>14</v>
      </c>
      <c r="D22" s="104" t="str">
        <f>('Tabell 14 Traktor'!$A1)</f>
        <v>Tabell 14. Traktorer, bestånd, nyregistreringar och avregistreringar. Per månad, år 2006–2026.</v>
      </c>
      <c r="E22" s="104" t="str">
        <f>('Tabell 14 Traktor'!$A2)</f>
        <v>Table 14. Tractors, stock, new registrations and deregistrations. Per month, year 2006–2026.</v>
      </c>
      <c r="F22" s="104"/>
      <c r="G22" s="106" t="str">
        <f t="shared" si="4"/>
        <v xml:space="preserve">Tabell 14. </v>
      </c>
      <c r="H22" s="107" t="str">
        <f t="shared" si="5"/>
        <v>Traktorer, bestånd, nyregistreringar och avregistreringar. Per månad, år 2006–2026.</v>
      </c>
      <c r="I22" s="106" t="str">
        <f t="shared" si="6"/>
        <v xml:space="preserve">Table 14. </v>
      </c>
      <c r="J22" s="107" t="str">
        <f>MID(E22,11,300)</f>
        <v>Tractors, stock, new registrations and deregistrations. Per month, year 2006–2026.</v>
      </c>
    </row>
    <row r="23" spans="1:10" ht="35.25" customHeight="1" x14ac:dyDescent="0.25">
      <c r="A23" s="104" t="s">
        <v>101</v>
      </c>
      <c r="B23" s="104" t="s">
        <v>102</v>
      </c>
      <c r="C23" s="104">
        <v>15</v>
      </c>
      <c r="D23" s="104" t="str">
        <f>('Tabell 15 Släpvagn'!$A1)</f>
        <v>Tabell 15. Släpvagnar, bestånd, nyregistreringar och avregistreringar. Per månad, år 2006–2026.</v>
      </c>
      <c r="E23" s="104" t="str">
        <f>('Tabell 15 Släpvagn'!$A2)</f>
        <v>Table 15. Trailers, stock, new registrations and deregistrations. Per month, year 2006–2026.</v>
      </c>
      <c r="F23" s="104"/>
      <c r="G23" s="106" t="str">
        <f t="shared" si="4"/>
        <v xml:space="preserve">Tabell 15. </v>
      </c>
      <c r="H23" s="107" t="str">
        <f t="shared" si="5"/>
        <v>Släpvagnar, bestånd, nyregistreringar och avregistreringar. Per månad, år 2006–2026.</v>
      </c>
      <c r="I23" s="106" t="str">
        <f t="shared" si="6"/>
        <v xml:space="preserve">Table 15. </v>
      </c>
      <c r="J23" s="107" t="str">
        <f>MID(E23,11,300)</f>
        <v>Trailers, stock, new registrations and deregistrations. Per month, year 2006–2026.</v>
      </c>
    </row>
    <row r="24" spans="1:10" ht="26.4" x14ac:dyDescent="0.25">
      <c r="A24" s="104" t="s">
        <v>101</v>
      </c>
      <c r="B24" s="104" t="s">
        <v>102</v>
      </c>
      <c r="C24" s="104">
        <v>16</v>
      </c>
      <c r="D24" s="104" t="str">
        <f>('Tabell 16 Terrängskoter'!$A1)</f>
        <v>Tabell 16. Terrängskotrar, bestånd, nyregistreringar och avregistreringar. Per månad, år 2006–2026.</v>
      </c>
      <c r="E24" s="104" t="str">
        <f>('Tabell 16 Terrängskoter'!$A2)</f>
        <v>Table 16. ATV and snowmobile, stock, new registrations and deregistrations. Per month, year 2006–2026.</v>
      </c>
      <c r="F24" s="104"/>
      <c r="G24" s="106" t="str">
        <f t="shared" si="4"/>
        <v xml:space="preserve">Tabell 16. </v>
      </c>
      <c r="H24" s="107" t="str">
        <f t="shared" si="5"/>
        <v>Terrängskotrar, bestånd, nyregistreringar och avregistreringar. Per månad, år 2006–2026.</v>
      </c>
      <c r="I24" s="106" t="str">
        <f t="shared" si="6"/>
        <v xml:space="preserve">Table 16. </v>
      </c>
      <c r="J24" s="107" t="str">
        <f>MID(E24,11,300)</f>
        <v>ATV and snowmobile, stock, new registrations and deregistrations. Per month, year 2006–2026.</v>
      </c>
    </row>
  </sheetData>
  <mergeCells count="6">
    <mergeCell ref="F1:J1"/>
    <mergeCell ref="A3:A4"/>
    <mergeCell ref="B3:B4"/>
    <mergeCell ref="C3:C4"/>
    <mergeCell ref="D3:D4"/>
    <mergeCell ref="E3:E4"/>
  </mergeCells>
  <hyperlinks>
    <hyperlink ref="G7:J7" location="'Tabell 1'!A1" display="'Tabell 1'!A1" xr:uid="{7A2D62DD-D33C-4D7A-B56C-053B31C55C88}"/>
    <hyperlink ref="H7" location="'Tabell 1 Personbil'!A1" display="'Tabell 1 Personbil'!A1" xr:uid="{C66387C5-24B9-4D82-9CEF-919CC2EF075E}"/>
    <hyperlink ref="J7" location="'Tabell 1 Personbil'!A1" display="'Tabell 1 Personbil'!A1" xr:uid="{09DDA3D2-288E-40B7-A9AD-488EC7275D61}"/>
    <hyperlink ref="J8" location="'Tabell 2 Personbil'!A1" display="'Tabell 2 Personbil'!A1" xr:uid="{3152F1A7-586A-4E9E-8C66-40AAF049E9AB}"/>
    <hyperlink ref="H10" location="'Tabell 4 Personbil'!A1" display="'Tabell 4 Personbil'!A1" xr:uid="{57EA24A1-72A4-4BBA-BE21-7E5D1B15F135}"/>
    <hyperlink ref="J10" location="'Tabell 4 Personbil'!A1" display="'Tabell 4 Personbil'!A1" xr:uid="{5EF6DB62-DE2D-4E76-B42B-40408A3BDADD}"/>
    <hyperlink ref="H11" location="'Tabell 5 Personbil'!A1" display="'Tabell 5 Personbil'!A1" xr:uid="{6CA8FDB5-18A8-46BB-B910-41A8E12D5718}"/>
    <hyperlink ref="J11" location="'Tabell 5 Personbil'!A1" display="'Tabell 5 Personbil'!A1" xr:uid="{31C85062-3CFB-41F1-9FA4-B1A40D8C07AF}"/>
    <hyperlink ref="I12" location="'Tabell 6 Personbil'!A1" display="'Tabell 6 Personbil'!A1" xr:uid="{A50E0D7D-C00C-4C6A-A794-E6EBB35E082F}"/>
    <hyperlink ref="J12" location="'Tabell 6 Personbil'!A1" display="'Tabell 6 Personbil'!A1" xr:uid="{A1BE45E8-0684-4D00-8B60-DE07956059A6}"/>
    <hyperlink ref="G11" location="'Tabell 5 Personbil'!A1" display="'Tabell 5 Personbil'!A1" xr:uid="{3EB9A973-9DCA-4AB3-99AD-53C1E4B4A025}"/>
    <hyperlink ref="I11" location="'Tabell 5 Personbil'!A1" display="'Tabell 5 Personbil'!A1" xr:uid="{A444D871-29C3-413B-81CE-7FEF502A9884}"/>
    <hyperlink ref="G10" location="'Tabell 4 Personbil'!A1" display="'Tabell 4 Personbil'!A1" xr:uid="{7D161E03-FA10-47DA-8CA4-D48DD0363B0F}"/>
    <hyperlink ref="I10" location="'Tabell 4 Personbil'!A1" display="'Tabell 4 Personbil'!A1" xr:uid="{221A4C20-3919-471B-AFF7-1C8DD2F5E9DA}"/>
    <hyperlink ref="G9" location="'Tabell 3 Personbil'!A1" display="'Tabell 3 Personbil'!A1" xr:uid="{00F0F6C3-0090-4339-B3EC-24870A8949FE}"/>
    <hyperlink ref="I9" location="'Tabell 3 Personbil'!A1" display="'Tabell 3 Personbil'!A1" xr:uid="{9B54BAF7-170B-440C-BC53-BA5B6C09C26F}"/>
    <hyperlink ref="G8" location="'Tabell 2 Personbil'!A1" display="'Tabell 2 Personbil'!A1" xr:uid="{9EAD09C9-BC8C-4EF6-8299-6E852F7CB501}"/>
    <hyperlink ref="I8" location="'Tabell 2 Personbil'!A1" display="'Tabell 2 Personbil'!A1" xr:uid="{1DCC09D8-A7A9-4972-8700-CD8BB1B7C05C}"/>
    <hyperlink ref="G7" location="'Tabell 1 Personbil'!A1" display="'Tabell 1 Personbil'!A1" xr:uid="{1A38F093-C57C-4940-B983-9799AA6351C6}"/>
    <hyperlink ref="I7" location="'Tabell 1 Personbil'!A1" display="'Tabell 1 Personbil'!A1" xr:uid="{E1483A8F-F7A6-402C-A90F-E9DB2388EF13}"/>
    <hyperlink ref="H15" location="'Tabell 7 Lastbil'!A1" display="'Tabell 7 Lastbil'!A1" xr:uid="{9C393612-8BFA-452C-B07F-35672874F30A}"/>
    <hyperlink ref="I15" location="'Tabell 7 Lastbil'!A1" display="'Tabell 7 Lastbil'!A1" xr:uid="{7D9259AB-AAAB-41BA-AAEA-53586B2AB9D0}"/>
    <hyperlink ref="J15" location="'Tabell 7 Lastbil'!A1" display="'Tabell 7 Lastbil'!A1" xr:uid="{B8D2307B-8C32-4EA3-814F-9B903F04A004}"/>
    <hyperlink ref="H18" location="'Tabell 10 Lastbil'!A1" display="'Tabell 10 Lastbil'!A1" xr:uid="{05B1F46C-0A32-4D78-9E35-E378ECEA4F33}"/>
    <hyperlink ref="I18" location="'Tabell 10 Lastbil'!A1" display="'Tabell 10 Lastbil'!A1" xr:uid="{9F90B48C-5C21-4245-9654-8D4D9B70273D}"/>
    <hyperlink ref="J18" location="'Tabell 10 Lastbil'!A1" display="'Tabell 10 Lastbil'!A1" xr:uid="{251EB945-BDAB-41B8-83ED-B5D7D18241DA}"/>
    <hyperlink ref="H19" location="'Tabell 11 Buss'!A1" display="'Tabell 11 Buss'!A1" xr:uid="{2C67377C-8E54-4E0F-AEB5-666C76D85D3A}"/>
    <hyperlink ref="I19" location="'Tabell 11 Buss'!A1" display="'Tabell 11 Buss'!A1" xr:uid="{01030FEF-3E6F-46E0-9791-7CF7361F28F5}"/>
    <hyperlink ref="J19" location="'Tabell 11 Buss'!A1" display="'Tabell 11 Buss'!A1" xr:uid="{D05E1E70-9269-47F0-9DB1-29E9A1771B3F}"/>
    <hyperlink ref="G21" location="'Tabell 13 MC och moped'!A1" display="'Tabell 13 MC och moped'!A1" xr:uid="{B56E676E-63FA-4DF6-836F-23C02168B70D}"/>
    <hyperlink ref="H9" location="'Tabell 3 Personbil'!A1" display="'Tabell 3 Personbil'!A1" xr:uid="{DF482AF0-A081-4C96-A27E-A45CE67D4A5E}"/>
    <hyperlink ref="J9" location="'Tabell 3 Personbil'!A1" display="'Tabell 3 Personbil'!A1" xr:uid="{DF039FED-2EF3-4DA2-BB51-A65FEDCE891F}"/>
    <hyperlink ref="H12" location="'Tabell 6 Personbil'!A1" display="'Tabell 6 Personbil'!A1" xr:uid="{A5DD62B7-6236-4F5A-9054-1B65E2C1BD27}"/>
    <hyperlink ref="G19" location="'Tabell 11 Buss'!A1" display="'Tabell 11 Buss'!A1" xr:uid="{B9D4A6A0-A294-4730-AB23-C2B06FECACBA}"/>
    <hyperlink ref="G18" location="'Tabell 10 Lastbil'!A1" display="'Tabell 10 Lastbil'!A1" xr:uid="{BCC5A85D-A113-41A5-8C53-57734CA23FC3}"/>
    <hyperlink ref="G12" location="'Tabell 6 Personbil'!A1" display="'Tabell 6 Personbil'!A1" xr:uid="{F78B23B9-6540-437D-B072-26DA363403C7}"/>
    <hyperlink ref="G15" location="'Tabell 7 Lastbil'!A1" display="'Tabell 7 Lastbil'!A1" xr:uid="{88105382-B7F0-471E-BC0A-25E9340E0166}"/>
    <hyperlink ref="G16" location="'Tabell 8 Lätt lastbil'!A1" display="'Tabell 8 Lätt lastbil'!A1" xr:uid="{175E8E09-530F-400B-AB55-D6154A4BB05F}"/>
    <hyperlink ref="G17" location="'Tabell 9 Tung lastbil'!A1" display="'Tabell 9 Tung lastbil'!A1" xr:uid="{11499C86-E326-4E29-BEE7-8AEB98537384}"/>
    <hyperlink ref="G20" location="'Tabell 12 Buss'!A1" display="'Tabell 12 Buss'!A1" xr:uid="{D91C2CF1-D58C-4998-9715-88074507E291}"/>
    <hyperlink ref="H8" location="'Tabell 2 Personbil'!A1" display="'Tabell 2 Personbil'!A1" xr:uid="{1A5DA057-9F42-4740-916C-BDB7A685F122}"/>
    <hyperlink ref="H16" location="'Tabell 8 Lätt lastbil'!A1" display="'Tabell 8 Lätt lastbil'!A1" xr:uid="{3F1731D4-6860-41F0-9CD9-022319156472}"/>
    <hyperlink ref="H17" location="'Tabell 9 Tung lastbil'!A1" display="'Tabell 9 Tung lastbil'!A1" xr:uid="{34F47943-1D31-4FB1-B807-37F770839F5B}"/>
    <hyperlink ref="H20" location="'Tabell 12 Buss'!A1" display="'Tabell 12 Buss'!A1" xr:uid="{16925873-3398-4225-AAFB-F8EC5D416D90}"/>
    <hyperlink ref="J16" location="'Tabell 8 Lätt lastbil'!A1" display="'Tabell 8 Lätt lastbil'!A1" xr:uid="{C0B6A123-A942-4D19-95F9-5E812026FB57}"/>
    <hyperlink ref="J17" location="'Tabell 9 Tung lastbil'!A1" display="'Tabell 9 Tung lastbil'!A1" xr:uid="{B71A6999-FD42-40DF-8E51-776945BA2372}"/>
    <hyperlink ref="J20" location="'Tabell 12 Buss'!A1" display="'Tabell 12 Buss'!A1" xr:uid="{43F4865B-F429-4CA9-9405-0A5047FA9571}"/>
    <hyperlink ref="I16" location="'Tabell 8 Lätt lastbil'!A1" display="'Tabell 8 Lätt lastbil'!A1" xr:uid="{C73F9B6F-9AAC-4C15-BEBA-0DBDC358186A}"/>
    <hyperlink ref="I17" location="'Tabell 9 Tung lastbil'!A1" display="'Tabell 9 Tung lastbil'!A1" xr:uid="{ABC618A1-B832-4647-89D4-A84A770C1E39}"/>
    <hyperlink ref="I20" location="'Tabell 12 Buss'!A1" display="'Tabell 12 Buss'!A1" xr:uid="{2E6C9027-41F2-4A82-8C70-D82B359E864F}"/>
    <hyperlink ref="H21" location="'Tabell 13 MC och moped'!A1" display="'Tabell 13 MC och moped'!A1" xr:uid="{79DF79FE-D88A-4BED-911B-40D906453AE0}"/>
    <hyperlink ref="H22" location="'Tabell 14 Traktor'!A1" display="'Tabell 14 Traktor'!A1" xr:uid="{C8625066-2B3F-4346-BD19-097B5B53C5CA}"/>
    <hyperlink ref="H23" location="'Tabell 15 Släpvagn'!A1" display="'Tabell 15 Släpvagn'!A1" xr:uid="{3AD08F14-84D9-42BD-B831-E2AEBB2A90A7}"/>
    <hyperlink ref="H24" location="'Tabell 16 Terrängskoter'!A1" display="'Tabell 16 Terrängskoter'!A1" xr:uid="{2D945AE0-F080-46D3-B1C5-A86FC02E738B}"/>
    <hyperlink ref="J21" location="'Tabell 13 MC och moped'!A1" display="'Tabell 13 MC och moped'!A1" xr:uid="{E9723EF2-8472-4180-8110-526625061E6C}"/>
    <hyperlink ref="J22" location="'Tabell 14 Traktor'!A1" display="'Tabell 14 Traktor'!A1" xr:uid="{99D03648-C617-46AF-89FF-FE8272CC521C}"/>
    <hyperlink ref="J23" location="'Tabell 15 Släpvagn'!A1" display="'Tabell 15 Släpvagn'!A1" xr:uid="{455775BD-E9E3-4680-851B-609020BED0FD}"/>
    <hyperlink ref="J24" location="'Tabell 16 Terrängskoter'!A1" display="'Tabell 16 Terrängskoter'!A1" xr:uid="{B68D3084-90A4-4E1B-8DA9-210C14A85B7F}"/>
    <hyperlink ref="I21" location="'Tabell 13 MC och moped'!A1" display="'Tabell 13 MC och moped'!A1" xr:uid="{6D074CD7-FECF-4D80-B524-A7C96B2F1AF1}"/>
    <hyperlink ref="G22" location="'Tabell 14 Traktor'!A1" display="'Tabell 14 Traktor'!A1" xr:uid="{2CBF0CAA-A6A2-4A46-B30D-ABA1C6904F3E}"/>
    <hyperlink ref="I22" location="'Tabell 14 Traktor'!A1" display="'Tabell 14 Traktor'!A1" xr:uid="{C1C46BE6-8D9C-43A4-A860-6D04C3CBD1D8}"/>
    <hyperlink ref="G23" location="'Tabell 15 Släpvagn'!A1" display="'Tabell 15 Släpvagn'!A1" xr:uid="{88B63126-2C77-42AF-B954-0A717FEB48DA}"/>
    <hyperlink ref="I23" location="'Tabell 15 Släpvagn'!A1" display="'Tabell 15 Släpvagn'!A1" xr:uid="{5FBCA944-9E5C-432C-9B82-9FFB24C8B2EA}"/>
    <hyperlink ref="G24" location="'Tabell 16 Terrängskoter'!A1" display="'Tabell 16 Terrängskoter'!A1" xr:uid="{6730B490-AB2D-4B67-8BC9-003F82BDEBE3}"/>
    <hyperlink ref="I24" location="'Tabell 16 Terrängskoter'!A1" display="'Tabell 16 Terrängskoter'!A1" xr:uid="{9770E6D7-1780-403C-AEE4-D401119670A0}"/>
  </hyperlinks>
  <pageMargins left="0.75" right="0.75" top="1" bottom="1" header="0.5" footer="0.5"/>
  <pageSetup paperSize="9" scale="80" orientation="portrait" r:id="rId1"/>
  <headerFooter alignWithMargins="0"/>
  <colBreaks count="1" manualBreakCount="1">
    <brk id="5" min="1" max="32"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2"/>
  <dimension ref="A1:Y280"/>
  <sheetViews>
    <sheetView zoomScaleNormal="100" zoomScaleSheetLayoutView="100" workbookViewId="0">
      <pane ySplit="9" topLeftCell="A232" activePane="bottomLeft" state="frozen"/>
      <selection activeCell="I288" sqref="I288"/>
      <selection pane="bottomLeft"/>
    </sheetView>
  </sheetViews>
  <sheetFormatPr defaultRowHeight="13.2" x14ac:dyDescent="0.25"/>
  <cols>
    <col min="1" max="1" width="6.5546875" style="27" customWidth="1"/>
    <col min="2" max="2" width="10.5546875" style="27" customWidth="1"/>
    <col min="3" max="3" width="9.5546875" customWidth="1"/>
    <col min="4" max="4" width="2.5546875" customWidth="1"/>
    <col min="5" max="5" width="8.5546875" bestFit="1" customWidth="1"/>
    <col min="6" max="6" width="2.5546875" customWidth="1"/>
    <col min="7" max="7" width="8.5546875" customWidth="1"/>
    <col min="8" max="8" width="2.5546875" customWidth="1"/>
    <col min="9" max="9" width="12" bestFit="1" customWidth="1"/>
    <col min="10" max="10" width="2.5546875" customWidth="1"/>
    <col min="11" max="11" width="12.44140625" bestFit="1" customWidth="1"/>
    <col min="12" max="12" width="2.5546875" customWidth="1"/>
  </cols>
  <sheetData>
    <row r="1" spans="1:13" x14ac:dyDescent="0.25">
      <c r="A1" s="1" t="s">
        <v>606</v>
      </c>
    </row>
    <row r="2" spans="1:13" x14ac:dyDescent="0.25">
      <c r="A2" s="231" t="s">
        <v>607</v>
      </c>
    </row>
    <row r="3" spans="1:13" s="30" customFormat="1" ht="11.25" customHeight="1" x14ac:dyDescent="0.25">
      <c r="A3" s="32"/>
      <c r="B3" s="31"/>
      <c r="C3" s="32"/>
      <c r="D3" s="32"/>
      <c r="E3" s="32"/>
      <c r="F3" s="32"/>
      <c r="G3" s="32"/>
      <c r="H3" s="32"/>
      <c r="I3" s="32"/>
      <c r="J3" s="32"/>
      <c r="K3" s="32"/>
      <c r="L3" s="71"/>
      <c r="M3"/>
    </row>
    <row r="4" spans="1:13" s="18" customFormat="1" ht="11.25" customHeight="1" x14ac:dyDescent="0.25">
      <c r="A4" s="17"/>
      <c r="B4" s="10"/>
      <c r="C4" s="17" t="s">
        <v>43</v>
      </c>
      <c r="D4" s="17"/>
      <c r="E4" s="17" t="s">
        <v>15</v>
      </c>
      <c r="F4" s="17"/>
      <c r="G4" s="17" t="s">
        <v>1</v>
      </c>
      <c r="H4" s="17"/>
      <c r="K4" s="17" t="s">
        <v>2</v>
      </c>
      <c r="M4"/>
    </row>
    <row r="5" spans="1:13" s="18" customFormat="1" ht="11.25" customHeight="1" x14ac:dyDescent="0.25">
      <c r="A5" s="17"/>
      <c r="B5" s="10"/>
      <c r="C5" s="34" t="s">
        <v>19</v>
      </c>
      <c r="D5" s="34"/>
      <c r="E5" s="34" t="s">
        <v>20</v>
      </c>
      <c r="F5" s="17"/>
      <c r="G5" s="35" t="s">
        <v>16</v>
      </c>
      <c r="H5" s="35"/>
      <c r="I5" s="35"/>
      <c r="J5" s="34"/>
      <c r="K5" s="34" t="s">
        <v>18</v>
      </c>
      <c r="M5"/>
    </row>
    <row r="6" spans="1:13" s="18" customFormat="1" ht="11.25" customHeight="1" x14ac:dyDescent="0.25">
      <c r="A6" s="17"/>
      <c r="B6" s="10"/>
      <c r="C6" s="17"/>
      <c r="D6" s="17"/>
      <c r="E6" s="17"/>
      <c r="F6" s="17"/>
      <c r="G6" s="17" t="s">
        <v>91</v>
      </c>
      <c r="H6" s="17"/>
      <c r="I6" s="17" t="s">
        <v>99</v>
      </c>
      <c r="J6" s="17"/>
      <c r="M6"/>
    </row>
    <row r="7" spans="1:13" s="18" customFormat="1" ht="11.25" customHeight="1" x14ac:dyDescent="0.25">
      <c r="A7" s="17"/>
      <c r="B7" s="10"/>
      <c r="C7" s="17"/>
      <c r="D7" s="17"/>
      <c r="E7" s="17"/>
      <c r="F7" s="17"/>
      <c r="G7" s="34" t="s">
        <v>50</v>
      </c>
      <c r="H7" s="17"/>
      <c r="I7" s="17" t="s">
        <v>49</v>
      </c>
      <c r="J7" s="17"/>
      <c r="K7" s="34"/>
      <c r="M7"/>
    </row>
    <row r="8" spans="1:13" s="18" customFormat="1" ht="11.25" customHeight="1" x14ac:dyDescent="0.25">
      <c r="A8" s="17"/>
      <c r="B8" s="10"/>
      <c r="C8" s="17"/>
      <c r="D8" s="17"/>
      <c r="E8" s="17"/>
      <c r="F8" s="17"/>
      <c r="G8" s="17"/>
      <c r="H8" s="17"/>
      <c r="I8" s="34" t="s">
        <v>100</v>
      </c>
      <c r="J8" s="17"/>
      <c r="K8" s="17"/>
      <c r="M8"/>
    </row>
    <row r="9" spans="1:13" s="18" customFormat="1" ht="11.25" customHeight="1" x14ac:dyDescent="0.25">
      <c r="A9" s="33"/>
      <c r="B9" s="11"/>
      <c r="C9" s="33"/>
      <c r="D9" s="33"/>
      <c r="E9" s="33"/>
      <c r="F9" s="33"/>
      <c r="G9" s="33"/>
      <c r="H9" s="33"/>
      <c r="I9" s="35" t="s">
        <v>51</v>
      </c>
      <c r="J9" s="35"/>
      <c r="K9" s="33"/>
      <c r="M9"/>
    </row>
    <row r="10" spans="1:13" s="18" customFormat="1" ht="11.25" customHeight="1" x14ac:dyDescent="0.25">
      <c r="A10" s="17"/>
      <c r="B10" s="10"/>
      <c r="C10" s="17"/>
      <c r="D10" s="17"/>
      <c r="E10" s="17"/>
      <c r="F10" s="17"/>
      <c r="G10" s="17"/>
      <c r="H10" s="17"/>
      <c r="I10" s="34"/>
      <c r="J10" s="34"/>
      <c r="K10" s="17"/>
      <c r="M10"/>
    </row>
    <row r="11" spans="1:13" s="18" customFormat="1" ht="12.75" customHeight="1" x14ac:dyDescent="0.25">
      <c r="A11" s="10">
        <v>2006</v>
      </c>
      <c r="B11" s="10" t="s">
        <v>31</v>
      </c>
      <c r="C11" s="38">
        <v>834486</v>
      </c>
      <c r="D11" s="38"/>
      <c r="E11" s="38">
        <v>174422</v>
      </c>
      <c r="F11" s="38"/>
      <c r="G11" s="38">
        <v>127</v>
      </c>
      <c r="H11" s="38"/>
      <c r="I11" s="38">
        <v>1921</v>
      </c>
      <c r="J11" s="40"/>
      <c r="K11" s="38">
        <v>795</v>
      </c>
      <c r="L11" s="38"/>
      <c r="M11"/>
    </row>
    <row r="12" spans="1:13" s="18" customFormat="1" ht="12.75" customHeight="1" x14ac:dyDescent="0.25">
      <c r="A12" s="10"/>
      <c r="B12" s="10" t="s">
        <v>32</v>
      </c>
      <c r="C12" s="38">
        <v>835288</v>
      </c>
      <c r="D12" s="38"/>
      <c r="E12" s="38">
        <v>175234</v>
      </c>
      <c r="F12" s="38"/>
      <c r="G12" s="38">
        <v>182</v>
      </c>
      <c r="H12" s="38"/>
      <c r="I12" s="38">
        <v>2039</v>
      </c>
      <c r="J12" s="40"/>
      <c r="K12" s="38">
        <v>646</v>
      </c>
      <c r="L12" s="38"/>
      <c r="M12"/>
    </row>
    <row r="13" spans="1:13" s="18" customFormat="1" ht="12.75" customHeight="1" x14ac:dyDescent="0.25">
      <c r="A13" s="10"/>
      <c r="B13" s="10" t="s">
        <v>33</v>
      </c>
      <c r="C13" s="38">
        <v>836809</v>
      </c>
      <c r="D13" s="38"/>
      <c r="E13" s="38">
        <v>176056</v>
      </c>
      <c r="F13" s="38"/>
      <c r="G13" s="38">
        <v>502</v>
      </c>
      <c r="H13" s="38"/>
      <c r="I13" s="38">
        <v>2704</v>
      </c>
      <c r="J13" s="40"/>
      <c r="K13" s="38">
        <v>873</v>
      </c>
      <c r="L13" s="38"/>
      <c r="M13"/>
    </row>
    <row r="14" spans="1:13" s="18" customFormat="1" ht="12.75" customHeight="1" x14ac:dyDescent="0.25">
      <c r="A14" s="10"/>
      <c r="B14" s="10" t="s">
        <v>34</v>
      </c>
      <c r="C14" s="38">
        <v>842002</v>
      </c>
      <c r="D14" s="38"/>
      <c r="E14" s="38">
        <v>175458</v>
      </c>
      <c r="F14" s="38"/>
      <c r="G14" s="38">
        <v>1222</v>
      </c>
      <c r="H14" s="38"/>
      <c r="I14" s="38">
        <v>3992</v>
      </c>
      <c r="J14" s="40"/>
      <c r="K14" s="38">
        <v>642</v>
      </c>
      <c r="L14" s="38"/>
      <c r="M14"/>
    </row>
    <row r="15" spans="1:13" s="18" customFormat="1" ht="12.75" customHeight="1" x14ac:dyDescent="0.25">
      <c r="A15" s="10"/>
      <c r="B15" s="10" t="s">
        <v>35</v>
      </c>
      <c r="C15" s="38">
        <v>848668</v>
      </c>
      <c r="D15" s="38"/>
      <c r="E15" s="38">
        <v>174512</v>
      </c>
      <c r="F15" s="38"/>
      <c r="G15" s="38">
        <v>1134</v>
      </c>
      <c r="H15" s="38"/>
      <c r="I15" s="38">
        <v>5649</v>
      </c>
      <c r="J15" s="40"/>
      <c r="K15" s="38">
        <v>1119</v>
      </c>
      <c r="L15" s="38"/>
      <c r="M15"/>
    </row>
    <row r="16" spans="1:13" s="18" customFormat="1" ht="12.75" customHeight="1" x14ac:dyDescent="0.25">
      <c r="A16" s="10"/>
      <c r="B16" s="10" t="s">
        <v>36</v>
      </c>
      <c r="C16" s="38">
        <v>855131</v>
      </c>
      <c r="D16" s="38"/>
      <c r="E16" s="38">
        <v>173556</v>
      </c>
      <c r="F16" s="38"/>
      <c r="G16" s="38">
        <v>921</v>
      </c>
      <c r="H16" s="38"/>
      <c r="I16" s="38">
        <v>5421</v>
      </c>
      <c r="J16" s="40"/>
      <c r="K16" s="38">
        <v>854</v>
      </c>
      <c r="L16" s="38"/>
      <c r="M16"/>
    </row>
    <row r="17" spans="1:13" s="18" customFormat="1" ht="12.75" customHeight="1" x14ac:dyDescent="0.25">
      <c r="A17" s="10"/>
      <c r="B17" s="10" t="s">
        <v>37</v>
      </c>
      <c r="C17" s="38">
        <v>859131</v>
      </c>
      <c r="D17" s="38"/>
      <c r="E17" s="38">
        <v>173218</v>
      </c>
      <c r="F17" s="38"/>
      <c r="G17" s="38">
        <v>690</v>
      </c>
      <c r="H17" s="38"/>
      <c r="I17" s="38">
        <v>3798</v>
      </c>
      <c r="J17" s="40"/>
      <c r="K17" s="38">
        <v>920</v>
      </c>
      <c r="L17" s="38"/>
      <c r="M17"/>
    </row>
    <row r="18" spans="1:13" s="18" customFormat="1" ht="12.75" customHeight="1" x14ac:dyDescent="0.25">
      <c r="A18" s="10"/>
      <c r="B18" s="10" t="s">
        <v>38</v>
      </c>
      <c r="C18" s="38">
        <v>861409</v>
      </c>
      <c r="D18" s="38"/>
      <c r="E18" s="38">
        <v>174268</v>
      </c>
      <c r="F18" s="38"/>
      <c r="G18" s="38">
        <v>474</v>
      </c>
      <c r="H18" s="38"/>
      <c r="I18" s="38">
        <v>3659</v>
      </c>
      <c r="J18" s="40"/>
      <c r="K18" s="38">
        <v>831</v>
      </c>
      <c r="L18" s="38"/>
      <c r="M18"/>
    </row>
    <row r="19" spans="1:13" s="18" customFormat="1" ht="12.75" customHeight="1" x14ac:dyDescent="0.25">
      <c r="A19" s="10"/>
      <c r="B19" s="10" t="s">
        <v>39</v>
      </c>
      <c r="C19" s="38">
        <v>863661</v>
      </c>
      <c r="D19" s="38"/>
      <c r="E19" s="38">
        <v>175560</v>
      </c>
      <c r="F19" s="38"/>
      <c r="G19" s="38">
        <v>379</v>
      </c>
      <c r="H19" s="38"/>
      <c r="I19" s="38">
        <v>4036</v>
      </c>
      <c r="J19" s="40"/>
      <c r="K19" s="38">
        <v>893</v>
      </c>
      <c r="L19" s="38"/>
      <c r="M19"/>
    </row>
    <row r="20" spans="1:13" s="18" customFormat="1" ht="12.75" customHeight="1" x14ac:dyDescent="0.25">
      <c r="A20" s="10"/>
      <c r="B20" s="10" t="s">
        <v>40</v>
      </c>
      <c r="C20" s="38">
        <v>864020</v>
      </c>
      <c r="D20" s="38"/>
      <c r="E20" s="38">
        <v>178404</v>
      </c>
      <c r="F20" s="38"/>
      <c r="G20" s="38">
        <v>339</v>
      </c>
      <c r="H20" s="38"/>
      <c r="I20" s="38">
        <v>3745</v>
      </c>
      <c r="J20" s="40"/>
      <c r="K20" s="38">
        <v>889</v>
      </c>
      <c r="L20" s="38"/>
      <c r="M20"/>
    </row>
    <row r="21" spans="1:13" s="18" customFormat="1" ht="12.75" customHeight="1" x14ac:dyDescent="0.25">
      <c r="A21" s="10"/>
      <c r="B21" s="10" t="s">
        <v>41</v>
      </c>
      <c r="C21" s="38">
        <v>863652</v>
      </c>
      <c r="D21" s="38"/>
      <c r="E21" s="38">
        <v>181020</v>
      </c>
      <c r="F21" s="38"/>
      <c r="G21" s="38">
        <v>238</v>
      </c>
      <c r="H21" s="38"/>
      <c r="I21" s="38">
        <v>3128</v>
      </c>
      <c r="J21" s="40"/>
      <c r="K21" s="38">
        <v>1134</v>
      </c>
      <c r="L21" s="38"/>
      <c r="M21"/>
    </row>
    <row r="22" spans="1:13" s="18" customFormat="1" ht="12.75" customHeight="1" x14ac:dyDescent="0.25">
      <c r="A22" s="10"/>
      <c r="B22" s="10" t="s">
        <v>42</v>
      </c>
      <c r="C22" s="38">
        <v>863269</v>
      </c>
      <c r="D22" s="38"/>
      <c r="E22" s="38">
        <v>183093</v>
      </c>
      <c r="F22" s="38"/>
      <c r="G22" s="38">
        <v>162</v>
      </c>
      <c r="H22" s="38"/>
      <c r="I22" s="38">
        <v>2440</v>
      </c>
      <c r="J22" s="40"/>
      <c r="K22" s="38">
        <v>953</v>
      </c>
      <c r="L22" s="38"/>
      <c r="M22"/>
    </row>
    <row r="23" spans="1:13" s="18" customFormat="1" ht="12.75" customHeight="1" x14ac:dyDescent="0.25">
      <c r="A23" s="10"/>
      <c r="B23" s="10"/>
      <c r="C23" s="38"/>
      <c r="D23" s="38"/>
      <c r="E23" s="38"/>
      <c r="F23" s="38"/>
      <c r="G23" s="38"/>
      <c r="H23" s="38"/>
      <c r="I23" s="38"/>
      <c r="J23" s="38"/>
      <c r="K23" s="38"/>
      <c r="L23" s="38"/>
      <c r="M23"/>
    </row>
    <row r="24" spans="1:13" s="18" customFormat="1" ht="12.75" customHeight="1" x14ac:dyDescent="0.25">
      <c r="A24" s="10">
        <v>2007</v>
      </c>
      <c r="B24" s="10" t="s">
        <v>31</v>
      </c>
      <c r="C24" s="38">
        <v>863225</v>
      </c>
      <c r="D24" s="38"/>
      <c r="E24" s="38">
        <v>184802</v>
      </c>
      <c r="F24" s="38"/>
      <c r="G24" s="38">
        <v>124</v>
      </c>
      <c r="H24" s="38"/>
      <c r="I24" s="38">
        <v>2420</v>
      </c>
      <c r="J24" s="40"/>
      <c r="K24" s="38">
        <v>894</v>
      </c>
      <c r="L24" s="38"/>
      <c r="M24"/>
    </row>
    <row r="25" spans="1:13" s="18" customFormat="1" ht="12.75" customHeight="1" x14ac:dyDescent="0.25">
      <c r="A25" s="10"/>
      <c r="B25" s="10" t="s">
        <v>32</v>
      </c>
      <c r="C25" s="38">
        <v>863558</v>
      </c>
      <c r="D25" s="38"/>
      <c r="E25" s="38">
        <v>186239</v>
      </c>
      <c r="F25" s="38"/>
      <c r="G25" s="38">
        <v>188</v>
      </c>
      <c r="H25" s="38"/>
      <c r="I25" s="38">
        <v>2281</v>
      </c>
      <c r="J25" s="40"/>
      <c r="K25" s="38">
        <v>720</v>
      </c>
      <c r="L25" s="38"/>
      <c r="M25"/>
    </row>
    <row r="26" spans="1:13" s="18" customFormat="1" ht="12.75" customHeight="1" x14ac:dyDescent="0.25">
      <c r="A26" s="10"/>
      <c r="B26" s="10" t="s">
        <v>33</v>
      </c>
      <c r="C26" s="38">
        <v>866992</v>
      </c>
      <c r="D26" s="38"/>
      <c r="E26" s="38">
        <v>186945</v>
      </c>
      <c r="F26" s="38"/>
      <c r="G26" s="38">
        <v>713</v>
      </c>
      <c r="H26" s="38"/>
      <c r="I26" s="38">
        <v>4302</v>
      </c>
      <c r="J26" s="40"/>
      <c r="K26" s="38">
        <v>885</v>
      </c>
      <c r="L26" s="38"/>
      <c r="M26"/>
    </row>
    <row r="27" spans="1:13" s="18" customFormat="1" ht="12.75" customHeight="1" x14ac:dyDescent="0.25">
      <c r="A27" s="10"/>
      <c r="B27" s="10" t="s">
        <v>34</v>
      </c>
      <c r="C27" s="38">
        <v>873034</v>
      </c>
      <c r="D27" s="38"/>
      <c r="E27" s="38">
        <v>186438</v>
      </c>
      <c r="F27" s="38"/>
      <c r="G27" s="38">
        <v>1145</v>
      </c>
      <c r="H27" s="38"/>
      <c r="I27" s="38">
        <v>5403</v>
      </c>
      <c r="J27" s="40"/>
      <c r="K27" s="38">
        <v>1045</v>
      </c>
      <c r="L27" s="38"/>
      <c r="M27"/>
    </row>
    <row r="28" spans="1:13" s="18" customFormat="1" ht="12.75" customHeight="1" x14ac:dyDescent="0.25">
      <c r="A28" s="10"/>
      <c r="B28" s="10" t="s">
        <v>35</v>
      </c>
      <c r="C28" s="38">
        <v>879603</v>
      </c>
      <c r="D28" s="38"/>
      <c r="E28" s="38">
        <v>185674</v>
      </c>
      <c r="F28" s="38"/>
      <c r="G28" s="38">
        <v>1084</v>
      </c>
      <c r="H28" s="38"/>
      <c r="I28" s="38">
        <v>5774</v>
      </c>
      <c r="J28" s="40"/>
      <c r="K28" s="38">
        <v>1065</v>
      </c>
      <c r="L28" s="38"/>
      <c r="M28"/>
    </row>
    <row r="29" spans="1:13" s="18" customFormat="1" ht="12.75" customHeight="1" x14ac:dyDescent="0.25">
      <c r="A29" s="10"/>
      <c r="B29" s="10" t="s">
        <v>36</v>
      </c>
      <c r="C29" s="38">
        <v>886361</v>
      </c>
      <c r="D29" s="38"/>
      <c r="E29" s="38">
        <v>184354</v>
      </c>
      <c r="F29" s="38"/>
      <c r="G29" s="38">
        <v>931</v>
      </c>
      <c r="H29" s="38"/>
      <c r="I29" s="38">
        <v>5277</v>
      </c>
      <c r="J29" s="40"/>
      <c r="K29" s="38">
        <v>797</v>
      </c>
      <c r="L29" s="38"/>
      <c r="M29"/>
    </row>
    <row r="30" spans="1:13" s="18" customFormat="1" ht="12.75" customHeight="1" x14ac:dyDescent="0.25">
      <c r="A30" s="10"/>
      <c r="B30" s="10" t="s">
        <v>37</v>
      </c>
      <c r="C30" s="38">
        <v>891840</v>
      </c>
      <c r="D30" s="38"/>
      <c r="E30" s="38">
        <v>183309</v>
      </c>
      <c r="F30" s="38"/>
      <c r="G30" s="38">
        <v>826</v>
      </c>
      <c r="H30" s="38"/>
      <c r="I30" s="38">
        <v>4639</v>
      </c>
      <c r="J30" s="40"/>
      <c r="K30" s="38">
        <v>1048</v>
      </c>
      <c r="L30" s="38"/>
      <c r="M30"/>
    </row>
    <row r="31" spans="1:13" s="18" customFormat="1" ht="12.75" customHeight="1" x14ac:dyDescent="0.25">
      <c r="A31" s="10"/>
      <c r="B31" s="10" t="s">
        <v>38</v>
      </c>
      <c r="C31" s="38">
        <v>894833</v>
      </c>
      <c r="D31" s="38"/>
      <c r="E31" s="38">
        <v>184034</v>
      </c>
      <c r="F31" s="38"/>
      <c r="G31" s="38">
        <v>448</v>
      </c>
      <c r="H31" s="38"/>
      <c r="I31" s="38">
        <v>4198</v>
      </c>
      <c r="J31" s="40"/>
      <c r="K31" s="38">
        <v>963</v>
      </c>
      <c r="L31" s="38"/>
      <c r="M31"/>
    </row>
    <row r="32" spans="1:13" s="18" customFormat="1" ht="12.75" customHeight="1" x14ac:dyDescent="0.25">
      <c r="A32" s="10"/>
      <c r="B32" s="10" t="s">
        <v>39</v>
      </c>
      <c r="C32" s="38">
        <v>897178</v>
      </c>
      <c r="D32" s="38"/>
      <c r="E32" s="38">
        <v>185010</v>
      </c>
      <c r="F32" s="38"/>
      <c r="G32" s="38">
        <v>299</v>
      </c>
      <c r="H32" s="38"/>
      <c r="I32" s="38">
        <v>3982</v>
      </c>
      <c r="J32" s="40"/>
      <c r="K32" s="38">
        <v>986</v>
      </c>
      <c r="L32" s="38"/>
      <c r="M32"/>
    </row>
    <row r="33" spans="1:13" s="18" customFormat="1" ht="12.75" customHeight="1" x14ac:dyDescent="0.25">
      <c r="A33" s="10"/>
      <c r="B33" s="10" t="s">
        <v>40</v>
      </c>
      <c r="C33" s="38">
        <v>898153</v>
      </c>
      <c r="D33" s="38"/>
      <c r="E33" s="38">
        <v>187550</v>
      </c>
      <c r="F33" s="38"/>
      <c r="G33" s="38">
        <v>354</v>
      </c>
      <c r="H33" s="38"/>
      <c r="I33" s="38">
        <v>4253</v>
      </c>
      <c r="J33" s="40"/>
      <c r="K33" s="38">
        <v>1172</v>
      </c>
      <c r="L33" s="38"/>
      <c r="M33"/>
    </row>
    <row r="34" spans="1:13" s="18" customFormat="1" ht="12.75" customHeight="1" x14ac:dyDescent="0.25">
      <c r="A34" s="10"/>
      <c r="B34" s="10" t="s">
        <v>41</v>
      </c>
      <c r="C34" s="38">
        <v>898304</v>
      </c>
      <c r="D34" s="38"/>
      <c r="E34" s="38">
        <v>189693</v>
      </c>
      <c r="F34" s="38"/>
      <c r="G34" s="38">
        <v>242</v>
      </c>
      <c r="H34" s="38"/>
      <c r="I34" s="38">
        <v>2931</v>
      </c>
      <c r="J34" s="40"/>
      <c r="K34" s="38">
        <v>928</v>
      </c>
      <c r="L34" s="38"/>
      <c r="M34"/>
    </row>
    <row r="35" spans="1:13" s="18" customFormat="1" ht="12.75" customHeight="1" x14ac:dyDescent="0.25">
      <c r="A35" s="10"/>
      <c r="B35" s="10" t="s">
        <v>42</v>
      </c>
      <c r="C35" s="38">
        <v>898277</v>
      </c>
      <c r="D35" s="38"/>
      <c r="E35" s="38">
        <v>191252</v>
      </c>
      <c r="F35" s="38"/>
      <c r="G35" s="38">
        <v>156</v>
      </c>
      <c r="H35" s="38"/>
      <c r="I35" s="38">
        <v>2039</v>
      </c>
      <c r="J35" s="40"/>
      <c r="K35" s="38">
        <v>708</v>
      </c>
      <c r="L35" s="38"/>
      <c r="M35"/>
    </row>
    <row r="36" spans="1:13" s="18" customFormat="1" ht="12.75" customHeight="1" x14ac:dyDescent="0.25">
      <c r="A36" s="10"/>
      <c r="B36" s="10"/>
      <c r="C36" s="38"/>
      <c r="D36" s="38"/>
      <c r="E36" s="38"/>
      <c r="F36" s="38"/>
      <c r="G36" s="38"/>
      <c r="H36" s="38"/>
      <c r="I36" s="38"/>
      <c r="J36" s="40"/>
      <c r="K36" s="38"/>
      <c r="L36" s="38"/>
      <c r="M36"/>
    </row>
    <row r="37" spans="1:13" s="18" customFormat="1" ht="12.75" customHeight="1" x14ac:dyDescent="0.25">
      <c r="A37" s="10">
        <v>2008</v>
      </c>
      <c r="B37" s="10" t="s">
        <v>31</v>
      </c>
      <c r="C37" s="38">
        <v>898273</v>
      </c>
      <c r="D37" s="38"/>
      <c r="E37" s="38">
        <v>192954</v>
      </c>
      <c r="F37" s="38"/>
      <c r="G37" s="38">
        <v>137</v>
      </c>
      <c r="H37" s="38"/>
      <c r="I37" s="38">
        <v>2343</v>
      </c>
      <c r="J37" s="38"/>
      <c r="K37" s="38">
        <v>801</v>
      </c>
      <c r="L37" s="38"/>
      <c r="M37"/>
    </row>
    <row r="38" spans="1:13" s="18" customFormat="1" ht="12.75" customHeight="1" x14ac:dyDescent="0.25">
      <c r="A38" s="10"/>
      <c r="B38" s="10" t="s">
        <v>32</v>
      </c>
      <c r="C38" s="38">
        <v>899490</v>
      </c>
      <c r="D38" s="38"/>
      <c r="E38" s="38">
        <v>194009</v>
      </c>
      <c r="F38" s="38"/>
      <c r="G38" s="38">
        <v>247</v>
      </c>
      <c r="H38" s="38"/>
      <c r="I38" s="38">
        <v>2784</v>
      </c>
      <c r="J38" s="40"/>
      <c r="K38" s="38">
        <v>981</v>
      </c>
      <c r="L38" s="38"/>
      <c r="M38"/>
    </row>
    <row r="39" spans="1:13" s="18" customFormat="1" ht="12.75" customHeight="1" x14ac:dyDescent="0.25">
      <c r="A39" s="10"/>
      <c r="B39" s="10" t="s">
        <v>33</v>
      </c>
      <c r="C39" s="38">
        <v>902040</v>
      </c>
      <c r="D39" s="38"/>
      <c r="E39" s="38">
        <v>194533</v>
      </c>
      <c r="F39" s="38"/>
      <c r="G39" s="38">
        <v>525</v>
      </c>
      <c r="H39" s="38"/>
      <c r="I39" s="38">
        <v>3305</v>
      </c>
      <c r="J39" s="40"/>
      <c r="K39" s="38">
        <v>791</v>
      </c>
      <c r="L39" s="38"/>
      <c r="M39"/>
    </row>
    <row r="40" spans="1:13" s="18" customFormat="1" ht="12.75" customHeight="1" x14ac:dyDescent="0.25">
      <c r="A40" s="10"/>
      <c r="B40" s="10" t="s">
        <v>34</v>
      </c>
      <c r="C40" s="38">
        <v>908051</v>
      </c>
      <c r="D40" s="38"/>
      <c r="E40" s="38">
        <v>194182</v>
      </c>
      <c r="F40" s="38"/>
      <c r="G40" s="38">
        <v>1173</v>
      </c>
      <c r="H40" s="38"/>
      <c r="I40" s="38">
        <v>5504</v>
      </c>
      <c r="J40" s="40"/>
      <c r="K40" s="38">
        <v>1125</v>
      </c>
      <c r="L40" s="38"/>
      <c r="M40"/>
    </row>
    <row r="41" spans="1:13" s="18" customFormat="1" ht="12.75" customHeight="1" x14ac:dyDescent="0.25">
      <c r="A41" s="10"/>
      <c r="B41" s="10" t="s">
        <v>35</v>
      </c>
      <c r="C41" s="38">
        <v>914454</v>
      </c>
      <c r="D41" s="38"/>
      <c r="E41" s="38">
        <v>193292</v>
      </c>
      <c r="F41" s="38"/>
      <c r="G41" s="38">
        <v>975</v>
      </c>
      <c r="H41" s="38"/>
      <c r="I41" s="38">
        <v>5358</v>
      </c>
      <c r="J41" s="40"/>
      <c r="K41" s="38">
        <v>851</v>
      </c>
      <c r="L41" s="38"/>
      <c r="M41"/>
    </row>
    <row r="42" spans="1:13" s="18" customFormat="1" ht="12.75" customHeight="1" x14ac:dyDescent="0.25">
      <c r="A42" s="10"/>
      <c r="B42" s="10" t="s">
        <v>36</v>
      </c>
      <c r="C42" s="38">
        <v>919735</v>
      </c>
      <c r="D42" s="38"/>
      <c r="E42" s="38">
        <v>192387</v>
      </c>
      <c r="F42" s="38"/>
      <c r="G42" s="38">
        <v>745</v>
      </c>
      <c r="H42" s="38"/>
      <c r="I42" s="38">
        <v>4744</v>
      </c>
      <c r="J42" s="40"/>
      <c r="K42" s="38">
        <v>1171</v>
      </c>
      <c r="L42" s="38"/>
      <c r="M42"/>
    </row>
    <row r="43" spans="1:13" s="18" customFormat="1" ht="12.75" customHeight="1" x14ac:dyDescent="0.25">
      <c r="A43" s="10"/>
      <c r="B43" s="10" t="s">
        <v>37</v>
      </c>
      <c r="C43" s="38">
        <v>924115</v>
      </c>
      <c r="D43" s="38"/>
      <c r="E43" s="38">
        <v>191478</v>
      </c>
      <c r="F43" s="38"/>
      <c r="G43" s="38">
        <v>728</v>
      </c>
      <c r="H43" s="38"/>
      <c r="I43" s="38">
        <v>3848</v>
      </c>
      <c r="J43" s="40"/>
      <c r="K43" s="38">
        <v>1143</v>
      </c>
      <c r="L43" s="38"/>
      <c r="M43"/>
    </row>
    <row r="44" spans="1:13" s="18" customFormat="1" ht="12.75" customHeight="1" x14ac:dyDescent="0.25">
      <c r="A44" s="10"/>
      <c r="B44" s="10" t="s">
        <v>38</v>
      </c>
      <c r="C44" s="38">
        <v>926650</v>
      </c>
      <c r="D44" s="38"/>
      <c r="E44" s="38">
        <v>192058</v>
      </c>
      <c r="F44" s="38"/>
      <c r="G44" s="38">
        <v>407</v>
      </c>
      <c r="H44" s="38"/>
      <c r="I44" s="38">
        <v>3596</v>
      </c>
      <c r="J44" s="40"/>
      <c r="K44" s="38">
        <v>942</v>
      </c>
      <c r="L44" s="38"/>
      <c r="M44"/>
    </row>
    <row r="45" spans="1:13" s="18" customFormat="1" ht="12.75" customHeight="1" x14ac:dyDescent="0.25">
      <c r="A45" s="10"/>
      <c r="B45" s="10" t="s">
        <v>39</v>
      </c>
      <c r="C45" s="23">
        <v>928174</v>
      </c>
      <c r="D45" s="23"/>
      <c r="E45" s="23">
        <v>193651</v>
      </c>
      <c r="F45" s="38"/>
      <c r="G45" s="38">
        <v>350</v>
      </c>
      <c r="H45" s="38"/>
      <c r="I45" s="38">
        <v>3732</v>
      </c>
      <c r="J45" s="40"/>
      <c r="K45" s="38">
        <v>1028</v>
      </c>
      <c r="L45" s="38"/>
      <c r="M45"/>
    </row>
    <row r="46" spans="1:13" s="18" customFormat="1" ht="12.75" customHeight="1" x14ac:dyDescent="0.25">
      <c r="A46" s="10"/>
      <c r="B46" s="10" t="s">
        <v>40</v>
      </c>
      <c r="C46" s="38">
        <v>928083</v>
      </c>
      <c r="D46" s="38"/>
      <c r="E46" s="38">
        <v>196477</v>
      </c>
      <c r="F46" s="38"/>
      <c r="G46" s="38">
        <v>329</v>
      </c>
      <c r="H46" s="38"/>
      <c r="I46" s="38">
        <v>3257</v>
      </c>
      <c r="J46" s="40"/>
      <c r="K46" s="38">
        <v>907</v>
      </c>
      <c r="L46" s="38"/>
      <c r="M46"/>
    </row>
    <row r="47" spans="1:13" s="18" customFormat="1" ht="12.75" customHeight="1" x14ac:dyDescent="0.25">
      <c r="A47" s="10"/>
      <c r="B47" s="10" t="s">
        <v>41</v>
      </c>
      <c r="C47" s="38">
        <v>927193</v>
      </c>
      <c r="D47" s="38"/>
      <c r="E47" s="38">
        <v>198646</v>
      </c>
      <c r="F47" s="38"/>
      <c r="G47" s="38">
        <v>145</v>
      </c>
      <c r="H47" s="38"/>
      <c r="I47" s="38">
        <v>2114</v>
      </c>
      <c r="J47" s="40"/>
      <c r="K47" s="38">
        <v>1049</v>
      </c>
      <c r="L47" s="38"/>
      <c r="M47"/>
    </row>
    <row r="48" spans="1:13" s="18" customFormat="1" ht="12.75" customHeight="1" x14ac:dyDescent="0.25">
      <c r="A48" s="10"/>
      <c r="B48" s="10" t="s">
        <v>42</v>
      </c>
      <c r="C48" s="38">
        <v>925854</v>
      </c>
      <c r="D48" s="38"/>
      <c r="E48" s="38">
        <v>201215</v>
      </c>
      <c r="F48" s="38"/>
      <c r="G48" s="38">
        <v>113</v>
      </c>
      <c r="H48" s="38"/>
      <c r="I48" s="38">
        <v>1819</v>
      </c>
      <c r="J48" s="40"/>
      <c r="K48" s="38">
        <v>730</v>
      </c>
      <c r="L48" s="38"/>
      <c r="M48"/>
    </row>
    <row r="49" spans="1:13" s="18" customFormat="1" ht="12.75" customHeight="1" x14ac:dyDescent="0.25">
      <c r="A49" s="10"/>
      <c r="B49" s="10"/>
      <c r="C49" s="38"/>
      <c r="D49" s="38"/>
      <c r="E49" s="38"/>
      <c r="F49" s="38"/>
      <c r="G49" s="38"/>
      <c r="H49" s="38"/>
      <c r="I49" s="38"/>
      <c r="J49" s="40"/>
      <c r="K49" s="38"/>
      <c r="L49" s="38"/>
      <c r="M49"/>
    </row>
    <row r="50" spans="1:13" s="18" customFormat="1" ht="12.75" customHeight="1" x14ac:dyDescent="0.25">
      <c r="A50" s="10">
        <v>2009</v>
      </c>
      <c r="B50" s="10" t="s">
        <v>31</v>
      </c>
      <c r="C50" s="38">
        <v>925346</v>
      </c>
      <c r="D50" s="38"/>
      <c r="E50" s="38">
        <v>202831</v>
      </c>
      <c r="F50" s="38"/>
      <c r="G50" s="18">
        <v>86</v>
      </c>
      <c r="H50" s="38"/>
      <c r="I50" s="38">
        <v>1672</v>
      </c>
      <c r="J50" s="40"/>
      <c r="K50" s="38">
        <v>721</v>
      </c>
      <c r="L50" s="38"/>
      <c r="M50"/>
    </row>
    <row r="51" spans="1:13" s="18" customFormat="1" ht="12.75" customHeight="1" x14ac:dyDescent="0.25">
      <c r="A51" s="10"/>
      <c r="B51" s="10" t="s">
        <v>32</v>
      </c>
      <c r="C51" s="38">
        <v>925136</v>
      </c>
      <c r="D51" s="38"/>
      <c r="E51" s="38">
        <v>204020</v>
      </c>
      <c r="F51" s="38"/>
      <c r="G51" s="18">
        <v>149</v>
      </c>
      <c r="H51" s="38"/>
      <c r="I51" s="38">
        <v>1634</v>
      </c>
      <c r="J51" s="40"/>
      <c r="K51" s="38">
        <v>867</v>
      </c>
      <c r="L51" s="38"/>
      <c r="M51"/>
    </row>
    <row r="52" spans="1:13" s="18" customFormat="1" ht="12.75" customHeight="1" x14ac:dyDescent="0.25">
      <c r="A52" s="10"/>
      <c r="B52" s="10" t="s">
        <v>33</v>
      </c>
      <c r="C52" s="38">
        <v>926120</v>
      </c>
      <c r="D52" s="38"/>
      <c r="E52" s="38">
        <v>205039</v>
      </c>
      <c r="F52" s="38"/>
      <c r="G52" s="18">
        <v>344</v>
      </c>
      <c r="H52" s="38"/>
      <c r="I52" s="38">
        <v>2527</v>
      </c>
      <c r="J52" s="40"/>
      <c r="K52" s="38">
        <v>900</v>
      </c>
      <c r="L52" s="38"/>
      <c r="M52"/>
    </row>
    <row r="53" spans="1:13" s="18" customFormat="1" ht="12.75" customHeight="1" x14ac:dyDescent="0.25">
      <c r="A53" s="10"/>
      <c r="B53" s="10" t="s">
        <v>34</v>
      </c>
      <c r="C53" s="38">
        <v>930589</v>
      </c>
      <c r="D53" s="38"/>
      <c r="E53" s="38">
        <v>204319</v>
      </c>
      <c r="F53" s="38"/>
      <c r="G53" s="18">
        <v>752</v>
      </c>
      <c r="H53" s="38"/>
      <c r="I53" s="38">
        <v>3706</v>
      </c>
      <c r="J53" s="40"/>
      <c r="K53" s="38">
        <v>727</v>
      </c>
      <c r="L53" s="38"/>
      <c r="M53"/>
    </row>
    <row r="54" spans="1:13" s="18" customFormat="1" ht="12.75" customHeight="1" x14ac:dyDescent="0.25">
      <c r="A54" s="10"/>
      <c r="B54" s="10" t="s">
        <v>35</v>
      </c>
      <c r="C54" s="38">
        <v>935523</v>
      </c>
      <c r="D54" s="38"/>
      <c r="E54" s="38">
        <v>202993</v>
      </c>
      <c r="F54" s="38"/>
      <c r="G54" s="18">
        <v>645</v>
      </c>
      <c r="H54" s="38"/>
      <c r="I54" s="38">
        <v>3789</v>
      </c>
      <c r="J54" s="40"/>
      <c r="K54" s="38">
        <v>847</v>
      </c>
      <c r="L54" s="38"/>
      <c r="M54"/>
    </row>
    <row r="55" spans="1:13" s="18" customFormat="1" ht="12.75" customHeight="1" x14ac:dyDescent="0.25">
      <c r="A55" s="10"/>
      <c r="B55" s="10" t="s">
        <v>36</v>
      </c>
      <c r="C55" s="38">
        <v>940593</v>
      </c>
      <c r="D55" s="38"/>
      <c r="E55" s="38">
        <v>201439</v>
      </c>
      <c r="F55" s="38"/>
      <c r="G55" s="18">
        <v>563</v>
      </c>
      <c r="H55" s="38"/>
      <c r="I55" s="38">
        <v>3863</v>
      </c>
      <c r="J55" s="40"/>
      <c r="K55" s="38">
        <v>936</v>
      </c>
      <c r="L55" s="38"/>
      <c r="M55"/>
    </row>
    <row r="56" spans="1:13" s="18" customFormat="1" ht="12.75" customHeight="1" x14ac:dyDescent="0.25">
      <c r="A56" s="10"/>
      <c r="B56" s="10" t="s">
        <v>37</v>
      </c>
      <c r="C56" s="38">
        <v>945067</v>
      </c>
      <c r="D56" s="38"/>
      <c r="E56" s="38">
        <v>200223</v>
      </c>
      <c r="F56" s="38"/>
      <c r="G56" s="18">
        <v>612</v>
      </c>
      <c r="H56" s="38"/>
      <c r="I56" s="38">
        <v>3319</v>
      </c>
      <c r="J56" s="40"/>
      <c r="K56" s="38">
        <v>709</v>
      </c>
      <c r="L56" s="38"/>
      <c r="M56"/>
    </row>
    <row r="57" spans="1:13" s="18" customFormat="1" ht="12.75" customHeight="1" x14ac:dyDescent="0.25">
      <c r="A57" s="10"/>
      <c r="B57" s="10" t="s">
        <v>38</v>
      </c>
      <c r="C57" s="38">
        <v>947090</v>
      </c>
      <c r="D57" s="38"/>
      <c r="E57" s="38">
        <v>200734</v>
      </c>
      <c r="F57" s="38"/>
      <c r="G57" s="18">
        <v>382</v>
      </c>
      <c r="H57" s="38"/>
      <c r="I57" s="38">
        <v>2950</v>
      </c>
      <c r="J57" s="40"/>
      <c r="K57" s="38">
        <v>803</v>
      </c>
      <c r="L57" s="38"/>
      <c r="M57"/>
    </row>
    <row r="58" spans="1:13" s="18" customFormat="1" ht="12.75" customHeight="1" x14ac:dyDescent="0.25">
      <c r="A58" s="10"/>
      <c r="B58" s="10" t="s">
        <v>39</v>
      </c>
      <c r="C58" s="38">
        <v>948904</v>
      </c>
      <c r="D58" s="38"/>
      <c r="E58" s="38">
        <v>201729</v>
      </c>
      <c r="G58" s="18">
        <v>246</v>
      </c>
      <c r="I58" s="38">
        <v>3349</v>
      </c>
      <c r="K58" s="18">
        <v>811</v>
      </c>
      <c r="L58" s="38"/>
      <c r="M58"/>
    </row>
    <row r="59" spans="1:13" s="18" customFormat="1" ht="12.75" customHeight="1" x14ac:dyDescent="0.25">
      <c r="A59" s="10"/>
      <c r="B59" s="10" t="s">
        <v>40</v>
      </c>
      <c r="C59" s="38">
        <v>949175</v>
      </c>
      <c r="D59" s="38"/>
      <c r="E59" s="38">
        <v>203889</v>
      </c>
      <c r="G59" s="18">
        <v>294</v>
      </c>
      <c r="I59" s="38">
        <v>2953</v>
      </c>
      <c r="K59" s="18">
        <v>859</v>
      </c>
      <c r="L59" s="38"/>
      <c r="M59"/>
    </row>
    <row r="60" spans="1:13" s="18" customFormat="1" ht="12.75" customHeight="1" x14ac:dyDescent="0.25">
      <c r="A60" s="10"/>
      <c r="B60" s="10" t="s">
        <v>41</v>
      </c>
      <c r="C60" s="38">
        <v>948619</v>
      </c>
      <c r="D60" s="38"/>
      <c r="E60" s="38">
        <v>205929</v>
      </c>
      <c r="G60" s="18">
        <v>151</v>
      </c>
      <c r="I60" s="38">
        <v>2192</v>
      </c>
      <c r="K60" s="18">
        <v>892</v>
      </c>
      <c r="L60" s="38"/>
      <c r="M60"/>
    </row>
    <row r="61" spans="1:13" s="18" customFormat="1" ht="12.75" customHeight="1" x14ac:dyDescent="0.25">
      <c r="A61" s="10"/>
      <c r="B61" s="10" t="s">
        <v>42</v>
      </c>
      <c r="C61" s="38">
        <v>947882</v>
      </c>
      <c r="D61" s="38"/>
      <c r="E61" s="38">
        <v>207926</v>
      </c>
      <c r="G61" s="18">
        <v>139</v>
      </c>
      <c r="I61" s="38">
        <v>1775</v>
      </c>
      <c r="K61" s="18">
        <v>680</v>
      </c>
      <c r="L61" s="38"/>
      <c r="M61"/>
    </row>
    <row r="62" spans="1:13" s="18" customFormat="1" ht="12.75" customHeight="1" x14ac:dyDescent="0.25">
      <c r="A62" s="10"/>
      <c r="B62" s="10"/>
      <c r="C62" s="38"/>
      <c r="D62" s="38"/>
      <c r="E62" s="38"/>
      <c r="F62" s="38"/>
      <c r="G62" s="38"/>
      <c r="H62" s="38"/>
      <c r="I62" s="38"/>
      <c r="J62" s="40"/>
      <c r="K62" s="38"/>
      <c r="L62" s="38"/>
      <c r="M62"/>
    </row>
    <row r="63" spans="1:13" s="18" customFormat="1" ht="12.75" customHeight="1" x14ac:dyDescent="0.25">
      <c r="A63" s="10">
        <v>2010</v>
      </c>
      <c r="B63" s="10" t="s">
        <v>31</v>
      </c>
      <c r="C63" s="38">
        <v>946705</v>
      </c>
      <c r="D63" s="38"/>
      <c r="E63" s="38">
        <v>209799</v>
      </c>
      <c r="F63" s="38"/>
      <c r="G63" s="23">
        <v>58</v>
      </c>
      <c r="H63" s="23"/>
      <c r="I63" s="23">
        <v>1307</v>
      </c>
      <c r="J63" s="40"/>
      <c r="K63" s="38">
        <v>673</v>
      </c>
      <c r="M63"/>
    </row>
    <row r="64" spans="1:13" s="18" customFormat="1" ht="12.75" customHeight="1" x14ac:dyDescent="0.25">
      <c r="A64" s="10"/>
      <c r="B64" s="10" t="s">
        <v>32</v>
      </c>
      <c r="C64" s="38">
        <v>945949</v>
      </c>
      <c r="D64" s="38"/>
      <c r="E64" s="38">
        <v>211224</v>
      </c>
      <c r="F64" s="38"/>
      <c r="G64" s="23">
        <v>104</v>
      </c>
      <c r="H64" s="23"/>
      <c r="I64" s="23">
        <v>1388</v>
      </c>
      <c r="J64" s="40"/>
      <c r="K64" s="38">
        <v>824</v>
      </c>
      <c r="L64" s="38"/>
      <c r="M64"/>
    </row>
    <row r="65" spans="1:13" s="18" customFormat="1" ht="12.75" customHeight="1" x14ac:dyDescent="0.25">
      <c r="A65" s="10"/>
      <c r="B65" s="10" t="s">
        <v>33</v>
      </c>
      <c r="C65" s="38">
        <v>946958</v>
      </c>
      <c r="D65" s="38"/>
      <c r="E65" s="38">
        <v>211916</v>
      </c>
      <c r="F65" s="38"/>
      <c r="G65" s="23">
        <v>335</v>
      </c>
      <c r="H65" s="23"/>
      <c r="I65" s="23">
        <v>2681</v>
      </c>
      <c r="J65" s="40"/>
      <c r="K65" s="38">
        <v>1347</v>
      </c>
      <c r="L65" s="38"/>
      <c r="M65"/>
    </row>
    <row r="66" spans="1:13" s="18" customFormat="1" ht="12.75" customHeight="1" x14ac:dyDescent="0.25">
      <c r="A66" s="10"/>
      <c r="B66" s="10" t="s">
        <v>34</v>
      </c>
      <c r="C66" s="23">
        <v>951308</v>
      </c>
      <c r="D66" s="23"/>
      <c r="E66" s="23">
        <v>211133</v>
      </c>
      <c r="F66" s="38"/>
      <c r="G66" s="23">
        <v>833</v>
      </c>
      <c r="H66" s="23"/>
      <c r="I66" s="23">
        <v>4014</v>
      </c>
      <c r="J66" s="40"/>
      <c r="K66" s="38">
        <v>1313</v>
      </c>
      <c r="L66" s="38"/>
      <c r="M66"/>
    </row>
    <row r="67" spans="1:13" s="18" customFormat="1" ht="12.75" customHeight="1" x14ac:dyDescent="0.25">
      <c r="A67" s="10"/>
      <c r="B67" s="10" t="s">
        <v>35</v>
      </c>
      <c r="C67" s="38">
        <v>956655</v>
      </c>
      <c r="D67" s="38"/>
      <c r="E67" s="38">
        <v>209717</v>
      </c>
      <c r="F67" s="38"/>
      <c r="G67" s="23">
        <v>716</v>
      </c>
      <c r="H67" s="23"/>
      <c r="I67" s="23">
        <v>4641</v>
      </c>
      <c r="J67" s="40"/>
      <c r="K67" s="38">
        <v>1449</v>
      </c>
      <c r="L67" s="38"/>
      <c r="M67"/>
    </row>
    <row r="68" spans="1:13" s="18" customFormat="1" ht="12.75" customHeight="1" x14ac:dyDescent="0.25">
      <c r="A68" s="10"/>
      <c r="B68" s="10" t="s">
        <v>36</v>
      </c>
      <c r="C68" s="38">
        <v>961681</v>
      </c>
      <c r="D68" s="38"/>
      <c r="E68" s="38">
        <v>208238</v>
      </c>
      <c r="F68" s="38"/>
      <c r="G68" s="23">
        <v>578</v>
      </c>
      <c r="H68" s="23"/>
      <c r="I68" s="23">
        <v>4349</v>
      </c>
      <c r="J68" s="40"/>
      <c r="K68" s="38">
        <v>1405</v>
      </c>
      <c r="L68" s="38"/>
      <c r="M68"/>
    </row>
    <row r="69" spans="1:13" s="18" customFormat="1" ht="12.75" customHeight="1" x14ac:dyDescent="0.25">
      <c r="A69" s="10"/>
      <c r="B69" s="10" t="s">
        <v>37</v>
      </c>
      <c r="C69" s="38">
        <v>965286</v>
      </c>
      <c r="D69" s="38"/>
      <c r="E69" s="38">
        <v>207280</v>
      </c>
      <c r="F69" s="38"/>
      <c r="G69" s="23">
        <v>468</v>
      </c>
      <c r="H69" s="23"/>
      <c r="I69" s="23">
        <v>3410</v>
      </c>
      <c r="J69" s="40"/>
      <c r="K69" s="38">
        <v>1261</v>
      </c>
      <c r="L69" s="38"/>
      <c r="M69"/>
    </row>
    <row r="70" spans="1:13" s="18" customFormat="1" ht="12.75" customHeight="1" x14ac:dyDescent="0.25">
      <c r="A70" s="10"/>
      <c r="B70" s="10" t="s">
        <v>38</v>
      </c>
      <c r="C70" s="38">
        <v>967256</v>
      </c>
      <c r="D70" s="38"/>
      <c r="E70" s="38">
        <v>207823</v>
      </c>
      <c r="F70" s="38"/>
      <c r="G70" s="23">
        <v>332</v>
      </c>
      <c r="H70" s="23"/>
      <c r="I70" s="23">
        <v>3292</v>
      </c>
      <c r="J70" s="40"/>
      <c r="K70" s="38">
        <v>1128</v>
      </c>
      <c r="L70" s="38"/>
      <c r="M70"/>
    </row>
    <row r="71" spans="1:13" s="18" customFormat="1" ht="12.75" customHeight="1" x14ac:dyDescent="0.25">
      <c r="A71" s="10"/>
      <c r="B71" s="10" t="s">
        <v>39</v>
      </c>
      <c r="C71" s="38">
        <v>968349</v>
      </c>
      <c r="D71" s="38"/>
      <c r="E71" s="38">
        <v>208860</v>
      </c>
      <c r="G71" s="23">
        <v>228</v>
      </c>
      <c r="H71" s="23"/>
      <c r="I71" s="23">
        <v>3637</v>
      </c>
      <c r="K71" s="38">
        <v>1757</v>
      </c>
      <c r="L71" s="38"/>
      <c r="M71"/>
    </row>
    <row r="72" spans="1:13" s="18" customFormat="1" ht="12.75" customHeight="1" x14ac:dyDescent="0.25">
      <c r="A72" s="10"/>
      <c r="B72" s="10" t="s">
        <v>40</v>
      </c>
      <c r="C72" s="38">
        <v>968329</v>
      </c>
      <c r="D72" s="38"/>
      <c r="E72" s="38">
        <v>211416</v>
      </c>
      <c r="G72" s="23">
        <v>225</v>
      </c>
      <c r="H72" s="23"/>
      <c r="I72" s="23">
        <v>3211</v>
      </c>
      <c r="K72" s="18">
        <v>901</v>
      </c>
      <c r="L72" s="38"/>
      <c r="M72"/>
    </row>
    <row r="73" spans="1:13" s="18" customFormat="1" ht="12.75" customHeight="1" x14ac:dyDescent="0.25">
      <c r="A73" s="10"/>
      <c r="B73" s="10" t="s">
        <v>41</v>
      </c>
      <c r="C73" s="38">
        <v>967186</v>
      </c>
      <c r="D73" s="38"/>
      <c r="E73" s="38">
        <v>213751</v>
      </c>
      <c r="G73" s="23">
        <v>154</v>
      </c>
      <c r="H73" s="23"/>
      <c r="I73" s="23">
        <v>2334</v>
      </c>
      <c r="K73" s="18">
        <v>1324</v>
      </c>
      <c r="L73" s="38"/>
      <c r="M73"/>
    </row>
    <row r="74" spans="1:13" s="18" customFormat="1" ht="12.75" customHeight="1" x14ac:dyDescent="0.25">
      <c r="A74" s="10"/>
      <c r="B74" s="10" t="s">
        <v>42</v>
      </c>
      <c r="C74" s="38">
        <v>965870</v>
      </c>
      <c r="D74" s="38"/>
      <c r="E74" s="38">
        <v>216012</v>
      </c>
      <c r="G74" s="23">
        <v>93</v>
      </c>
      <c r="H74" s="23"/>
      <c r="I74" s="23">
        <v>1711</v>
      </c>
      <c r="K74" s="18">
        <v>881</v>
      </c>
      <c r="L74" s="38"/>
      <c r="M74"/>
    </row>
    <row r="75" spans="1:13" s="18" customFormat="1" ht="12.75" customHeight="1" x14ac:dyDescent="0.25">
      <c r="A75" s="10"/>
      <c r="B75" s="10"/>
      <c r="C75" s="38"/>
      <c r="D75" s="38"/>
      <c r="E75" s="38"/>
      <c r="F75" s="38"/>
      <c r="G75" s="38"/>
      <c r="H75" s="38"/>
      <c r="I75" s="38"/>
      <c r="J75" s="40"/>
      <c r="K75" s="38"/>
      <c r="L75" s="38"/>
      <c r="M75"/>
    </row>
    <row r="76" spans="1:13" s="18" customFormat="1" ht="12.75" customHeight="1" x14ac:dyDescent="0.25">
      <c r="A76" s="10">
        <v>2011</v>
      </c>
      <c r="B76" s="10" t="s">
        <v>31</v>
      </c>
      <c r="C76" s="38">
        <v>965336</v>
      </c>
      <c r="D76" s="38"/>
      <c r="E76" s="38">
        <v>217456</v>
      </c>
      <c r="F76" s="38"/>
      <c r="G76" s="38">
        <v>76</v>
      </c>
      <c r="H76" s="38"/>
      <c r="I76" s="38">
        <v>1617</v>
      </c>
      <c r="J76" s="40"/>
      <c r="K76" s="38">
        <v>887</v>
      </c>
      <c r="L76" s="38"/>
      <c r="M76"/>
    </row>
    <row r="77" spans="1:13" s="18" customFormat="1" ht="12.75" customHeight="1" x14ac:dyDescent="0.25">
      <c r="A77" s="10"/>
      <c r="B77" s="10" t="s">
        <v>32</v>
      </c>
      <c r="C77" s="38">
        <v>965361</v>
      </c>
      <c r="D77" s="38"/>
      <c r="E77" s="38">
        <v>218592</v>
      </c>
      <c r="F77" s="38"/>
      <c r="G77" s="38">
        <v>128</v>
      </c>
      <c r="H77" s="38"/>
      <c r="I77" s="38">
        <v>1752</v>
      </c>
      <c r="J77" s="40"/>
      <c r="K77" s="38">
        <v>785</v>
      </c>
      <c r="L77" s="38"/>
      <c r="M77"/>
    </row>
    <row r="78" spans="1:13" ht="12.75" customHeight="1" x14ac:dyDescent="0.25">
      <c r="A78" s="10"/>
      <c r="B78" s="17" t="s">
        <v>33</v>
      </c>
      <c r="C78" s="38">
        <v>967141</v>
      </c>
      <c r="D78" s="38"/>
      <c r="E78" s="38">
        <v>219255</v>
      </c>
      <c r="F78" s="38"/>
      <c r="G78" s="38">
        <v>387</v>
      </c>
      <c r="H78" s="38"/>
      <c r="I78" s="38">
        <v>3061</v>
      </c>
      <c r="K78" s="38">
        <v>1157</v>
      </c>
    </row>
    <row r="79" spans="1:13" s="18" customFormat="1" ht="12.75" customHeight="1" x14ac:dyDescent="0.25">
      <c r="A79" s="10"/>
      <c r="B79" s="10" t="s">
        <v>34</v>
      </c>
      <c r="C79" s="23">
        <v>972369</v>
      </c>
      <c r="D79" s="23"/>
      <c r="E79" s="23">
        <v>218353</v>
      </c>
      <c r="F79" s="38"/>
      <c r="G79" s="23">
        <v>969</v>
      </c>
      <c r="H79" s="23"/>
      <c r="I79" s="23">
        <v>4212</v>
      </c>
      <c r="J79" s="40"/>
      <c r="K79" s="38">
        <v>881</v>
      </c>
      <c r="L79" s="38"/>
      <c r="M79"/>
    </row>
    <row r="80" spans="1:13" s="18" customFormat="1" ht="12.75" customHeight="1" x14ac:dyDescent="0.25">
      <c r="A80" s="10"/>
      <c r="B80" s="10" t="s">
        <v>35</v>
      </c>
      <c r="C80" s="38">
        <v>978021</v>
      </c>
      <c r="D80" s="38"/>
      <c r="E80" s="38">
        <v>217228</v>
      </c>
      <c r="F80" s="38"/>
      <c r="G80" s="23">
        <v>726</v>
      </c>
      <c r="H80" s="23"/>
      <c r="I80" s="23">
        <v>4910</v>
      </c>
      <c r="J80" s="40"/>
      <c r="K80" s="38">
        <v>1161</v>
      </c>
      <c r="L80" s="38"/>
      <c r="M80"/>
    </row>
    <row r="81" spans="1:14" s="18" customFormat="1" ht="12.75" customHeight="1" x14ac:dyDescent="0.25">
      <c r="A81" s="10"/>
      <c r="B81" s="10" t="s">
        <v>36</v>
      </c>
      <c r="C81" s="38">
        <v>983019</v>
      </c>
      <c r="D81" s="38"/>
      <c r="E81" s="38">
        <v>215965</v>
      </c>
      <c r="F81" s="38"/>
      <c r="G81" s="23">
        <v>631</v>
      </c>
      <c r="H81" s="23"/>
      <c r="I81" s="23">
        <v>3938</v>
      </c>
      <c r="J81" s="40"/>
      <c r="K81" s="38">
        <v>864</v>
      </c>
      <c r="L81" s="38"/>
      <c r="M81"/>
    </row>
    <row r="82" spans="1:14" s="18" customFormat="1" ht="12.75" customHeight="1" x14ac:dyDescent="0.25">
      <c r="A82" s="10"/>
      <c r="B82" s="10" t="s">
        <v>37</v>
      </c>
      <c r="C82" s="38">
        <v>986864</v>
      </c>
      <c r="D82" s="38"/>
      <c r="E82" s="38">
        <v>215030</v>
      </c>
      <c r="F82" s="38"/>
      <c r="G82" s="23">
        <v>546</v>
      </c>
      <c r="H82" s="23"/>
      <c r="I82" s="23">
        <v>3376</v>
      </c>
      <c r="J82" s="40"/>
      <c r="K82" s="38">
        <v>1088</v>
      </c>
      <c r="L82" s="38"/>
      <c r="M82"/>
    </row>
    <row r="83" spans="1:14" s="18" customFormat="1" ht="12.75" customHeight="1" x14ac:dyDescent="0.25">
      <c r="A83" s="10"/>
      <c r="B83" s="10" t="s">
        <v>38</v>
      </c>
      <c r="C83" s="38">
        <v>988415</v>
      </c>
      <c r="D83" s="38"/>
      <c r="E83" s="38">
        <v>215834</v>
      </c>
      <c r="F83" s="38"/>
      <c r="G83" s="23">
        <v>313</v>
      </c>
      <c r="H83" s="23"/>
      <c r="I83" s="23">
        <v>3137</v>
      </c>
      <c r="J83" s="40"/>
      <c r="K83" s="38">
        <v>1107</v>
      </c>
      <c r="L83" s="38"/>
      <c r="M83"/>
    </row>
    <row r="84" spans="1:14" s="18" customFormat="1" ht="12.75" customHeight="1" x14ac:dyDescent="0.25">
      <c r="A84" s="10"/>
      <c r="B84" s="17" t="s">
        <v>39</v>
      </c>
      <c r="C84" s="23">
        <v>990046</v>
      </c>
      <c r="D84" s="23"/>
      <c r="E84" s="23">
        <v>216750</v>
      </c>
      <c r="F84" s="38"/>
      <c r="G84" s="23">
        <v>266</v>
      </c>
      <c r="H84" s="23"/>
      <c r="I84" s="23">
        <v>3340</v>
      </c>
      <c r="J84" s="40"/>
      <c r="K84" s="38">
        <v>1087</v>
      </c>
      <c r="L84" s="38"/>
      <c r="M84"/>
    </row>
    <row r="85" spans="1:14" s="4" customFormat="1" ht="12.75" customHeight="1" x14ac:dyDescent="0.25">
      <c r="A85" s="20"/>
      <c r="B85" s="21" t="s">
        <v>40</v>
      </c>
      <c r="C85" s="38">
        <v>989791</v>
      </c>
      <c r="D85" s="38"/>
      <c r="E85" s="38">
        <v>219388</v>
      </c>
      <c r="F85" s="38"/>
      <c r="G85" s="38">
        <v>243</v>
      </c>
      <c r="H85" s="38"/>
      <c r="I85" s="38">
        <v>3154</v>
      </c>
      <c r="J85" s="38"/>
      <c r="K85" s="38">
        <v>1075</v>
      </c>
      <c r="M85"/>
    </row>
    <row r="86" spans="1:14" s="4" customFormat="1" ht="12.75" customHeight="1" x14ac:dyDescent="0.25">
      <c r="A86" s="20"/>
      <c r="B86" s="10" t="s">
        <v>41</v>
      </c>
      <c r="C86" s="38">
        <v>989281</v>
      </c>
      <c r="D86" s="38"/>
      <c r="E86" s="38">
        <v>221533</v>
      </c>
      <c r="F86" s="38"/>
      <c r="G86" s="38">
        <v>164</v>
      </c>
      <c r="H86" s="38"/>
      <c r="I86" s="38">
        <v>2458</v>
      </c>
      <c r="J86" s="38"/>
      <c r="K86" s="38">
        <v>1015</v>
      </c>
      <c r="M86"/>
    </row>
    <row r="87" spans="1:14" s="4" customFormat="1" ht="12.75" customHeight="1" x14ac:dyDescent="0.25">
      <c r="A87" s="20"/>
      <c r="B87" s="10" t="s">
        <v>42</v>
      </c>
      <c r="C87" s="38">
        <v>988195</v>
      </c>
      <c r="D87" s="38"/>
      <c r="E87" s="38">
        <v>223358</v>
      </c>
      <c r="F87" s="38"/>
      <c r="G87" s="38">
        <v>89</v>
      </c>
      <c r="H87" s="38"/>
      <c r="I87" s="38">
        <v>1718</v>
      </c>
      <c r="J87" s="38"/>
      <c r="K87" s="38">
        <v>1178</v>
      </c>
      <c r="M87"/>
    </row>
    <row r="88" spans="1:14" s="18" customFormat="1" ht="12.75" customHeight="1" x14ac:dyDescent="0.25">
      <c r="A88" s="10"/>
      <c r="B88" s="10"/>
      <c r="C88" s="38"/>
      <c r="D88" s="38"/>
      <c r="E88" s="38"/>
      <c r="F88" s="38"/>
      <c r="G88" s="38"/>
      <c r="H88" s="38"/>
      <c r="I88" s="38"/>
      <c r="J88" s="40"/>
      <c r="K88" s="38"/>
      <c r="L88" s="38"/>
      <c r="M88"/>
    </row>
    <row r="89" spans="1:14" s="18" customFormat="1" ht="12.75" customHeight="1" x14ac:dyDescent="0.25">
      <c r="A89" s="10">
        <v>2012</v>
      </c>
      <c r="B89" s="10" t="s">
        <v>31</v>
      </c>
      <c r="C89" s="38">
        <v>987593</v>
      </c>
      <c r="D89" s="38"/>
      <c r="E89" s="38">
        <v>224962</v>
      </c>
      <c r="F89" s="38"/>
      <c r="G89" s="38">
        <v>65</v>
      </c>
      <c r="H89" s="38"/>
      <c r="I89" s="38">
        <v>1838</v>
      </c>
      <c r="J89" s="40"/>
      <c r="K89" s="38">
        <v>725</v>
      </c>
      <c r="L89" s="38"/>
      <c r="M89"/>
    </row>
    <row r="90" spans="1:14" s="18" customFormat="1" ht="12.75" customHeight="1" x14ac:dyDescent="0.25">
      <c r="A90" s="10"/>
      <c r="B90" s="10" t="s">
        <v>32</v>
      </c>
      <c r="C90" s="38">
        <v>987416</v>
      </c>
      <c r="D90" s="38"/>
      <c r="E90" s="38">
        <v>226056</v>
      </c>
      <c r="F90" s="38"/>
      <c r="G90" s="38">
        <v>95</v>
      </c>
      <c r="H90" s="38"/>
      <c r="I90" s="38">
        <v>1665</v>
      </c>
      <c r="J90" s="40"/>
      <c r="K90" s="38">
        <v>873</v>
      </c>
      <c r="L90" s="38"/>
      <c r="M90"/>
    </row>
    <row r="91" spans="1:14" s="22" customFormat="1" ht="12.75" customHeight="1" x14ac:dyDescent="0.25">
      <c r="A91" s="20"/>
      <c r="B91" s="21" t="s">
        <v>33</v>
      </c>
      <c r="C91" s="38">
        <v>990197</v>
      </c>
      <c r="D91" s="38"/>
      <c r="E91" s="38">
        <v>226079</v>
      </c>
      <c r="F91" s="23"/>
      <c r="G91" s="23">
        <v>440</v>
      </c>
      <c r="H91" s="23"/>
      <c r="I91" s="23">
        <v>3244</v>
      </c>
      <c r="J91" s="23"/>
      <c r="K91" s="23">
        <v>895</v>
      </c>
      <c r="L91" s="23"/>
      <c r="M91"/>
      <c r="N91" s="23"/>
    </row>
    <row r="92" spans="1:14" s="22" customFormat="1" ht="12.75" customHeight="1" x14ac:dyDescent="0.25">
      <c r="A92" s="20"/>
      <c r="B92" s="21" t="s">
        <v>34</v>
      </c>
      <c r="C92" s="38">
        <v>994550</v>
      </c>
      <c r="D92" s="38"/>
      <c r="E92" s="38">
        <v>225317</v>
      </c>
      <c r="F92" s="23"/>
      <c r="G92" s="23">
        <v>727</v>
      </c>
      <c r="H92" s="23"/>
      <c r="I92" s="23">
        <v>3742</v>
      </c>
      <c r="J92" s="23"/>
      <c r="K92" s="23">
        <v>919</v>
      </c>
      <c r="L92" s="23"/>
      <c r="M92"/>
      <c r="N92" s="23"/>
    </row>
    <row r="93" spans="1:14" s="22" customFormat="1" ht="12.75" customHeight="1" x14ac:dyDescent="0.25">
      <c r="A93" s="20"/>
      <c r="B93" s="10" t="s">
        <v>35</v>
      </c>
      <c r="C93" s="38">
        <v>999385</v>
      </c>
      <c r="D93" s="38"/>
      <c r="E93" s="38">
        <v>224194</v>
      </c>
      <c r="F93" s="23"/>
      <c r="G93" s="23">
        <v>584</v>
      </c>
      <c r="H93" s="23"/>
      <c r="I93" s="23">
        <v>4113</v>
      </c>
      <c r="J93" s="23"/>
      <c r="K93" s="23">
        <v>999</v>
      </c>
      <c r="L93" s="23"/>
      <c r="M93"/>
      <c r="N93" s="23"/>
    </row>
    <row r="94" spans="1:14" s="22" customFormat="1" ht="12.75" customHeight="1" x14ac:dyDescent="0.25">
      <c r="A94" s="20"/>
      <c r="B94" s="21" t="s">
        <v>36</v>
      </c>
      <c r="C94" s="23">
        <v>1004158</v>
      </c>
      <c r="D94" s="23"/>
      <c r="E94" s="23">
        <v>222795</v>
      </c>
      <c r="F94" s="23"/>
      <c r="G94" s="23">
        <v>501</v>
      </c>
      <c r="H94" s="23"/>
      <c r="I94" s="23">
        <v>3758</v>
      </c>
      <c r="J94" s="23"/>
      <c r="K94" s="23">
        <v>889</v>
      </c>
      <c r="L94" s="23"/>
      <c r="M94"/>
      <c r="N94" s="23"/>
    </row>
    <row r="95" spans="1:14" s="22" customFormat="1" ht="12.75" customHeight="1" x14ac:dyDescent="0.25">
      <c r="A95" s="20"/>
      <c r="B95" s="21" t="s">
        <v>37</v>
      </c>
      <c r="C95" s="23">
        <v>1008009</v>
      </c>
      <c r="D95" s="23"/>
      <c r="E95" s="23">
        <v>221893</v>
      </c>
      <c r="F95" s="23"/>
      <c r="G95" s="23">
        <v>444</v>
      </c>
      <c r="H95" s="23"/>
      <c r="I95" s="23">
        <v>3266</v>
      </c>
      <c r="J95" s="23"/>
      <c r="K95" s="23">
        <v>792</v>
      </c>
      <c r="L95" s="23"/>
      <c r="M95"/>
      <c r="N95" s="23"/>
    </row>
    <row r="96" spans="1:14" s="22" customFormat="1" ht="12.75" customHeight="1" x14ac:dyDescent="0.25">
      <c r="A96" s="20"/>
      <c r="B96" s="21" t="s">
        <v>38</v>
      </c>
      <c r="C96" s="23">
        <v>1009883</v>
      </c>
      <c r="D96" s="23"/>
      <c r="E96" s="23">
        <v>222507</v>
      </c>
      <c r="F96" s="23"/>
      <c r="G96" s="23">
        <v>318</v>
      </c>
      <c r="H96" s="23"/>
      <c r="I96" s="23">
        <v>3166</v>
      </c>
      <c r="J96" s="23"/>
      <c r="K96" s="23">
        <v>998</v>
      </c>
      <c r="L96" s="23"/>
      <c r="M96"/>
      <c r="N96" s="23"/>
    </row>
    <row r="97" spans="1:14" s="22" customFormat="1" ht="12.75" customHeight="1" x14ac:dyDescent="0.25">
      <c r="A97" s="20"/>
      <c r="B97" s="21" t="s">
        <v>39</v>
      </c>
      <c r="C97" s="23">
        <v>1011132</v>
      </c>
      <c r="D97" s="23"/>
      <c r="E97" s="23">
        <v>223393</v>
      </c>
      <c r="F97" s="23"/>
      <c r="G97" s="23">
        <v>236</v>
      </c>
      <c r="H97" s="23"/>
      <c r="I97" s="23">
        <v>2910</v>
      </c>
      <c r="J97" s="23"/>
      <c r="K97" s="23">
        <v>1019</v>
      </c>
      <c r="L97" s="23"/>
      <c r="M97"/>
      <c r="N97" s="23"/>
    </row>
    <row r="98" spans="1:14" s="22" customFormat="1" ht="12.75" customHeight="1" x14ac:dyDescent="0.25">
      <c r="A98" s="20"/>
      <c r="B98" s="21" t="s">
        <v>40</v>
      </c>
      <c r="C98" s="23">
        <v>1012645</v>
      </c>
      <c r="D98" s="23"/>
      <c r="E98" s="23">
        <v>228062</v>
      </c>
      <c r="F98" s="23"/>
      <c r="G98" s="23">
        <v>242</v>
      </c>
      <c r="H98" s="23"/>
      <c r="I98" s="23">
        <v>6771</v>
      </c>
      <c r="J98" s="23"/>
      <c r="K98" s="23">
        <v>883</v>
      </c>
      <c r="L98" s="23"/>
      <c r="M98"/>
      <c r="N98" s="23"/>
    </row>
    <row r="99" spans="1:14" s="22" customFormat="1" ht="12.75" customHeight="1" x14ac:dyDescent="0.25">
      <c r="A99" s="21"/>
      <c r="B99" s="21" t="s">
        <v>41</v>
      </c>
      <c r="C99" s="23">
        <v>1010892</v>
      </c>
      <c r="D99" s="23"/>
      <c r="E99" s="23">
        <v>231118</v>
      </c>
      <c r="F99" s="23"/>
      <c r="G99" s="23">
        <v>179</v>
      </c>
      <c r="H99" s="23"/>
      <c r="I99" s="23">
        <v>2035</v>
      </c>
      <c r="J99" s="23"/>
      <c r="K99" s="23">
        <v>932</v>
      </c>
      <c r="L99" s="23"/>
      <c r="M99"/>
      <c r="N99" s="23"/>
    </row>
    <row r="100" spans="1:14" s="22" customFormat="1" ht="12.75" customHeight="1" x14ac:dyDescent="0.25">
      <c r="A100" s="21"/>
      <c r="B100" s="21" t="s">
        <v>42</v>
      </c>
      <c r="C100" s="23">
        <v>1009546</v>
      </c>
      <c r="D100" s="23"/>
      <c r="E100" s="23">
        <v>232960</v>
      </c>
      <c r="F100" s="23"/>
      <c r="G100" s="23">
        <v>78</v>
      </c>
      <c r="H100" s="23"/>
      <c r="I100" s="23">
        <v>1166</v>
      </c>
      <c r="J100" s="23"/>
      <c r="K100" s="23">
        <v>795</v>
      </c>
      <c r="L100" s="23"/>
      <c r="M100"/>
      <c r="N100" s="23"/>
    </row>
    <row r="101" spans="1:14" s="22" customFormat="1" ht="12.75" customHeight="1" x14ac:dyDescent="0.25">
      <c r="A101" s="21"/>
      <c r="B101" s="21"/>
      <c r="C101" s="23"/>
      <c r="D101" s="23"/>
      <c r="E101" s="23"/>
      <c r="F101" s="23"/>
      <c r="G101" s="23"/>
      <c r="H101" s="23"/>
      <c r="I101" s="23"/>
      <c r="J101" s="23"/>
      <c r="K101" s="23"/>
      <c r="L101" s="23"/>
      <c r="M101"/>
      <c r="N101" s="23"/>
    </row>
    <row r="102" spans="1:14" s="22" customFormat="1" ht="12.75" customHeight="1" x14ac:dyDescent="0.25">
      <c r="A102" s="20">
        <v>2013</v>
      </c>
      <c r="B102" s="21" t="s">
        <v>31</v>
      </c>
      <c r="C102" s="23">
        <v>1008550</v>
      </c>
      <c r="D102" s="23"/>
      <c r="E102" s="23">
        <v>234509</v>
      </c>
      <c r="F102" s="23"/>
      <c r="G102" s="23">
        <v>76</v>
      </c>
      <c r="H102" s="23"/>
      <c r="I102" s="23">
        <v>1362</v>
      </c>
      <c r="J102" s="23"/>
      <c r="K102" s="23">
        <v>927</v>
      </c>
      <c r="L102" s="23"/>
      <c r="M102"/>
      <c r="N102" s="23"/>
    </row>
    <row r="103" spans="1:14" s="22" customFormat="1" ht="12.75" customHeight="1" x14ac:dyDescent="0.25">
      <c r="A103" s="20"/>
      <c r="B103" s="21" t="s">
        <v>32</v>
      </c>
      <c r="C103" s="23">
        <v>1008124</v>
      </c>
      <c r="D103" s="23"/>
      <c r="E103" s="23">
        <v>235589</v>
      </c>
      <c r="F103" s="23"/>
      <c r="G103" s="23">
        <v>94</v>
      </c>
      <c r="H103" s="23"/>
      <c r="I103" s="23">
        <v>1414</v>
      </c>
      <c r="J103" s="23"/>
      <c r="K103" s="23">
        <v>868</v>
      </c>
      <c r="L103" s="23"/>
      <c r="M103"/>
      <c r="N103" s="23"/>
    </row>
    <row r="104" spans="1:14" s="22" customFormat="1" ht="12.75" customHeight="1" x14ac:dyDescent="0.25">
      <c r="A104" s="20"/>
      <c r="B104" s="21" t="s">
        <v>33</v>
      </c>
      <c r="C104" s="23">
        <v>1009583</v>
      </c>
      <c r="D104" s="23"/>
      <c r="E104" s="23">
        <v>235721</v>
      </c>
      <c r="F104" s="23"/>
      <c r="G104" s="23">
        <v>367</v>
      </c>
      <c r="H104" s="23"/>
      <c r="I104" s="23">
        <v>2115</v>
      </c>
      <c r="J104" s="23"/>
      <c r="K104" s="23">
        <v>995</v>
      </c>
      <c r="L104" s="23"/>
      <c r="M104"/>
      <c r="N104" s="23"/>
    </row>
    <row r="105" spans="1:14" s="22" customFormat="1" ht="12.75" customHeight="1" x14ac:dyDescent="0.25">
      <c r="A105" s="20"/>
      <c r="B105" s="21" t="s">
        <v>34</v>
      </c>
      <c r="C105" s="23">
        <v>1014114</v>
      </c>
      <c r="D105" s="23"/>
      <c r="E105" s="23">
        <v>235038</v>
      </c>
      <c r="F105" s="23"/>
      <c r="G105" s="23">
        <v>716</v>
      </c>
      <c r="H105" s="23"/>
      <c r="I105" s="23">
        <v>3978</v>
      </c>
      <c r="J105" s="23"/>
      <c r="K105" s="23">
        <v>863</v>
      </c>
      <c r="L105" s="23"/>
      <c r="M105"/>
      <c r="N105" s="23"/>
    </row>
    <row r="106" spans="1:14" s="22" customFormat="1" ht="12.75" customHeight="1" x14ac:dyDescent="0.25">
      <c r="A106" s="20"/>
      <c r="B106" s="21" t="s">
        <v>35</v>
      </c>
      <c r="C106" s="23">
        <v>1019635</v>
      </c>
      <c r="E106" s="23">
        <v>233330</v>
      </c>
      <c r="F106" s="23"/>
      <c r="G106" s="23">
        <v>709</v>
      </c>
      <c r="H106" s="23"/>
      <c r="I106" s="23">
        <v>4035</v>
      </c>
      <c r="J106" s="23"/>
      <c r="K106" s="23">
        <v>952</v>
      </c>
      <c r="L106" s="23"/>
      <c r="M106"/>
      <c r="N106" s="23"/>
    </row>
    <row r="107" spans="1:14" s="22" customFormat="1" ht="12.75" customHeight="1" x14ac:dyDescent="0.25">
      <c r="A107" s="20"/>
      <c r="B107" s="21" t="s">
        <v>36</v>
      </c>
      <c r="C107" s="23">
        <v>1024343</v>
      </c>
      <c r="E107" s="23">
        <v>231633</v>
      </c>
      <c r="F107" s="23"/>
      <c r="G107" s="23">
        <v>452</v>
      </c>
      <c r="H107" s="23"/>
      <c r="I107" s="23">
        <v>3498</v>
      </c>
      <c r="J107" s="23"/>
      <c r="K107" s="23">
        <v>957</v>
      </c>
      <c r="L107" s="23"/>
      <c r="M107"/>
      <c r="N107" s="23"/>
    </row>
    <row r="108" spans="1:14" s="22" customFormat="1" ht="12.75" customHeight="1" x14ac:dyDescent="0.25">
      <c r="A108" s="20"/>
      <c r="B108" s="21" t="s">
        <v>37</v>
      </c>
      <c r="C108" s="23">
        <v>1028635</v>
      </c>
      <c r="D108" s="23"/>
      <c r="E108" s="23">
        <v>230713</v>
      </c>
      <c r="F108" s="23"/>
      <c r="G108" s="23">
        <v>511</v>
      </c>
      <c r="H108" s="23"/>
      <c r="I108" s="23">
        <v>3597</v>
      </c>
      <c r="J108" s="23"/>
      <c r="K108" s="23">
        <v>758</v>
      </c>
      <c r="L108" s="23"/>
      <c r="M108"/>
      <c r="N108" s="23"/>
    </row>
    <row r="109" spans="1:14" s="22" customFormat="1" ht="12.75" customHeight="1" x14ac:dyDescent="0.25">
      <c r="A109" s="20"/>
      <c r="B109" s="21" t="s">
        <v>38</v>
      </c>
      <c r="C109" s="38">
        <v>1030895</v>
      </c>
      <c r="D109" s="38"/>
      <c r="E109" s="38">
        <v>230997</v>
      </c>
      <c r="F109" s="23"/>
      <c r="G109" s="23">
        <v>332</v>
      </c>
      <c r="H109" s="23"/>
      <c r="I109" s="23">
        <v>3169</v>
      </c>
      <c r="J109" s="23"/>
      <c r="K109" s="23">
        <v>985</v>
      </c>
      <c r="L109" s="23"/>
      <c r="M109"/>
      <c r="N109" s="23"/>
    </row>
    <row r="110" spans="1:14" s="22" customFormat="1" ht="12.75" customHeight="1" x14ac:dyDescent="0.25">
      <c r="A110" s="20"/>
      <c r="B110" s="21" t="s">
        <v>39</v>
      </c>
      <c r="C110" s="23">
        <v>1032116</v>
      </c>
      <c r="D110" s="23"/>
      <c r="E110" s="23">
        <v>232240</v>
      </c>
      <c r="F110" s="23"/>
      <c r="G110" s="23">
        <v>247</v>
      </c>
      <c r="H110" s="23"/>
      <c r="I110" s="23">
        <v>3087</v>
      </c>
      <c r="J110" s="23"/>
      <c r="K110" s="23">
        <v>891</v>
      </c>
      <c r="L110" s="23"/>
      <c r="M110"/>
      <c r="N110" s="23"/>
    </row>
    <row r="111" spans="1:14" s="22" customFormat="1" ht="12.75" customHeight="1" x14ac:dyDescent="0.25">
      <c r="A111" s="20"/>
      <c r="B111" s="21" t="s">
        <v>40</v>
      </c>
      <c r="C111" s="23">
        <v>1032099</v>
      </c>
      <c r="D111" s="23"/>
      <c r="E111" s="23">
        <v>234971</v>
      </c>
      <c r="F111" s="23"/>
      <c r="G111" s="23">
        <v>212</v>
      </c>
      <c r="H111" s="23"/>
      <c r="I111" s="23">
        <v>3521</v>
      </c>
      <c r="J111" s="23"/>
      <c r="K111" s="23">
        <v>1029</v>
      </c>
      <c r="L111" s="23"/>
      <c r="M111"/>
      <c r="N111" s="23"/>
    </row>
    <row r="112" spans="1:14" s="22" customFormat="1" ht="12.75" customHeight="1" x14ac:dyDescent="0.25">
      <c r="A112" s="20"/>
      <c r="B112" s="21" t="s">
        <v>41</v>
      </c>
      <c r="C112" s="23">
        <v>1031490</v>
      </c>
      <c r="D112" s="23"/>
      <c r="E112" s="23">
        <v>237114</v>
      </c>
      <c r="F112" s="23"/>
      <c r="G112" s="23">
        <v>137</v>
      </c>
      <c r="H112" s="23"/>
      <c r="I112" s="23">
        <v>2254</v>
      </c>
      <c r="J112" s="23"/>
      <c r="K112" s="23">
        <v>879</v>
      </c>
      <c r="L112" s="23"/>
      <c r="M112"/>
      <c r="N112" s="23"/>
    </row>
    <row r="113" spans="1:14" s="22" customFormat="1" ht="12.75" customHeight="1" x14ac:dyDescent="0.25">
      <c r="A113" s="20"/>
      <c r="B113" s="21" t="s">
        <v>42</v>
      </c>
      <c r="C113" s="38">
        <v>1029986</v>
      </c>
      <c r="D113" s="38"/>
      <c r="E113" s="38">
        <v>239277</v>
      </c>
      <c r="F113" s="23"/>
      <c r="G113" s="23">
        <v>76</v>
      </c>
      <c r="H113" s="23"/>
      <c r="I113" s="23">
        <v>1556</v>
      </c>
      <c r="J113" s="23"/>
      <c r="K113" s="23">
        <v>983</v>
      </c>
      <c r="L113" s="23"/>
      <c r="M113"/>
      <c r="N113" s="23"/>
    </row>
    <row r="114" spans="1:14" s="22" customFormat="1" ht="12.75" customHeight="1" x14ac:dyDescent="0.25">
      <c r="A114" s="20"/>
      <c r="B114" s="21"/>
      <c r="C114" s="23"/>
      <c r="D114" s="23"/>
      <c r="E114" s="23"/>
      <c r="F114" s="23"/>
      <c r="G114" s="23"/>
      <c r="H114" s="23"/>
      <c r="I114" s="23"/>
      <c r="J114" s="23"/>
      <c r="K114" s="23"/>
      <c r="L114" s="23"/>
      <c r="M114"/>
      <c r="N114" s="23"/>
    </row>
    <row r="115" spans="1:14" s="22" customFormat="1" ht="12.75" customHeight="1" x14ac:dyDescent="0.25">
      <c r="A115" s="20">
        <v>2014</v>
      </c>
      <c r="B115" s="21" t="s">
        <v>31</v>
      </c>
      <c r="C115" s="23">
        <v>1029547</v>
      </c>
      <c r="D115" s="23"/>
      <c r="E115" s="23">
        <v>240613</v>
      </c>
      <c r="F115" s="23"/>
      <c r="G115" s="23">
        <v>69</v>
      </c>
      <c r="H115" s="23"/>
      <c r="I115" s="23">
        <v>1653</v>
      </c>
      <c r="J115" s="23"/>
      <c r="K115" s="23">
        <v>843</v>
      </c>
      <c r="L115" s="23"/>
      <c r="M115"/>
      <c r="N115" s="23"/>
    </row>
    <row r="116" spans="1:14" s="22" customFormat="1" ht="12.75" customHeight="1" x14ac:dyDescent="0.25">
      <c r="A116" s="20"/>
      <c r="B116" s="21" t="s">
        <v>32</v>
      </c>
      <c r="C116" s="23">
        <v>1029996</v>
      </c>
      <c r="D116" s="23"/>
      <c r="E116" s="23">
        <v>241392</v>
      </c>
      <c r="F116" s="23"/>
      <c r="G116" s="23">
        <v>127</v>
      </c>
      <c r="H116" s="23"/>
      <c r="I116" s="23">
        <v>1896</v>
      </c>
      <c r="J116" s="23"/>
      <c r="K116" s="23">
        <v>786</v>
      </c>
      <c r="L116" s="23"/>
      <c r="M116"/>
      <c r="N116" s="23"/>
    </row>
    <row r="117" spans="1:14" s="22" customFormat="1" ht="12.75" customHeight="1" x14ac:dyDescent="0.25">
      <c r="A117" s="20"/>
      <c r="B117" s="21" t="s">
        <v>33</v>
      </c>
      <c r="C117" s="23">
        <v>1032850</v>
      </c>
      <c r="D117" s="23"/>
      <c r="E117" s="23">
        <v>241163</v>
      </c>
      <c r="F117" s="23"/>
      <c r="G117" s="23">
        <v>389</v>
      </c>
      <c r="H117" s="23"/>
      <c r="I117" s="23">
        <v>3106</v>
      </c>
      <c r="J117" s="23"/>
      <c r="K117" s="23">
        <v>877</v>
      </c>
      <c r="L117" s="23"/>
      <c r="M117"/>
      <c r="N117" s="23"/>
    </row>
    <row r="118" spans="1:14" s="22" customFormat="1" ht="12.75" customHeight="1" x14ac:dyDescent="0.25">
      <c r="A118" s="20"/>
      <c r="B118" s="21" t="s">
        <v>34</v>
      </c>
      <c r="C118" s="23">
        <v>1038694</v>
      </c>
      <c r="D118" s="23"/>
      <c r="E118" s="23">
        <v>239950</v>
      </c>
      <c r="F118" s="23"/>
      <c r="G118" s="23">
        <v>844</v>
      </c>
      <c r="H118" s="23"/>
      <c r="I118" s="23">
        <v>4641</v>
      </c>
      <c r="J118" s="23"/>
      <c r="K118" s="23">
        <v>866</v>
      </c>
      <c r="L118" s="23"/>
      <c r="M118"/>
      <c r="N118" s="23"/>
    </row>
    <row r="119" spans="1:14" s="22" customFormat="1" ht="12.75" customHeight="1" x14ac:dyDescent="0.25">
      <c r="A119" s="20"/>
      <c r="B119" s="21" t="s">
        <v>35</v>
      </c>
      <c r="C119" s="23">
        <v>1044576</v>
      </c>
      <c r="D119" s="23"/>
      <c r="E119" s="23">
        <v>238496</v>
      </c>
      <c r="F119" s="23"/>
      <c r="G119" s="23">
        <v>650</v>
      </c>
      <c r="H119" s="23"/>
      <c r="I119" s="23">
        <v>4724</v>
      </c>
      <c r="J119" s="23"/>
      <c r="K119" s="23">
        <v>965</v>
      </c>
      <c r="L119" s="23"/>
      <c r="M119"/>
      <c r="N119" s="23"/>
    </row>
    <row r="120" spans="1:14" s="22" customFormat="1" ht="12.75" customHeight="1" x14ac:dyDescent="0.25">
      <c r="A120" s="20"/>
      <c r="B120" s="21" t="s">
        <v>36</v>
      </c>
      <c r="C120" s="23">
        <v>1049159</v>
      </c>
      <c r="D120" s="23"/>
      <c r="E120" s="23">
        <v>237071</v>
      </c>
      <c r="F120" s="23"/>
      <c r="G120" s="23">
        <v>567</v>
      </c>
      <c r="I120" s="23">
        <v>4343</v>
      </c>
      <c r="J120" s="23"/>
      <c r="K120" s="23">
        <v>2337</v>
      </c>
      <c r="L120" s="23"/>
      <c r="M120"/>
      <c r="N120" s="23"/>
    </row>
    <row r="121" spans="1:14" s="22" customFormat="1" ht="12.75" customHeight="1" x14ac:dyDescent="0.25">
      <c r="A121" s="20"/>
      <c r="B121" s="21" t="s">
        <v>37</v>
      </c>
      <c r="C121" s="23">
        <v>1053939</v>
      </c>
      <c r="D121" s="23"/>
      <c r="E121" s="23">
        <v>235831</v>
      </c>
      <c r="F121" s="23"/>
      <c r="G121" s="23">
        <v>517</v>
      </c>
      <c r="H121" s="23"/>
      <c r="I121" s="23">
        <v>4080</v>
      </c>
      <c r="J121" s="23"/>
      <c r="K121" s="23">
        <v>1073</v>
      </c>
      <c r="L121" s="23"/>
      <c r="M121"/>
      <c r="N121" s="23"/>
    </row>
    <row r="122" spans="1:14" s="22" customFormat="1" ht="12.75" customHeight="1" x14ac:dyDescent="0.25">
      <c r="A122" s="20"/>
      <c r="B122" s="21" t="s">
        <v>38</v>
      </c>
      <c r="C122" s="23">
        <v>1056654</v>
      </c>
      <c r="D122" s="23"/>
      <c r="E122" s="23">
        <v>236083</v>
      </c>
      <c r="F122" s="23"/>
      <c r="G122" s="23">
        <v>339</v>
      </c>
      <c r="H122" s="23"/>
      <c r="I122" s="23">
        <v>3541</v>
      </c>
      <c r="J122" s="63"/>
      <c r="K122" s="23">
        <v>935</v>
      </c>
      <c r="L122" s="23"/>
      <c r="M122"/>
      <c r="N122" s="23"/>
    </row>
    <row r="123" spans="1:14" s="22" customFormat="1" ht="12.75" customHeight="1" x14ac:dyDescent="0.25">
      <c r="A123" s="20"/>
      <c r="B123" s="21" t="s">
        <v>39</v>
      </c>
      <c r="C123" s="23">
        <v>1058489</v>
      </c>
      <c r="D123" s="23"/>
      <c r="E123" s="23">
        <v>237511</v>
      </c>
      <c r="F123" s="23"/>
      <c r="G123" s="23">
        <v>312</v>
      </c>
      <c r="H123" s="23"/>
      <c r="I123" s="23">
        <v>3953</v>
      </c>
      <c r="J123" s="63"/>
      <c r="K123" s="23">
        <v>1020</v>
      </c>
      <c r="L123" s="23"/>
      <c r="M123"/>
      <c r="N123" s="23"/>
    </row>
    <row r="124" spans="1:14" s="27" customFormat="1" ht="12.75" customHeight="1" x14ac:dyDescent="0.25">
      <c r="A124" s="20"/>
      <c r="B124" s="21" t="s">
        <v>40</v>
      </c>
      <c r="C124" s="23">
        <v>1058990</v>
      </c>
      <c r="D124" s="23"/>
      <c r="E124" s="23">
        <v>240657</v>
      </c>
      <c r="G124" s="23">
        <v>609</v>
      </c>
      <c r="H124" s="23"/>
      <c r="I124" s="23">
        <v>4088</v>
      </c>
      <c r="J124" s="63"/>
      <c r="K124" s="23">
        <v>1117</v>
      </c>
      <c r="L124" s="23"/>
      <c r="M124"/>
    </row>
    <row r="125" spans="1:14" s="27" customFormat="1" ht="12.75" customHeight="1" x14ac:dyDescent="0.25">
      <c r="A125" s="20"/>
      <c r="B125" s="21" t="s">
        <v>41</v>
      </c>
      <c r="C125" s="23">
        <v>1058636</v>
      </c>
      <c r="D125" s="23"/>
      <c r="E125" s="23">
        <v>242452</v>
      </c>
      <c r="G125" s="23">
        <v>107</v>
      </c>
      <c r="H125" s="23"/>
      <c r="I125" s="23">
        <v>2314</v>
      </c>
      <c r="J125" s="23"/>
      <c r="K125" s="23">
        <v>1044</v>
      </c>
      <c r="L125" s="23"/>
      <c r="M125"/>
    </row>
    <row r="126" spans="1:14" s="27" customFormat="1" ht="12.75" customHeight="1" x14ac:dyDescent="0.25">
      <c r="A126" s="20"/>
      <c r="B126" s="21" t="s">
        <v>42</v>
      </c>
      <c r="C126" s="23">
        <v>1057855</v>
      </c>
      <c r="D126" s="23"/>
      <c r="E126" s="23">
        <v>244696</v>
      </c>
      <c r="F126" s="23"/>
      <c r="G126" s="23">
        <v>71</v>
      </c>
      <c r="H126" s="23"/>
      <c r="I126" s="23">
        <v>2166</v>
      </c>
      <c r="J126" s="63"/>
      <c r="K126" s="23">
        <v>791</v>
      </c>
      <c r="L126" s="23"/>
      <c r="M126"/>
      <c r="N126" s="23"/>
    </row>
    <row r="127" spans="1:14" s="22" customFormat="1" ht="12.75" customHeight="1" x14ac:dyDescent="0.25">
      <c r="A127" s="20"/>
      <c r="B127" s="21"/>
      <c r="C127" s="23"/>
      <c r="D127" s="23"/>
      <c r="E127" s="23"/>
      <c r="F127" s="23"/>
      <c r="G127" s="23"/>
      <c r="H127" s="23"/>
      <c r="I127" s="23"/>
      <c r="J127" s="23"/>
      <c r="K127" s="23"/>
      <c r="L127" s="23"/>
      <c r="M127"/>
      <c r="N127" s="23"/>
    </row>
    <row r="128" spans="1:14" s="22" customFormat="1" ht="12.75" customHeight="1" x14ac:dyDescent="0.25">
      <c r="A128" s="20">
        <v>2015</v>
      </c>
      <c r="B128" s="21" t="s">
        <v>31</v>
      </c>
      <c r="C128" s="23">
        <v>1057304</v>
      </c>
      <c r="D128" s="23"/>
      <c r="E128" s="23">
        <v>246211</v>
      </c>
      <c r="F128" s="23"/>
      <c r="G128" s="23">
        <v>44</v>
      </c>
      <c r="H128" s="23"/>
      <c r="I128" s="23">
        <v>1641</v>
      </c>
      <c r="J128" s="23"/>
      <c r="K128" s="23">
        <v>746</v>
      </c>
      <c r="L128" s="23"/>
      <c r="M128"/>
      <c r="N128" s="23"/>
    </row>
    <row r="129" spans="1:14" s="22" customFormat="1" ht="12.75" customHeight="1" x14ac:dyDescent="0.25">
      <c r="A129" s="20"/>
      <c r="B129" s="21" t="s">
        <v>32</v>
      </c>
      <c r="C129" s="23">
        <v>1057728</v>
      </c>
      <c r="D129" s="23"/>
      <c r="E129" s="23">
        <v>247130</v>
      </c>
      <c r="F129" s="23"/>
      <c r="G129" s="23">
        <v>102</v>
      </c>
      <c r="H129" s="23"/>
      <c r="I129" s="23">
        <v>1934</v>
      </c>
      <c r="J129" s="23"/>
      <c r="K129" s="23">
        <v>711</v>
      </c>
      <c r="L129" s="23"/>
      <c r="M129"/>
      <c r="N129" s="23"/>
    </row>
    <row r="130" spans="1:14" s="22" customFormat="1" ht="12.75" customHeight="1" x14ac:dyDescent="0.25">
      <c r="A130" s="20"/>
      <c r="B130" s="21" t="s">
        <v>33</v>
      </c>
      <c r="C130" s="23">
        <v>1060863</v>
      </c>
      <c r="D130" s="23"/>
      <c r="E130" s="23">
        <v>247214</v>
      </c>
      <c r="F130" s="23"/>
      <c r="G130" s="23">
        <v>408</v>
      </c>
      <c r="H130" s="23"/>
      <c r="I130" s="23">
        <v>3743</v>
      </c>
      <c r="J130" s="23"/>
      <c r="K130" s="23">
        <v>943</v>
      </c>
      <c r="L130" s="23"/>
      <c r="M130"/>
      <c r="N130" s="23"/>
    </row>
    <row r="131" spans="1:14" s="22" customFormat="1" ht="12.75" customHeight="1" x14ac:dyDescent="0.25">
      <c r="A131" s="20"/>
      <c r="B131" s="21" t="s">
        <v>34</v>
      </c>
      <c r="C131" s="23">
        <v>1066470</v>
      </c>
      <c r="D131" s="23"/>
      <c r="E131" s="23">
        <v>246063</v>
      </c>
      <c r="F131" s="23"/>
      <c r="G131" s="23">
        <v>807</v>
      </c>
      <c r="H131" s="23"/>
      <c r="I131" s="23">
        <v>4584</v>
      </c>
      <c r="J131" s="23"/>
      <c r="K131" s="23">
        <v>959</v>
      </c>
      <c r="L131" s="23"/>
      <c r="M131"/>
      <c r="N131" s="23"/>
    </row>
    <row r="132" spans="1:14" s="22" customFormat="1" ht="12.75" customHeight="1" x14ac:dyDescent="0.25">
      <c r="A132" s="20"/>
      <c r="B132" s="21" t="s">
        <v>35</v>
      </c>
      <c r="C132" s="23">
        <v>1072702</v>
      </c>
      <c r="D132" s="23"/>
      <c r="E132" s="23">
        <v>244528</v>
      </c>
      <c r="F132" s="23"/>
      <c r="G132" s="23">
        <v>593</v>
      </c>
      <c r="H132" s="23"/>
      <c r="I132" s="23">
        <v>5108</v>
      </c>
      <c r="J132" s="23"/>
      <c r="K132" s="23">
        <v>1001</v>
      </c>
      <c r="L132" s="23"/>
      <c r="M132"/>
      <c r="N132" s="23"/>
    </row>
    <row r="133" spans="1:14" s="22" customFormat="1" ht="12.75" customHeight="1" x14ac:dyDescent="0.25">
      <c r="A133" s="20"/>
      <c r="B133" s="21" t="s">
        <v>36</v>
      </c>
      <c r="C133" s="23">
        <v>1079186</v>
      </c>
      <c r="D133" s="23"/>
      <c r="E133" s="23">
        <v>242893</v>
      </c>
      <c r="F133" s="23"/>
      <c r="G133" s="23">
        <v>542</v>
      </c>
      <c r="H133" s="23"/>
      <c r="I133" s="23">
        <v>5263</v>
      </c>
      <c r="J133" s="23"/>
      <c r="K133" s="23">
        <v>984</v>
      </c>
      <c r="L133" s="23"/>
      <c r="M133"/>
      <c r="N133" s="23"/>
    </row>
    <row r="134" spans="1:14" s="22" customFormat="1" ht="12.75" customHeight="1" x14ac:dyDescent="0.25">
      <c r="A134" s="20"/>
      <c r="B134" s="21" t="s">
        <v>37</v>
      </c>
      <c r="C134" s="23">
        <v>1084908</v>
      </c>
      <c r="D134" s="23"/>
      <c r="E134" s="23">
        <v>241651</v>
      </c>
      <c r="F134" s="23"/>
      <c r="G134" s="23">
        <v>484</v>
      </c>
      <c r="H134" s="23"/>
      <c r="I134" s="23">
        <v>4775</v>
      </c>
      <c r="J134" s="23"/>
      <c r="K134" s="23">
        <v>792</v>
      </c>
      <c r="L134" s="23"/>
      <c r="M134"/>
      <c r="N134" s="23"/>
    </row>
    <row r="135" spans="1:14" s="22" customFormat="1" ht="12.75" customHeight="1" x14ac:dyDescent="0.25">
      <c r="A135" s="20"/>
      <c r="B135" s="21" t="s">
        <v>38</v>
      </c>
      <c r="C135" s="23">
        <v>1087963</v>
      </c>
      <c r="D135" s="23"/>
      <c r="E135" s="23">
        <v>241851</v>
      </c>
      <c r="F135" s="23"/>
      <c r="G135" s="23">
        <v>279</v>
      </c>
      <c r="H135" s="23"/>
      <c r="I135" s="23">
        <v>3993</v>
      </c>
      <c r="J135" s="23"/>
      <c r="K135" s="23">
        <v>1033</v>
      </c>
      <c r="L135" s="23"/>
      <c r="M135"/>
      <c r="N135" s="23"/>
    </row>
    <row r="136" spans="1:14" s="22" customFormat="1" ht="12.75" customHeight="1" x14ac:dyDescent="0.25">
      <c r="A136" s="20"/>
      <c r="B136" s="21" t="s">
        <v>39</v>
      </c>
      <c r="C136" s="23">
        <v>1090119</v>
      </c>
      <c r="D136" s="23"/>
      <c r="E136" s="23">
        <v>243032</v>
      </c>
      <c r="F136" s="23"/>
      <c r="G136" s="23">
        <v>235</v>
      </c>
      <c r="H136" s="23"/>
      <c r="I136" s="23">
        <v>4020</v>
      </c>
      <c r="J136" s="23"/>
      <c r="K136" s="23">
        <v>920</v>
      </c>
      <c r="L136" s="23"/>
      <c r="M136"/>
      <c r="N136" s="23"/>
    </row>
    <row r="137" spans="1:14" s="22" customFormat="1" ht="12.75" customHeight="1" x14ac:dyDescent="0.25">
      <c r="A137" s="20"/>
      <c r="B137" s="21" t="s">
        <v>40</v>
      </c>
      <c r="C137" s="23">
        <v>1090681</v>
      </c>
      <c r="D137" s="23"/>
      <c r="E137" s="23">
        <v>245733</v>
      </c>
      <c r="F137" s="23"/>
      <c r="G137" s="23">
        <v>349</v>
      </c>
      <c r="H137" s="23"/>
      <c r="I137" s="23">
        <v>3934</v>
      </c>
      <c r="J137" s="23"/>
      <c r="K137" s="23">
        <v>1044</v>
      </c>
      <c r="L137" s="23"/>
      <c r="M137"/>
      <c r="N137" s="23"/>
    </row>
    <row r="138" spans="1:14" s="22" customFormat="1" ht="12.75" customHeight="1" x14ac:dyDescent="0.25">
      <c r="A138" s="20"/>
      <c r="B138" s="21" t="s">
        <v>41</v>
      </c>
      <c r="C138" s="23">
        <v>1089960</v>
      </c>
      <c r="D138" s="23"/>
      <c r="E138" s="23">
        <v>248350</v>
      </c>
      <c r="F138" s="23"/>
      <c r="G138" s="23">
        <v>143</v>
      </c>
      <c r="H138" s="23"/>
      <c r="I138" s="23">
        <v>2692</v>
      </c>
      <c r="J138" s="23"/>
      <c r="K138" s="23">
        <v>983</v>
      </c>
      <c r="L138" s="23"/>
      <c r="M138"/>
      <c r="N138" s="23"/>
    </row>
    <row r="139" spans="1:14" s="22" customFormat="1" ht="12.75" customHeight="1" x14ac:dyDescent="0.25">
      <c r="A139" s="20"/>
      <c r="B139" s="21" t="s">
        <v>42</v>
      </c>
      <c r="C139" s="23">
        <v>1089483</v>
      </c>
      <c r="D139" s="23"/>
      <c r="E139" s="23">
        <v>250408</v>
      </c>
      <c r="F139" s="23"/>
      <c r="G139" s="23">
        <v>89</v>
      </c>
      <c r="H139" s="23"/>
      <c r="I139" s="23">
        <v>2357</v>
      </c>
      <c r="J139" s="23"/>
      <c r="K139" s="23">
        <v>936</v>
      </c>
      <c r="L139" s="23"/>
      <c r="M139"/>
      <c r="N139" s="23"/>
    </row>
    <row r="140" spans="1:14" s="22" customFormat="1" ht="12.75" customHeight="1" x14ac:dyDescent="0.25">
      <c r="A140" s="20"/>
      <c r="B140" s="21"/>
      <c r="C140" s="23"/>
      <c r="D140" s="23"/>
      <c r="E140" s="23"/>
      <c r="F140" s="23"/>
      <c r="G140" s="23"/>
      <c r="H140" s="23"/>
      <c r="I140" s="23"/>
      <c r="J140" s="23"/>
      <c r="K140" s="23"/>
      <c r="L140" s="23"/>
      <c r="M140"/>
      <c r="N140" s="23"/>
    </row>
    <row r="141" spans="1:14" s="22" customFormat="1" ht="12.75" customHeight="1" x14ac:dyDescent="0.25">
      <c r="A141" s="20">
        <v>2016</v>
      </c>
      <c r="B141" s="21" t="s">
        <v>31</v>
      </c>
      <c r="C141" s="23">
        <v>1088911</v>
      </c>
      <c r="D141" s="23"/>
      <c r="E141" s="23">
        <v>251899</v>
      </c>
      <c r="F141" s="23"/>
      <c r="G141" s="23">
        <v>60</v>
      </c>
      <c r="H141" s="23"/>
      <c r="I141" s="23">
        <v>1553</v>
      </c>
      <c r="J141" s="23"/>
      <c r="K141" s="23">
        <v>746</v>
      </c>
      <c r="L141" s="23"/>
      <c r="M141"/>
      <c r="N141" s="23"/>
    </row>
    <row r="142" spans="1:14" s="22" customFormat="1" ht="12.75" customHeight="1" x14ac:dyDescent="0.25">
      <c r="A142" s="20"/>
      <c r="B142" s="21" t="s">
        <v>32</v>
      </c>
      <c r="C142" s="23">
        <v>1089659</v>
      </c>
      <c r="D142" s="23"/>
      <c r="E142" s="23">
        <v>252996</v>
      </c>
      <c r="F142" s="23"/>
      <c r="G142" s="23">
        <v>119</v>
      </c>
      <c r="H142" s="23"/>
      <c r="I142" s="23">
        <v>2498</v>
      </c>
      <c r="J142" s="23"/>
      <c r="K142" s="23">
        <v>842</v>
      </c>
      <c r="L142" s="23"/>
      <c r="M142"/>
      <c r="N142" s="23"/>
    </row>
    <row r="143" spans="1:14" s="22" customFormat="1" ht="12.75" customHeight="1" x14ac:dyDescent="0.25">
      <c r="A143" s="20"/>
      <c r="B143" s="21" t="s">
        <v>33</v>
      </c>
      <c r="C143" s="23">
        <v>1093236</v>
      </c>
      <c r="D143" s="23"/>
      <c r="E143" s="23">
        <v>253065</v>
      </c>
      <c r="F143" s="23"/>
      <c r="G143" s="23">
        <v>450</v>
      </c>
      <c r="H143" s="23"/>
      <c r="I143" s="23">
        <v>3961</v>
      </c>
      <c r="J143" s="23"/>
      <c r="K143" s="23">
        <v>786</v>
      </c>
      <c r="L143" s="23"/>
      <c r="M143"/>
      <c r="N143" s="23"/>
    </row>
    <row r="144" spans="1:14" s="22" customFormat="1" ht="12.75" customHeight="1" x14ac:dyDescent="0.25">
      <c r="A144" s="20"/>
      <c r="B144" s="21" t="s">
        <v>34</v>
      </c>
      <c r="C144" s="23">
        <v>1099826</v>
      </c>
      <c r="D144" s="23"/>
      <c r="E144" s="23">
        <v>251946</v>
      </c>
      <c r="F144" s="23"/>
      <c r="G144" s="23">
        <v>869</v>
      </c>
      <c r="H144" s="23"/>
      <c r="I144" s="23">
        <v>5512</v>
      </c>
      <c r="J144" s="23"/>
      <c r="K144" s="23">
        <v>949</v>
      </c>
      <c r="L144" s="23"/>
      <c r="M144"/>
      <c r="N144" s="23"/>
    </row>
    <row r="145" spans="1:14" s="22" customFormat="1" ht="12.75" customHeight="1" x14ac:dyDescent="0.25">
      <c r="A145" s="20"/>
      <c r="B145" s="21" t="s">
        <v>35</v>
      </c>
      <c r="C145" s="23">
        <v>1106984</v>
      </c>
      <c r="D145" s="23"/>
      <c r="E145" s="23">
        <v>250433</v>
      </c>
      <c r="F145" s="23"/>
      <c r="G145" s="23">
        <v>656</v>
      </c>
      <c r="H145" s="23"/>
      <c r="I145" s="23">
        <v>5964</v>
      </c>
      <c r="J145" s="23"/>
      <c r="K145" s="23">
        <v>1160</v>
      </c>
      <c r="L145" s="23"/>
      <c r="M145"/>
      <c r="N145" s="23"/>
    </row>
    <row r="146" spans="1:14" s="22" customFormat="1" ht="12.75" customHeight="1" x14ac:dyDescent="0.25">
      <c r="A146" s="20"/>
      <c r="B146" s="21" t="s">
        <v>36</v>
      </c>
      <c r="C146" s="23">
        <v>1113667</v>
      </c>
      <c r="D146" s="23"/>
      <c r="E146" s="23">
        <v>248779</v>
      </c>
      <c r="F146" s="23"/>
      <c r="G146" s="23">
        <v>609</v>
      </c>
      <c r="H146" s="23"/>
      <c r="I146" s="23">
        <v>5338</v>
      </c>
      <c r="J146" s="23"/>
      <c r="K146" s="23">
        <v>941</v>
      </c>
      <c r="L146" s="23"/>
      <c r="M146"/>
      <c r="N146" s="23"/>
    </row>
    <row r="147" spans="1:14" s="22" customFormat="1" ht="12.75" customHeight="1" x14ac:dyDescent="0.25">
      <c r="A147" s="20"/>
      <c r="B147" s="21" t="s">
        <v>37</v>
      </c>
      <c r="C147" s="23">
        <v>1119474</v>
      </c>
      <c r="D147" s="23"/>
      <c r="E147" s="23">
        <v>247503</v>
      </c>
      <c r="F147" s="23"/>
      <c r="G147" s="23">
        <v>547</v>
      </c>
      <c r="H147" s="23"/>
      <c r="I147" s="23">
        <v>4787</v>
      </c>
      <c r="J147" s="23"/>
      <c r="K147" s="23">
        <v>830</v>
      </c>
      <c r="L147" s="23"/>
      <c r="M147"/>
      <c r="N147" s="23"/>
    </row>
    <row r="148" spans="1:14" s="22" customFormat="1" ht="12.75" customHeight="1" x14ac:dyDescent="0.25">
      <c r="A148" s="20"/>
      <c r="B148" s="21" t="s">
        <v>38</v>
      </c>
      <c r="C148" s="23">
        <v>1122811</v>
      </c>
      <c r="D148" s="23"/>
      <c r="E148" s="23">
        <v>248004</v>
      </c>
      <c r="F148" s="23"/>
      <c r="G148" s="23">
        <v>378</v>
      </c>
      <c r="H148" s="23"/>
      <c r="I148" s="23">
        <v>4468</v>
      </c>
      <c r="J148" s="23"/>
      <c r="K148" s="23">
        <v>1023</v>
      </c>
      <c r="L148" s="23"/>
      <c r="M148"/>
      <c r="N148" s="23"/>
    </row>
    <row r="149" spans="1:14" s="22" customFormat="1" ht="12.75" customHeight="1" x14ac:dyDescent="0.25">
      <c r="A149" s="20"/>
      <c r="B149" s="21" t="s">
        <v>39</v>
      </c>
      <c r="C149" s="23">
        <v>1125610</v>
      </c>
      <c r="D149" s="23"/>
      <c r="E149" s="23">
        <v>249148</v>
      </c>
      <c r="F149" s="23"/>
      <c r="G149" s="23">
        <v>229</v>
      </c>
      <c r="H149" s="23"/>
      <c r="I149" s="23">
        <v>4568</v>
      </c>
      <c r="J149" s="23"/>
      <c r="K149" s="23">
        <v>861</v>
      </c>
      <c r="L149" s="23"/>
      <c r="M149"/>
      <c r="N149" s="23"/>
    </row>
    <row r="150" spans="1:14" s="22" customFormat="1" ht="12.75" customHeight="1" x14ac:dyDescent="0.25">
      <c r="A150" s="20"/>
      <c r="B150" s="21" t="s">
        <v>40</v>
      </c>
      <c r="C150" s="23">
        <v>1125649</v>
      </c>
      <c r="D150" s="23"/>
      <c r="E150" s="23">
        <v>252264</v>
      </c>
      <c r="F150" s="23"/>
      <c r="G150" s="23">
        <v>190</v>
      </c>
      <c r="H150" s="23"/>
      <c r="I150" s="23">
        <v>3919</v>
      </c>
      <c r="J150" s="23"/>
      <c r="K150" s="23">
        <v>1037</v>
      </c>
      <c r="L150" s="23"/>
      <c r="M150"/>
      <c r="N150" s="23"/>
    </row>
    <row r="151" spans="1:14" s="22" customFormat="1" ht="12.75" customHeight="1" x14ac:dyDescent="0.25">
      <c r="A151" s="20"/>
      <c r="B151" s="21" t="s">
        <v>41</v>
      </c>
      <c r="C151" s="23">
        <v>1124917</v>
      </c>
      <c r="D151" s="23"/>
      <c r="E151" s="23">
        <v>255176</v>
      </c>
      <c r="F151" s="23"/>
      <c r="G151" s="23">
        <v>122</v>
      </c>
      <c r="H151" s="23"/>
      <c r="I151" s="23">
        <v>2944</v>
      </c>
      <c r="J151" s="23"/>
      <c r="K151" s="23">
        <v>897</v>
      </c>
      <c r="L151" s="23"/>
      <c r="M151"/>
      <c r="N151" s="23"/>
    </row>
    <row r="152" spans="1:14" s="22" customFormat="1" ht="12.75" customHeight="1" x14ac:dyDescent="0.25">
      <c r="A152" s="20"/>
      <c r="B152" s="21" t="s">
        <v>42</v>
      </c>
      <c r="C152" s="23">
        <v>1124417</v>
      </c>
      <c r="D152" s="23"/>
      <c r="E152" s="23">
        <v>257454</v>
      </c>
      <c r="F152" s="23"/>
      <c r="G152" s="23">
        <v>113</v>
      </c>
      <c r="H152" s="23"/>
      <c r="I152" s="23">
        <v>2371</v>
      </c>
      <c r="J152" s="23"/>
      <c r="K152" s="23">
        <v>724</v>
      </c>
      <c r="L152" s="23"/>
      <c r="M152"/>
      <c r="N152" s="23"/>
    </row>
    <row r="153" spans="1:14" s="22" customFormat="1" ht="12.75" customHeight="1" x14ac:dyDescent="0.25">
      <c r="A153" s="20"/>
      <c r="B153" s="21"/>
      <c r="C153" s="23"/>
      <c r="D153" s="23"/>
      <c r="E153" s="23"/>
      <c r="F153" s="23"/>
      <c r="G153" s="23"/>
      <c r="H153" s="23"/>
      <c r="I153" s="23"/>
      <c r="J153" s="23"/>
      <c r="K153" s="23"/>
      <c r="L153" s="23"/>
      <c r="M153"/>
      <c r="N153" s="23"/>
    </row>
    <row r="154" spans="1:14" s="22" customFormat="1" ht="12.75" customHeight="1" x14ac:dyDescent="0.25">
      <c r="A154" s="20">
        <v>2017</v>
      </c>
      <c r="B154" s="21" t="s">
        <v>31</v>
      </c>
      <c r="C154" s="23">
        <v>1124239</v>
      </c>
      <c r="D154" s="23"/>
      <c r="E154" s="23">
        <v>258984</v>
      </c>
      <c r="F154" s="23"/>
      <c r="G154" s="23">
        <v>74</v>
      </c>
      <c r="H154" s="23"/>
      <c r="I154" s="23">
        <v>2062</v>
      </c>
      <c r="J154" s="23"/>
      <c r="K154" s="23">
        <v>869</v>
      </c>
      <c r="L154" s="23"/>
      <c r="M154"/>
      <c r="N154" s="23"/>
    </row>
    <row r="155" spans="1:14" s="22" customFormat="1" ht="12.75" customHeight="1" x14ac:dyDescent="0.25">
      <c r="A155" s="20"/>
      <c r="B155" s="21" t="s">
        <v>32</v>
      </c>
      <c r="C155" s="23">
        <v>1125120</v>
      </c>
      <c r="D155" s="23"/>
      <c r="E155" s="23">
        <v>259908</v>
      </c>
      <c r="F155" s="23"/>
      <c r="G155" s="23">
        <v>110</v>
      </c>
      <c r="H155" s="23"/>
      <c r="I155" s="23">
        <v>2324</v>
      </c>
      <c r="J155"/>
      <c r="K155" s="23">
        <v>708</v>
      </c>
      <c r="L155"/>
      <c r="M155"/>
      <c r="N155"/>
    </row>
    <row r="156" spans="1:14" s="22" customFormat="1" ht="12.75" customHeight="1" x14ac:dyDescent="0.2">
      <c r="A156" s="20"/>
      <c r="B156" s="21" t="s">
        <v>33</v>
      </c>
      <c r="C156" s="23">
        <v>1128801</v>
      </c>
      <c r="D156" s="23"/>
      <c r="E156" s="23">
        <v>260295</v>
      </c>
      <c r="F156" s="23"/>
      <c r="G156" s="23">
        <v>456</v>
      </c>
      <c r="H156" s="23"/>
      <c r="I156" s="23">
        <v>4470</v>
      </c>
      <c r="J156" s="23"/>
      <c r="K156" s="23">
        <v>900</v>
      </c>
      <c r="L156" s="23"/>
      <c r="M156" s="23"/>
      <c r="N156" s="23"/>
    </row>
    <row r="157" spans="1:14" s="22" customFormat="1" ht="12.75" customHeight="1" x14ac:dyDescent="0.2">
      <c r="A157" s="20"/>
      <c r="B157" s="21" t="s">
        <v>34</v>
      </c>
      <c r="C157" s="23">
        <v>1135180</v>
      </c>
      <c r="D157" s="23"/>
      <c r="E157" s="23">
        <v>259267</v>
      </c>
      <c r="F157" s="23"/>
      <c r="G157" s="23">
        <v>786</v>
      </c>
      <c r="H157" s="23"/>
      <c r="I157" s="23">
        <v>5304</v>
      </c>
      <c r="J157" s="23"/>
      <c r="K157" s="23">
        <v>747</v>
      </c>
      <c r="L157" s="23"/>
      <c r="M157" s="23"/>
      <c r="N157" s="23"/>
    </row>
    <row r="158" spans="1:14" s="22" customFormat="1" ht="12.75" customHeight="1" x14ac:dyDescent="0.2">
      <c r="A158" s="20"/>
      <c r="B158" s="21" t="s">
        <v>35</v>
      </c>
      <c r="C158" s="23">
        <v>1142748</v>
      </c>
      <c r="D158" s="23"/>
      <c r="E158" s="23">
        <v>258026</v>
      </c>
      <c r="F158" s="23"/>
      <c r="G158" s="23">
        <v>776</v>
      </c>
      <c r="H158" s="23"/>
      <c r="I158" s="23">
        <v>6523</v>
      </c>
      <c r="J158" s="23"/>
      <c r="K158" s="23">
        <v>991</v>
      </c>
      <c r="L158" s="23"/>
      <c r="M158" s="23"/>
      <c r="N158" s="23"/>
    </row>
    <row r="159" spans="1:14" s="22" customFormat="1" ht="12.75" customHeight="1" x14ac:dyDescent="0.2">
      <c r="A159" s="20"/>
      <c r="B159" s="21" t="s">
        <v>36</v>
      </c>
      <c r="C159" s="23">
        <v>1150147</v>
      </c>
      <c r="D159" s="23"/>
      <c r="E159" s="23">
        <v>256458</v>
      </c>
      <c r="F159" s="23"/>
      <c r="G159" s="23">
        <v>567</v>
      </c>
      <c r="H159" s="23"/>
      <c r="I159" s="23">
        <v>6142</v>
      </c>
      <c r="J159" s="23"/>
      <c r="K159" s="23">
        <v>900</v>
      </c>
      <c r="L159" s="23"/>
      <c r="M159" s="23"/>
      <c r="N159" s="23"/>
    </row>
    <row r="160" spans="1:14" s="22" customFormat="1" ht="12.75" customHeight="1" x14ac:dyDescent="0.2">
      <c r="A160" s="20"/>
      <c r="B160" s="21" t="s">
        <v>37</v>
      </c>
      <c r="C160" s="23">
        <v>1156273</v>
      </c>
      <c r="D160" s="23"/>
      <c r="E160" s="23">
        <v>255433</v>
      </c>
      <c r="F160" s="23"/>
      <c r="G160" s="23">
        <v>507</v>
      </c>
      <c r="H160" s="23"/>
      <c r="I160" s="23">
        <v>5159</v>
      </c>
      <c r="J160" s="23"/>
      <c r="K160" s="23">
        <v>590</v>
      </c>
      <c r="L160" s="23"/>
      <c r="M160" s="23"/>
      <c r="N160" s="23"/>
    </row>
    <row r="161" spans="1:14" s="22" customFormat="1" ht="12.75" customHeight="1" x14ac:dyDescent="0.2">
      <c r="A161" s="20"/>
      <c r="B161" s="21" t="s">
        <v>38</v>
      </c>
      <c r="C161" s="23">
        <v>1159660</v>
      </c>
      <c r="D161" s="23"/>
      <c r="E161" s="23">
        <v>255987</v>
      </c>
      <c r="F161" s="23"/>
      <c r="G161" s="23">
        <v>322</v>
      </c>
      <c r="H161" s="23"/>
      <c r="I161" s="23">
        <v>4767</v>
      </c>
      <c r="J161" s="23"/>
      <c r="K161" s="23">
        <v>1204</v>
      </c>
      <c r="L161" s="23"/>
      <c r="M161" s="23"/>
      <c r="N161" s="23"/>
    </row>
    <row r="162" spans="1:14" s="22" customFormat="1" ht="12.75" customHeight="1" x14ac:dyDescent="0.2">
      <c r="A162" s="20"/>
      <c r="B162" s="21" t="s">
        <v>39</v>
      </c>
      <c r="C162" s="23">
        <v>1161742</v>
      </c>
      <c r="D162" s="23"/>
      <c r="E162" s="23">
        <v>257250</v>
      </c>
      <c r="F162" s="23"/>
      <c r="G162" s="23">
        <v>218</v>
      </c>
      <c r="H162" s="23"/>
      <c r="I162" s="23">
        <v>4060</v>
      </c>
      <c r="J162" s="23"/>
      <c r="K162" s="23">
        <v>976</v>
      </c>
      <c r="L162" s="23"/>
      <c r="M162" s="23"/>
      <c r="N162" s="23"/>
    </row>
    <row r="163" spans="1:14" s="22" customFormat="1" ht="12.75" customHeight="1" x14ac:dyDescent="0.2">
      <c r="A163" s="20"/>
      <c r="B163" s="21" t="s">
        <v>40</v>
      </c>
      <c r="C163" s="23">
        <v>1161468</v>
      </c>
      <c r="D163" s="23"/>
      <c r="E163" s="23">
        <v>260838</v>
      </c>
      <c r="F163" s="23"/>
      <c r="G163" s="23">
        <v>191</v>
      </c>
      <c r="H163" s="23"/>
      <c r="I163" s="23">
        <v>4011</v>
      </c>
      <c r="J163" s="23"/>
      <c r="K163" s="23">
        <v>911</v>
      </c>
      <c r="L163" s="23"/>
      <c r="M163" s="23"/>
      <c r="N163" s="23"/>
    </row>
    <row r="164" spans="1:14" s="22" customFormat="1" ht="12.75" customHeight="1" x14ac:dyDescent="0.2">
      <c r="A164" s="20"/>
      <c r="B164" s="21" t="s">
        <v>41</v>
      </c>
      <c r="C164" s="23">
        <v>1160946</v>
      </c>
      <c r="D164" s="23"/>
      <c r="E164" s="23">
        <v>263589</v>
      </c>
      <c r="F164" s="23"/>
      <c r="G164" s="23">
        <v>138</v>
      </c>
      <c r="H164" s="23"/>
      <c r="I164" s="23">
        <v>3038</v>
      </c>
      <c r="J164" s="23"/>
      <c r="K164" s="23">
        <v>955</v>
      </c>
      <c r="L164" s="23"/>
      <c r="M164" s="23"/>
      <c r="N164" s="23"/>
    </row>
    <row r="165" spans="1:14" s="22" customFormat="1" ht="12.75" customHeight="1" x14ac:dyDescent="0.2">
      <c r="A165" s="20"/>
      <c r="B165" s="21" t="s">
        <v>42</v>
      </c>
      <c r="C165" s="23">
        <v>1160330</v>
      </c>
      <c r="D165" s="23"/>
      <c r="E165" s="23">
        <v>265830</v>
      </c>
      <c r="F165" s="23"/>
      <c r="G165" s="23">
        <v>52</v>
      </c>
      <c r="H165" s="23"/>
      <c r="I165" s="23">
        <v>2288</v>
      </c>
      <c r="J165" s="23"/>
      <c r="K165" s="23">
        <v>748</v>
      </c>
      <c r="L165" s="23"/>
      <c r="M165" s="23"/>
      <c r="N165" s="23"/>
    </row>
    <row r="166" spans="1:14" s="22" customFormat="1" ht="12.75" customHeight="1" x14ac:dyDescent="0.25">
      <c r="A166" s="20"/>
      <c r="B166" s="21"/>
      <c r="C166" s="23"/>
      <c r="D166" s="23"/>
      <c r="E166" s="23"/>
      <c r="F166" s="23"/>
      <c r="G166" s="23"/>
      <c r="H166" s="23"/>
      <c r="I166" s="23"/>
      <c r="J166" s="23"/>
      <c r="K166" s="23"/>
      <c r="L166"/>
      <c r="M166"/>
      <c r="N166" s="23"/>
    </row>
    <row r="167" spans="1:14" s="22" customFormat="1" ht="12.75" customHeight="1" x14ac:dyDescent="0.25">
      <c r="A167" s="20">
        <v>2018</v>
      </c>
      <c r="B167" s="21" t="s">
        <v>31</v>
      </c>
      <c r="C167" s="72">
        <v>1160141</v>
      </c>
      <c r="D167" s="23"/>
      <c r="E167" s="72">
        <v>267766</v>
      </c>
      <c r="F167" s="23"/>
      <c r="G167" s="23">
        <v>89</v>
      </c>
      <c r="H167" s="23"/>
      <c r="I167" s="23">
        <v>2413</v>
      </c>
      <c r="J167" s="23"/>
      <c r="K167" s="23">
        <v>769</v>
      </c>
      <c r="L167"/>
      <c r="M167" s="48"/>
      <c r="N167" s="23"/>
    </row>
    <row r="168" spans="1:14" s="22" customFormat="1" ht="12.75" customHeight="1" x14ac:dyDescent="0.25">
      <c r="A168" s="20"/>
      <c r="B168" s="21" t="s">
        <v>32</v>
      </c>
      <c r="C168" s="72">
        <v>1160115</v>
      </c>
      <c r="D168" s="23"/>
      <c r="E168" s="72">
        <v>269438</v>
      </c>
      <c r="F168" s="23"/>
      <c r="G168" s="23">
        <v>115</v>
      </c>
      <c r="H168" s="23"/>
      <c r="I168" s="23">
        <v>2180</v>
      </c>
      <c r="J168" s="23"/>
      <c r="K168" s="23">
        <v>744</v>
      </c>
      <c r="L168"/>
      <c r="M168" s="48"/>
      <c r="N168" s="23"/>
    </row>
    <row r="169" spans="1:14" s="22" customFormat="1" ht="12.75" customHeight="1" x14ac:dyDescent="0.25">
      <c r="A169" s="20"/>
      <c r="B169" s="21" t="s">
        <v>33</v>
      </c>
      <c r="C169" s="72">
        <v>1161891</v>
      </c>
      <c r="D169" s="23"/>
      <c r="E169" s="72">
        <v>270360</v>
      </c>
      <c r="F169" s="23"/>
      <c r="G169" s="23">
        <v>337</v>
      </c>
      <c r="H169" s="23"/>
      <c r="I169" s="23">
        <v>3091</v>
      </c>
      <c r="J169" s="23"/>
      <c r="K169" s="23">
        <v>765</v>
      </c>
      <c r="L169"/>
      <c r="M169" s="48"/>
      <c r="N169" s="23"/>
    </row>
    <row r="170" spans="1:14" s="22" customFormat="1" ht="12.75" customHeight="1" x14ac:dyDescent="0.25">
      <c r="A170" s="20"/>
      <c r="B170" s="21" t="s">
        <v>34</v>
      </c>
      <c r="C170" s="23">
        <v>1168188</v>
      </c>
      <c r="D170" s="23"/>
      <c r="E170" s="23">
        <v>269419</v>
      </c>
      <c r="F170" s="23"/>
      <c r="G170" s="23">
        <v>724</v>
      </c>
      <c r="H170" s="23"/>
      <c r="I170" s="23">
        <v>5354</v>
      </c>
      <c r="J170" s="23"/>
      <c r="K170" s="23">
        <v>732</v>
      </c>
      <c r="L170"/>
      <c r="M170" s="48"/>
      <c r="N170" s="23"/>
    </row>
    <row r="171" spans="1:14" s="22" customFormat="1" ht="12.75" customHeight="1" x14ac:dyDescent="0.25">
      <c r="A171" s="20"/>
      <c r="B171" s="21" t="s">
        <v>35</v>
      </c>
      <c r="C171" s="72">
        <v>1176661</v>
      </c>
      <c r="D171" s="23"/>
      <c r="E171" s="72">
        <v>267550</v>
      </c>
      <c r="F171" s="23"/>
      <c r="G171" s="23">
        <v>610</v>
      </c>
      <c r="H171" s="23"/>
      <c r="I171" s="23">
        <v>6886</v>
      </c>
      <c r="J171" s="23"/>
      <c r="K171" s="23">
        <v>928</v>
      </c>
      <c r="L171"/>
      <c r="M171" s="48"/>
      <c r="N171" s="23"/>
    </row>
    <row r="172" spans="1:14" s="22" customFormat="1" ht="12.75" customHeight="1" x14ac:dyDescent="0.25">
      <c r="A172" s="20"/>
      <c r="B172" s="21" t="s">
        <v>36</v>
      </c>
      <c r="C172" s="72">
        <v>1183742</v>
      </c>
      <c r="D172" s="23"/>
      <c r="E172" s="72">
        <v>266089</v>
      </c>
      <c r="F172" s="23"/>
      <c r="G172" s="23">
        <v>564</v>
      </c>
      <c r="H172" s="23"/>
      <c r="I172" s="23">
        <v>6000</v>
      </c>
      <c r="J172" s="23"/>
      <c r="K172" s="23">
        <v>969</v>
      </c>
      <c r="L172" s="23"/>
      <c r="M172" s="48"/>
      <c r="N172" s="23"/>
    </row>
    <row r="173" spans="1:14" s="22" customFormat="1" ht="12.75" customHeight="1" x14ac:dyDescent="0.2">
      <c r="A173" s="20"/>
      <c r="B173" s="21" t="s">
        <v>37</v>
      </c>
      <c r="C173" s="72">
        <v>1190089</v>
      </c>
      <c r="D173" s="23"/>
      <c r="E173" s="72">
        <v>264867</v>
      </c>
      <c r="F173" s="23"/>
      <c r="G173" s="23">
        <v>482</v>
      </c>
      <c r="H173" s="23"/>
      <c r="I173" s="23">
        <v>5683</v>
      </c>
      <c r="J173" s="23"/>
      <c r="K173" s="23">
        <v>1077</v>
      </c>
      <c r="L173" s="23"/>
      <c r="M173" s="23"/>
      <c r="N173" s="23"/>
    </row>
    <row r="174" spans="1:14" s="22" customFormat="1" ht="12.75" customHeight="1" x14ac:dyDescent="0.2">
      <c r="A174" s="20"/>
      <c r="B174" s="21" t="s">
        <v>38</v>
      </c>
      <c r="C174" s="72">
        <v>1193101</v>
      </c>
      <c r="D174" s="23"/>
      <c r="E174" s="72">
        <v>266057</v>
      </c>
      <c r="F174" s="23"/>
      <c r="G174" s="23">
        <v>327</v>
      </c>
      <c r="H174" s="23"/>
      <c r="I174" s="23">
        <v>4806</v>
      </c>
      <c r="J174" s="23"/>
      <c r="K174" s="23">
        <v>1085</v>
      </c>
      <c r="L174" s="23"/>
      <c r="M174" s="23"/>
      <c r="N174" s="23"/>
    </row>
    <row r="175" spans="1:14" s="22" customFormat="1" ht="12.75" customHeight="1" x14ac:dyDescent="0.2">
      <c r="A175" s="20"/>
      <c r="B175" s="21" t="s">
        <v>39</v>
      </c>
      <c r="C175" s="72">
        <v>1195021</v>
      </c>
      <c r="D175" s="23"/>
      <c r="E175" s="72">
        <v>267511</v>
      </c>
      <c r="F175" s="23"/>
      <c r="G175" s="23">
        <v>226</v>
      </c>
      <c r="H175" s="23"/>
      <c r="I175" s="23">
        <v>4232</v>
      </c>
      <c r="J175" s="23"/>
      <c r="K175" s="38">
        <v>1101</v>
      </c>
      <c r="L175" s="23"/>
      <c r="M175" s="23"/>
      <c r="N175" s="23"/>
    </row>
    <row r="176" spans="1:14" s="22" customFormat="1" ht="12.75" customHeight="1" x14ac:dyDescent="0.2">
      <c r="A176" s="20"/>
      <c r="B176" s="21" t="s">
        <v>40</v>
      </c>
      <c r="C176" s="72">
        <v>1194489</v>
      </c>
      <c r="D176" s="23"/>
      <c r="E176" s="72">
        <v>271464</v>
      </c>
      <c r="F176" s="23"/>
      <c r="G176" s="23">
        <v>224</v>
      </c>
      <c r="H176" s="23"/>
      <c r="I176" s="23">
        <v>4450</v>
      </c>
      <c r="J176" s="23"/>
      <c r="K176" s="23">
        <v>1281</v>
      </c>
      <c r="L176" s="23"/>
      <c r="M176" s="23"/>
      <c r="N176" s="23"/>
    </row>
    <row r="177" spans="1:14" s="22" customFormat="1" ht="12.75" customHeight="1" x14ac:dyDescent="0.2">
      <c r="A177" s="20"/>
      <c r="B177" s="21" t="s">
        <v>41</v>
      </c>
      <c r="C177" s="72">
        <v>1193523</v>
      </c>
      <c r="D177" s="23"/>
      <c r="E177" s="72">
        <v>274537</v>
      </c>
      <c r="F177" s="23"/>
      <c r="G177" s="23">
        <v>132</v>
      </c>
      <c r="H177" s="23"/>
      <c r="I177" s="23">
        <v>3153</v>
      </c>
      <c r="J177" s="23"/>
      <c r="K177" s="23">
        <v>1209</v>
      </c>
      <c r="L177" s="23"/>
      <c r="M177" s="23"/>
      <c r="N177" s="23"/>
    </row>
    <row r="178" spans="1:14" s="22" customFormat="1" ht="12.75" customHeight="1" x14ac:dyDescent="0.2">
      <c r="A178" s="20"/>
      <c r="B178" s="21" t="s">
        <v>42</v>
      </c>
      <c r="C178" s="72">
        <v>1192294</v>
      </c>
      <c r="D178" s="23"/>
      <c r="E178" s="72">
        <v>277324</v>
      </c>
      <c r="F178" s="23"/>
      <c r="G178" s="23">
        <v>63</v>
      </c>
      <c r="H178" s="23"/>
      <c r="I178" s="23">
        <v>2207</v>
      </c>
      <c r="J178" s="23"/>
      <c r="K178" s="23">
        <v>728</v>
      </c>
      <c r="L178" s="23"/>
      <c r="M178" s="23"/>
      <c r="N178" s="23"/>
    </row>
    <row r="179" spans="1:14" s="22" customFormat="1" ht="12.75" customHeight="1" x14ac:dyDescent="0.2">
      <c r="A179" s="20"/>
      <c r="B179" s="21"/>
      <c r="C179" s="23"/>
      <c r="D179" s="23"/>
      <c r="E179" s="23"/>
      <c r="F179" s="23"/>
      <c r="G179" s="23"/>
      <c r="H179" s="23"/>
      <c r="I179" s="23"/>
      <c r="J179" s="23"/>
      <c r="K179" s="23"/>
      <c r="L179" s="23"/>
      <c r="M179" s="23"/>
      <c r="N179" s="23"/>
    </row>
    <row r="180" spans="1:14" s="22" customFormat="1" ht="12.75" customHeight="1" x14ac:dyDescent="0.2">
      <c r="A180" s="20">
        <v>2019</v>
      </c>
      <c r="B180" s="21" t="s">
        <v>31</v>
      </c>
      <c r="C180" s="72">
        <v>1191343</v>
      </c>
      <c r="D180" s="23"/>
      <c r="E180" s="72">
        <v>279734</v>
      </c>
      <c r="F180" s="23"/>
      <c r="G180" s="23">
        <v>37</v>
      </c>
      <c r="H180" s="23"/>
      <c r="I180" s="23">
        <v>2293</v>
      </c>
      <c r="J180" s="23"/>
      <c r="K180" s="23">
        <v>899</v>
      </c>
      <c r="L180" s="23"/>
      <c r="M180" s="23"/>
      <c r="N180" s="23"/>
    </row>
    <row r="181" spans="1:14" s="22" customFormat="1" ht="12.75" customHeight="1" x14ac:dyDescent="0.2">
      <c r="A181" s="20"/>
      <c r="B181" s="21" t="s">
        <v>32</v>
      </c>
      <c r="C181" s="72">
        <v>1191279</v>
      </c>
      <c r="D181" s="23"/>
      <c r="E181" s="72">
        <v>281261</v>
      </c>
      <c r="F181" s="23"/>
      <c r="G181" s="23">
        <v>102</v>
      </c>
      <c r="H181" s="23"/>
      <c r="I181" s="23">
        <v>2315</v>
      </c>
      <c r="J181" s="23"/>
      <c r="K181" s="23">
        <v>978</v>
      </c>
      <c r="L181" s="23"/>
      <c r="M181" s="23"/>
      <c r="N181" s="23"/>
    </row>
    <row r="182" spans="1:14" s="22" customFormat="1" ht="12.75" customHeight="1" x14ac:dyDescent="0.2">
      <c r="A182" s="20"/>
      <c r="B182" s="21" t="s">
        <v>33</v>
      </c>
      <c r="C182" s="72">
        <v>1193655</v>
      </c>
      <c r="D182" s="23"/>
      <c r="E182" s="72">
        <v>281859</v>
      </c>
      <c r="F182" s="23"/>
      <c r="G182" s="23">
        <v>316</v>
      </c>
      <c r="H182" s="23"/>
      <c r="I182" s="23">
        <v>3653</v>
      </c>
      <c r="J182" s="23"/>
      <c r="K182" s="23">
        <v>1024</v>
      </c>
      <c r="L182" s="23"/>
      <c r="M182" s="23"/>
      <c r="N182" s="23"/>
    </row>
    <row r="183" spans="1:14" s="22" customFormat="1" ht="12.75" customHeight="1" x14ac:dyDescent="0.2">
      <c r="A183" s="20"/>
      <c r="B183" s="21" t="s">
        <v>34</v>
      </c>
      <c r="C183" s="72">
        <v>1200038</v>
      </c>
      <c r="D183" s="72"/>
      <c r="E183" s="72">
        <v>280645</v>
      </c>
      <c r="F183" s="23"/>
      <c r="G183" s="23">
        <v>668</v>
      </c>
      <c r="H183" s="23"/>
      <c r="I183" s="23">
        <v>5308</v>
      </c>
      <c r="J183" s="23"/>
      <c r="K183" s="23">
        <v>832</v>
      </c>
      <c r="L183" s="23"/>
      <c r="M183" s="23"/>
      <c r="N183" s="23"/>
    </row>
    <row r="184" spans="1:14" s="22" customFormat="1" ht="12.75" customHeight="1" x14ac:dyDescent="0.2">
      <c r="A184" s="20"/>
      <c r="B184" s="21" t="s">
        <v>35</v>
      </c>
      <c r="C184" s="72">
        <v>1207080</v>
      </c>
      <c r="D184" s="72"/>
      <c r="E184" s="72">
        <v>279271</v>
      </c>
      <c r="F184" s="23"/>
      <c r="G184" s="23">
        <v>573</v>
      </c>
      <c r="H184" s="23"/>
      <c r="I184" s="23">
        <v>6143</v>
      </c>
      <c r="J184" s="23"/>
      <c r="K184" s="23">
        <v>1155</v>
      </c>
      <c r="L184" s="23"/>
      <c r="M184" s="23"/>
      <c r="N184" s="23"/>
    </row>
    <row r="185" spans="1:14" s="22" customFormat="1" ht="12.75" customHeight="1" x14ac:dyDescent="0.2">
      <c r="A185" s="20"/>
      <c r="B185" s="21" t="s">
        <v>36</v>
      </c>
      <c r="C185" s="72">
        <v>1213520</v>
      </c>
      <c r="D185" s="72"/>
      <c r="E185" s="72">
        <v>277770</v>
      </c>
      <c r="F185" s="23"/>
      <c r="G185" s="23">
        <v>518</v>
      </c>
      <c r="H185" s="23"/>
      <c r="I185" s="23">
        <v>5291</v>
      </c>
      <c r="J185" s="23"/>
      <c r="K185" s="23">
        <v>1913</v>
      </c>
      <c r="L185" s="23"/>
      <c r="M185" s="23"/>
      <c r="N185" s="23"/>
    </row>
    <row r="186" spans="1:14" s="22" customFormat="1" ht="12.75" customHeight="1" x14ac:dyDescent="0.2">
      <c r="A186" s="20"/>
      <c r="B186" s="21" t="s">
        <v>37</v>
      </c>
      <c r="C186" s="72">
        <v>1219339</v>
      </c>
      <c r="D186" s="72"/>
      <c r="E186" s="72">
        <v>276644</v>
      </c>
      <c r="F186" s="23"/>
      <c r="G186" s="23">
        <v>517</v>
      </c>
      <c r="H186" s="23"/>
      <c r="I186" s="23">
        <v>5188</v>
      </c>
      <c r="J186" s="23"/>
      <c r="K186" s="23">
        <v>1051</v>
      </c>
      <c r="L186" s="23"/>
      <c r="M186" s="23"/>
      <c r="N186" s="23"/>
    </row>
    <row r="187" spans="1:14" s="18" customFormat="1" ht="12.75" customHeight="1" x14ac:dyDescent="0.25">
      <c r="A187" s="10"/>
      <c r="B187" s="21" t="s">
        <v>38</v>
      </c>
      <c r="C187" s="19">
        <v>1222273</v>
      </c>
      <c r="D187" s="19"/>
      <c r="E187" s="19">
        <v>277544</v>
      </c>
      <c r="F187" s="19"/>
      <c r="G187" s="19">
        <v>336</v>
      </c>
      <c r="H187" s="19"/>
      <c r="I187" s="19">
        <v>4440</v>
      </c>
      <c r="J187" s="19"/>
      <c r="K187" s="19">
        <v>955</v>
      </c>
      <c r="L187"/>
      <c r="M187"/>
    </row>
    <row r="188" spans="1:14" s="18" customFormat="1" ht="12.75" customHeight="1" x14ac:dyDescent="0.25">
      <c r="A188" s="10"/>
      <c r="B188" s="21" t="s">
        <v>39</v>
      </c>
      <c r="C188" s="19">
        <v>1223264</v>
      </c>
      <c r="D188" s="19"/>
      <c r="E188" s="19">
        <v>279739</v>
      </c>
      <c r="F188" s="19"/>
      <c r="G188" s="19">
        <v>224</v>
      </c>
      <c r="H188" s="19"/>
      <c r="I188" s="19">
        <v>3979</v>
      </c>
      <c r="J188" s="19"/>
      <c r="K188" s="19">
        <v>1035</v>
      </c>
      <c r="L188"/>
      <c r="M188"/>
    </row>
    <row r="189" spans="1:14" s="18" customFormat="1" ht="12.75" customHeight="1" x14ac:dyDescent="0.25">
      <c r="A189" s="10"/>
      <c r="B189" s="21" t="s">
        <v>40</v>
      </c>
      <c r="C189" s="19">
        <v>1221322</v>
      </c>
      <c r="D189" s="19"/>
      <c r="E189" s="19">
        <v>284523</v>
      </c>
      <c r="F189" s="19"/>
      <c r="G189" s="19">
        <v>238</v>
      </c>
      <c r="H189" s="19"/>
      <c r="I189" s="19">
        <v>3610</v>
      </c>
      <c r="J189" s="19"/>
      <c r="K189" s="19">
        <v>1027</v>
      </c>
      <c r="L189"/>
      <c r="M189" s="48"/>
    </row>
    <row r="190" spans="1:14" s="18" customFormat="1" ht="12.75" customHeight="1" x14ac:dyDescent="0.25">
      <c r="A190" s="10"/>
      <c r="B190" s="21" t="s">
        <v>41</v>
      </c>
      <c r="C190" s="19">
        <v>1219780</v>
      </c>
      <c r="D190" s="19"/>
      <c r="E190" s="19">
        <v>288063</v>
      </c>
      <c r="F190" s="19"/>
      <c r="G190" s="19">
        <v>122</v>
      </c>
      <c r="H190" s="19"/>
      <c r="I190" s="19">
        <v>2733</v>
      </c>
      <c r="J190" s="19"/>
      <c r="K190" s="19">
        <v>884</v>
      </c>
      <c r="L190"/>
      <c r="M190" s="48"/>
    </row>
    <row r="191" spans="1:14" s="18" customFormat="1" ht="12.75" customHeight="1" x14ac:dyDescent="0.25">
      <c r="A191" s="10"/>
      <c r="B191" s="21" t="s">
        <v>42</v>
      </c>
      <c r="C191" s="19">
        <v>1217888</v>
      </c>
      <c r="D191" s="19"/>
      <c r="E191" s="19">
        <v>291356</v>
      </c>
      <c r="F191" s="19"/>
      <c r="G191" s="19">
        <v>68</v>
      </c>
      <c r="H191" s="19"/>
      <c r="I191" s="19">
        <v>2020</v>
      </c>
      <c r="J191" s="19"/>
      <c r="K191" s="19">
        <v>786</v>
      </c>
      <c r="L191"/>
      <c r="M191" s="48"/>
    </row>
    <row r="192" spans="1:14" s="18" customFormat="1" ht="12.75" customHeight="1" x14ac:dyDescent="0.25">
      <c r="A192" s="10"/>
      <c r="B192" s="21"/>
      <c r="C192" s="19"/>
      <c r="D192" s="19"/>
      <c r="E192" s="19"/>
      <c r="F192" s="19"/>
      <c r="G192" s="19"/>
      <c r="H192" s="19"/>
      <c r="I192" s="19"/>
      <c r="J192" s="19"/>
      <c r="K192" s="19"/>
      <c r="L192"/>
      <c r="M192"/>
    </row>
    <row r="193" spans="1:14" s="22" customFormat="1" ht="12.75" customHeight="1" x14ac:dyDescent="0.2">
      <c r="A193" s="20">
        <v>2020</v>
      </c>
      <c r="B193" s="21" t="s">
        <v>31</v>
      </c>
      <c r="C193" s="72">
        <v>1217274</v>
      </c>
      <c r="D193" s="72"/>
      <c r="E193" s="72">
        <v>293266</v>
      </c>
      <c r="F193" s="72"/>
      <c r="G193" s="72">
        <v>72</v>
      </c>
      <c r="H193" s="72"/>
      <c r="I193" s="72">
        <v>2065</v>
      </c>
      <c r="J193" s="72"/>
      <c r="K193" s="72">
        <v>864</v>
      </c>
      <c r="L193" s="23"/>
      <c r="M193" s="23"/>
      <c r="N193" s="23"/>
    </row>
    <row r="194" spans="1:14" s="22" customFormat="1" ht="12.75" customHeight="1" x14ac:dyDescent="0.2">
      <c r="A194" s="20"/>
      <c r="B194" s="21" t="s">
        <v>32</v>
      </c>
      <c r="C194" s="72">
        <v>1218012</v>
      </c>
      <c r="D194" s="72"/>
      <c r="E194" s="72">
        <v>294377</v>
      </c>
      <c r="F194" s="72"/>
      <c r="G194" s="72">
        <v>118</v>
      </c>
      <c r="H194" s="72"/>
      <c r="I194" s="72">
        <v>2531</v>
      </c>
      <c r="J194" s="72"/>
      <c r="K194" s="72">
        <v>833</v>
      </c>
      <c r="L194" s="23"/>
      <c r="M194" s="23"/>
      <c r="N194" s="23"/>
    </row>
    <row r="195" spans="1:14" s="22" customFormat="1" ht="12.75" customHeight="1" x14ac:dyDescent="0.2">
      <c r="A195" s="20"/>
      <c r="B195" s="21" t="s">
        <v>33</v>
      </c>
      <c r="C195" s="72">
        <v>1219946</v>
      </c>
      <c r="D195" s="72"/>
      <c r="E195" s="72">
        <v>295138</v>
      </c>
      <c r="F195" s="72"/>
      <c r="G195" s="72">
        <v>378</v>
      </c>
      <c r="H195" s="72"/>
      <c r="I195" s="72">
        <v>3522</v>
      </c>
      <c r="J195" s="72"/>
      <c r="K195" s="72">
        <v>1239</v>
      </c>
      <c r="L195" s="23"/>
      <c r="M195" s="23"/>
      <c r="N195" s="23"/>
    </row>
    <row r="196" spans="1:14" s="22" customFormat="1" ht="12.75" customHeight="1" x14ac:dyDescent="0.2">
      <c r="A196" s="20"/>
      <c r="B196" s="21" t="s">
        <v>34</v>
      </c>
      <c r="C196" s="72">
        <v>1225860</v>
      </c>
      <c r="D196" s="72"/>
      <c r="E196" s="72">
        <v>294352</v>
      </c>
      <c r="F196" s="72"/>
      <c r="G196" s="72">
        <v>621</v>
      </c>
      <c r="H196" s="72"/>
      <c r="I196" s="72">
        <f>6135-G196</f>
        <v>5514</v>
      </c>
      <c r="J196" s="72"/>
      <c r="K196" s="72">
        <v>1023</v>
      </c>
      <c r="L196" s="23"/>
      <c r="M196" s="23"/>
      <c r="N196" s="23"/>
    </row>
    <row r="197" spans="1:14" s="22" customFormat="1" ht="12.75" customHeight="1" x14ac:dyDescent="0.2">
      <c r="A197" s="20"/>
      <c r="B197" s="21" t="s">
        <v>35</v>
      </c>
      <c r="C197" s="72">
        <v>1232948</v>
      </c>
      <c r="D197" s="72"/>
      <c r="E197" s="72">
        <v>292956</v>
      </c>
      <c r="F197" s="72"/>
      <c r="G197" s="72">
        <v>563</v>
      </c>
      <c r="H197" s="72"/>
      <c r="I197" s="72">
        <v>6095</v>
      </c>
      <c r="J197" s="72"/>
      <c r="K197" s="72">
        <v>989</v>
      </c>
      <c r="L197" s="23"/>
      <c r="M197" s="23"/>
      <c r="N197" s="23"/>
    </row>
    <row r="198" spans="1:14" s="22" customFormat="1" ht="12.75" customHeight="1" x14ac:dyDescent="0.2">
      <c r="A198" s="20"/>
      <c r="B198" s="21" t="s">
        <v>36</v>
      </c>
      <c r="C198" s="72">
        <v>1242144</v>
      </c>
      <c r="D198" s="72"/>
      <c r="E198" s="72">
        <v>290705</v>
      </c>
      <c r="F198" s="72"/>
      <c r="G198" s="72">
        <v>559</v>
      </c>
      <c r="H198" s="72"/>
      <c r="I198" s="72">
        <v>7517</v>
      </c>
      <c r="J198" s="72"/>
      <c r="K198" s="72">
        <v>1156</v>
      </c>
      <c r="L198" s="23"/>
      <c r="M198" s="23"/>
      <c r="N198" s="23"/>
    </row>
    <row r="199" spans="1:14" s="22" customFormat="1" ht="12.75" customHeight="1" x14ac:dyDescent="0.2">
      <c r="A199" s="20"/>
      <c r="B199" s="21" t="s">
        <v>37</v>
      </c>
      <c r="C199" s="72">
        <v>1249287</v>
      </c>
      <c r="D199" s="72"/>
      <c r="E199" s="72">
        <v>289059</v>
      </c>
      <c r="F199" s="72"/>
      <c r="G199" s="72">
        <v>558</v>
      </c>
      <c r="H199" s="72"/>
      <c r="I199" s="72">
        <v>5978</v>
      </c>
      <c r="J199" s="72"/>
      <c r="K199" s="72">
        <v>1070</v>
      </c>
      <c r="L199" s="23"/>
      <c r="M199" s="23"/>
      <c r="N199" s="23"/>
    </row>
    <row r="200" spans="1:14" s="22" customFormat="1" ht="12.75" customHeight="1" x14ac:dyDescent="0.2">
      <c r="A200" s="20"/>
      <c r="B200" s="21" t="s">
        <v>38</v>
      </c>
      <c r="C200" s="72">
        <v>1253462</v>
      </c>
      <c r="D200" s="72"/>
      <c r="E200" s="72">
        <v>288906</v>
      </c>
      <c r="F200" s="72"/>
      <c r="G200" s="72">
        <v>376</v>
      </c>
      <c r="H200" s="72"/>
      <c r="I200" s="72">
        <v>4682</v>
      </c>
      <c r="J200" s="72"/>
      <c r="K200" s="72">
        <v>1071</v>
      </c>
      <c r="L200" s="23"/>
      <c r="M200" s="23"/>
      <c r="N200" s="23"/>
    </row>
    <row r="201" spans="1:14" s="22" customFormat="1" ht="12.75" customHeight="1" x14ac:dyDescent="0.2">
      <c r="A201" s="20"/>
      <c r="B201" s="21" t="s">
        <v>39</v>
      </c>
      <c r="C201" s="72">
        <v>1255642</v>
      </c>
      <c r="D201" s="72"/>
      <c r="E201" s="72">
        <v>290466</v>
      </c>
      <c r="F201" s="72"/>
      <c r="G201" s="72">
        <v>269</v>
      </c>
      <c r="H201" s="72"/>
      <c r="I201" s="72">
        <v>4614</v>
      </c>
      <c r="J201" s="72"/>
      <c r="K201" s="72">
        <v>1174</v>
      </c>
      <c r="L201" s="23"/>
      <c r="M201" s="23"/>
      <c r="N201" s="23"/>
    </row>
    <row r="202" spans="1:14" s="22" customFormat="1" ht="12.75" customHeight="1" x14ac:dyDescent="0.2">
      <c r="A202" s="20"/>
      <c r="B202" s="21" t="s">
        <v>40</v>
      </c>
      <c r="C202" s="72">
        <v>1255257</v>
      </c>
      <c r="D202" s="72"/>
      <c r="E202" s="72">
        <v>294421</v>
      </c>
      <c r="F202" s="72"/>
      <c r="G202" s="72">
        <v>243</v>
      </c>
      <c r="H202" s="72"/>
      <c r="I202" s="72">
        <v>4279</v>
      </c>
      <c r="J202" s="72"/>
      <c r="K202" s="72">
        <v>984</v>
      </c>
      <c r="L202" s="23"/>
      <c r="M202" s="23"/>
      <c r="N202" s="23"/>
    </row>
    <row r="203" spans="1:14" s="22" customFormat="1" ht="12.75" customHeight="1" x14ac:dyDescent="0.2">
      <c r="A203" s="20"/>
      <c r="B203" s="21" t="s">
        <v>41</v>
      </c>
      <c r="C203" s="72">
        <v>1254033</v>
      </c>
      <c r="D203" s="72"/>
      <c r="E203" s="72">
        <v>298310</v>
      </c>
      <c r="F203" s="72"/>
      <c r="G203" s="72">
        <v>159</v>
      </c>
      <c r="H203" s="72"/>
      <c r="I203" s="72">
        <v>3529</v>
      </c>
      <c r="J203" s="72"/>
      <c r="K203" s="72">
        <v>1030</v>
      </c>
      <c r="L203" s="23"/>
      <c r="M203" s="23"/>
      <c r="N203" s="23"/>
    </row>
    <row r="204" spans="1:14" s="22" customFormat="1" ht="12.75" customHeight="1" x14ac:dyDescent="0.2">
      <c r="A204" s="20"/>
      <c r="B204" s="21" t="s">
        <v>42</v>
      </c>
      <c r="C204" s="72">
        <v>1252904</v>
      </c>
      <c r="D204" s="72"/>
      <c r="E204" s="72">
        <v>301256</v>
      </c>
      <c r="F204" s="72"/>
      <c r="G204" s="72">
        <v>82</v>
      </c>
      <c r="H204" s="72"/>
      <c r="I204" s="72">
        <v>2892</v>
      </c>
      <c r="J204" s="72"/>
      <c r="K204" s="72">
        <v>1175</v>
      </c>
      <c r="L204" s="23"/>
      <c r="M204" s="23"/>
      <c r="N204" s="23"/>
    </row>
    <row r="205" spans="1:14" s="22" customFormat="1" ht="12.75" customHeight="1" x14ac:dyDescent="0.2">
      <c r="A205" s="20"/>
      <c r="B205" s="21"/>
      <c r="C205" s="72"/>
      <c r="D205" s="72"/>
      <c r="E205" s="72"/>
      <c r="F205" s="72"/>
      <c r="G205" s="72"/>
      <c r="H205" s="72"/>
      <c r="I205" s="72"/>
      <c r="J205" s="72"/>
      <c r="K205" s="72"/>
      <c r="L205" s="23"/>
      <c r="M205" s="23"/>
      <c r="N205" s="23"/>
    </row>
    <row r="206" spans="1:14" s="22" customFormat="1" ht="12.75" customHeight="1" x14ac:dyDescent="0.2">
      <c r="A206" s="20">
        <v>2021</v>
      </c>
      <c r="B206" s="21" t="s">
        <v>31</v>
      </c>
      <c r="C206" s="72">
        <v>1252328</v>
      </c>
      <c r="D206" s="72"/>
      <c r="E206" s="72">
        <v>303406</v>
      </c>
      <c r="F206" s="72"/>
      <c r="G206" s="72">
        <v>65</v>
      </c>
      <c r="H206" s="72"/>
      <c r="I206" s="72">
        <v>2194</v>
      </c>
      <c r="J206" s="72"/>
      <c r="K206" s="72">
        <v>696</v>
      </c>
      <c r="L206" s="23"/>
      <c r="M206" s="23"/>
      <c r="N206" s="23"/>
    </row>
    <row r="207" spans="1:14" s="22" customFormat="1" ht="12.75" customHeight="1" x14ac:dyDescent="0.2">
      <c r="A207" s="20"/>
      <c r="B207" s="21" t="s">
        <v>32</v>
      </c>
      <c r="C207" s="72">
        <v>1252332</v>
      </c>
      <c r="D207" s="72"/>
      <c r="E207" s="72">
        <v>305207</v>
      </c>
      <c r="F207" s="72"/>
      <c r="G207" s="72">
        <v>128</v>
      </c>
      <c r="H207" s="72"/>
      <c r="I207" s="72">
        <v>2566</v>
      </c>
      <c r="J207" s="72"/>
      <c r="K207" s="72">
        <v>921</v>
      </c>
      <c r="L207" s="23"/>
      <c r="M207" s="23"/>
      <c r="N207" s="23"/>
    </row>
    <row r="208" spans="1:14" s="22" customFormat="1" ht="12.75" customHeight="1" x14ac:dyDescent="0.2">
      <c r="A208" s="20"/>
      <c r="B208" s="21" t="s">
        <v>33</v>
      </c>
      <c r="C208" s="72">
        <v>1257182</v>
      </c>
      <c r="D208" s="72"/>
      <c r="E208" s="72">
        <v>305347</v>
      </c>
      <c r="F208" s="72"/>
      <c r="G208" s="72">
        <v>602</v>
      </c>
      <c r="H208" s="72"/>
      <c r="I208" s="72">
        <v>5405</v>
      </c>
      <c r="J208" s="72"/>
      <c r="K208" s="72">
        <v>1035</v>
      </c>
      <c r="L208" s="23"/>
      <c r="M208" s="23"/>
      <c r="N208" s="23"/>
    </row>
    <row r="209" spans="1:14" s="22" customFormat="1" ht="12.75" customHeight="1" x14ac:dyDescent="0.2">
      <c r="A209" s="20"/>
      <c r="B209" s="21" t="s">
        <v>34</v>
      </c>
      <c r="C209" s="72">
        <v>1265011</v>
      </c>
      <c r="D209" s="72"/>
      <c r="E209" s="72">
        <v>303849</v>
      </c>
      <c r="F209" s="72"/>
      <c r="G209" s="72">
        <v>827</v>
      </c>
      <c r="H209" s="72"/>
      <c r="I209" s="72">
        <v>6401</v>
      </c>
      <c r="J209" s="72"/>
      <c r="K209" s="72">
        <v>966</v>
      </c>
      <c r="L209" s="23"/>
      <c r="M209" s="23"/>
      <c r="N209" s="23"/>
    </row>
    <row r="210" spans="1:14" s="22" customFormat="1" ht="12.75" customHeight="1" x14ac:dyDescent="0.2">
      <c r="A210" s="20"/>
      <c r="B210" s="21" t="s">
        <v>35</v>
      </c>
      <c r="C210" s="72">
        <v>1273987</v>
      </c>
      <c r="D210" s="72"/>
      <c r="E210" s="72">
        <v>301734</v>
      </c>
      <c r="F210" s="72"/>
      <c r="G210" s="72">
        <v>673</v>
      </c>
      <c r="H210" s="72"/>
      <c r="I210" s="72">
        <v>7111</v>
      </c>
      <c r="J210" s="72"/>
      <c r="K210" s="72">
        <v>954</v>
      </c>
      <c r="L210" s="23"/>
      <c r="M210" s="23"/>
      <c r="N210" s="23"/>
    </row>
    <row r="211" spans="1:14" s="22" customFormat="1" ht="12.75" customHeight="1" x14ac:dyDescent="0.2">
      <c r="A211" s="20"/>
      <c r="B211" s="21" t="s">
        <v>36</v>
      </c>
      <c r="C211" s="72">
        <v>1282770</v>
      </c>
      <c r="D211" s="72"/>
      <c r="E211" s="72">
        <v>299667</v>
      </c>
      <c r="F211" s="72"/>
      <c r="G211" s="72">
        <v>630</v>
      </c>
      <c r="H211" s="72"/>
      <c r="I211" s="72">
        <v>7133</v>
      </c>
      <c r="J211" s="72"/>
      <c r="K211" s="72">
        <v>1062</v>
      </c>
      <c r="L211" s="23"/>
      <c r="M211" s="23"/>
      <c r="N211" s="23"/>
    </row>
    <row r="212" spans="1:14" s="22" customFormat="1" ht="12.75" customHeight="1" x14ac:dyDescent="0.2">
      <c r="A212" s="20"/>
      <c r="B212" s="21" t="s">
        <v>37</v>
      </c>
      <c r="C212" s="72">
        <v>1289498</v>
      </c>
      <c r="D212" s="72"/>
      <c r="E212" s="72">
        <v>298304</v>
      </c>
      <c r="F212" s="72"/>
      <c r="G212" s="72">
        <v>453</v>
      </c>
      <c r="H212" s="72"/>
      <c r="I212" s="72">
        <f>6063-G212</f>
        <v>5610</v>
      </c>
      <c r="J212" s="72"/>
      <c r="K212" s="72">
        <v>707</v>
      </c>
      <c r="L212" s="23"/>
      <c r="M212" s="23"/>
      <c r="N212" s="23"/>
    </row>
    <row r="213" spans="1:14" s="22" customFormat="1" ht="12.75" customHeight="1" x14ac:dyDescent="0.2">
      <c r="A213" s="20"/>
      <c r="B213" s="21" t="s">
        <v>38</v>
      </c>
      <c r="C213" s="72">
        <v>1292907</v>
      </c>
      <c r="D213" s="72"/>
      <c r="E213" s="72">
        <v>298949</v>
      </c>
      <c r="F213" s="72"/>
      <c r="G213" s="72">
        <v>287</v>
      </c>
      <c r="H213" s="72"/>
      <c r="I213" s="72">
        <v>4608</v>
      </c>
      <c r="J213" s="72"/>
      <c r="K213" s="72">
        <v>862</v>
      </c>
      <c r="L213" s="23"/>
      <c r="M213" s="23"/>
      <c r="N213" s="23"/>
    </row>
    <row r="214" spans="1:14" s="22" customFormat="1" ht="12.75" customHeight="1" x14ac:dyDescent="0.2">
      <c r="A214" s="20"/>
      <c r="B214" s="21" t="s">
        <v>39</v>
      </c>
      <c r="C214" s="72">
        <v>1295163</v>
      </c>
      <c r="D214" s="72"/>
      <c r="E214" s="72">
        <v>300702</v>
      </c>
      <c r="F214" s="72"/>
      <c r="G214" s="72">
        <v>211</v>
      </c>
      <c r="H214" s="72"/>
      <c r="I214" s="72">
        <v>4948</v>
      </c>
      <c r="J214" s="72"/>
      <c r="K214" s="72">
        <v>1154</v>
      </c>
      <c r="L214" s="23"/>
      <c r="M214" s="23"/>
      <c r="N214" s="23"/>
    </row>
    <row r="215" spans="1:14" s="22" customFormat="1" ht="12.75" customHeight="1" x14ac:dyDescent="0.2">
      <c r="A215" s="20"/>
      <c r="B215" s="21" t="s">
        <v>40</v>
      </c>
      <c r="C215" s="72">
        <v>1294746</v>
      </c>
      <c r="D215" s="72"/>
      <c r="E215" s="72">
        <v>304423</v>
      </c>
      <c r="F215" s="72"/>
      <c r="G215" s="72">
        <v>188</v>
      </c>
      <c r="H215" s="72"/>
      <c r="I215" s="72">
        <v>4102</v>
      </c>
      <c r="J215" s="72"/>
      <c r="K215" s="72">
        <v>1008</v>
      </c>
      <c r="L215" s="23"/>
      <c r="M215" s="23"/>
      <c r="N215" s="23"/>
    </row>
    <row r="216" spans="1:14" s="22" customFormat="1" ht="12.75" customHeight="1" x14ac:dyDescent="0.2">
      <c r="A216" s="20"/>
      <c r="B216" s="21" t="s">
        <v>41</v>
      </c>
      <c r="C216" s="72">
        <v>1293737</v>
      </c>
      <c r="D216" s="72"/>
      <c r="E216" s="72">
        <v>308668</v>
      </c>
      <c r="F216" s="72"/>
      <c r="G216" s="72">
        <v>132</v>
      </c>
      <c r="H216" s="72"/>
      <c r="I216" s="72">
        <v>3886</v>
      </c>
      <c r="J216" s="72"/>
      <c r="K216" s="72">
        <v>806</v>
      </c>
      <c r="L216" s="23"/>
      <c r="M216" s="23"/>
      <c r="N216" s="23"/>
    </row>
    <row r="217" spans="1:14" s="22" customFormat="1" ht="12.75" customHeight="1" x14ac:dyDescent="0.2">
      <c r="A217" s="20"/>
      <c r="B217" s="21" t="s">
        <v>42</v>
      </c>
      <c r="C217" s="72">
        <v>1292623</v>
      </c>
      <c r="D217" s="72"/>
      <c r="E217" s="72">
        <v>312154</v>
      </c>
      <c r="F217" s="72"/>
      <c r="G217" s="72">
        <v>73</v>
      </c>
      <c r="H217" s="72"/>
      <c r="I217" s="72">
        <v>3015</v>
      </c>
      <c r="J217" s="72"/>
      <c r="K217" s="72">
        <v>741</v>
      </c>
      <c r="L217" s="23"/>
      <c r="M217" s="23"/>
      <c r="N217" s="23"/>
    </row>
    <row r="218" spans="1:14" s="22" customFormat="1" ht="12.75" customHeight="1" x14ac:dyDescent="0.2">
      <c r="A218" s="20"/>
      <c r="B218" s="21"/>
      <c r="C218" s="72"/>
      <c r="D218" s="72"/>
      <c r="E218" s="72"/>
      <c r="F218" s="72"/>
      <c r="G218" s="72"/>
      <c r="H218" s="72"/>
      <c r="I218" s="72"/>
      <c r="J218" s="72"/>
      <c r="K218" s="72"/>
      <c r="L218" s="23"/>
      <c r="M218" s="23"/>
      <c r="N218" s="23"/>
    </row>
    <row r="219" spans="1:14" s="22" customFormat="1" ht="12.75" customHeight="1" x14ac:dyDescent="0.2">
      <c r="A219" s="20">
        <v>2022</v>
      </c>
      <c r="B219" s="21" t="s">
        <v>31</v>
      </c>
      <c r="C219" s="72">
        <v>1292231</v>
      </c>
      <c r="D219" s="72"/>
      <c r="E219" s="72">
        <v>314287</v>
      </c>
      <c r="F219" s="72"/>
      <c r="G219" s="72">
        <v>65</v>
      </c>
      <c r="H219" s="72"/>
      <c r="I219" s="72">
        <v>2396</v>
      </c>
      <c r="J219" s="72"/>
      <c r="K219" s="72">
        <v>736</v>
      </c>
      <c r="L219" s="23"/>
      <c r="M219" s="23"/>
      <c r="N219" s="23"/>
    </row>
    <row r="220" spans="1:14" s="22" customFormat="1" ht="12.75" customHeight="1" x14ac:dyDescent="0.2">
      <c r="A220" s="20"/>
      <c r="B220" s="21" t="s">
        <v>32</v>
      </c>
      <c r="C220" s="72">
        <v>1293094</v>
      </c>
      <c r="D220" s="72"/>
      <c r="E220" s="72">
        <v>315500</v>
      </c>
      <c r="F220" s="72"/>
      <c r="G220" s="72">
        <v>110</v>
      </c>
      <c r="H220" s="72"/>
      <c r="I220" s="72">
        <v>2888</v>
      </c>
      <c r="J220" s="72"/>
      <c r="K220" s="72">
        <v>935</v>
      </c>
      <c r="L220" s="23"/>
      <c r="M220" s="23"/>
      <c r="N220" s="23"/>
    </row>
    <row r="221" spans="1:14" s="22" customFormat="1" ht="12.75" customHeight="1" x14ac:dyDescent="0.2">
      <c r="A221" s="20"/>
      <c r="B221" s="21" t="s">
        <v>33</v>
      </c>
      <c r="C221" s="72">
        <v>1296216</v>
      </c>
      <c r="D221" s="72"/>
      <c r="E221" s="72">
        <v>315976</v>
      </c>
      <c r="F221" s="72"/>
      <c r="G221" s="72">
        <v>373</v>
      </c>
      <c r="H221" s="72"/>
      <c r="I221" s="72">
        <v>4141</v>
      </c>
      <c r="J221" s="72"/>
      <c r="K221" s="72">
        <v>1029</v>
      </c>
      <c r="L221" s="23"/>
      <c r="M221" s="23"/>
      <c r="N221" s="23"/>
    </row>
    <row r="222" spans="1:14" s="22" customFormat="1" ht="12.75" customHeight="1" x14ac:dyDescent="0.2">
      <c r="A222" s="20"/>
      <c r="B222" s="21" t="s">
        <v>34</v>
      </c>
      <c r="C222" s="72">
        <v>1302035</v>
      </c>
      <c r="D222" s="72"/>
      <c r="E222" s="72">
        <v>314589</v>
      </c>
      <c r="F222" s="72"/>
      <c r="G222" s="72">
        <v>605</v>
      </c>
      <c r="H222" s="72"/>
      <c r="I222" s="72">
        <v>4694</v>
      </c>
      <c r="J222" s="72"/>
      <c r="K222" s="72">
        <v>884</v>
      </c>
      <c r="L222" s="23"/>
      <c r="M222" s="23"/>
      <c r="N222" s="23"/>
    </row>
    <row r="223" spans="1:14" s="22" customFormat="1" ht="12.75" customHeight="1" x14ac:dyDescent="0.2">
      <c r="A223" s="20"/>
      <c r="B223" s="21" t="s">
        <v>35</v>
      </c>
      <c r="C223" s="72">
        <v>1309537</v>
      </c>
      <c r="D223" s="72"/>
      <c r="E223" s="72">
        <v>312558</v>
      </c>
      <c r="F223" s="72"/>
      <c r="G223" s="72">
        <v>592</v>
      </c>
      <c r="H223" s="72"/>
      <c r="I223" s="72">
        <v>5738</v>
      </c>
      <c r="J223" s="72"/>
      <c r="K223" s="72">
        <v>939</v>
      </c>
      <c r="L223" s="23"/>
      <c r="M223" s="23"/>
      <c r="N223" s="23"/>
    </row>
    <row r="224" spans="1:14" s="22" customFormat="1" ht="12.75" customHeight="1" x14ac:dyDescent="0.2">
      <c r="A224" s="20"/>
      <c r="B224" s="21" t="s">
        <v>36</v>
      </c>
      <c r="C224" s="72">
        <v>1316140</v>
      </c>
      <c r="D224" s="72"/>
      <c r="E224" s="72">
        <v>310648</v>
      </c>
      <c r="F224" s="72"/>
      <c r="G224" s="72">
        <v>509</v>
      </c>
      <c r="H224" s="72"/>
      <c r="I224" s="72">
        <v>5232</v>
      </c>
      <c r="J224" s="72"/>
      <c r="K224" s="72">
        <v>1140</v>
      </c>
      <c r="L224" s="23"/>
      <c r="M224" s="23"/>
      <c r="N224" s="23"/>
    </row>
    <row r="225" spans="1:14" s="22" customFormat="1" ht="12.75" customHeight="1" x14ac:dyDescent="0.25">
      <c r="A225" s="20"/>
      <c r="B225" s="21" t="s">
        <v>37</v>
      </c>
      <c r="C225" s="72">
        <v>1321142</v>
      </c>
      <c r="D225" s="72"/>
      <c r="E225" s="72">
        <v>309474</v>
      </c>
      <c r="F225"/>
      <c r="G225" s="23">
        <v>432</v>
      </c>
      <c r="H225"/>
      <c r="I225" s="23">
        <v>4333</v>
      </c>
      <c r="J225" s="23"/>
      <c r="K225" s="23">
        <v>946</v>
      </c>
      <c r="L225" s="23"/>
      <c r="M225" s="23"/>
      <c r="N225" s="23"/>
    </row>
    <row r="226" spans="1:14" s="22" customFormat="1" ht="12.75" customHeight="1" x14ac:dyDescent="0.25">
      <c r="A226" s="20"/>
      <c r="B226" s="21" t="s">
        <v>38</v>
      </c>
      <c r="C226" s="72">
        <v>1323945</v>
      </c>
      <c r="D226" s="72"/>
      <c r="E226" s="72">
        <v>310242</v>
      </c>
      <c r="F226" s="72"/>
      <c r="G226" s="72">
        <v>285</v>
      </c>
      <c r="H226"/>
      <c r="I226" s="23">
        <v>4260</v>
      </c>
      <c r="J226" s="23"/>
      <c r="K226" s="23">
        <v>1000</v>
      </c>
      <c r="L226" s="23"/>
      <c r="M226" s="23"/>
      <c r="N226" s="23"/>
    </row>
    <row r="227" spans="1:14" s="22" customFormat="1" ht="12.75" customHeight="1" x14ac:dyDescent="0.25">
      <c r="A227" s="20"/>
      <c r="B227" s="21" t="s">
        <v>39</v>
      </c>
      <c r="C227" s="72">
        <v>1325438</v>
      </c>
      <c r="D227" s="72"/>
      <c r="E227" s="72">
        <v>312393</v>
      </c>
      <c r="F227" s="72"/>
      <c r="G227" s="72">
        <v>230</v>
      </c>
      <c r="H227"/>
      <c r="I227" s="23">
        <v>4477</v>
      </c>
      <c r="J227" s="23"/>
      <c r="K227" s="23">
        <v>1135</v>
      </c>
      <c r="L227" s="23"/>
      <c r="M227" s="23"/>
      <c r="N227" s="23"/>
    </row>
    <row r="228" spans="1:14" s="22" customFormat="1" ht="12.75" customHeight="1" x14ac:dyDescent="0.2">
      <c r="A228" s="20"/>
      <c r="B228" s="21" t="s">
        <v>40</v>
      </c>
      <c r="C228" s="72">
        <v>1323203</v>
      </c>
      <c r="D228" s="72"/>
      <c r="E228" s="23">
        <v>317215</v>
      </c>
      <c r="F228" s="23"/>
      <c r="G228" s="23">
        <v>154</v>
      </c>
      <c r="H228" s="23"/>
      <c r="I228" s="23">
        <v>3373</v>
      </c>
      <c r="J228" s="23"/>
      <c r="K228" s="23">
        <v>950</v>
      </c>
      <c r="L228" s="23"/>
      <c r="M228" s="23"/>
      <c r="N228" s="23"/>
    </row>
    <row r="229" spans="1:14" s="22" customFormat="1" ht="12.75" customHeight="1" x14ac:dyDescent="0.25">
      <c r="A229" s="20"/>
      <c r="B229" s="21" t="s">
        <v>41</v>
      </c>
      <c r="C229" s="72">
        <v>1321140</v>
      </c>
      <c r="D229" s="72"/>
      <c r="E229" s="72">
        <v>321133</v>
      </c>
      <c r="F229" s="72"/>
      <c r="G229" s="72">
        <v>85</v>
      </c>
      <c r="H229"/>
      <c r="I229" s="23">
        <v>2770</v>
      </c>
      <c r="J229" s="23"/>
      <c r="K229" s="23">
        <v>1005</v>
      </c>
      <c r="L229" s="23"/>
      <c r="M229" s="23"/>
      <c r="N229" s="23"/>
    </row>
    <row r="230" spans="1:14" ht="12.75" customHeight="1" x14ac:dyDescent="0.25">
      <c r="A230" s="20"/>
      <c r="B230" s="21" t="s">
        <v>42</v>
      </c>
      <c r="C230" s="72">
        <v>1319079</v>
      </c>
      <c r="D230" s="72"/>
      <c r="E230" s="72">
        <v>324691</v>
      </c>
      <c r="F230" s="72"/>
      <c r="G230" s="72">
        <v>49</v>
      </c>
      <c r="I230" s="23">
        <v>2207</v>
      </c>
      <c r="J230" s="23"/>
      <c r="K230" s="23">
        <v>791</v>
      </c>
      <c r="M230" s="23"/>
      <c r="N230" s="23"/>
    </row>
    <row r="231" spans="1:14" ht="12.75" customHeight="1" x14ac:dyDescent="0.25">
      <c r="A231" s="20"/>
      <c r="B231" s="21"/>
      <c r="C231" s="72"/>
      <c r="D231" s="72"/>
      <c r="E231" s="72"/>
      <c r="F231" s="72"/>
      <c r="G231" s="72"/>
      <c r="I231" s="23"/>
      <c r="J231" s="23"/>
      <c r="K231" s="23"/>
      <c r="M231" s="23"/>
      <c r="N231" s="23"/>
    </row>
    <row r="232" spans="1:14" ht="12.75" customHeight="1" x14ac:dyDescent="0.25">
      <c r="A232" s="20">
        <v>2023</v>
      </c>
      <c r="B232" s="21" t="s">
        <v>31</v>
      </c>
      <c r="C232" s="72">
        <v>1318122</v>
      </c>
      <c r="D232" s="72"/>
      <c r="E232" s="72">
        <v>326805</v>
      </c>
      <c r="F232" s="72"/>
      <c r="G232" s="72">
        <v>40</v>
      </c>
      <c r="I232" s="23">
        <v>2044</v>
      </c>
      <c r="J232" s="23"/>
      <c r="K232" s="23">
        <v>939</v>
      </c>
      <c r="M232" s="23"/>
      <c r="N232" s="23"/>
    </row>
    <row r="233" spans="1:14" ht="12.75" customHeight="1" x14ac:dyDescent="0.25">
      <c r="A233" s="20"/>
      <c r="B233" s="21" t="s">
        <v>32</v>
      </c>
      <c r="C233" s="72">
        <v>1318361</v>
      </c>
      <c r="D233" s="72"/>
      <c r="E233" s="72">
        <v>328204</v>
      </c>
      <c r="F233" s="72"/>
      <c r="G233" s="72">
        <v>72</v>
      </c>
      <c r="I233" s="23">
        <v>2302</v>
      </c>
      <c r="J233" s="23"/>
      <c r="K233" s="23">
        <v>762</v>
      </c>
      <c r="M233" s="23"/>
      <c r="N233" s="23"/>
    </row>
    <row r="234" spans="1:14" ht="12.75" customHeight="1" x14ac:dyDescent="0.25">
      <c r="A234" s="20"/>
      <c r="B234" s="21" t="s">
        <v>33</v>
      </c>
      <c r="C234" s="72">
        <v>1319831</v>
      </c>
      <c r="D234" s="72"/>
      <c r="E234" s="72">
        <v>328877</v>
      </c>
      <c r="F234" s="72"/>
      <c r="G234" s="72">
        <v>204</v>
      </c>
      <c r="H234" s="23"/>
      <c r="I234" s="23">
        <v>3148</v>
      </c>
      <c r="J234" s="23"/>
      <c r="K234" s="23">
        <v>1229</v>
      </c>
      <c r="M234" s="23"/>
      <c r="N234" s="23"/>
    </row>
    <row r="235" spans="1:14" ht="12.75" customHeight="1" x14ac:dyDescent="0.25">
      <c r="A235" s="20"/>
      <c r="B235" s="21" t="s">
        <v>34</v>
      </c>
      <c r="C235" s="72">
        <v>1324456</v>
      </c>
      <c r="D235" s="72"/>
      <c r="E235" s="72">
        <v>327261</v>
      </c>
      <c r="F235" s="72"/>
      <c r="G235" s="72">
        <v>356</v>
      </c>
      <c r="I235" s="23">
        <v>3625</v>
      </c>
      <c r="J235" s="23"/>
      <c r="K235" s="23">
        <v>982</v>
      </c>
      <c r="M235" s="23"/>
      <c r="N235" s="23"/>
    </row>
    <row r="236" spans="1:14" ht="12.75" customHeight="1" x14ac:dyDescent="0.25">
      <c r="A236" s="20"/>
      <c r="B236" s="21" t="s">
        <v>35</v>
      </c>
      <c r="C236" s="72">
        <v>1329957</v>
      </c>
      <c r="D236" s="72"/>
      <c r="E236" s="72">
        <v>325749</v>
      </c>
      <c r="F236" s="72"/>
      <c r="G236" s="72">
        <v>369</v>
      </c>
      <c r="H236" s="72"/>
      <c r="I236" s="23">
        <v>4729</v>
      </c>
      <c r="J236" s="23"/>
      <c r="K236" s="23">
        <v>1145</v>
      </c>
      <c r="M236" s="23"/>
      <c r="N236" s="23"/>
    </row>
    <row r="237" spans="1:14" ht="12.75" customHeight="1" x14ac:dyDescent="0.25">
      <c r="A237" s="20"/>
      <c r="B237" s="21" t="s">
        <v>36</v>
      </c>
      <c r="C237" s="72">
        <v>1335819</v>
      </c>
      <c r="D237" s="72"/>
      <c r="E237" s="72">
        <v>323558</v>
      </c>
      <c r="F237" s="72"/>
      <c r="G237" s="72">
        <v>265</v>
      </c>
      <c r="I237" s="23">
        <v>4225</v>
      </c>
      <c r="J237" s="23"/>
      <c r="K237" s="23">
        <v>852</v>
      </c>
      <c r="M237" s="23"/>
      <c r="N237" s="23"/>
    </row>
    <row r="238" spans="1:14" ht="12.75" customHeight="1" x14ac:dyDescent="0.25">
      <c r="A238" s="20"/>
      <c r="B238" s="21" t="s">
        <v>37</v>
      </c>
      <c r="C238" s="72">
        <v>1339623</v>
      </c>
      <c r="D238" s="72"/>
      <c r="E238" s="72">
        <v>322528</v>
      </c>
      <c r="F238" s="72"/>
      <c r="G238" s="72">
        <v>268</v>
      </c>
      <c r="I238" s="23">
        <v>3295</v>
      </c>
      <c r="J238" s="23"/>
      <c r="K238" s="23">
        <v>814</v>
      </c>
      <c r="M238" s="23"/>
      <c r="N238" s="23"/>
    </row>
    <row r="239" spans="1:14" ht="12.75" customHeight="1" x14ac:dyDescent="0.25">
      <c r="A239" s="20"/>
      <c r="B239" s="21" t="s">
        <v>38</v>
      </c>
      <c r="C239" s="72">
        <v>1340920</v>
      </c>
      <c r="D239" s="72"/>
      <c r="E239" s="72">
        <v>323105</v>
      </c>
      <c r="F239" s="72"/>
      <c r="G239" s="72">
        <v>211</v>
      </c>
      <c r="I239" s="23">
        <v>3234</v>
      </c>
      <c r="J239" s="23"/>
      <c r="K239" s="23">
        <v>1596</v>
      </c>
      <c r="M239" s="23"/>
      <c r="N239" s="23"/>
    </row>
    <row r="240" spans="1:14" ht="12.75" customHeight="1" x14ac:dyDescent="0.25">
      <c r="A240" s="20"/>
      <c r="B240" s="21" t="s">
        <v>39</v>
      </c>
      <c r="C240" s="72">
        <v>1341115</v>
      </c>
      <c r="D240" s="72"/>
      <c r="E240" s="72">
        <v>324685</v>
      </c>
      <c r="F240" s="72"/>
      <c r="G240" s="72">
        <v>179</v>
      </c>
      <c r="I240" s="23">
        <v>2956</v>
      </c>
      <c r="J240" s="23"/>
      <c r="K240" s="23">
        <v>1394</v>
      </c>
      <c r="M240" s="23"/>
      <c r="N240" s="23"/>
    </row>
    <row r="241" spans="1:14" ht="12.75" customHeight="1" x14ac:dyDescent="0.25">
      <c r="A241" s="20"/>
      <c r="B241" s="21" t="s">
        <v>40</v>
      </c>
      <c r="C241" s="72">
        <v>1337489</v>
      </c>
      <c r="D241" s="72"/>
      <c r="E241" s="72">
        <v>330198</v>
      </c>
      <c r="F241" s="72"/>
      <c r="G241" s="72">
        <v>148</v>
      </c>
      <c r="I241" s="23">
        <v>2838</v>
      </c>
      <c r="J241" s="23"/>
      <c r="K241" s="23">
        <v>1115</v>
      </c>
      <c r="M241" s="23"/>
      <c r="N241" s="23"/>
    </row>
    <row r="242" spans="1:14" ht="12.75" customHeight="1" x14ac:dyDescent="0.25">
      <c r="A242" s="20"/>
      <c r="B242" s="21" t="s">
        <v>41</v>
      </c>
      <c r="C242" s="72">
        <v>1334386</v>
      </c>
      <c r="D242" s="72"/>
      <c r="E242" s="72">
        <v>334674</v>
      </c>
      <c r="F242" s="72"/>
      <c r="G242" s="72">
        <v>80</v>
      </c>
      <c r="I242" s="23">
        <v>2349</v>
      </c>
      <c r="J242" s="23"/>
      <c r="K242" s="23">
        <v>1101</v>
      </c>
      <c r="M242" s="23"/>
      <c r="N242" s="23"/>
    </row>
    <row r="243" spans="1:14" ht="12.75" customHeight="1" x14ac:dyDescent="0.25">
      <c r="A243" s="20"/>
      <c r="B243" s="21" t="s">
        <v>42</v>
      </c>
      <c r="C243" s="72">
        <v>1331869</v>
      </c>
      <c r="D243" s="72"/>
      <c r="E243" s="72">
        <v>338124</v>
      </c>
      <c r="F243" s="72"/>
      <c r="G243" s="72">
        <v>32</v>
      </c>
      <c r="I243" s="23">
        <v>1615</v>
      </c>
      <c r="J243" s="23"/>
      <c r="K243" s="23">
        <v>744</v>
      </c>
      <c r="M243" s="23"/>
      <c r="N243" s="23"/>
    </row>
    <row r="244" spans="1:14" ht="12.75" customHeight="1" x14ac:dyDescent="0.25">
      <c r="A244" s="20"/>
      <c r="B244" s="21"/>
      <c r="C244" s="72"/>
      <c r="D244" s="72"/>
      <c r="E244" s="23"/>
      <c r="F244" s="23"/>
      <c r="G244" s="142"/>
      <c r="H244" s="23"/>
      <c r="I244" s="23"/>
      <c r="J244" s="23"/>
      <c r="K244" s="23"/>
      <c r="L244" s="23"/>
      <c r="M244" s="23"/>
      <c r="N244" s="23"/>
    </row>
    <row r="245" spans="1:14" s="4" customFormat="1" ht="12.75" customHeight="1" x14ac:dyDescent="0.25">
      <c r="A245" s="12">
        <v>2024</v>
      </c>
      <c r="B245" s="21" t="s">
        <v>31</v>
      </c>
      <c r="C245" s="23">
        <v>1329805</v>
      </c>
      <c r="D245" s="23"/>
      <c r="E245" s="23">
        <v>340487</v>
      </c>
      <c r="F245" s="23"/>
      <c r="G245" s="23">
        <v>15</v>
      </c>
      <c r="H245"/>
      <c r="I245" s="23">
        <v>1274</v>
      </c>
      <c r="J245"/>
      <c r="K245" s="23">
        <v>1015</v>
      </c>
      <c r="L245"/>
      <c r="M245"/>
      <c r="N245"/>
    </row>
    <row r="246" spans="1:14" ht="12.75" customHeight="1" x14ac:dyDescent="0.25">
      <c r="A246" s="20"/>
      <c r="B246" s="21" t="s">
        <v>32</v>
      </c>
      <c r="C246" s="72">
        <v>1329274</v>
      </c>
      <c r="D246" s="72"/>
      <c r="E246" s="72">
        <v>341918</v>
      </c>
      <c r="F246" s="72"/>
      <c r="G246" s="72">
        <v>51</v>
      </c>
      <c r="I246" s="23">
        <v>1808</v>
      </c>
      <c r="J246" s="23"/>
      <c r="K246" s="23">
        <v>1012</v>
      </c>
      <c r="M246" s="23"/>
      <c r="N246" s="23"/>
    </row>
    <row r="247" spans="1:14" ht="12.75" customHeight="1" x14ac:dyDescent="0.25">
      <c r="A247" s="20"/>
      <c r="B247" s="21" t="s">
        <v>33</v>
      </c>
      <c r="C247" s="72">
        <v>1331115</v>
      </c>
      <c r="D247" s="72"/>
      <c r="E247" s="72">
        <v>341793</v>
      </c>
      <c r="F247" s="72"/>
      <c r="G247" s="72">
        <v>162</v>
      </c>
      <c r="I247" s="23">
        <v>2666</v>
      </c>
      <c r="J247" s="23"/>
      <c r="K247" s="23">
        <v>1155</v>
      </c>
      <c r="M247" s="23"/>
      <c r="N247" s="23"/>
    </row>
    <row r="248" spans="1:14" ht="12.75" customHeight="1" x14ac:dyDescent="0.25">
      <c r="A248" s="20"/>
      <c r="B248" s="21" t="s">
        <v>34</v>
      </c>
      <c r="C248" s="72">
        <v>1335581</v>
      </c>
      <c r="D248" s="72"/>
      <c r="E248" s="72">
        <v>340027</v>
      </c>
      <c r="F248" s="72"/>
      <c r="G248" s="72">
        <v>309</v>
      </c>
      <c r="I248" s="23">
        <v>3756</v>
      </c>
      <c r="J248" s="23"/>
      <c r="K248" s="23">
        <v>1395</v>
      </c>
      <c r="M248" s="23"/>
      <c r="N248" s="23"/>
    </row>
    <row r="249" spans="1:14" ht="12.75" customHeight="1" x14ac:dyDescent="0.25">
      <c r="A249" s="20"/>
      <c r="B249" s="21" t="s">
        <v>35</v>
      </c>
      <c r="C249" s="72">
        <v>1341429</v>
      </c>
      <c r="D249" s="72"/>
      <c r="E249" s="72">
        <v>337271</v>
      </c>
      <c r="F249" s="72"/>
      <c r="G249" s="72">
        <v>275</v>
      </c>
      <c r="H249" s="72"/>
      <c r="I249" s="72">
        <v>4064</v>
      </c>
      <c r="J249" s="72"/>
      <c r="K249" s="23">
        <v>1271</v>
      </c>
      <c r="M249" s="23"/>
      <c r="N249" s="23"/>
    </row>
    <row r="250" spans="1:14" ht="12.75" customHeight="1" x14ac:dyDescent="0.25">
      <c r="A250" s="20"/>
      <c r="B250" s="21" t="s">
        <v>36</v>
      </c>
      <c r="C250" s="72">
        <v>1345979</v>
      </c>
      <c r="D250" s="72"/>
      <c r="E250" s="72">
        <v>335110</v>
      </c>
      <c r="F250" s="72"/>
      <c r="G250" s="72">
        <v>195</v>
      </c>
      <c r="H250" s="72"/>
      <c r="I250" s="72">
        <v>3235</v>
      </c>
      <c r="J250" s="72"/>
      <c r="K250" s="23">
        <v>1069</v>
      </c>
      <c r="L250" s="72"/>
      <c r="M250" s="72"/>
      <c r="N250" s="72"/>
    </row>
    <row r="251" spans="1:14" ht="12.75" customHeight="1" x14ac:dyDescent="0.25">
      <c r="A251" s="20"/>
      <c r="B251" s="21" t="s">
        <v>37</v>
      </c>
      <c r="C251" s="72">
        <v>1349405</v>
      </c>
      <c r="D251" s="72"/>
      <c r="E251" s="72">
        <v>334017</v>
      </c>
      <c r="F251" s="72"/>
      <c r="G251" s="72">
        <v>237</v>
      </c>
      <c r="H251" s="72"/>
      <c r="I251" s="72">
        <v>3252</v>
      </c>
      <c r="J251" s="72"/>
      <c r="K251" s="23">
        <v>1176</v>
      </c>
      <c r="L251" s="72"/>
      <c r="M251" s="72"/>
      <c r="N251" s="72"/>
    </row>
    <row r="252" spans="1:14" ht="12.75" customHeight="1" x14ac:dyDescent="0.25">
      <c r="A252" s="20"/>
      <c r="B252" s="21" t="s">
        <v>38</v>
      </c>
      <c r="C252" s="72">
        <v>1350751</v>
      </c>
      <c r="D252" s="72"/>
      <c r="E252" s="72">
        <v>334514</v>
      </c>
      <c r="F252" s="72"/>
      <c r="G252" s="72">
        <v>166</v>
      </c>
      <c r="H252" s="72"/>
      <c r="I252" s="72">
        <v>3029</v>
      </c>
      <c r="J252" s="72"/>
      <c r="K252" s="23">
        <v>1389</v>
      </c>
      <c r="L252" s="72"/>
      <c r="M252" s="23"/>
      <c r="N252" s="72"/>
    </row>
    <row r="253" spans="1:14" ht="12.75" customHeight="1" x14ac:dyDescent="0.25">
      <c r="A253" s="20"/>
      <c r="B253" s="21" t="s">
        <v>39</v>
      </c>
      <c r="C253" s="72">
        <v>1350605</v>
      </c>
      <c r="D253" s="72"/>
      <c r="E253" s="72">
        <v>336862</v>
      </c>
      <c r="F253" s="72"/>
      <c r="G253" s="72">
        <v>126</v>
      </c>
      <c r="H253" s="72"/>
      <c r="I253" s="72">
        <v>3149</v>
      </c>
      <c r="J253" s="72"/>
      <c r="K253" s="23">
        <v>1085</v>
      </c>
      <c r="L253" s="72"/>
      <c r="M253" s="23"/>
      <c r="N253" s="72"/>
    </row>
    <row r="254" spans="1:14" ht="12.75" customHeight="1" x14ac:dyDescent="0.25">
      <c r="A254" s="20"/>
      <c r="B254" s="21" t="s">
        <v>40</v>
      </c>
      <c r="C254" s="72">
        <v>1347624</v>
      </c>
      <c r="D254" s="72"/>
      <c r="E254" s="72">
        <v>341620</v>
      </c>
      <c r="F254" s="72"/>
      <c r="G254" s="72">
        <v>156</v>
      </c>
      <c r="H254" s="72"/>
      <c r="I254" s="72">
        <v>2999</v>
      </c>
      <c r="J254" s="72"/>
      <c r="K254" s="23">
        <v>1401</v>
      </c>
      <c r="L254" s="72"/>
      <c r="M254" s="23"/>
      <c r="N254" s="72"/>
    </row>
    <row r="255" spans="1:14" ht="12.75" customHeight="1" x14ac:dyDescent="0.25">
      <c r="A255" s="20"/>
      <c r="B255" s="21" t="s">
        <v>41</v>
      </c>
      <c r="C255" s="72">
        <v>1344799</v>
      </c>
      <c r="D255" s="72"/>
      <c r="E255" s="72">
        <v>345482</v>
      </c>
      <c r="F255" s="72"/>
      <c r="G255" s="72">
        <v>105</v>
      </c>
      <c r="H255" s="72"/>
      <c r="I255" s="72">
        <v>2253</v>
      </c>
      <c r="J255" s="72"/>
      <c r="K255" s="23">
        <v>1356</v>
      </c>
      <c r="L255" s="72"/>
      <c r="M255" s="23"/>
      <c r="N255" s="72"/>
    </row>
    <row r="256" spans="1:14" ht="12.75" customHeight="1" x14ac:dyDescent="0.25">
      <c r="A256" s="20"/>
      <c r="B256" s="21" t="s">
        <v>42</v>
      </c>
      <c r="C256" s="72">
        <v>1341959</v>
      </c>
      <c r="D256" s="72"/>
      <c r="E256" s="72">
        <v>348956</v>
      </c>
      <c r="F256" s="72"/>
      <c r="G256" s="72">
        <v>34</v>
      </c>
      <c r="H256" s="72"/>
      <c r="I256" s="72">
        <v>1668</v>
      </c>
      <c r="J256" s="72"/>
      <c r="K256" s="23">
        <v>1087</v>
      </c>
      <c r="L256" s="72"/>
      <c r="M256" s="23"/>
      <c r="N256" s="72"/>
    </row>
    <row r="257" spans="1:25" ht="12.75" customHeight="1" x14ac:dyDescent="0.25">
      <c r="A257" s="20"/>
      <c r="B257" s="21"/>
      <c r="C257" s="72"/>
      <c r="D257" s="72"/>
      <c r="E257" s="72"/>
      <c r="F257" s="72"/>
      <c r="G257" s="72"/>
      <c r="H257" s="72"/>
      <c r="I257" s="72"/>
      <c r="J257" s="72"/>
      <c r="K257" s="23"/>
      <c r="L257" s="72"/>
      <c r="M257" s="23"/>
      <c r="N257" s="72"/>
    </row>
    <row r="258" spans="1:25" ht="12.75" customHeight="1" x14ac:dyDescent="0.25">
      <c r="A258" s="20">
        <v>2025</v>
      </c>
      <c r="B258" s="21" t="s">
        <v>31</v>
      </c>
      <c r="C258" s="72">
        <v>1340176</v>
      </c>
      <c r="D258" s="72"/>
      <c r="E258" s="72">
        <v>351246</v>
      </c>
      <c r="F258" s="72"/>
      <c r="G258" s="72">
        <v>32</v>
      </c>
      <c r="H258" s="72"/>
      <c r="I258" s="72">
        <v>1543</v>
      </c>
      <c r="J258" s="72"/>
      <c r="K258" s="23">
        <v>1131</v>
      </c>
      <c r="L258" s="72"/>
      <c r="M258" s="23"/>
      <c r="N258" s="72"/>
    </row>
    <row r="259" spans="1:25" ht="12.75" customHeight="1" x14ac:dyDescent="0.25">
      <c r="A259" s="20"/>
      <c r="B259" s="21" t="s">
        <v>32</v>
      </c>
      <c r="C259" s="72">
        <v>1339843</v>
      </c>
      <c r="D259" s="72"/>
      <c r="E259" s="72">
        <v>352550</v>
      </c>
      <c r="F259" s="72"/>
      <c r="G259" s="72">
        <v>66</v>
      </c>
      <c r="H259" s="72"/>
      <c r="I259" s="72">
        <v>1941</v>
      </c>
      <c r="J259" s="72"/>
      <c r="K259" s="23">
        <v>1039</v>
      </c>
      <c r="L259" s="72"/>
      <c r="M259" s="23"/>
      <c r="N259" s="72"/>
      <c r="O259" s="23"/>
      <c r="P259" s="72"/>
      <c r="Q259" s="72"/>
      <c r="R259" s="72"/>
      <c r="S259" s="72"/>
      <c r="T259" s="72"/>
      <c r="U259" s="23"/>
      <c r="V259" s="72"/>
      <c r="W259" s="23"/>
      <c r="X259" s="72"/>
      <c r="Y259" s="72"/>
    </row>
    <row r="260" spans="1:25" ht="12.75" customHeight="1" x14ac:dyDescent="0.25">
      <c r="A260" s="20"/>
      <c r="B260" s="21" t="s">
        <v>33</v>
      </c>
      <c r="C260" s="72">
        <v>1341767</v>
      </c>
      <c r="D260" s="72"/>
      <c r="E260" s="72">
        <v>352249</v>
      </c>
      <c r="F260" s="72"/>
      <c r="G260" s="72">
        <v>149</v>
      </c>
      <c r="H260" s="72"/>
      <c r="I260" s="72">
        <v>2836</v>
      </c>
      <c r="J260" s="72"/>
      <c r="K260" s="23">
        <v>1518</v>
      </c>
      <c r="L260" s="72"/>
      <c r="M260" s="23"/>
      <c r="N260" s="72"/>
      <c r="O260" s="23"/>
      <c r="P260" s="72"/>
      <c r="Q260" s="72"/>
      <c r="R260" s="72"/>
      <c r="S260" s="72"/>
      <c r="T260" s="72"/>
      <c r="U260" s="23"/>
      <c r="V260" s="72"/>
      <c r="W260" s="23"/>
      <c r="X260" s="72"/>
      <c r="Y260" s="72"/>
    </row>
    <row r="261" spans="1:25" ht="12.75" customHeight="1" x14ac:dyDescent="0.25">
      <c r="A261" s="20"/>
      <c r="B261" s="21" t="s">
        <v>34</v>
      </c>
      <c r="C261" s="72">
        <v>1347443</v>
      </c>
      <c r="D261" s="72"/>
      <c r="E261" s="72">
        <v>349839</v>
      </c>
      <c r="F261" s="72"/>
      <c r="G261" s="72">
        <v>275</v>
      </c>
      <c r="H261" s="72"/>
      <c r="I261" s="72">
        <v>4200</v>
      </c>
      <c r="J261" s="72"/>
      <c r="K261" s="23">
        <v>1274</v>
      </c>
      <c r="L261" s="72"/>
      <c r="M261" s="23"/>
      <c r="N261" s="72"/>
      <c r="O261" s="23"/>
      <c r="P261" s="72"/>
      <c r="Q261" s="72"/>
      <c r="R261" s="72"/>
      <c r="S261" s="72"/>
      <c r="T261" s="72"/>
      <c r="U261" s="23"/>
      <c r="V261" s="72"/>
      <c r="W261" s="23"/>
      <c r="X261" s="72"/>
      <c r="Y261" s="72"/>
    </row>
    <row r="262" spans="1:25" ht="12.75" customHeight="1" x14ac:dyDescent="0.25">
      <c r="A262" s="20"/>
      <c r="B262" s="21" t="s">
        <v>35</v>
      </c>
      <c r="C262" s="72">
        <v>1352698</v>
      </c>
      <c r="D262" s="72"/>
      <c r="E262" s="72">
        <v>347683</v>
      </c>
      <c r="F262" s="72"/>
      <c r="G262" s="72">
        <v>214</v>
      </c>
      <c r="H262" s="72"/>
      <c r="I262" s="72">
        <v>4023</v>
      </c>
      <c r="J262" s="72"/>
      <c r="K262" s="23">
        <v>1170</v>
      </c>
      <c r="L262" s="72"/>
      <c r="M262" s="23"/>
      <c r="N262" s="72"/>
      <c r="O262" s="23"/>
      <c r="P262" s="72"/>
      <c r="Q262" s="72"/>
      <c r="R262" s="72"/>
      <c r="S262" s="72"/>
      <c r="T262" s="72"/>
      <c r="U262" s="23"/>
      <c r="V262" s="72"/>
      <c r="W262" s="23"/>
      <c r="X262" s="72"/>
      <c r="Y262" s="72"/>
    </row>
    <row r="263" spans="1:25" ht="12.75" customHeight="1" x14ac:dyDescent="0.25">
      <c r="A263" s="20"/>
      <c r="B263" s="21" t="s">
        <v>36</v>
      </c>
      <c r="C263" s="72">
        <v>1357589</v>
      </c>
      <c r="D263" s="72"/>
      <c r="E263" s="72">
        <v>345696</v>
      </c>
      <c r="F263" s="72"/>
      <c r="G263" s="72">
        <v>197</v>
      </c>
      <c r="H263" s="72"/>
      <c r="I263" s="72">
        <v>3833</v>
      </c>
      <c r="J263" s="72"/>
      <c r="K263" s="23">
        <v>1163</v>
      </c>
      <c r="L263" s="72"/>
      <c r="M263" s="23"/>
      <c r="N263" s="72"/>
      <c r="O263" s="23"/>
      <c r="P263" s="72"/>
      <c r="Q263" s="72"/>
      <c r="R263" s="72"/>
      <c r="S263" s="72"/>
      <c r="T263" s="72"/>
      <c r="U263" s="23"/>
      <c r="V263" s="72"/>
      <c r="W263" s="23"/>
      <c r="X263" s="72"/>
      <c r="Y263" s="72"/>
    </row>
    <row r="264" spans="1:25" ht="12.75" customHeight="1" x14ac:dyDescent="0.25">
      <c r="A264" s="20"/>
      <c r="B264" s="21" t="s">
        <v>37</v>
      </c>
      <c r="C264" s="72">
        <v>1361740</v>
      </c>
      <c r="D264" s="72"/>
      <c r="E264" s="72">
        <v>344199</v>
      </c>
      <c r="F264" s="72"/>
      <c r="G264" s="72">
        <v>162</v>
      </c>
      <c r="H264" s="72"/>
      <c r="I264" s="72">
        <v>3418</v>
      </c>
      <c r="J264" s="72"/>
      <c r="K264" s="23">
        <v>943</v>
      </c>
      <c r="L264" s="72"/>
      <c r="M264" s="23"/>
      <c r="N264" s="72"/>
      <c r="O264" s="23"/>
      <c r="P264" s="72"/>
      <c r="Q264" s="72"/>
      <c r="R264" s="72"/>
      <c r="S264" s="72"/>
      <c r="T264" s="72"/>
      <c r="U264" s="23"/>
      <c r="V264" s="72"/>
      <c r="W264" s="23"/>
      <c r="X264" s="72"/>
      <c r="Y264" s="72"/>
    </row>
    <row r="265" spans="1:25" ht="12.75" customHeight="1" x14ac:dyDescent="0.25">
      <c r="A265" s="20"/>
      <c r="B265" s="21" t="s">
        <v>38</v>
      </c>
      <c r="C265" s="72">
        <v>1363306</v>
      </c>
      <c r="D265" s="72"/>
      <c r="E265" s="72">
        <v>344509</v>
      </c>
      <c r="F265" s="72"/>
      <c r="G265" s="72">
        <v>138</v>
      </c>
      <c r="H265" s="72"/>
      <c r="I265" s="72">
        <v>3202</v>
      </c>
      <c r="J265" s="72"/>
      <c r="K265" s="23">
        <v>1478</v>
      </c>
      <c r="L265" s="72"/>
      <c r="M265" s="23"/>
      <c r="N265" s="72"/>
      <c r="O265" s="23"/>
      <c r="P265" s="72"/>
      <c r="Q265" s="72"/>
      <c r="R265" s="72"/>
      <c r="S265" s="72"/>
      <c r="T265" s="72"/>
      <c r="U265" s="23"/>
      <c r="V265" s="72"/>
      <c r="W265" s="23"/>
      <c r="X265" s="72"/>
      <c r="Y265" s="72"/>
    </row>
    <row r="266" spans="1:25" ht="12.75" customHeight="1" x14ac:dyDescent="0.25">
      <c r="A266" s="20"/>
      <c r="B266" s="21" t="s">
        <v>39</v>
      </c>
      <c r="C266" s="72">
        <v>1363198</v>
      </c>
      <c r="D266" s="72"/>
      <c r="E266" s="72">
        <v>346696</v>
      </c>
      <c r="F266" s="72"/>
      <c r="G266" s="72">
        <v>119</v>
      </c>
      <c r="H266" s="72"/>
      <c r="I266" s="72">
        <v>3354</v>
      </c>
      <c r="J266" s="72"/>
      <c r="K266" s="23">
        <v>1411</v>
      </c>
      <c r="L266" s="72"/>
      <c r="M266" s="23"/>
      <c r="N266" s="72"/>
      <c r="O266" s="23"/>
      <c r="P266" s="72"/>
      <c r="Q266" s="72"/>
      <c r="R266" s="72"/>
      <c r="S266" s="72"/>
      <c r="T266" s="72"/>
      <c r="U266" s="23"/>
      <c r="V266" s="72"/>
      <c r="W266" s="23"/>
      <c r="X266" s="72"/>
      <c r="Y266" s="72"/>
    </row>
    <row r="267" spans="1:25" ht="12.75" customHeight="1" x14ac:dyDescent="0.25">
      <c r="A267" s="20"/>
      <c r="B267" s="21" t="s">
        <v>40</v>
      </c>
      <c r="C267" s="72">
        <v>1360438</v>
      </c>
      <c r="D267" s="72"/>
      <c r="E267" s="72">
        <v>351392</v>
      </c>
      <c r="F267" s="72"/>
      <c r="G267" s="72">
        <v>145</v>
      </c>
      <c r="H267" s="72"/>
      <c r="I267" s="72">
        <v>3095</v>
      </c>
      <c r="J267" s="72"/>
      <c r="K267" s="23">
        <v>1339</v>
      </c>
      <c r="L267" s="72"/>
      <c r="M267" s="23"/>
      <c r="N267" s="72"/>
      <c r="O267" s="23"/>
      <c r="P267" s="72"/>
      <c r="Q267" s="72"/>
      <c r="R267" s="72"/>
      <c r="S267" s="72"/>
      <c r="T267" s="72"/>
      <c r="U267" s="23"/>
      <c r="V267" s="72"/>
      <c r="W267" s="23"/>
      <c r="X267" s="72"/>
      <c r="Y267" s="72"/>
    </row>
    <row r="268" spans="1:25" ht="12.75" customHeight="1" x14ac:dyDescent="0.25">
      <c r="A268" s="20"/>
      <c r="B268" s="21" t="s">
        <v>41</v>
      </c>
      <c r="C268" s="72">
        <v>1357583</v>
      </c>
      <c r="D268" s="72"/>
      <c r="E268" s="72">
        <v>355306</v>
      </c>
      <c r="F268" s="72"/>
      <c r="G268" s="72">
        <v>51</v>
      </c>
      <c r="H268" s="72"/>
      <c r="I268" s="72">
        <v>2275</v>
      </c>
      <c r="J268" s="72"/>
      <c r="K268" s="23">
        <v>1289</v>
      </c>
      <c r="L268" s="72"/>
      <c r="M268" s="23"/>
      <c r="N268" s="72"/>
      <c r="O268" s="23"/>
      <c r="P268" s="72"/>
      <c r="Q268" s="72"/>
      <c r="R268" s="72"/>
      <c r="S268" s="72"/>
      <c r="T268" s="72"/>
      <c r="U268" s="23"/>
      <c r="V268" s="72"/>
      <c r="W268" s="23"/>
      <c r="X268" s="72"/>
      <c r="Y268" s="72"/>
    </row>
    <row r="269" spans="1:25" ht="12.75" customHeight="1" x14ac:dyDescent="0.25">
      <c r="A269" s="20"/>
      <c r="B269" s="21" t="s">
        <v>42</v>
      </c>
      <c r="C269" s="72">
        <v>1354559</v>
      </c>
      <c r="D269" s="72"/>
      <c r="E269" s="72">
        <v>358715</v>
      </c>
      <c r="F269" s="72"/>
      <c r="G269" s="72">
        <v>29</v>
      </c>
      <c r="H269" s="72"/>
      <c r="I269" s="72">
        <v>1862</v>
      </c>
      <c r="J269" s="72"/>
      <c r="K269" s="23">
        <v>1533</v>
      </c>
      <c r="L269" s="72"/>
      <c r="M269" s="23"/>
      <c r="N269" s="72"/>
      <c r="O269" s="23"/>
      <c r="P269" s="72"/>
      <c r="Q269" s="72"/>
      <c r="R269" s="72"/>
      <c r="S269" s="72"/>
      <c r="T269" s="72"/>
      <c r="U269" s="23"/>
      <c r="V269" s="72"/>
      <c r="W269" s="23"/>
      <c r="X269" s="72"/>
      <c r="Y269" s="72"/>
    </row>
    <row r="270" spans="1:25" ht="12.75" customHeight="1" x14ac:dyDescent="0.25">
      <c r="A270" s="20"/>
      <c r="B270" s="21"/>
      <c r="C270" s="72"/>
      <c r="D270" s="72"/>
      <c r="E270" s="72"/>
      <c r="F270" s="72"/>
      <c r="G270" s="72"/>
      <c r="H270" s="72"/>
      <c r="I270" s="72"/>
      <c r="J270" s="72"/>
      <c r="K270" s="23"/>
      <c r="L270" s="72"/>
      <c r="M270" s="23"/>
      <c r="N270" s="72"/>
      <c r="O270" s="23"/>
      <c r="P270" s="72"/>
      <c r="Q270" s="72"/>
      <c r="R270" s="72"/>
      <c r="S270" s="72"/>
      <c r="T270" s="72"/>
      <c r="U270" s="23"/>
      <c r="V270" s="72"/>
      <c r="W270" s="23"/>
      <c r="X270" s="72"/>
      <c r="Y270" s="72"/>
    </row>
    <row r="271" spans="1:25" ht="12.75" customHeight="1" x14ac:dyDescent="0.25">
      <c r="A271" s="20">
        <v>2026</v>
      </c>
      <c r="B271" s="21" t="s">
        <v>31</v>
      </c>
      <c r="C271" s="72">
        <v>1352241</v>
      </c>
      <c r="D271" s="72"/>
      <c r="E271" s="72">
        <v>361823</v>
      </c>
      <c r="F271" s="72"/>
      <c r="G271" s="72">
        <v>12</v>
      </c>
      <c r="H271" s="72"/>
      <c r="I271" s="72">
        <v>1526</v>
      </c>
      <c r="J271" s="72"/>
      <c r="K271" s="23">
        <v>774</v>
      </c>
      <c r="L271" s="72"/>
      <c r="M271" s="23"/>
      <c r="N271" s="72"/>
      <c r="O271" s="23"/>
      <c r="P271" s="72"/>
      <c r="Q271" s="72"/>
      <c r="R271" s="72"/>
      <c r="S271" s="72"/>
      <c r="T271" s="72"/>
      <c r="U271" s="23"/>
      <c r="V271" s="72"/>
      <c r="W271" s="23"/>
      <c r="X271" s="72"/>
      <c r="Y271" s="72"/>
    </row>
    <row r="272" spans="1:25" ht="12.75" customHeight="1" x14ac:dyDescent="0.25">
      <c r="A272" s="20"/>
      <c r="B272" s="21" t="s">
        <v>32</v>
      </c>
      <c r="C272" s="72">
        <v>1352160</v>
      </c>
      <c r="D272" s="72"/>
      <c r="E272" s="72">
        <v>362795</v>
      </c>
      <c r="F272" s="72"/>
      <c r="G272" s="72">
        <v>29</v>
      </c>
      <c r="H272" s="72"/>
      <c r="I272" s="72">
        <v>1748</v>
      </c>
      <c r="J272" s="72"/>
      <c r="K272" s="23">
        <v>912</v>
      </c>
      <c r="L272" s="72"/>
      <c r="M272" s="23"/>
      <c r="N272" s="72"/>
      <c r="O272" s="23"/>
      <c r="P272" s="72"/>
      <c r="Q272" s="72"/>
      <c r="R272" s="72"/>
      <c r="S272" s="72"/>
      <c r="T272" s="72"/>
      <c r="U272" s="23"/>
      <c r="V272" s="72"/>
      <c r="W272" s="23"/>
      <c r="X272" s="72"/>
      <c r="Y272" s="72"/>
    </row>
    <row r="273" spans="1:25" ht="12.75" customHeight="1" x14ac:dyDescent="0.25">
      <c r="A273" s="20"/>
      <c r="B273" s="21" t="s">
        <v>33</v>
      </c>
      <c r="C273" s="72">
        <v>1356129</v>
      </c>
      <c r="D273" s="72"/>
      <c r="E273" s="72">
        <v>361282</v>
      </c>
      <c r="F273" s="72"/>
      <c r="G273" s="72">
        <v>138</v>
      </c>
      <c r="H273" s="72"/>
      <c r="I273" s="72">
        <v>3499</v>
      </c>
      <c r="J273" s="72"/>
      <c r="K273" s="23">
        <v>1216</v>
      </c>
      <c r="L273" s="72"/>
      <c r="M273" s="23"/>
      <c r="N273" s="72"/>
      <c r="O273" s="23"/>
      <c r="P273" s="72"/>
      <c r="Q273" s="72"/>
      <c r="R273" s="72"/>
      <c r="S273" s="72"/>
      <c r="T273" s="72"/>
      <c r="U273" s="23"/>
      <c r="V273" s="72"/>
      <c r="W273" s="23"/>
      <c r="X273" s="72"/>
      <c r="Y273" s="72"/>
    </row>
    <row r="274" spans="1:25" ht="12.75" customHeight="1" x14ac:dyDescent="0.25">
      <c r="A274" s="20"/>
      <c r="B274" s="21" t="s">
        <v>34</v>
      </c>
      <c r="C274" s="72">
        <v>1362826</v>
      </c>
      <c r="D274" s="72"/>
      <c r="E274" s="72">
        <v>357991</v>
      </c>
      <c r="F274" s="72"/>
      <c r="G274" s="72">
        <v>255</v>
      </c>
      <c r="H274" s="72"/>
      <c r="I274" s="72">
        <v>4263</v>
      </c>
      <c r="J274" s="72"/>
      <c r="K274" s="23">
        <v>1136</v>
      </c>
      <c r="L274" s="72"/>
      <c r="M274" s="23"/>
      <c r="N274" s="72"/>
      <c r="O274" s="23"/>
      <c r="P274" s="72"/>
      <c r="Q274" s="72"/>
      <c r="R274" s="72"/>
      <c r="S274" s="72"/>
      <c r="T274" s="72"/>
      <c r="U274" s="23"/>
      <c r="V274" s="72"/>
      <c r="W274" s="23"/>
      <c r="X274" s="72"/>
      <c r="Y274" s="72"/>
    </row>
    <row r="275" spans="1:25" ht="12.75" customHeight="1" x14ac:dyDescent="0.25">
      <c r="A275" s="20"/>
      <c r="B275" s="21" t="s">
        <v>35</v>
      </c>
      <c r="C275" s="72">
        <v>1369436</v>
      </c>
      <c r="D275" s="72"/>
      <c r="E275" s="72">
        <v>354641</v>
      </c>
      <c r="F275" s="72"/>
      <c r="G275" s="72">
        <v>221</v>
      </c>
      <c r="H275" s="72"/>
      <c r="I275" s="72">
        <v>4186</v>
      </c>
      <c r="J275" s="72"/>
      <c r="K275" s="23">
        <v>1171</v>
      </c>
      <c r="L275" s="72"/>
      <c r="M275" s="23"/>
      <c r="N275" s="72"/>
      <c r="O275" s="23"/>
      <c r="P275" s="72"/>
      <c r="Q275" s="72"/>
      <c r="R275" s="72"/>
      <c r="S275" s="72"/>
      <c r="T275" s="72"/>
      <c r="U275" s="23"/>
      <c r="V275" s="72"/>
      <c r="W275" s="23"/>
      <c r="X275" s="72"/>
      <c r="Y275" s="72"/>
    </row>
    <row r="276" spans="1:25" ht="12.75" customHeight="1" x14ac:dyDescent="0.25">
      <c r="A276" s="20"/>
      <c r="B276" s="21" t="s">
        <v>36</v>
      </c>
      <c r="C276" s="72">
        <v>1375856</v>
      </c>
      <c r="D276" s="72"/>
      <c r="E276" s="72">
        <v>351849</v>
      </c>
      <c r="F276" s="72"/>
      <c r="G276" s="72">
        <v>362</v>
      </c>
      <c r="H276" s="72"/>
      <c r="I276" s="72">
        <v>4371</v>
      </c>
      <c r="J276" s="72"/>
      <c r="K276" s="23">
        <v>1132</v>
      </c>
      <c r="L276" s="72"/>
      <c r="M276" s="23"/>
      <c r="N276" s="72"/>
      <c r="O276" s="23"/>
      <c r="P276" s="72"/>
      <c r="Q276" s="72"/>
      <c r="R276" s="72"/>
      <c r="S276" s="72"/>
      <c r="T276" s="72"/>
      <c r="U276" s="23"/>
      <c r="V276" s="72"/>
      <c r="W276" s="23"/>
      <c r="X276" s="72"/>
      <c r="Y276" s="72"/>
    </row>
    <row r="277" spans="1:25" ht="12.75" customHeight="1" x14ac:dyDescent="0.25">
      <c r="A277" s="171"/>
      <c r="B277" s="25"/>
      <c r="C277" s="76"/>
      <c r="D277" s="76"/>
      <c r="E277" s="76"/>
      <c r="F277" s="91"/>
      <c r="G277" s="26"/>
      <c r="H277" s="26"/>
      <c r="I277" s="26"/>
      <c r="J277" s="26"/>
      <c r="K277" s="26"/>
      <c r="L277" s="91"/>
    </row>
    <row r="278" spans="1:25" x14ac:dyDescent="0.25">
      <c r="H278" s="23"/>
      <c r="K278" s="48"/>
    </row>
    <row r="279" spans="1:25" x14ac:dyDescent="0.25">
      <c r="H279" s="23"/>
      <c r="K279" s="48"/>
    </row>
    <row r="280" spans="1:25" x14ac:dyDescent="0.25">
      <c r="H280" s="48"/>
      <c r="I280" s="48"/>
    </row>
  </sheetData>
  <phoneticPr fontId="18" type="noConversion"/>
  <pageMargins left="0.74803149606299213" right="0.74803149606299213" top="0.98425196850393704" bottom="0.98425196850393704" header="0.51181102362204722" footer="0.51181102362204722"/>
  <pageSetup paperSize="9" scale="78" orientation="portrait" r:id="rId1"/>
  <headerFooter alignWithMargins="0"/>
  <rowBreaks count="3" manualBreakCount="3">
    <brk id="61" max="13" man="1"/>
    <brk id="113" max="13" man="1"/>
    <brk id="165" max="1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3"/>
  <dimension ref="A1:Y280"/>
  <sheetViews>
    <sheetView zoomScaleNormal="100" zoomScaleSheetLayoutView="100" workbookViewId="0">
      <pane ySplit="7" topLeftCell="A229" activePane="bottomLeft" state="frozen"/>
      <selection activeCell="I288" sqref="I288"/>
      <selection pane="bottomLeft"/>
    </sheetView>
  </sheetViews>
  <sheetFormatPr defaultRowHeight="13.2" x14ac:dyDescent="0.25"/>
  <cols>
    <col min="1" max="1" width="6.5546875" style="27" customWidth="1"/>
    <col min="2" max="2" width="10.5546875" customWidth="1"/>
    <col min="3" max="3" width="7.5546875" customWidth="1"/>
    <col min="4" max="4" width="2.5546875" customWidth="1"/>
    <col min="5" max="5" width="8.5546875" bestFit="1" customWidth="1"/>
    <col min="6" max="6" width="2.5546875" customWidth="1"/>
    <col min="7" max="7" width="12.44140625" bestFit="1" customWidth="1"/>
    <col min="8" max="8" width="2.5546875" customWidth="1"/>
    <col min="9" max="9" width="9.5546875" customWidth="1"/>
    <col min="10" max="10" width="2.5546875" customWidth="1"/>
    <col min="11" max="11" width="12.44140625" bestFit="1" customWidth="1"/>
    <col min="12" max="12" width="2.5546875" customWidth="1"/>
  </cols>
  <sheetData>
    <row r="1" spans="1:12" x14ac:dyDescent="0.25">
      <c r="A1" s="1" t="s">
        <v>608</v>
      </c>
    </row>
    <row r="2" spans="1:12" x14ac:dyDescent="0.25">
      <c r="A2" s="231" t="s">
        <v>609</v>
      </c>
    </row>
    <row r="3" spans="1:12" s="8" customFormat="1" ht="11.25" customHeight="1" x14ac:dyDescent="0.25">
      <c r="A3" s="31"/>
      <c r="B3" s="31"/>
      <c r="C3" s="31"/>
      <c r="D3" s="31"/>
      <c r="E3" s="31"/>
      <c r="F3" s="31"/>
      <c r="G3" s="31"/>
      <c r="H3" s="31"/>
      <c r="I3" s="31"/>
      <c r="J3" s="31"/>
      <c r="K3" s="31"/>
    </row>
    <row r="4" spans="1:12" s="12" customFormat="1" ht="11.25" customHeight="1" x14ac:dyDescent="0.2">
      <c r="A4" s="10"/>
      <c r="B4" s="10"/>
      <c r="C4" s="10" t="s">
        <v>43</v>
      </c>
      <c r="D4" s="10"/>
      <c r="E4" s="10" t="s">
        <v>15</v>
      </c>
      <c r="F4" s="10"/>
      <c r="G4" s="17" t="s">
        <v>1</v>
      </c>
      <c r="H4" s="17"/>
      <c r="I4" s="18"/>
      <c r="J4" s="18"/>
      <c r="K4" s="17" t="s">
        <v>2</v>
      </c>
      <c r="L4" s="170"/>
    </row>
    <row r="5" spans="1:12" s="12" customFormat="1" ht="11.25" customHeight="1" x14ac:dyDescent="0.2">
      <c r="A5" s="10"/>
      <c r="B5" s="10"/>
      <c r="C5" s="16" t="s">
        <v>19</v>
      </c>
      <c r="D5" s="10"/>
      <c r="E5" s="16" t="s">
        <v>20</v>
      </c>
      <c r="F5" s="10"/>
      <c r="G5" s="35" t="s">
        <v>16</v>
      </c>
      <c r="H5" s="35"/>
      <c r="I5" s="35"/>
      <c r="J5" s="34"/>
      <c r="K5" s="34" t="s">
        <v>18</v>
      </c>
    </row>
    <row r="6" spans="1:12" s="12" customFormat="1" ht="11.25" customHeight="1" x14ac:dyDescent="0.2">
      <c r="A6" s="10"/>
      <c r="B6" s="18"/>
      <c r="C6" s="18"/>
      <c r="D6" s="18"/>
      <c r="E6" s="18"/>
      <c r="F6" s="10"/>
      <c r="G6" s="54" t="s">
        <v>70</v>
      </c>
      <c r="H6" s="56"/>
      <c r="I6" s="54" t="s">
        <v>71</v>
      </c>
      <c r="J6" s="16"/>
      <c r="K6" s="34"/>
    </row>
    <row r="7" spans="1:12" s="12" customFormat="1" ht="11.25" customHeight="1" x14ac:dyDescent="0.2">
      <c r="A7" s="11"/>
      <c r="B7" s="15"/>
      <c r="C7" s="15"/>
      <c r="D7" s="15"/>
      <c r="E7" s="15"/>
      <c r="F7" s="11"/>
      <c r="G7" s="35" t="s">
        <v>73</v>
      </c>
      <c r="H7" s="35"/>
      <c r="I7" s="13" t="s">
        <v>72</v>
      </c>
      <c r="J7" s="13"/>
      <c r="K7" s="35"/>
    </row>
    <row r="8" spans="1:12" ht="12.75" customHeight="1" x14ac:dyDescent="0.25">
      <c r="A8" s="10"/>
      <c r="B8" s="17"/>
      <c r="C8" s="19"/>
      <c r="D8" s="19"/>
      <c r="E8" s="19"/>
      <c r="F8" s="19"/>
      <c r="G8" s="19"/>
      <c r="H8" s="19"/>
      <c r="I8" s="19"/>
      <c r="J8" s="19"/>
      <c r="K8" s="24"/>
    </row>
    <row r="9" spans="1:12" ht="12.75" customHeight="1" x14ac:dyDescent="0.25">
      <c r="A9" s="10">
        <v>2006</v>
      </c>
      <c r="B9" s="17" t="s">
        <v>31</v>
      </c>
      <c r="C9" s="38">
        <v>177068</v>
      </c>
      <c r="D9" s="38"/>
      <c r="E9" s="38">
        <v>110509</v>
      </c>
      <c r="F9" s="38"/>
      <c r="G9" s="28" t="s">
        <v>0</v>
      </c>
      <c r="H9" s="23"/>
      <c r="I9" s="28" t="s">
        <v>0</v>
      </c>
      <c r="J9" s="38"/>
      <c r="K9" s="38">
        <v>150</v>
      </c>
      <c r="L9" s="38"/>
    </row>
    <row r="10" spans="1:12" ht="12.75" customHeight="1" x14ac:dyDescent="0.25">
      <c r="A10" s="10"/>
      <c r="B10" s="17" t="s">
        <v>32</v>
      </c>
      <c r="C10" s="38">
        <v>182080</v>
      </c>
      <c r="D10" s="38"/>
      <c r="E10" s="38">
        <v>106983</v>
      </c>
      <c r="F10" s="38"/>
      <c r="G10" s="28" t="s">
        <v>0</v>
      </c>
      <c r="H10" s="23"/>
      <c r="I10" s="28" t="s">
        <v>0</v>
      </c>
      <c r="J10" s="38"/>
      <c r="K10" s="38">
        <v>146</v>
      </c>
      <c r="L10" s="38"/>
    </row>
    <row r="11" spans="1:12" ht="12.75" customHeight="1" x14ac:dyDescent="0.25">
      <c r="A11" s="10"/>
      <c r="B11" s="17" t="s">
        <v>33</v>
      </c>
      <c r="C11" s="38">
        <v>186531</v>
      </c>
      <c r="D11" s="38"/>
      <c r="E11" s="38">
        <v>103623</v>
      </c>
      <c r="F11" s="38"/>
      <c r="G11" s="28" t="s">
        <v>0</v>
      </c>
      <c r="H11" s="23"/>
      <c r="I11" s="28" t="s">
        <v>0</v>
      </c>
      <c r="J11" s="38"/>
      <c r="K11" s="38">
        <v>165</v>
      </c>
      <c r="L11" s="38"/>
    </row>
    <row r="12" spans="1:12" ht="12.75" customHeight="1" x14ac:dyDescent="0.25">
      <c r="A12" s="10"/>
      <c r="B12" s="17" t="s">
        <v>34</v>
      </c>
      <c r="C12" s="38">
        <v>180367</v>
      </c>
      <c r="D12" s="38"/>
      <c r="E12" s="38">
        <v>110340</v>
      </c>
      <c r="F12" s="38"/>
      <c r="G12" s="28" t="s">
        <v>0</v>
      </c>
      <c r="H12" s="23"/>
      <c r="I12" s="28" t="s">
        <v>0</v>
      </c>
      <c r="J12" s="38"/>
      <c r="K12" s="38">
        <v>165</v>
      </c>
      <c r="L12" s="38"/>
    </row>
    <row r="13" spans="1:12" ht="12.75" customHeight="1" x14ac:dyDescent="0.25">
      <c r="A13" s="10"/>
      <c r="B13" s="17" t="s">
        <v>35</v>
      </c>
      <c r="C13" s="38">
        <v>173165</v>
      </c>
      <c r="D13" s="38"/>
      <c r="E13" s="38">
        <v>118058</v>
      </c>
      <c r="F13" s="38"/>
      <c r="G13" s="28" t="s">
        <v>0</v>
      </c>
      <c r="H13" s="23"/>
      <c r="I13" s="28" t="s">
        <v>0</v>
      </c>
      <c r="J13" s="38"/>
      <c r="K13" s="38">
        <v>148</v>
      </c>
      <c r="L13" s="38"/>
    </row>
    <row r="14" spans="1:12" ht="12.75" customHeight="1" x14ac:dyDescent="0.25">
      <c r="A14" s="10"/>
      <c r="B14" s="17" t="s">
        <v>36</v>
      </c>
      <c r="C14" s="38">
        <v>172238</v>
      </c>
      <c r="D14" s="38"/>
      <c r="E14" s="38">
        <v>119444</v>
      </c>
      <c r="F14" s="38"/>
      <c r="G14" s="28" t="s">
        <v>0</v>
      </c>
      <c r="H14" s="23"/>
      <c r="I14" s="28" t="s">
        <v>0</v>
      </c>
      <c r="J14" s="38"/>
      <c r="K14" s="38">
        <v>99</v>
      </c>
      <c r="L14" s="38"/>
    </row>
    <row r="15" spans="1:12" ht="12.75" customHeight="1" x14ac:dyDescent="0.25">
      <c r="A15" s="10"/>
      <c r="B15" s="17" t="s">
        <v>37</v>
      </c>
      <c r="C15" s="38">
        <v>172138</v>
      </c>
      <c r="D15" s="38"/>
      <c r="E15" s="38">
        <v>120026</v>
      </c>
      <c r="F15" s="38"/>
      <c r="G15" s="28" t="s">
        <v>0</v>
      </c>
      <c r="H15" s="23"/>
      <c r="I15" s="28" t="s">
        <v>0</v>
      </c>
      <c r="J15" s="38"/>
      <c r="K15" s="38">
        <v>58</v>
      </c>
      <c r="L15" s="38"/>
    </row>
    <row r="16" spans="1:12" ht="12.75" customHeight="1" x14ac:dyDescent="0.25">
      <c r="A16" s="10"/>
      <c r="B16" s="17" t="s">
        <v>38</v>
      </c>
      <c r="C16" s="38">
        <v>171968</v>
      </c>
      <c r="D16" s="38"/>
      <c r="E16" s="38">
        <v>120558</v>
      </c>
      <c r="F16" s="38"/>
      <c r="G16" s="28" t="s">
        <v>0</v>
      </c>
      <c r="H16" s="23"/>
      <c r="I16" s="28" t="s">
        <v>0</v>
      </c>
      <c r="J16" s="38"/>
      <c r="K16" s="38">
        <v>77</v>
      </c>
      <c r="L16" s="38"/>
    </row>
    <row r="17" spans="1:12" ht="12.75" customHeight="1" x14ac:dyDescent="0.25">
      <c r="A17" s="10"/>
      <c r="B17" s="17" t="s">
        <v>39</v>
      </c>
      <c r="C17" s="38">
        <v>171860</v>
      </c>
      <c r="D17" s="38"/>
      <c r="E17" s="38">
        <v>121120</v>
      </c>
      <c r="F17" s="38"/>
      <c r="G17" s="28" t="s">
        <v>0</v>
      </c>
      <c r="H17" s="23"/>
      <c r="I17" s="28" t="s">
        <v>0</v>
      </c>
      <c r="J17" s="38"/>
      <c r="K17" s="38">
        <v>90</v>
      </c>
      <c r="L17" s="38"/>
    </row>
    <row r="18" spans="1:12" ht="12.75" customHeight="1" x14ac:dyDescent="0.25">
      <c r="A18" s="10"/>
      <c r="B18" s="17" t="s">
        <v>40</v>
      </c>
      <c r="C18" s="38">
        <v>172004</v>
      </c>
      <c r="D18" s="38"/>
      <c r="E18" s="38">
        <v>121748</v>
      </c>
      <c r="F18" s="38"/>
      <c r="G18" s="28" t="s">
        <v>0</v>
      </c>
      <c r="H18" s="23"/>
      <c r="I18" s="28" t="s">
        <v>0</v>
      </c>
      <c r="J18" s="38"/>
      <c r="K18" s="38">
        <v>92</v>
      </c>
      <c r="L18" s="38"/>
    </row>
    <row r="19" spans="1:12" ht="12.75" customHeight="1" x14ac:dyDescent="0.25">
      <c r="A19" s="10"/>
      <c r="B19" s="17" t="s">
        <v>41</v>
      </c>
      <c r="C19" s="38">
        <v>174189</v>
      </c>
      <c r="D19" s="38"/>
      <c r="E19" s="38">
        <v>121416</v>
      </c>
      <c r="F19" s="38"/>
      <c r="G19" s="28" t="s">
        <v>0</v>
      </c>
      <c r="H19" s="23"/>
      <c r="I19" s="28" t="s">
        <v>0</v>
      </c>
      <c r="J19" s="38"/>
      <c r="K19" s="38">
        <v>106</v>
      </c>
      <c r="L19" s="38"/>
    </row>
    <row r="20" spans="1:12" ht="12.75" customHeight="1" x14ac:dyDescent="0.25">
      <c r="A20" s="10"/>
      <c r="B20" s="17" t="s">
        <v>42</v>
      </c>
      <c r="C20" s="38">
        <v>177269</v>
      </c>
      <c r="D20" s="38"/>
      <c r="E20" s="38">
        <v>120822</v>
      </c>
      <c r="F20" s="38"/>
      <c r="G20" s="28" t="s">
        <v>0</v>
      </c>
      <c r="H20" s="23"/>
      <c r="I20" s="28" t="s">
        <v>0</v>
      </c>
      <c r="J20" s="38"/>
      <c r="K20" s="38">
        <v>127</v>
      </c>
      <c r="L20" s="38"/>
    </row>
    <row r="21" spans="1:12" ht="12.75" customHeight="1" x14ac:dyDescent="0.25">
      <c r="A21" s="10"/>
      <c r="B21" s="18"/>
      <c r="C21" s="38"/>
      <c r="D21" s="38"/>
      <c r="E21" s="38"/>
      <c r="F21" s="38"/>
      <c r="H21" s="38"/>
      <c r="I21" s="38"/>
      <c r="J21" s="38"/>
      <c r="K21" s="38"/>
      <c r="L21" s="38"/>
    </row>
    <row r="22" spans="1:12" ht="12.75" customHeight="1" x14ac:dyDescent="0.25">
      <c r="A22" s="10">
        <v>2007</v>
      </c>
      <c r="B22" s="17" t="s">
        <v>31</v>
      </c>
      <c r="C22" s="38">
        <v>181548</v>
      </c>
      <c r="D22" s="38"/>
      <c r="E22" s="38">
        <v>118544</v>
      </c>
      <c r="F22" s="38"/>
      <c r="G22" s="28" t="s">
        <v>0</v>
      </c>
      <c r="H22" s="23"/>
      <c r="I22" s="28" t="s">
        <v>0</v>
      </c>
      <c r="J22" s="38"/>
      <c r="K22" s="38">
        <v>122</v>
      </c>
      <c r="L22" s="38"/>
    </row>
    <row r="23" spans="1:12" ht="12.75" customHeight="1" x14ac:dyDescent="0.25">
      <c r="A23" s="10"/>
      <c r="B23" s="17" t="s">
        <v>32</v>
      </c>
      <c r="C23" s="38">
        <v>187083</v>
      </c>
      <c r="D23" s="38"/>
      <c r="E23" s="38">
        <v>114536</v>
      </c>
      <c r="F23" s="38"/>
      <c r="G23" s="28" t="s">
        <v>0</v>
      </c>
      <c r="H23" s="23"/>
      <c r="I23" s="28" t="s">
        <v>0</v>
      </c>
      <c r="J23" s="38"/>
      <c r="K23" s="38">
        <v>125</v>
      </c>
      <c r="L23" s="38"/>
    </row>
    <row r="24" spans="1:12" ht="12.75" customHeight="1" x14ac:dyDescent="0.25">
      <c r="A24" s="10"/>
      <c r="B24" s="17" t="s">
        <v>33</v>
      </c>
      <c r="C24" s="38">
        <v>191479</v>
      </c>
      <c r="D24" s="38"/>
      <c r="E24" s="38">
        <v>111560</v>
      </c>
      <c r="F24" s="38"/>
      <c r="G24" s="28" t="s">
        <v>0</v>
      </c>
      <c r="H24" s="23"/>
      <c r="I24" s="28" t="s">
        <v>0</v>
      </c>
      <c r="J24" s="38"/>
      <c r="K24" s="38">
        <v>155</v>
      </c>
      <c r="L24" s="38"/>
    </row>
    <row r="25" spans="1:12" ht="12.75" customHeight="1" x14ac:dyDescent="0.25">
      <c r="A25" s="10"/>
      <c r="B25" s="17" t="s">
        <v>34</v>
      </c>
      <c r="C25" s="38">
        <v>184042</v>
      </c>
      <c r="D25" s="38"/>
      <c r="E25" s="38">
        <v>119782</v>
      </c>
      <c r="F25" s="38"/>
      <c r="G25" s="28" t="s">
        <v>0</v>
      </c>
      <c r="H25" s="23"/>
      <c r="I25" s="28" t="s">
        <v>0</v>
      </c>
      <c r="J25" s="38"/>
      <c r="K25" s="38">
        <v>178</v>
      </c>
      <c r="L25" s="38"/>
    </row>
    <row r="26" spans="1:12" ht="12.75" customHeight="1" x14ac:dyDescent="0.25">
      <c r="A26" s="10"/>
      <c r="B26" s="17" t="s">
        <v>35</v>
      </c>
      <c r="C26" s="38">
        <v>179801</v>
      </c>
      <c r="D26" s="38"/>
      <c r="E26" s="38">
        <v>124716</v>
      </c>
      <c r="F26" s="38"/>
      <c r="G26" s="28" t="s">
        <v>0</v>
      </c>
      <c r="H26" s="23"/>
      <c r="I26" s="28" t="s">
        <v>0</v>
      </c>
      <c r="J26" s="38"/>
      <c r="K26" s="38">
        <v>162</v>
      </c>
      <c r="L26" s="38"/>
    </row>
    <row r="27" spans="1:12" ht="12.75" customHeight="1" x14ac:dyDescent="0.25">
      <c r="A27" s="10"/>
      <c r="B27" s="17" t="s">
        <v>36</v>
      </c>
      <c r="C27" s="38">
        <v>179207</v>
      </c>
      <c r="D27" s="38"/>
      <c r="E27" s="38">
        <v>125859</v>
      </c>
      <c r="F27" s="38"/>
      <c r="G27" s="28" t="s">
        <v>0</v>
      </c>
      <c r="H27" s="23"/>
      <c r="I27" s="28" t="s">
        <v>0</v>
      </c>
      <c r="J27" s="38"/>
      <c r="K27" s="38">
        <v>103</v>
      </c>
      <c r="L27" s="38"/>
    </row>
    <row r="28" spans="1:12" ht="12.75" customHeight="1" x14ac:dyDescent="0.25">
      <c r="A28" s="10"/>
      <c r="B28" s="17" t="s">
        <v>37</v>
      </c>
      <c r="C28" s="38">
        <v>178434</v>
      </c>
      <c r="D28" s="38"/>
      <c r="E28" s="38">
        <v>127123</v>
      </c>
      <c r="F28" s="38"/>
      <c r="G28" s="28" t="s">
        <v>0</v>
      </c>
      <c r="H28" s="23"/>
      <c r="I28" s="28" t="s">
        <v>0</v>
      </c>
      <c r="J28" s="38"/>
      <c r="K28" s="38">
        <v>92</v>
      </c>
      <c r="L28" s="38"/>
    </row>
    <row r="29" spans="1:12" ht="12.75" customHeight="1" x14ac:dyDescent="0.25">
      <c r="A29" s="10"/>
      <c r="B29" s="17" t="s">
        <v>38</v>
      </c>
      <c r="C29" s="38">
        <v>177784</v>
      </c>
      <c r="D29" s="38"/>
      <c r="E29" s="38">
        <v>128183</v>
      </c>
      <c r="F29" s="38"/>
      <c r="G29" s="28" t="s">
        <v>0</v>
      </c>
      <c r="H29" s="23"/>
      <c r="I29" s="28" t="s">
        <v>0</v>
      </c>
      <c r="J29" s="38"/>
      <c r="K29" s="38">
        <v>128</v>
      </c>
      <c r="L29" s="38"/>
    </row>
    <row r="30" spans="1:12" ht="12.75" customHeight="1" x14ac:dyDescent="0.25">
      <c r="A30" s="10"/>
      <c r="B30" s="17" t="s">
        <v>39</v>
      </c>
      <c r="C30" s="38">
        <v>177532</v>
      </c>
      <c r="D30" s="38"/>
      <c r="E30" s="38">
        <v>128912</v>
      </c>
      <c r="F30" s="38"/>
      <c r="G30" s="28" t="s">
        <v>0</v>
      </c>
      <c r="H30" s="23"/>
      <c r="I30" s="28" t="s">
        <v>0</v>
      </c>
      <c r="J30" s="38"/>
      <c r="K30" s="38">
        <v>104</v>
      </c>
      <c r="L30" s="38"/>
    </row>
    <row r="31" spans="1:12" ht="12.75" customHeight="1" x14ac:dyDescent="0.25">
      <c r="A31" s="10"/>
      <c r="B31" s="17" t="s">
        <v>40</v>
      </c>
      <c r="C31" s="38">
        <v>177201</v>
      </c>
      <c r="D31" s="38"/>
      <c r="E31" s="38">
        <v>130046</v>
      </c>
      <c r="F31" s="38"/>
      <c r="G31" s="28" t="s">
        <v>0</v>
      </c>
      <c r="H31" s="23"/>
      <c r="I31" s="28" t="s">
        <v>0</v>
      </c>
      <c r="J31" s="38"/>
      <c r="K31" s="38">
        <v>102</v>
      </c>
      <c r="L31" s="38"/>
    </row>
    <row r="32" spans="1:12" ht="12.75" customHeight="1" x14ac:dyDescent="0.25">
      <c r="A32" s="10"/>
      <c r="B32" s="17" t="s">
        <v>41</v>
      </c>
      <c r="C32" s="38">
        <v>179172</v>
      </c>
      <c r="D32" s="38"/>
      <c r="E32" s="38">
        <v>130101</v>
      </c>
      <c r="F32" s="38"/>
      <c r="G32" s="28" t="s">
        <v>0</v>
      </c>
      <c r="H32" s="23"/>
      <c r="I32" s="28" t="s">
        <v>0</v>
      </c>
      <c r="J32" s="38"/>
      <c r="K32" s="38">
        <v>102</v>
      </c>
      <c r="L32" s="38"/>
    </row>
    <row r="33" spans="1:12" ht="12.75" customHeight="1" x14ac:dyDescent="0.25">
      <c r="A33" s="10"/>
      <c r="B33" s="17" t="s">
        <v>42</v>
      </c>
      <c r="C33" s="38">
        <v>184023</v>
      </c>
      <c r="D33" s="38"/>
      <c r="E33" s="38">
        <v>127985</v>
      </c>
      <c r="F33" s="38"/>
      <c r="G33" s="28" t="s">
        <v>0</v>
      </c>
      <c r="H33" s="23"/>
      <c r="I33" s="28" t="s">
        <v>0</v>
      </c>
      <c r="J33" s="38"/>
      <c r="K33" s="38">
        <v>99</v>
      </c>
      <c r="L33" s="38"/>
    </row>
    <row r="34" spans="1:12" ht="12.75" customHeight="1" x14ac:dyDescent="0.25">
      <c r="A34" s="10"/>
      <c r="B34" s="18"/>
      <c r="C34" s="38"/>
      <c r="D34" s="38"/>
      <c r="E34" s="38"/>
      <c r="F34" s="38"/>
      <c r="H34" s="38"/>
      <c r="I34" s="38"/>
      <c r="J34" s="38"/>
      <c r="K34" s="38"/>
      <c r="L34" s="38"/>
    </row>
    <row r="35" spans="1:12" ht="12.75" customHeight="1" x14ac:dyDescent="0.25">
      <c r="A35" s="10">
        <v>2008</v>
      </c>
      <c r="B35" s="17" t="s">
        <v>31</v>
      </c>
      <c r="C35" s="38">
        <v>188204</v>
      </c>
      <c r="D35" s="38"/>
      <c r="E35" s="38">
        <v>125711</v>
      </c>
      <c r="F35" s="38"/>
      <c r="G35" s="28" t="s">
        <v>0</v>
      </c>
      <c r="H35" s="23"/>
      <c r="I35" s="28" t="s">
        <v>0</v>
      </c>
      <c r="J35" s="38"/>
      <c r="K35" s="38">
        <v>202</v>
      </c>
      <c r="L35" s="38"/>
    </row>
    <row r="36" spans="1:12" ht="12.75" customHeight="1" x14ac:dyDescent="0.25">
      <c r="A36" s="10"/>
      <c r="B36" s="17" t="s">
        <v>32</v>
      </c>
      <c r="C36" s="38">
        <v>193610</v>
      </c>
      <c r="D36" s="38"/>
      <c r="E36" s="38">
        <v>121796</v>
      </c>
      <c r="F36" s="38"/>
      <c r="G36" s="28" t="s">
        <v>0</v>
      </c>
      <c r="H36" s="23"/>
      <c r="I36" s="28" t="s">
        <v>0</v>
      </c>
      <c r="J36" s="38"/>
      <c r="K36" s="38">
        <v>174</v>
      </c>
      <c r="L36" s="38"/>
    </row>
    <row r="37" spans="1:12" ht="12.75" customHeight="1" x14ac:dyDescent="0.25">
      <c r="A37" s="10"/>
      <c r="B37" s="17" t="s">
        <v>33</v>
      </c>
      <c r="C37" s="38">
        <v>198089</v>
      </c>
      <c r="D37" s="38"/>
      <c r="E37" s="38">
        <v>118517</v>
      </c>
      <c r="F37" s="38"/>
      <c r="G37" s="28" t="s">
        <v>0</v>
      </c>
      <c r="H37" s="23"/>
      <c r="I37" s="28" t="s">
        <v>0</v>
      </c>
      <c r="J37" s="38"/>
      <c r="K37" s="38">
        <v>199</v>
      </c>
      <c r="L37" s="38"/>
    </row>
    <row r="38" spans="1:12" ht="12.75" customHeight="1" x14ac:dyDescent="0.25">
      <c r="A38" s="10"/>
      <c r="B38" s="17" t="s">
        <v>34</v>
      </c>
      <c r="C38" s="38">
        <v>190563</v>
      </c>
      <c r="D38" s="38"/>
      <c r="E38" s="38">
        <v>126740</v>
      </c>
      <c r="F38" s="38"/>
      <c r="G38" s="28" t="s">
        <v>0</v>
      </c>
      <c r="H38" s="23"/>
      <c r="I38" s="28" t="s">
        <v>0</v>
      </c>
      <c r="J38" s="38"/>
      <c r="K38" s="38">
        <v>153</v>
      </c>
      <c r="L38" s="38"/>
    </row>
    <row r="39" spans="1:12" ht="12.75" customHeight="1" x14ac:dyDescent="0.25">
      <c r="A39" s="10"/>
      <c r="B39" s="17" t="s">
        <v>35</v>
      </c>
      <c r="C39" s="38">
        <v>184397</v>
      </c>
      <c r="D39" s="38"/>
      <c r="E39" s="38">
        <v>133484</v>
      </c>
      <c r="F39" s="38"/>
      <c r="G39" s="28" t="s">
        <v>0</v>
      </c>
      <c r="H39" s="23"/>
      <c r="I39" s="28" t="s">
        <v>0</v>
      </c>
      <c r="J39" s="38"/>
      <c r="K39" s="38">
        <v>175</v>
      </c>
      <c r="L39" s="38"/>
    </row>
    <row r="40" spans="1:12" ht="12.75" customHeight="1" x14ac:dyDescent="0.25">
      <c r="A40" s="10"/>
      <c r="B40" s="17" t="s">
        <v>36</v>
      </c>
      <c r="C40" s="38">
        <v>183569</v>
      </c>
      <c r="D40" s="38"/>
      <c r="E40" s="38">
        <v>134839</v>
      </c>
      <c r="F40" s="38"/>
      <c r="G40" s="28" t="s">
        <v>0</v>
      </c>
      <c r="H40" s="23"/>
      <c r="I40" s="28" t="s">
        <v>0</v>
      </c>
      <c r="J40" s="38"/>
      <c r="K40" s="38">
        <v>104</v>
      </c>
      <c r="L40" s="38"/>
    </row>
    <row r="41" spans="1:12" ht="12.75" customHeight="1" x14ac:dyDescent="0.25">
      <c r="A41" s="10"/>
      <c r="B41" s="17" t="s">
        <v>37</v>
      </c>
      <c r="C41" s="38">
        <v>183320</v>
      </c>
      <c r="D41" s="38"/>
      <c r="E41" s="38">
        <v>135571</v>
      </c>
      <c r="F41" s="38"/>
      <c r="G41" s="28" t="s">
        <v>0</v>
      </c>
      <c r="H41" s="23"/>
      <c r="I41" s="28" t="s">
        <v>0</v>
      </c>
      <c r="J41" s="38"/>
      <c r="K41" s="38">
        <v>93</v>
      </c>
      <c r="L41" s="38"/>
    </row>
    <row r="42" spans="1:12" ht="12.75" customHeight="1" x14ac:dyDescent="0.25">
      <c r="A42" s="10"/>
      <c r="B42" s="17" t="s">
        <v>38</v>
      </c>
      <c r="C42" s="38">
        <v>183097</v>
      </c>
      <c r="D42" s="38"/>
      <c r="E42" s="38">
        <v>136099</v>
      </c>
      <c r="F42" s="38"/>
      <c r="G42" s="28" t="s">
        <v>0</v>
      </c>
      <c r="H42" s="23"/>
      <c r="I42" s="28" t="s">
        <v>0</v>
      </c>
      <c r="J42" s="38"/>
      <c r="K42" s="38">
        <v>126</v>
      </c>
      <c r="L42" s="38"/>
    </row>
    <row r="43" spans="1:12" ht="12.75" customHeight="1" x14ac:dyDescent="0.25">
      <c r="A43" s="10"/>
      <c r="B43" s="17" t="s">
        <v>39</v>
      </c>
      <c r="C43" s="23">
        <v>183073</v>
      </c>
      <c r="D43" s="23"/>
      <c r="E43" s="23">
        <v>136703</v>
      </c>
      <c r="F43" s="38"/>
      <c r="G43" s="28" t="s">
        <v>0</v>
      </c>
      <c r="H43" s="23"/>
      <c r="I43" s="28" t="s">
        <v>0</v>
      </c>
      <c r="J43" s="38"/>
      <c r="K43" s="38">
        <v>71</v>
      </c>
      <c r="L43" s="38"/>
    </row>
    <row r="44" spans="1:12" ht="12.75" customHeight="1" x14ac:dyDescent="0.25">
      <c r="A44" s="10"/>
      <c r="B44" s="17" t="s">
        <v>40</v>
      </c>
      <c r="C44" s="38">
        <v>182912</v>
      </c>
      <c r="D44" s="38"/>
      <c r="E44" s="38">
        <v>137618</v>
      </c>
      <c r="F44" s="38"/>
      <c r="G44" s="28" t="s">
        <v>0</v>
      </c>
      <c r="H44" s="23"/>
      <c r="I44" s="28" t="s">
        <v>0</v>
      </c>
      <c r="J44" s="38"/>
      <c r="K44" s="38">
        <v>89</v>
      </c>
      <c r="L44" s="38"/>
    </row>
    <row r="45" spans="1:12" ht="12.75" customHeight="1" x14ac:dyDescent="0.25">
      <c r="A45" s="10"/>
      <c r="B45" s="17" t="s">
        <v>41</v>
      </c>
      <c r="C45" s="38">
        <v>183668</v>
      </c>
      <c r="D45" s="38"/>
      <c r="E45" s="38">
        <v>138027</v>
      </c>
      <c r="F45" s="38"/>
      <c r="G45" s="28" t="s">
        <v>0</v>
      </c>
      <c r="H45" s="23"/>
      <c r="I45" s="28" t="s">
        <v>0</v>
      </c>
      <c r="J45" s="38"/>
      <c r="K45" s="38">
        <v>98</v>
      </c>
      <c r="L45" s="38"/>
    </row>
    <row r="46" spans="1:12" ht="12.75" customHeight="1" x14ac:dyDescent="0.25">
      <c r="A46" s="10"/>
      <c r="B46" s="17" t="s">
        <v>42</v>
      </c>
      <c r="C46" s="38">
        <v>190886</v>
      </c>
      <c r="D46" s="38"/>
      <c r="E46" s="38">
        <v>133406</v>
      </c>
      <c r="F46" s="38"/>
      <c r="G46" s="28" t="s">
        <v>0</v>
      </c>
      <c r="H46" s="23"/>
      <c r="I46" s="28" t="s">
        <v>0</v>
      </c>
      <c r="J46" s="38"/>
      <c r="K46" s="38">
        <v>145</v>
      </c>
      <c r="L46" s="38"/>
    </row>
    <row r="47" spans="1:12" ht="12.75" customHeight="1" x14ac:dyDescent="0.25">
      <c r="A47" s="10"/>
      <c r="B47" s="17"/>
      <c r="C47" s="38"/>
      <c r="D47" s="38"/>
      <c r="E47" s="38"/>
      <c r="F47" s="38"/>
      <c r="H47" s="38"/>
      <c r="I47" s="38"/>
      <c r="J47" s="38"/>
      <c r="K47" s="38"/>
      <c r="L47" s="38"/>
    </row>
    <row r="48" spans="1:12" ht="12.75" customHeight="1" x14ac:dyDescent="0.25">
      <c r="A48" s="10">
        <v>2009</v>
      </c>
      <c r="B48" s="17" t="s">
        <v>31</v>
      </c>
      <c r="C48" s="38">
        <v>195658</v>
      </c>
      <c r="D48" s="38"/>
      <c r="E48" s="38">
        <v>130480</v>
      </c>
      <c r="F48" s="38"/>
      <c r="G48" s="38">
        <v>380</v>
      </c>
      <c r="H48" s="38"/>
      <c r="I48" s="38">
        <v>1602</v>
      </c>
      <c r="J48" s="38"/>
      <c r="K48" s="38">
        <v>146</v>
      </c>
      <c r="L48" s="38"/>
    </row>
    <row r="49" spans="1:12" ht="12.75" customHeight="1" x14ac:dyDescent="0.25">
      <c r="A49" s="10"/>
      <c r="B49" s="17" t="s">
        <v>32</v>
      </c>
      <c r="C49" s="38">
        <v>200660</v>
      </c>
      <c r="D49" s="38"/>
      <c r="E49" s="38">
        <v>126892</v>
      </c>
      <c r="F49" s="38"/>
      <c r="G49" s="38">
        <v>324</v>
      </c>
      <c r="H49" s="38"/>
      <c r="I49" s="38">
        <v>1228</v>
      </c>
      <c r="J49" s="38"/>
      <c r="K49" s="38">
        <v>146</v>
      </c>
      <c r="L49" s="38"/>
    </row>
    <row r="50" spans="1:12" ht="12.75" customHeight="1" x14ac:dyDescent="0.25">
      <c r="A50" s="10"/>
      <c r="B50" s="17" t="s">
        <v>33</v>
      </c>
      <c r="C50" s="38">
        <v>205238</v>
      </c>
      <c r="D50" s="38"/>
      <c r="E50" s="38">
        <v>123895</v>
      </c>
      <c r="F50" s="38"/>
      <c r="G50" s="38">
        <v>353</v>
      </c>
      <c r="H50" s="38"/>
      <c r="I50" s="38">
        <v>1397</v>
      </c>
      <c r="J50" s="38"/>
      <c r="K50" s="38">
        <v>190</v>
      </c>
      <c r="L50" s="38"/>
    </row>
    <row r="51" spans="1:12" ht="12.75" customHeight="1" x14ac:dyDescent="0.25">
      <c r="A51" s="10"/>
      <c r="B51" s="21" t="s">
        <v>34</v>
      </c>
      <c r="C51" s="38">
        <v>205862</v>
      </c>
      <c r="D51" s="38"/>
      <c r="E51" s="38">
        <v>131112</v>
      </c>
      <c r="F51" s="38"/>
      <c r="G51" s="38">
        <v>479</v>
      </c>
      <c r="H51" s="38"/>
      <c r="I51" s="38">
        <v>582</v>
      </c>
      <c r="J51" s="38"/>
      <c r="K51" s="38">
        <v>204</v>
      </c>
      <c r="L51" s="38"/>
    </row>
    <row r="52" spans="1:12" ht="12.75" customHeight="1" x14ac:dyDescent="0.25">
      <c r="A52" s="10"/>
      <c r="B52" s="17" t="s">
        <v>35</v>
      </c>
      <c r="C52" s="38">
        <v>198661</v>
      </c>
      <c r="D52" s="38"/>
      <c r="E52" s="38">
        <v>131858</v>
      </c>
      <c r="F52" s="38"/>
      <c r="G52" s="38">
        <v>612</v>
      </c>
      <c r="H52" s="38"/>
      <c r="I52" s="38">
        <v>47</v>
      </c>
      <c r="J52" s="38"/>
      <c r="K52" s="38">
        <v>248</v>
      </c>
      <c r="L52" s="38"/>
    </row>
    <row r="53" spans="1:12" ht="12.75" customHeight="1" x14ac:dyDescent="0.25">
      <c r="A53" s="10"/>
      <c r="B53" s="17" t="s">
        <v>36</v>
      </c>
      <c r="C53" s="38">
        <v>198040</v>
      </c>
      <c r="D53" s="38"/>
      <c r="E53" s="38">
        <v>132934</v>
      </c>
      <c r="F53" s="38"/>
      <c r="G53" s="38">
        <v>553</v>
      </c>
      <c r="H53" s="38"/>
      <c r="I53" s="38">
        <v>27</v>
      </c>
      <c r="J53" s="38"/>
      <c r="K53" s="38">
        <v>132</v>
      </c>
      <c r="L53" s="38"/>
    </row>
    <row r="54" spans="1:12" ht="12.75" customHeight="1" x14ac:dyDescent="0.25">
      <c r="A54" s="10"/>
      <c r="B54" s="17" t="s">
        <v>37</v>
      </c>
      <c r="C54" s="38">
        <v>197749</v>
      </c>
      <c r="D54" s="38"/>
      <c r="E54" s="38">
        <v>133600</v>
      </c>
      <c r="F54" s="38"/>
      <c r="G54" s="38">
        <v>413</v>
      </c>
      <c r="H54" s="38"/>
      <c r="I54" s="38">
        <v>23</v>
      </c>
      <c r="J54" s="38"/>
      <c r="K54" s="38">
        <v>79</v>
      </c>
      <c r="L54" s="38"/>
    </row>
    <row r="55" spans="1:12" ht="12.75" customHeight="1" x14ac:dyDescent="0.25">
      <c r="A55" s="10"/>
      <c r="B55" s="17" t="s">
        <v>38</v>
      </c>
      <c r="C55" s="38">
        <v>197555</v>
      </c>
      <c r="D55" s="38"/>
      <c r="E55" s="38">
        <v>134131</v>
      </c>
      <c r="F55" s="38"/>
      <c r="G55" s="38">
        <v>378</v>
      </c>
      <c r="H55" s="38"/>
      <c r="I55" s="38">
        <v>52</v>
      </c>
      <c r="J55" s="38"/>
      <c r="K55" s="38">
        <v>101</v>
      </c>
      <c r="L55" s="38"/>
    </row>
    <row r="56" spans="1:12" ht="12.75" customHeight="1" x14ac:dyDescent="0.25">
      <c r="A56" s="10"/>
      <c r="B56" s="17" t="s">
        <v>39</v>
      </c>
      <c r="C56" s="38">
        <v>197514</v>
      </c>
      <c r="D56" s="38"/>
      <c r="E56" s="38">
        <v>134703</v>
      </c>
      <c r="F56" s="38"/>
      <c r="G56" s="38">
        <v>473</v>
      </c>
      <c r="H56" s="38"/>
      <c r="I56" s="38">
        <v>169</v>
      </c>
      <c r="J56" s="38"/>
      <c r="K56" s="38">
        <v>119</v>
      </c>
      <c r="L56" s="38"/>
    </row>
    <row r="57" spans="1:12" ht="12.75" customHeight="1" x14ac:dyDescent="0.25">
      <c r="A57" s="10"/>
      <c r="B57" s="17" t="s">
        <v>40</v>
      </c>
      <c r="C57" s="38">
        <v>197447</v>
      </c>
      <c r="D57" s="38"/>
      <c r="E57" s="38">
        <v>135400</v>
      </c>
      <c r="F57" s="38"/>
      <c r="G57" s="38">
        <v>380</v>
      </c>
      <c r="H57" s="38"/>
      <c r="I57" s="38">
        <v>345</v>
      </c>
      <c r="J57" s="38"/>
      <c r="K57" s="38">
        <v>98</v>
      </c>
      <c r="L57" s="38"/>
    </row>
    <row r="58" spans="1:12" ht="12.75" customHeight="1" x14ac:dyDescent="0.25">
      <c r="A58" s="10"/>
      <c r="B58" s="17" t="s">
        <v>41</v>
      </c>
      <c r="C58" s="38">
        <v>197984</v>
      </c>
      <c r="D58" s="38"/>
      <c r="E58" s="38">
        <v>135942</v>
      </c>
      <c r="F58" s="38"/>
      <c r="G58" s="38">
        <v>354</v>
      </c>
      <c r="H58" s="38"/>
      <c r="I58" s="38">
        <v>874</v>
      </c>
      <c r="J58" s="38"/>
      <c r="K58" s="38">
        <v>160</v>
      </c>
      <c r="L58" s="38"/>
    </row>
    <row r="59" spans="1:12" ht="12.75" customHeight="1" x14ac:dyDescent="0.25">
      <c r="A59" s="10"/>
      <c r="B59" s="17" t="s">
        <v>42</v>
      </c>
      <c r="C59" s="38">
        <v>202043</v>
      </c>
      <c r="D59" s="38"/>
      <c r="E59" s="38">
        <v>134260</v>
      </c>
      <c r="F59" s="38"/>
      <c r="G59" s="38">
        <v>412</v>
      </c>
      <c r="H59" s="38"/>
      <c r="I59" s="38">
        <v>2082</v>
      </c>
      <c r="J59" s="38"/>
      <c r="K59" s="38">
        <v>122</v>
      </c>
      <c r="L59" s="38"/>
    </row>
    <row r="60" spans="1:12" ht="12.75" customHeight="1" x14ac:dyDescent="0.25">
      <c r="A60" s="10"/>
      <c r="B60" s="17"/>
      <c r="C60" s="38"/>
      <c r="D60" s="38"/>
      <c r="E60" s="38"/>
      <c r="F60" s="38"/>
      <c r="G60" s="38"/>
      <c r="H60" s="38"/>
      <c r="I60" s="38"/>
      <c r="J60" s="38"/>
      <c r="K60" s="38"/>
      <c r="L60" s="38"/>
    </row>
    <row r="61" spans="1:12" ht="12.75" customHeight="1" x14ac:dyDescent="0.25">
      <c r="A61" s="10">
        <v>2010</v>
      </c>
      <c r="B61" s="17" t="s">
        <v>31</v>
      </c>
      <c r="C61" s="38">
        <v>206180</v>
      </c>
      <c r="D61" s="38"/>
      <c r="E61" s="38">
        <v>131882</v>
      </c>
      <c r="F61" s="38"/>
      <c r="G61" s="38">
        <v>364</v>
      </c>
      <c r="H61" s="38"/>
      <c r="I61" s="38">
        <v>1496</v>
      </c>
      <c r="J61" s="38"/>
      <c r="K61" s="38">
        <v>111</v>
      </c>
      <c r="L61" s="38"/>
    </row>
    <row r="62" spans="1:12" ht="12.75" customHeight="1" x14ac:dyDescent="0.25">
      <c r="A62" s="10"/>
      <c r="B62" s="17" t="s">
        <v>32</v>
      </c>
      <c r="C62" s="38">
        <v>209773</v>
      </c>
      <c r="D62" s="38"/>
      <c r="E62" s="38">
        <v>129806</v>
      </c>
      <c r="F62" s="38"/>
      <c r="G62" s="38">
        <v>428</v>
      </c>
      <c r="H62" s="38"/>
      <c r="I62" s="38">
        <v>1242</v>
      </c>
      <c r="J62" s="38"/>
      <c r="K62" s="38">
        <v>155</v>
      </c>
      <c r="L62" s="38"/>
    </row>
    <row r="63" spans="1:12" ht="12.75" customHeight="1" x14ac:dyDescent="0.25">
      <c r="A63" s="10"/>
      <c r="B63" s="17" t="s">
        <v>33</v>
      </c>
      <c r="C63" s="38">
        <v>213670</v>
      </c>
      <c r="D63" s="38"/>
      <c r="E63" s="38">
        <v>127000</v>
      </c>
      <c r="F63" s="38"/>
      <c r="G63" s="38">
        <v>429</v>
      </c>
      <c r="H63" s="38"/>
      <c r="I63" s="38">
        <v>902</v>
      </c>
      <c r="J63" s="38"/>
      <c r="K63" s="38">
        <v>257</v>
      </c>
      <c r="L63" s="38"/>
    </row>
    <row r="64" spans="1:12" ht="12.75" customHeight="1" x14ac:dyDescent="0.25">
      <c r="A64" s="10"/>
      <c r="B64" s="21" t="s">
        <v>34</v>
      </c>
      <c r="C64" s="23">
        <v>210011</v>
      </c>
      <c r="D64" s="23"/>
      <c r="E64" s="23">
        <v>131195</v>
      </c>
      <c r="F64" s="38"/>
      <c r="G64" s="38">
        <v>530</v>
      </c>
      <c r="H64" s="38"/>
      <c r="I64" s="38">
        <v>190</v>
      </c>
      <c r="J64" s="38"/>
      <c r="K64" s="38">
        <v>192</v>
      </c>
      <c r="L64" s="38"/>
    </row>
    <row r="65" spans="1:12" ht="12.75" customHeight="1" x14ac:dyDescent="0.25">
      <c r="A65" s="10"/>
      <c r="B65" s="17" t="s">
        <v>35</v>
      </c>
      <c r="C65" s="38">
        <v>207681</v>
      </c>
      <c r="D65" s="38"/>
      <c r="E65" s="38">
        <v>133843</v>
      </c>
      <c r="F65" s="38"/>
      <c r="G65" s="38">
        <v>580</v>
      </c>
      <c r="H65" s="38"/>
      <c r="I65" s="38">
        <v>40</v>
      </c>
      <c r="J65" s="38"/>
      <c r="K65" s="38">
        <v>315</v>
      </c>
      <c r="L65" s="38"/>
    </row>
    <row r="66" spans="1:12" ht="12.75" customHeight="1" x14ac:dyDescent="0.25">
      <c r="A66" s="10"/>
      <c r="B66" s="17" t="s">
        <v>36</v>
      </c>
      <c r="C66" s="38">
        <v>207224</v>
      </c>
      <c r="D66" s="38"/>
      <c r="E66" s="38">
        <v>134640</v>
      </c>
      <c r="F66" s="38"/>
      <c r="G66" s="38">
        <v>584</v>
      </c>
      <c r="H66" s="38"/>
      <c r="I66" s="38">
        <v>14</v>
      </c>
      <c r="J66" s="38"/>
      <c r="K66" s="38">
        <v>272</v>
      </c>
      <c r="L66" s="38"/>
    </row>
    <row r="67" spans="1:12" ht="12.75" customHeight="1" x14ac:dyDescent="0.25">
      <c r="A67" s="10"/>
      <c r="B67" s="17" t="s">
        <v>37</v>
      </c>
      <c r="C67" s="38">
        <v>207164</v>
      </c>
      <c r="D67" s="38"/>
      <c r="E67" s="38">
        <v>135012</v>
      </c>
      <c r="F67" s="38"/>
      <c r="G67" s="38">
        <v>481</v>
      </c>
      <c r="H67" s="38"/>
      <c r="I67" s="38">
        <v>12</v>
      </c>
      <c r="J67" s="38"/>
      <c r="K67" s="38">
        <v>200</v>
      </c>
      <c r="L67" s="38"/>
    </row>
    <row r="68" spans="1:12" ht="12.75" customHeight="1" x14ac:dyDescent="0.25">
      <c r="A68" s="10"/>
      <c r="B68" s="17" t="s">
        <v>38</v>
      </c>
      <c r="C68" s="38">
        <v>206974</v>
      </c>
      <c r="D68" s="38"/>
      <c r="E68" s="38">
        <v>135525</v>
      </c>
      <c r="F68" s="38"/>
      <c r="G68" s="38">
        <v>397</v>
      </c>
      <c r="H68" s="38"/>
      <c r="I68" s="38">
        <v>17</v>
      </c>
      <c r="J68" s="38"/>
      <c r="K68" s="38">
        <v>94</v>
      </c>
      <c r="L68" s="38"/>
    </row>
    <row r="69" spans="1:12" ht="12.75" customHeight="1" x14ac:dyDescent="0.25">
      <c r="A69" s="10"/>
      <c r="B69" s="17" t="s">
        <v>39</v>
      </c>
      <c r="C69" s="38">
        <v>206799</v>
      </c>
      <c r="D69" s="38"/>
      <c r="E69" s="38">
        <v>136112</v>
      </c>
      <c r="F69" s="38"/>
      <c r="G69" s="38">
        <v>454</v>
      </c>
      <c r="H69" s="38"/>
      <c r="I69" s="38">
        <v>38</v>
      </c>
      <c r="J69" s="38"/>
      <c r="K69" s="38">
        <v>91</v>
      </c>
      <c r="L69" s="38"/>
    </row>
    <row r="70" spans="1:12" ht="12.75" customHeight="1" x14ac:dyDescent="0.25">
      <c r="A70" s="10"/>
      <c r="B70" s="17" t="s">
        <v>40</v>
      </c>
      <c r="C70" s="38">
        <v>206791</v>
      </c>
      <c r="D70" s="38"/>
      <c r="E70" s="38">
        <v>136768</v>
      </c>
      <c r="F70" s="38"/>
      <c r="G70" s="38">
        <v>487</v>
      </c>
      <c r="H70" s="38"/>
      <c r="I70" s="38">
        <v>270</v>
      </c>
      <c r="J70" s="38"/>
      <c r="K70" s="38">
        <v>113</v>
      </c>
      <c r="L70" s="38"/>
    </row>
    <row r="71" spans="1:12" ht="12.75" customHeight="1" x14ac:dyDescent="0.25">
      <c r="A71" s="10"/>
      <c r="B71" s="17" t="s">
        <v>41</v>
      </c>
      <c r="C71" s="38">
        <v>208379</v>
      </c>
      <c r="D71" s="38"/>
      <c r="E71" s="38">
        <v>136748</v>
      </c>
      <c r="F71" s="38"/>
      <c r="G71" s="38">
        <v>506</v>
      </c>
      <c r="H71" s="38"/>
      <c r="I71" s="38">
        <v>1340</v>
      </c>
      <c r="J71" s="38"/>
      <c r="K71" s="38">
        <v>325</v>
      </c>
      <c r="L71" s="38"/>
    </row>
    <row r="72" spans="1:12" ht="12.75" customHeight="1" x14ac:dyDescent="0.25">
      <c r="A72" s="10"/>
      <c r="B72" s="17" t="s">
        <v>42</v>
      </c>
      <c r="C72" s="38">
        <v>213785</v>
      </c>
      <c r="D72" s="38"/>
      <c r="E72" s="38">
        <v>134748</v>
      </c>
      <c r="F72" s="38"/>
      <c r="G72" s="38">
        <v>748</v>
      </c>
      <c r="H72" s="38"/>
      <c r="I72" s="38">
        <v>2974</v>
      </c>
      <c r="J72" s="38"/>
      <c r="K72" s="38">
        <v>347</v>
      </c>
      <c r="L72" s="38"/>
    </row>
    <row r="73" spans="1:12" ht="12.75" customHeight="1" x14ac:dyDescent="0.25">
      <c r="A73" s="10"/>
      <c r="B73" s="17"/>
      <c r="C73" s="38"/>
      <c r="D73" s="38"/>
      <c r="E73" s="38"/>
      <c r="F73" s="38"/>
      <c r="H73" s="38"/>
      <c r="I73" s="38"/>
      <c r="J73" s="38"/>
      <c r="K73" s="38"/>
      <c r="L73" s="38"/>
    </row>
    <row r="74" spans="1:12" ht="12.75" customHeight="1" x14ac:dyDescent="0.25">
      <c r="A74" s="10">
        <v>2011</v>
      </c>
      <c r="B74" s="17" t="s">
        <v>31</v>
      </c>
      <c r="C74" s="38">
        <v>217924</v>
      </c>
      <c r="D74" s="38"/>
      <c r="E74" s="38">
        <v>132828</v>
      </c>
      <c r="F74" s="38"/>
      <c r="G74" s="38">
        <v>478</v>
      </c>
      <c r="H74" s="38"/>
      <c r="I74" s="38">
        <v>1877</v>
      </c>
      <c r="J74" s="38"/>
      <c r="K74" s="38">
        <v>147</v>
      </c>
    </row>
    <row r="75" spans="1:12" ht="12.75" customHeight="1" x14ac:dyDescent="0.25">
      <c r="A75" s="10"/>
      <c r="B75" s="17" t="s">
        <v>32</v>
      </c>
      <c r="C75" s="38">
        <v>220635</v>
      </c>
      <c r="D75" s="38"/>
      <c r="E75" s="38">
        <v>131227</v>
      </c>
      <c r="F75" s="38"/>
      <c r="G75" s="38">
        <v>388</v>
      </c>
      <c r="H75" s="38"/>
      <c r="I75" s="38">
        <v>864</v>
      </c>
      <c r="J75" s="38"/>
      <c r="K75" s="38">
        <v>127</v>
      </c>
    </row>
    <row r="76" spans="1:12" ht="12.75" customHeight="1" x14ac:dyDescent="0.25">
      <c r="A76" s="10"/>
      <c r="B76" s="17" t="s">
        <v>33</v>
      </c>
      <c r="C76" s="38">
        <v>223053</v>
      </c>
      <c r="D76" s="38"/>
      <c r="E76" s="38">
        <v>129814</v>
      </c>
      <c r="F76" s="38"/>
      <c r="G76" s="38">
        <v>465</v>
      </c>
      <c r="H76" s="38"/>
      <c r="I76" s="38">
        <v>668</v>
      </c>
      <c r="J76" s="38"/>
      <c r="K76" s="38">
        <v>133</v>
      </c>
    </row>
    <row r="77" spans="1:12" ht="12.75" customHeight="1" x14ac:dyDescent="0.25">
      <c r="A77" s="10"/>
      <c r="B77" s="21" t="s">
        <v>34</v>
      </c>
      <c r="C77" s="23">
        <v>219847</v>
      </c>
      <c r="D77" s="23"/>
      <c r="E77" s="23">
        <v>133603</v>
      </c>
      <c r="F77" s="38"/>
      <c r="G77" s="38">
        <v>587</v>
      </c>
      <c r="H77" s="38"/>
      <c r="I77" s="38">
        <v>143</v>
      </c>
      <c r="J77" s="38"/>
      <c r="K77" s="38">
        <v>158</v>
      </c>
      <c r="L77" s="38"/>
    </row>
    <row r="78" spans="1:12" ht="12.75" customHeight="1" x14ac:dyDescent="0.25">
      <c r="A78" s="10"/>
      <c r="B78" s="17" t="s">
        <v>35</v>
      </c>
      <c r="C78" s="38">
        <v>217598</v>
      </c>
      <c r="D78" s="38"/>
      <c r="E78" s="38">
        <v>136476</v>
      </c>
      <c r="F78" s="38"/>
      <c r="G78" s="38">
        <v>755</v>
      </c>
      <c r="H78" s="38"/>
      <c r="I78" s="38">
        <v>35</v>
      </c>
      <c r="J78" s="38"/>
      <c r="K78" s="38">
        <v>174</v>
      </c>
      <c r="L78" s="38"/>
    </row>
    <row r="79" spans="1:12" ht="12.75" customHeight="1" x14ac:dyDescent="0.25">
      <c r="A79" s="10"/>
      <c r="B79" s="17" t="s">
        <v>36</v>
      </c>
      <c r="C79" s="38">
        <v>217390</v>
      </c>
      <c r="D79" s="38"/>
      <c r="E79" s="38">
        <v>137286</v>
      </c>
      <c r="F79" s="38"/>
      <c r="G79" s="38">
        <v>629</v>
      </c>
      <c r="H79" s="38"/>
      <c r="I79" s="38">
        <v>57</v>
      </c>
      <c r="J79" s="38"/>
      <c r="K79" s="38">
        <v>87</v>
      </c>
      <c r="L79" s="38"/>
    </row>
    <row r="80" spans="1:12" ht="12.75" customHeight="1" x14ac:dyDescent="0.25">
      <c r="A80" s="10"/>
      <c r="B80" s="17" t="s">
        <v>37</v>
      </c>
      <c r="C80" s="38">
        <v>217320</v>
      </c>
      <c r="D80" s="38"/>
      <c r="E80" s="38">
        <v>137766</v>
      </c>
      <c r="F80" s="38"/>
      <c r="G80" s="38">
        <v>461</v>
      </c>
      <c r="H80" s="38"/>
      <c r="I80" s="38">
        <v>6</v>
      </c>
      <c r="J80" s="38"/>
      <c r="K80" s="38">
        <v>58</v>
      </c>
      <c r="L80" s="38"/>
    </row>
    <row r="81" spans="1:14" ht="12.75" customHeight="1" x14ac:dyDescent="0.25">
      <c r="A81" s="10"/>
      <c r="B81" s="17" t="s">
        <v>38</v>
      </c>
      <c r="C81" s="38">
        <v>217162</v>
      </c>
      <c r="D81" s="38"/>
      <c r="E81" s="38">
        <v>138354</v>
      </c>
      <c r="F81" s="38"/>
      <c r="G81" s="38">
        <v>501</v>
      </c>
      <c r="H81" s="38"/>
      <c r="I81" s="38">
        <v>12</v>
      </c>
      <c r="J81" s="38"/>
      <c r="K81" s="38">
        <v>86</v>
      </c>
      <c r="L81" s="38"/>
    </row>
    <row r="82" spans="1:14" ht="12.75" customHeight="1" x14ac:dyDescent="0.25">
      <c r="A82" s="10"/>
      <c r="B82" s="17" t="s">
        <v>39</v>
      </c>
      <c r="C82" s="38">
        <v>217130</v>
      </c>
      <c r="D82" s="38"/>
      <c r="E82" s="38">
        <v>138944</v>
      </c>
      <c r="F82" s="38"/>
      <c r="G82" s="38">
        <v>555</v>
      </c>
      <c r="H82" s="38"/>
      <c r="I82" s="38">
        <v>69</v>
      </c>
      <c r="J82" s="38"/>
      <c r="K82" s="38">
        <v>78</v>
      </c>
      <c r="L82" s="38"/>
    </row>
    <row r="83" spans="1:14" s="4" customFormat="1" ht="12.75" customHeight="1" x14ac:dyDescent="0.25">
      <c r="A83" s="20"/>
      <c r="B83" s="21" t="s">
        <v>40</v>
      </c>
      <c r="C83" s="38">
        <v>217094</v>
      </c>
      <c r="D83" s="38"/>
      <c r="E83" s="38">
        <v>139764</v>
      </c>
      <c r="F83" s="38"/>
      <c r="G83" s="38">
        <v>515</v>
      </c>
      <c r="H83" s="38"/>
      <c r="I83" s="38">
        <v>355</v>
      </c>
      <c r="J83" s="38"/>
      <c r="K83" s="38">
        <v>93</v>
      </c>
      <c r="L83" s="37"/>
    </row>
    <row r="84" spans="1:14" s="4" customFormat="1" ht="12.75" customHeight="1" x14ac:dyDescent="0.25">
      <c r="A84" s="20"/>
      <c r="B84" s="17" t="s">
        <v>41</v>
      </c>
      <c r="C84" s="38">
        <v>217958</v>
      </c>
      <c r="D84" s="38"/>
      <c r="E84" s="38">
        <v>140622</v>
      </c>
      <c r="F84" s="38"/>
      <c r="G84" s="38">
        <v>506</v>
      </c>
      <c r="H84" s="38"/>
      <c r="I84" s="38">
        <v>1355</v>
      </c>
      <c r="J84" s="38"/>
      <c r="K84" s="38">
        <v>144</v>
      </c>
      <c r="L84" s="37"/>
    </row>
    <row r="85" spans="1:14" s="4" customFormat="1" ht="12.75" customHeight="1" x14ac:dyDescent="0.25">
      <c r="A85" s="20"/>
      <c r="B85" s="17" t="s">
        <v>42</v>
      </c>
      <c r="C85" s="38">
        <v>222549</v>
      </c>
      <c r="D85" s="38"/>
      <c r="E85" s="38">
        <v>139447</v>
      </c>
      <c r="F85" s="38"/>
      <c r="G85" s="38">
        <v>594</v>
      </c>
      <c r="H85" s="38"/>
      <c r="I85" s="38">
        <v>2934</v>
      </c>
      <c r="J85" s="38"/>
      <c r="K85" s="38">
        <v>119</v>
      </c>
      <c r="L85" s="37"/>
    </row>
    <row r="86" spans="1:14" ht="12.75" customHeight="1" x14ac:dyDescent="0.25">
      <c r="A86" s="10"/>
      <c r="B86" s="17"/>
      <c r="C86" s="38"/>
      <c r="D86" s="38"/>
      <c r="E86" s="38"/>
      <c r="F86" s="38"/>
      <c r="G86" s="23"/>
      <c r="H86" s="38"/>
      <c r="I86" s="38"/>
      <c r="J86" s="38"/>
      <c r="K86" s="38"/>
      <c r="L86" s="38"/>
    </row>
    <row r="87" spans="1:14" ht="12.75" customHeight="1" x14ac:dyDescent="0.25">
      <c r="A87" s="10">
        <v>2012</v>
      </c>
      <c r="B87" s="17" t="s">
        <v>31</v>
      </c>
      <c r="C87" s="38">
        <v>226678</v>
      </c>
      <c r="D87" s="38"/>
      <c r="E87" s="38">
        <v>137485</v>
      </c>
      <c r="F87" s="38"/>
      <c r="G87" s="23">
        <v>435</v>
      </c>
      <c r="H87" s="38"/>
      <c r="I87" s="38">
        <v>1825</v>
      </c>
      <c r="J87" s="38"/>
      <c r="K87" s="38">
        <v>93</v>
      </c>
    </row>
    <row r="88" spans="1:14" ht="12.75" customHeight="1" x14ac:dyDescent="0.25">
      <c r="A88" s="10"/>
      <c r="B88" s="17" t="s">
        <v>32</v>
      </c>
      <c r="C88" s="38">
        <v>230598</v>
      </c>
      <c r="D88" s="38"/>
      <c r="E88" s="38">
        <v>135213</v>
      </c>
      <c r="F88" s="38"/>
      <c r="G88" s="23">
        <v>504</v>
      </c>
      <c r="H88" s="38"/>
      <c r="I88" s="38">
        <v>1264</v>
      </c>
      <c r="J88" s="38"/>
      <c r="K88" s="38">
        <v>128</v>
      </c>
    </row>
    <row r="89" spans="1:14" s="22" customFormat="1" ht="12.75" customHeight="1" x14ac:dyDescent="0.2">
      <c r="A89" s="20"/>
      <c r="B89" s="21" t="s">
        <v>33</v>
      </c>
      <c r="C89" s="38">
        <v>232479</v>
      </c>
      <c r="D89" s="38"/>
      <c r="E89" s="38">
        <v>134706</v>
      </c>
      <c r="F89" s="23"/>
      <c r="G89" s="23">
        <v>552</v>
      </c>
      <c r="H89" s="23"/>
      <c r="I89" s="23">
        <v>967</v>
      </c>
      <c r="J89" s="23"/>
      <c r="K89" s="23">
        <v>157</v>
      </c>
      <c r="L89" s="23"/>
      <c r="M89" s="23"/>
      <c r="N89" s="23"/>
    </row>
    <row r="90" spans="1:14" s="22" customFormat="1" ht="12.75" customHeight="1" x14ac:dyDescent="0.2">
      <c r="A90" s="20"/>
      <c r="B90" s="21" t="s">
        <v>34</v>
      </c>
      <c r="C90" s="38">
        <v>230665</v>
      </c>
      <c r="D90" s="38"/>
      <c r="E90" s="38">
        <v>137269</v>
      </c>
      <c r="F90" s="23"/>
      <c r="G90" s="23">
        <v>575</v>
      </c>
      <c r="H90" s="23"/>
      <c r="I90" s="23">
        <v>308</v>
      </c>
      <c r="J90" s="23"/>
      <c r="K90" s="23">
        <v>139</v>
      </c>
      <c r="L90" s="23"/>
      <c r="M90" s="23"/>
      <c r="N90" s="23"/>
    </row>
    <row r="91" spans="1:14" s="22" customFormat="1" ht="12.75" customHeight="1" x14ac:dyDescent="0.2">
      <c r="A91" s="20"/>
      <c r="B91" s="17" t="s">
        <v>35</v>
      </c>
      <c r="C91" s="38">
        <v>228950</v>
      </c>
      <c r="D91" s="38"/>
      <c r="E91" s="38">
        <v>139591</v>
      </c>
      <c r="F91" s="23"/>
      <c r="G91" s="23">
        <v>689</v>
      </c>
      <c r="H91" s="23"/>
      <c r="I91" s="23">
        <v>59</v>
      </c>
      <c r="J91" s="23"/>
      <c r="K91" s="23">
        <v>149</v>
      </c>
      <c r="L91" s="23"/>
      <c r="M91" s="23"/>
      <c r="N91" s="23"/>
    </row>
    <row r="92" spans="1:14" s="22" customFormat="1" ht="12.75" customHeight="1" x14ac:dyDescent="0.2">
      <c r="A92" s="20"/>
      <c r="B92" s="21" t="s">
        <v>36</v>
      </c>
      <c r="C92" s="23">
        <v>228830</v>
      </c>
      <c r="D92" s="23"/>
      <c r="E92" s="23">
        <v>140361</v>
      </c>
      <c r="F92" s="23"/>
      <c r="G92" s="23">
        <v>735</v>
      </c>
      <c r="H92" s="23"/>
      <c r="I92" s="23">
        <v>21</v>
      </c>
      <c r="J92" s="23"/>
      <c r="K92" s="23">
        <v>120</v>
      </c>
      <c r="L92" s="23"/>
      <c r="M92" s="23"/>
      <c r="N92" s="23"/>
    </row>
    <row r="93" spans="1:14" s="22" customFormat="1" ht="12.75" customHeight="1" x14ac:dyDescent="0.2">
      <c r="A93" s="20"/>
      <c r="B93" s="21" t="s">
        <v>37</v>
      </c>
      <c r="C93" s="23">
        <v>228779</v>
      </c>
      <c r="D93" s="23"/>
      <c r="E93" s="23">
        <v>140901</v>
      </c>
      <c r="F93" s="23"/>
      <c r="G93" s="23">
        <v>552</v>
      </c>
      <c r="H93" s="23"/>
      <c r="I93" s="23">
        <v>19</v>
      </c>
      <c r="J93" s="23"/>
      <c r="K93" s="23">
        <v>93</v>
      </c>
      <c r="L93" s="23"/>
      <c r="M93" s="23"/>
      <c r="N93" s="23"/>
    </row>
    <row r="94" spans="1:14" s="22" customFormat="1" ht="12.75" customHeight="1" x14ac:dyDescent="0.2">
      <c r="A94" s="20"/>
      <c r="B94" s="21" t="s">
        <v>38</v>
      </c>
      <c r="C94" s="23">
        <v>228824</v>
      </c>
      <c r="D94" s="23"/>
      <c r="E94" s="23">
        <v>141325</v>
      </c>
      <c r="F94" s="23"/>
      <c r="G94" s="23">
        <v>554</v>
      </c>
      <c r="H94" s="23"/>
      <c r="I94" s="23">
        <v>27</v>
      </c>
      <c r="J94" s="23"/>
      <c r="K94" s="23">
        <v>155</v>
      </c>
      <c r="L94" s="23"/>
      <c r="M94" s="23"/>
      <c r="N94" s="23"/>
    </row>
    <row r="95" spans="1:14" s="22" customFormat="1" ht="12.75" customHeight="1" x14ac:dyDescent="0.2">
      <c r="A95" s="20"/>
      <c r="B95" s="21" t="s">
        <v>39</v>
      </c>
      <c r="C95" s="23">
        <v>228794</v>
      </c>
      <c r="D95" s="23"/>
      <c r="E95" s="23">
        <v>141837</v>
      </c>
      <c r="F95" s="23"/>
      <c r="G95" s="23">
        <v>514</v>
      </c>
      <c r="H95" s="23"/>
      <c r="I95" s="23">
        <v>60</v>
      </c>
      <c r="J95" s="23"/>
      <c r="K95" s="23">
        <v>103</v>
      </c>
      <c r="L95" s="23"/>
      <c r="M95" s="23"/>
      <c r="N95" s="23"/>
    </row>
    <row r="96" spans="1:14" s="22" customFormat="1" ht="12.75" customHeight="1" x14ac:dyDescent="0.2">
      <c r="A96" s="20"/>
      <c r="B96" s="21" t="s">
        <v>40</v>
      </c>
      <c r="C96" s="23">
        <v>228954</v>
      </c>
      <c r="D96" s="23"/>
      <c r="E96" s="23">
        <v>142565</v>
      </c>
      <c r="F96" s="23"/>
      <c r="G96" s="23">
        <v>624</v>
      </c>
      <c r="H96" s="23"/>
      <c r="I96" s="23">
        <v>368</v>
      </c>
      <c r="J96" s="23"/>
      <c r="K96" s="23">
        <v>130</v>
      </c>
      <c r="L96" s="23"/>
      <c r="M96" s="23"/>
      <c r="N96" s="23"/>
    </row>
    <row r="97" spans="1:14" s="22" customFormat="1" ht="12.75" customHeight="1" x14ac:dyDescent="0.2">
      <c r="A97" s="21"/>
      <c r="B97" s="21" t="s">
        <v>41</v>
      </c>
      <c r="C97" s="23">
        <v>230535</v>
      </c>
      <c r="D97" s="23"/>
      <c r="E97" s="23">
        <v>143015</v>
      </c>
      <c r="F97" s="23"/>
      <c r="G97" s="23">
        <v>578</v>
      </c>
      <c r="H97" s="23"/>
      <c r="I97" s="23">
        <v>1547</v>
      </c>
      <c r="J97" s="23"/>
      <c r="K97" s="23">
        <v>107</v>
      </c>
      <c r="L97" s="23"/>
      <c r="M97" s="23"/>
      <c r="N97" s="23"/>
    </row>
    <row r="98" spans="1:14" s="22" customFormat="1" ht="12.75" customHeight="1" x14ac:dyDescent="0.2">
      <c r="A98" s="21"/>
      <c r="B98" s="21" t="s">
        <v>42</v>
      </c>
      <c r="C98" s="23">
        <v>236113</v>
      </c>
      <c r="D98" s="23"/>
      <c r="E98" s="23">
        <v>140646</v>
      </c>
      <c r="F98" s="23"/>
      <c r="G98" s="23">
        <v>612</v>
      </c>
      <c r="H98" s="23"/>
      <c r="I98" s="23">
        <v>2687</v>
      </c>
      <c r="J98" s="23"/>
      <c r="K98" s="23">
        <v>107</v>
      </c>
      <c r="L98" s="23"/>
      <c r="M98" s="23"/>
      <c r="N98" s="23"/>
    </row>
    <row r="99" spans="1:14" s="22" customFormat="1" ht="12.75" customHeight="1" x14ac:dyDescent="0.2">
      <c r="A99" s="21"/>
      <c r="B99" s="21"/>
      <c r="C99" s="23"/>
      <c r="D99" s="23"/>
      <c r="E99" s="23"/>
      <c r="F99" s="23"/>
      <c r="H99" s="23"/>
      <c r="I99" s="23"/>
      <c r="J99" s="23"/>
      <c r="K99" s="23"/>
      <c r="L99" s="23"/>
      <c r="M99" s="23"/>
      <c r="N99" s="23"/>
    </row>
    <row r="100" spans="1:14" s="22" customFormat="1" ht="12.75" customHeight="1" x14ac:dyDescent="0.2">
      <c r="A100" s="20">
        <v>2013</v>
      </c>
      <c r="B100" s="21" t="s">
        <v>31</v>
      </c>
      <c r="C100" s="23">
        <v>240878</v>
      </c>
      <c r="D100" s="23"/>
      <c r="E100" s="23">
        <v>138382</v>
      </c>
      <c r="F100" s="23"/>
      <c r="G100" s="23">
        <v>521</v>
      </c>
      <c r="H100" s="23"/>
      <c r="I100" s="23">
        <v>2096</v>
      </c>
      <c r="J100" s="23"/>
      <c r="K100" s="23">
        <v>139</v>
      </c>
      <c r="L100" s="23"/>
      <c r="M100" s="23"/>
      <c r="N100" s="23"/>
    </row>
    <row r="101" spans="1:14" s="22" customFormat="1" ht="12.75" customHeight="1" x14ac:dyDescent="0.2">
      <c r="A101" s="20"/>
      <c r="B101" s="21" t="s">
        <v>32</v>
      </c>
      <c r="C101" s="23">
        <v>244553</v>
      </c>
      <c r="D101" s="23"/>
      <c r="E101" s="23">
        <v>136321</v>
      </c>
      <c r="F101" s="23"/>
      <c r="G101" s="23">
        <v>439</v>
      </c>
      <c r="H101" s="23"/>
      <c r="I101" s="23">
        <v>1293</v>
      </c>
      <c r="J101" s="23"/>
      <c r="K101" s="23">
        <v>129</v>
      </c>
      <c r="L101" s="23"/>
      <c r="M101" s="23"/>
      <c r="N101" s="23"/>
    </row>
    <row r="102" spans="1:14" s="22" customFormat="1" ht="12.75" customHeight="1" x14ac:dyDescent="0.2">
      <c r="A102" s="20"/>
      <c r="B102" s="21" t="s">
        <v>33</v>
      </c>
      <c r="C102" s="23">
        <v>248127</v>
      </c>
      <c r="D102" s="23"/>
      <c r="E102" s="23">
        <v>133989</v>
      </c>
      <c r="F102" s="23"/>
      <c r="G102" s="23">
        <v>427</v>
      </c>
      <c r="H102" s="23"/>
      <c r="I102" s="23">
        <v>934</v>
      </c>
      <c r="J102" s="23"/>
      <c r="K102" s="23">
        <v>125</v>
      </c>
      <c r="L102" s="23"/>
      <c r="M102" s="23"/>
      <c r="N102" s="23"/>
    </row>
    <row r="103" spans="1:14" s="22" customFormat="1" ht="12.75" customHeight="1" x14ac:dyDescent="0.2">
      <c r="A103" s="20"/>
      <c r="B103" s="21" t="s">
        <v>34</v>
      </c>
      <c r="C103" s="23">
        <v>243971</v>
      </c>
      <c r="D103" s="23"/>
      <c r="E103" s="23">
        <v>138871</v>
      </c>
      <c r="F103" s="23"/>
      <c r="G103" s="23">
        <v>561</v>
      </c>
      <c r="H103" s="23"/>
      <c r="I103" s="23">
        <v>325</v>
      </c>
      <c r="J103" s="23"/>
      <c r="K103" s="23">
        <v>171</v>
      </c>
      <c r="L103" s="23"/>
      <c r="M103" s="23"/>
      <c r="N103" s="23"/>
    </row>
    <row r="104" spans="1:14" s="22" customFormat="1" ht="12.75" customHeight="1" x14ac:dyDescent="0.2">
      <c r="A104" s="20"/>
      <c r="B104" s="21" t="s">
        <v>35</v>
      </c>
      <c r="C104" s="23">
        <v>241878</v>
      </c>
      <c r="E104" s="23">
        <v>141659</v>
      </c>
      <c r="F104" s="23"/>
      <c r="G104" s="23">
        <v>780</v>
      </c>
      <c r="H104" s="23"/>
      <c r="I104" s="23">
        <v>41</v>
      </c>
      <c r="J104" s="23"/>
      <c r="K104" s="23">
        <v>134</v>
      </c>
      <c r="L104" s="23"/>
      <c r="M104" s="23"/>
      <c r="N104" s="23"/>
    </row>
    <row r="105" spans="1:14" s="22" customFormat="1" ht="12.75" customHeight="1" x14ac:dyDescent="0.2">
      <c r="A105" s="20"/>
      <c r="B105" s="21" t="s">
        <v>36</v>
      </c>
      <c r="C105" s="23">
        <v>241504</v>
      </c>
      <c r="E105" s="23">
        <v>142523</v>
      </c>
      <c r="F105" s="23"/>
      <c r="G105" s="23">
        <v>599</v>
      </c>
      <c r="H105" s="23"/>
      <c r="I105" s="23">
        <v>16</v>
      </c>
      <c r="J105" s="23"/>
      <c r="K105" s="23">
        <v>131</v>
      </c>
      <c r="L105" s="23"/>
      <c r="M105" s="23"/>
      <c r="N105" s="23"/>
    </row>
    <row r="106" spans="1:14" s="22" customFormat="1" ht="12.75" customHeight="1" x14ac:dyDescent="0.2">
      <c r="A106" s="20"/>
      <c r="B106" s="21" t="s">
        <v>37</v>
      </c>
      <c r="C106" s="38">
        <v>241320</v>
      </c>
      <c r="D106" s="38"/>
      <c r="E106" s="38">
        <v>143230</v>
      </c>
      <c r="F106" s="23"/>
      <c r="G106" s="23">
        <v>593</v>
      </c>
      <c r="H106" s="23"/>
      <c r="I106" s="23">
        <v>22</v>
      </c>
      <c r="J106" s="23"/>
      <c r="K106" s="23">
        <v>96</v>
      </c>
      <c r="L106" s="23"/>
      <c r="M106" s="23"/>
      <c r="N106" s="23"/>
    </row>
    <row r="107" spans="1:14" s="22" customFormat="1" ht="12.75" customHeight="1" x14ac:dyDescent="0.2">
      <c r="A107" s="20"/>
      <c r="B107" s="21" t="s">
        <v>38</v>
      </c>
      <c r="C107" s="23">
        <v>240970</v>
      </c>
      <c r="D107" s="23"/>
      <c r="E107" s="23">
        <v>143729</v>
      </c>
      <c r="F107" s="23"/>
      <c r="G107" s="23">
        <v>517</v>
      </c>
      <c r="H107" s="23"/>
      <c r="I107" s="23">
        <v>32</v>
      </c>
      <c r="J107" s="23"/>
      <c r="K107" s="23">
        <v>405</v>
      </c>
      <c r="L107" s="63" t="s">
        <v>77</v>
      </c>
      <c r="M107" s="23"/>
      <c r="N107" s="23"/>
    </row>
    <row r="108" spans="1:14" s="22" customFormat="1" ht="12.75" customHeight="1" x14ac:dyDescent="0.2">
      <c r="A108" s="20"/>
      <c r="B108" s="21" t="s">
        <v>39</v>
      </c>
      <c r="C108" s="23">
        <v>240890</v>
      </c>
      <c r="D108" s="23"/>
      <c r="E108" s="23">
        <v>144379</v>
      </c>
      <c r="F108" s="23"/>
      <c r="G108" s="23">
        <v>560</v>
      </c>
      <c r="H108" s="23"/>
      <c r="I108" s="23">
        <v>163</v>
      </c>
      <c r="J108" s="23"/>
      <c r="K108" s="23">
        <v>91</v>
      </c>
      <c r="L108" s="23"/>
      <c r="M108" s="23"/>
      <c r="N108" s="23"/>
    </row>
    <row r="109" spans="1:14" s="22" customFormat="1" ht="12.75" customHeight="1" x14ac:dyDescent="0.2">
      <c r="A109" s="20"/>
      <c r="B109" s="21" t="s">
        <v>40</v>
      </c>
      <c r="C109" s="23">
        <v>240815</v>
      </c>
      <c r="D109" s="23"/>
      <c r="E109" s="23">
        <v>145376</v>
      </c>
      <c r="F109" s="23"/>
      <c r="G109" s="23">
        <v>579</v>
      </c>
      <c r="H109" s="23"/>
      <c r="I109" s="23">
        <v>505</v>
      </c>
      <c r="J109" s="23"/>
      <c r="K109" s="23">
        <v>164</v>
      </c>
      <c r="L109" s="23"/>
      <c r="M109" s="23"/>
      <c r="N109" s="23"/>
    </row>
    <row r="110" spans="1:14" s="22" customFormat="1" ht="12.75" customHeight="1" x14ac:dyDescent="0.2">
      <c r="A110" s="20"/>
      <c r="B110" s="21" t="s">
        <v>41</v>
      </c>
      <c r="C110" s="23">
        <v>242681</v>
      </c>
      <c r="D110" s="23"/>
      <c r="E110" s="23">
        <v>145806</v>
      </c>
      <c r="F110" s="23"/>
      <c r="G110" s="23">
        <v>594</v>
      </c>
      <c r="H110" s="23"/>
      <c r="I110" s="23">
        <v>1804</v>
      </c>
      <c r="J110" s="23"/>
      <c r="K110" s="23">
        <v>112</v>
      </c>
      <c r="L110" s="23"/>
      <c r="M110" s="23"/>
      <c r="N110" s="23"/>
    </row>
    <row r="111" spans="1:14" s="22" customFormat="1" ht="12.75" customHeight="1" x14ac:dyDescent="0.2">
      <c r="A111" s="20"/>
      <c r="B111" s="21" t="s">
        <v>42</v>
      </c>
      <c r="C111" s="23">
        <v>247275</v>
      </c>
      <c r="D111" s="23"/>
      <c r="E111" s="23">
        <v>144763</v>
      </c>
      <c r="F111" s="23"/>
      <c r="G111" s="23">
        <v>590</v>
      </c>
      <c r="H111" s="23"/>
      <c r="I111" s="23">
        <v>3052</v>
      </c>
      <c r="J111" s="23"/>
      <c r="K111" s="23">
        <v>100</v>
      </c>
      <c r="L111" s="23"/>
      <c r="M111" s="23"/>
      <c r="N111" s="23"/>
    </row>
    <row r="112" spans="1:14" s="22" customFormat="1" ht="12.75" customHeight="1" x14ac:dyDescent="0.2">
      <c r="A112" s="20"/>
      <c r="B112" s="21"/>
      <c r="C112" s="23"/>
      <c r="D112" s="23"/>
      <c r="E112" s="23"/>
      <c r="F112" s="23"/>
      <c r="G112" s="23"/>
      <c r="H112" s="23"/>
      <c r="I112" s="23"/>
      <c r="J112" s="23"/>
      <c r="K112" s="23"/>
      <c r="L112" s="23"/>
      <c r="M112" s="23"/>
      <c r="N112" s="23"/>
    </row>
    <row r="113" spans="1:14" s="22" customFormat="1" ht="12.75" customHeight="1" x14ac:dyDescent="0.2">
      <c r="A113" s="20">
        <v>2014</v>
      </c>
      <c r="B113" s="21" t="s">
        <v>31</v>
      </c>
      <c r="C113" s="23">
        <v>250659</v>
      </c>
      <c r="D113" s="23"/>
      <c r="E113" s="23">
        <v>143723</v>
      </c>
      <c r="F113" s="23"/>
      <c r="G113" s="23">
        <v>498</v>
      </c>
      <c r="H113" s="23"/>
      <c r="I113" s="23">
        <v>1951</v>
      </c>
      <c r="J113" s="23"/>
      <c r="K113" s="23">
        <v>114</v>
      </c>
      <c r="L113" s="23"/>
      <c r="M113" s="23"/>
      <c r="N113" s="23"/>
    </row>
    <row r="114" spans="1:14" s="22" customFormat="1" ht="12.75" customHeight="1" x14ac:dyDescent="0.2">
      <c r="A114" s="20"/>
      <c r="B114" s="21" t="s">
        <v>32</v>
      </c>
      <c r="C114" s="23">
        <v>253517</v>
      </c>
      <c r="D114" s="23"/>
      <c r="E114" s="23">
        <v>142298</v>
      </c>
      <c r="F114" s="23"/>
      <c r="G114" s="23">
        <v>405</v>
      </c>
      <c r="H114" s="23"/>
      <c r="I114" s="23">
        <v>1134</v>
      </c>
      <c r="J114" s="23"/>
      <c r="K114" s="23">
        <v>110</v>
      </c>
      <c r="L114" s="23"/>
      <c r="M114" s="23"/>
      <c r="N114" s="23"/>
    </row>
    <row r="115" spans="1:14" s="22" customFormat="1" ht="12.75" customHeight="1" x14ac:dyDescent="0.2">
      <c r="A115" s="20"/>
      <c r="B115" s="21" t="s">
        <v>33</v>
      </c>
      <c r="C115" s="23">
        <v>253859</v>
      </c>
      <c r="D115" s="23"/>
      <c r="E115" s="23">
        <v>142866</v>
      </c>
      <c r="F115" s="23"/>
      <c r="G115" s="23">
        <v>457</v>
      </c>
      <c r="H115" s="23"/>
      <c r="I115" s="23">
        <v>598</v>
      </c>
      <c r="J115" s="23"/>
      <c r="K115" s="23">
        <v>158</v>
      </c>
      <c r="L115" s="23"/>
      <c r="M115" s="23"/>
      <c r="N115" s="23"/>
    </row>
    <row r="116" spans="1:14" s="22" customFormat="1" ht="12.75" customHeight="1" x14ac:dyDescent="0.2">
      <c r="A116" s="20"/>
      <c r="B116" s="21" t="s">
        <v>34</v>
      </c>
      <c r="C116" s="23">
        <v>251829</v>
      </c>
      <c r="D116" s="23"/>
      <c r="E116" s="23">
        <v>145811</v>
      </c>
      <c r="F116" s="23"/>
      <c r="G116" s="23">
        <v>765</v>
      </c>
      <c r="H116" s="23"/>
      <c r="I116" s="23">
        <v>308</v>
      </c>
      <c r="J116" s="23"/>
      <c r="K116" s="23">
        <v>161</v>
      </c>
      <c r="L116" s="23"/>
      <c r="M116" s="23"/>
      <c r="N116" s="23"/>
    </row>
    <row r="117" spans="1:14" s="22" customFormat="1" ht="12.75" customHeight="1" x14ac:dyDescent="0.2">
      <c r="A117" s="20"/>
      <c r="B117" s="21" t="s">
        <v>35</v>
      </c>
      <c r="C117" s="23">
        <v>249808</v>
      </c>
      <c r="D117" s="23"/>
      <c r="E117" s="23">
        <v>148436</v>
      </c>
      <c r="F117" s="23"/>
      <c r="G117" s="23">
        <v>697</v>
      </c>
      <c r="H117" s="23"/>
      <c r="I117" s="23">
        <v>39</v>
      </c>
      <c r="J117" s="23"/>
      <c r="K117" s="23">
        <v>141</v>
      </c>
      <c r="L117" s="23"/>
      <c r="M117" s="23"/>
      <c r="N117" s="23"/>
    </row>
    <row r="118" spans="1:14" s="22" customFormat="1" ht="12.75" customHeight="1" x14ac:dyDescent="0.2">
      <c r="A118" s="20"/>
      <c r="B118" s="21" t="s">
        <v>36</v>
      </c>
      <c r="C118" s="23">
        <v>249307</v>
      </c>
      <c r="D118" s="23"/>
      <c r="E118" s="23">
        <v>149399</v>
      </c>
      <c r="F118" s="23"/>
      <c r="G118" s="23">
        <v>559</v>
      </c>
      <c r="H118" s="23"/>
      <c r="I118" s="23">
        <v>16</v>
      </c>
      <c r="J118" s="23"/>
      <c r="K118" s="23">
        <v>121</v>
      </c>
      <c r="L118" s="23"/>
      <c r="M118" s="23"/>
      <c r="N118" s="23"/>
    </row>
    <row r="119" spans="1:14" s="22" customFormat="1" ht="12.75" customHeight="1" x14ac:dyDescent="0.2">
      <c r="A119" s="20"/>
      <c r="B119" s="21" t="s">
        <v>37</v>
      </c>
      <c r="C119" s="23">
        <v>249207</v>
      </c>
      <c r="D119" s="23"/>
      <c r="E119" s="23">
        <v>149972</v>
      </c>
      <c r="F119" s="23"/>
      <c r="G119" s="23">
        <v>548</v>
      </c>
      <c r="H119" s="23"/>
      <c r="I119" s="23">
        <v>10</v>
      </c>
      <c r="J119" s="23"/>
      <c r="K119" s="23">
        <v>95</v>
      </c>
      <c r="L119" s="23"/>
      <c r="M119" s="23"/>
      <c r="N119" s="23"/>
    </row>
    <row r="120" spans="1:14" s="22" customFormat="1" ht="12.75" customHeight="1" x14ac:dyDescent="0.2">
      <c r="A120" s="20"/>
      <c r="B120" s="21" t="s">
        <v>38</v>
      </c>
      <c r="C120" s="23">
        <v>249166</v>
      </c>
      <c r="D120" s="23"/>
      <c r="E120" s="23">
        <v>150517</v>
      </c>
      <c r="F120" s="23"/>
      <c r="G120" s="23">
        <v>535</v>
      </c>
      <c r="H120" s="23"/>
      <c r="I120" s="23">
        <v>38</v>
      </c>
      <c r="J120" s="23"/>
      <c r="K120" s="23">
        <v>75</v>
      </c>
      <c r="L120" s="23"/>
      <c r="M120" s="23"/>
      <c r="N120" s="23"/>
    </row>
    <row r="121" spans="1:14" s="22" customFormat="1" ht="12.75" customHeight="1" x14ac:dyDescent="0.2">
      <c r="A121" s="20"/>
      <c r="B121" s="21" t="s">
        <v>39</v>
      </c>
      <c r="C121" s="23">
        <v>249057</v>
      </c>
      <c r="D121" s="23"/>
      <c r="E121" s="23">
        <v>151215</v>
      </c>
      <c r="F121" s="23"/>
      <c r="G121" s="23">
        <v>569</v>
      </c>
      <c r="H121" s="23"/>
      <c r="I121" s="23">
        <v>120</v>
      </c>
      <c r="J121" s="23"/>
      <c r="K121" s="23">
        <v>104</v>
      </c>
      <c r="L121" s="23"/>
      <c r="M121" s="23"/>
      <c r="N121" s="23"/>
    </row>
    <row r="122" spans="1:14" s="27" customFormat="1" ht="12.75" customHeight="1" x14ac:dyDescent="0.25">
      <c r="A122" s="20"/>
      <c r="B122" s="21" t="s">
        <v>40</v>
      </c>
      <c r="C122" s="23">
        <v>249082</v>
      </c>
      <c r="D122" s="23"/>
      <c r="E122" s="23">
        <v>152147</v>
      </c>
      <c r="F122" s="23"/>
      <c r="G122" s="23">
        <v>547</v>
      </c>
      <c r="H122" s="23"/>
      <c r="I122" s="23">
        <v>500</v>
      </c>
      <c r="J122" s="23"/>
      <c r="K122" s="23">
        <v>105</v>
      </c>
      <c r="L122" s="23"/>
    </row>
    <row r="123" spans="1:14" s="27" customFormat="1" ht="12.75" customHeight="1" x14ac:dyDescent="0.25">
      <c r="A123" s="20"/>
      <c r="B123" s="21" t="s">
        <v>41</v>
      </c>
      <c r="C123" s="23">
        <v>250356</v>
      </c>
      <c r="D123" s="23"/>
      <c r="E123" s="23">
        <v>152716</v>
      </c>
      <c r="F123" s="23"/>
      <c r="G123" s="23">
        <v>430</v>
      </c>
      <c r="H123" s="23"/>
      <c r="I123" s="23">
        <v>1509</v>
      </c>
      <c r="J123" s="23"/>
      <c r="K123" s="23">
        <v>112</v>
      </c>
      <c r="L123" s="23"/>
    </row>
    <row r="124" spans="1:14" s="27" customFormat="1" ht="12.75" customHeight="1" x14ac:dyDescent="0.25">
      <c r="A124" s="20"/>
      <c r="B124" s="21" t="s">
        <v>42</v>
      </c>
      <c r="C124" s="23">
        <v>254924</v>
      </c>
      <c r="D124" s="23"/>
      <c r="E124" s="23">
        <v>151422</v>
      </c>
      <c r="F124" s="23"/>
      <c r="G124" s="23">
        <v>542</v>
      </c>
      <c r="H124" s="63"/>
      <c r="I124" s="23">
        <v>2829</v>
      </c>
      <c r="K124" s="23">
        <v>109</v>
      </c>
      <c r="L124" s="23"/>
      <c r="M124" s="23"/>
      <c r="N124" s="23"/>
    </row>
    <row r="125" spans="1:14" s="22" customFormat="1" ht="12.75" customHeight="1" x14ac:dyDescent="0.2">
      <c r="A125" s="20"/>
      <c r="B125" s="21"/>
      <c r="C125" s="23"/>
      <c r="D125" s="23"/>
      <c r="E125" s="23"/>
      <c r="F125" s="23"/>
      <c r="G125" s="23"/>
      <c r="H125" s="23"/>
      <c r="I125" s="23"/>
      <c r="J125" s="23"/>
      <c r="K125" s="23"/>
      <c r="L125" s="23"/>
      <c r="M125" s="23"/>
      <c r="N125" s="23"/>
    </row>
    <row r="126" spans="1:14" s="22" customFormat="1" ht="12.75" customHeight="1" x14ac:dyDescent="0.2">
      <c r="A126" s="20">
        <v>2015</v>
      </c>
      <c r="B126" s="21" t="s">
        <v>31</v>
      </c>
      <c r="C126" s="23">
        <v>259923</v>
      </c>
      <c r="D126" s="23"/>
      <c r="E126" s="23">
        <v>148691</v>
      </c>
      <c r="F126" s="23"/>
      <c r="G126" s="23">
        <v>540</v>
      </c>
      <c r="H126" s="23"/>
      <c r="I126" s="23">
        <v>1845</v>
      </c>
      <c r="J126" s="23"/>
      <c r="K126" s="23">
        <v>133</v>
      </c>
      <c r="L126" s="23"/>
      <c r="M126" s="23"/>
      <c r="N126" s="23"/>
    </row>
    <row r="127" spans="1:14" s="22" customFormat="1" ht="12.75" customHeight="1" x14ac:dyDescent="0.2">
      <c r="A127" s="20"/>
      <c r="B127" s="21" t="s">
        <v>32</v>
      </c>
      <c r="C127" s="23">
        <v>264178</v>
      </c>
      <c r="D127" s="23"/>
      <c r="E127" s="23">
        <v>146387</v>
      </c>
      <c r="F127" s="23"/>
      <c r="G127" s="23">
        <v>545</v>
      </c>
      <c r="H127" s="23"/>
      <c r="I127" s="23">
        <v>1522</v>
      </c>
      <c r="J127" s="23"/>
      <c r="K127" s="23">
        <v>120</v>
      </c>
      <c r="L127" s="23"/>
      <c r="M127" s="23"/>
      <c r="N127" s="23"/>
    </row>
    <row r="128" spans="1:14" s="22" customFormat="1" ht="12.75" customHeight="1" x14ac:dyDescent="0.2">
      <c r="A128" s="20"/>
      <c r="B128" s="21" t="s">
        <v>33</v>
      </c>
      <c r="C128" s="23">
        <v>265141</v>
      </c>
      <c r="D128" s="23"/>
      <c r="E128" s="23">
        <v>146747</v>
      </c>
      <c r="F128" s="23"/>
      <c r="G128" s="23">
        <v>687</v>
      </c>
      <c r="H128" s="23"/>
      <c r="I128" s="23">
        <v>803</v>
      </c>
      <c r="J128" s="23"/>
      <c r="K128" s="23">
        <v>182</v>
      </c>
      <c r="L128" s="23"/>
      <c r="M128" s="23"/>
      <c r="N128" s="23"/>
    </row>
    <row r="129" spans="1:14" s="22" customFormat="1" ht="12.75" customHeight="1" x14ac:dyDescent="0.2">
      <c r="A129" s="20"/>
      <c r="B129" s="21" t="s">
        <v>34</v>
      </c>
      <c r="C129" s="23">
        <v>261649</v>
      </c>
      <c r="D129" s="23"/>
      <c r="E129" s="23">
        <v>151061</v>
      </c>
      <c r="F129" s="23"/>
      <c r="G129" s="23">
        <v>639</v>
      </c>
      <c r="H129" s="23"/>
      <c r="I129" s="23">
        <v>356</v>
      </c>
      <c r="J129" s="23"/>
      <c r="K129" s="23">
        <v>188</v>
      </c>
      <c r="L129" s="23"/>
      <c r="M129" s="23"/>
      <c r="N129" s="23"/>
    </row>
    <row r="130" spans="1:14" s="22" customFormat="1" ht="12.75" customHeight="1" x14ac:dyDescent="0.2">
      <c r="A130" s="20"/>
      <c r="B130" s="21" t="s">
        <v>35</v>
      </c>
      <c r="C130" s="23">
        <v>259069</v>
      </c>
      <c r="D130" s="23"/>
      <c r="E130" s="23">
        <v>154253</v>
      </c>
      <c r="F130" s="23"/>
      <c r="G130" s="23">
        <v>739</v>
      </c>
      <c r="H130" s="23"/>
      <c r="I130" s="23">
        <v>62</v>
      </c>
      <c r="J130" s="23"/>
      <c r="K130" s="23">
        <v>206</v>
      </c>
      <c r="L130" s="23"/>
      <c r="M130" s="23"/>
      <c r="N130" s="23"/>
    </row>
    <row r="131" spans="1:14" s="22" customFormat="1" ht="12.75" customHeight="1" x14ac:dyDescent="0.2">
      <c r="A131" s="20"/>
      <c r="B131" s="21" t="s">
        <v>36</v>
      </c>
      <c r="C131" s="23">
        <v>258443</v>
      </c>
      <c r="D131" s="23"/>
      <c r="E131" s="23">
        <v>155479</v>
      </c>
      <c r="F131" s="23"/>
      <c r="G131" s="23">
        <v>720</v>
      </c>
      <c r="H131" s="23"/>
      <c r="I131" s="23">
        <v>26</v>
      </c>
      <c r="J131" s="23"/>
      <c r="K131" s="23">
        <v>157</v>
      </c>
      <c r="L131" s="23"/>
      <c r="M131" s="23"/>
      <c r="N131" s="23"/>
    </row>
    <row r="132" spans="1:14" s="22" customFormat="1" ht="12.75" customHeight="1" x14ac:dyDescent="0.2">
      <c r="A132" s="20"/>
      <c r="B132" s="21" t="s">
        <v>37</v>
      </c>
      <c r="C132" s="23">
        <v>258310</v>
      </c>
      <c r="D132" s="23"/>
      <c r="E132" s="23">
        <v>156117</v>
      </c>
      <c r="F132" s="23"/>
      <c r="G132" s="23">
        <v>565</v>
      </c>
      <c r="H132" s="23"/>
      <c r="I132" s="23">
        <v>38</v>
      </c>
      <c r="J132" s="23"/>
      <c r="K132" s="23">
        <v>107</v>
      </c>
      <c r="L132" s="23"/>
      <c r="M132" s="23"/>
      <c r="N132" s="23"/>
    </row>
    <row r="133" spans="1:14" s="22" customFormat="1" ht="12.75" customHeight="1" x14ac:dyDescent="0.2">
      <c r="A133" s="20"/>
      <c r="B133" s="21" t="s">
        <v>38</v>
      </c>
      <c r="C133" s="23">
        <v>258174</v>
      </c>
      <c r="D133" s="23"/>
      <c r="E133" s="23">
        <v>156703</v>
      </c>
      <c r="F133" s="23"/>
      <c r="G133" s="23">
        <v>493</v>
      </c>
      <c r="H133" s="23"/>
      <c r="I133" s="23">
        <v>62</v>
      </c>
      <c r="J133" s="23"/>
      <c r="K133" s="23">
        <v>112</v>
      </c>
      <c r="L133" s="23"/>
      <c r="M133" s="23"/>
      <c r="N133" s="23"/>
    </row>
    <row r="134" spans="1:14" s="22" customFormat="1" ht="12.75" customHeight="1" x14ac:dyDescent="0.2">
      <c r="A134" s="20"/>
      <c r="B134" s="21" t="s">
        <v>39</v>
      </c>
      <c r="C134" s="23">
        <v>258174</v>
      </c>
      <c r="D134" s="23"/>
      <c r="E134" s="23">
        <v>157381</v>
      </c>
      <c r="F134" s="23"/>
      <c r="G134" s="23">
        <v>604</v>
      </c>
      <c r="H134" s="23"/>
      <c r="I134" s="23">
        <v>213</v>
      </c>
      <c r="J134" s="23"/>
      <c r="K134" s="23">
        <v>146</v>
      </c>
      <c r="L134" s="23"/>
      <c r="M134" s="23"/>
      <c r="N134" s="23"/>
    </row>
    <row r="135" spans="1:14" s="22" customFormat="1" ht="12.75" customHeight="1" x14ac:dyDescent="0.2">
      <c r="A135" s="20"/>
      <c r="B135" s="21" t="s">
        <v>40</v>
      </c>
      <c r="C135" s="23">
        <v>258429</v>
      </c>
      <c r="D135" s="23"/>
      <c r="E135" s="23">
        <v>158394</v>
      </c>
      <c r="F135" s="23"/>
      <c r="G135" s="23">
        <v>566</v>
      </c>
      <c r="H135" s="23"/>
      <c r="I135" s="23">
        <v>827</v>
      </c>
      <c r="J135" s="23"/>
      <c r="K135" s="23">
        <v>143</v>
      </c>
      <c r="L135" s="23"/>
      <c r="M135" s="23"/>
      <c r="N135" s="23"/>
    </row>
    <row r="136" spans="1:14" s="22" customFormat="1" ht="12.75" customHeight="1" x14ac:dyDescent="0.2">
      <c r="A136" s="20"/>
      <c r="B136" s="21" t="s">
        <v>41</v>
      </c>
      <c r="C136" s="23">
        <v>260102</v>
      </c>
      <c r="D136" s="23"/>
      <c r="E136" s="23">
        <v>159141</v>
      </c>
      <c r="F136" s="23"/>
      <c r="G136" s="23">
        <v>487</v>
      </c>
      <c r="H136" s="23"/>
      <c r="I136" s="23">
        <v>2041</v>
      </c>
      <c r="J136" s="23"/>
      <c r="K136" s="23">
        <v>124</v>
      </c>
      <c r="L136" s="23"/>
      <c r="M136" s="23"/>
      <c r="N136" s="23"/>
    </row>
    <row r="137" spans="1:14" s="22" customFormat="1" ht="12.75" customHeight="1" x14ac:dyDescent="0.2">
      <c r="A137" s="20"/>
      <c r="B137" s="21" t="s">
        <v>42</v>
      </c>
      <c r="C137" s="23">
        <v>264332</v>
      </c>
      <c r="D137" s="23"/>
      <c r="E137" s="23">
        <v>158062</v>
      </c>
      <c r="F137" s="23"/>
      <c r="G137" s="23">
        <v>612</v>
      </c>
      <c r="H137" s="23"/>
      <c r="I137" s="23">
        <v>2659</v>
      </c>
      <c r="J137" s="23"/>
      <c r="K137" s="23">
        <v>154</v>
      </c>
      <c r="L137" s="23"/>
      <c r="M137" s="23"/>
      <c r="N137" s="23"/>
    </row>
    <row r="138" spans="1:14" s="22" customFormat="1" ht="12.75" customHeight="1" x14ac:dyDescent="0.2">
      <c r="A138" s="20"/>
      <c r="B138" s="21"/>
      <c r="C138" s="23"/>
      <c r="D138" s="23"/>
      <c r="E138" s="23"/>
      <c r="F138" s="23"/>
      <c r="G138" s="23"/>
      <c r="H138" s="23"/>
      <c r="I138" s="23"/>
      <c r="J138" s="23"/>
      <c r="K138" s="23"/>
      <c r="L138" s="23"/>
      <c r="M138" s="23"/>
      <c r="N138" s="23"/>
    </row>
    <row r="139" spans="1:14" s="22" customFormat="1" ht="12.75" customHeight="1" x14ac:dyDescent="0.2">
      <c r="A139" s="20">
        <v>2016</v>
      </c>
      <c r="B139" s="21" t="s">
        <v>31</v>
      </c>
      <c r="C139" s="23">
        <v>268394</v>
      </c>
      <c r="D139" s="23"/>
      <c r="E139" s="23">
        <v>155878</v>
      </c>
      <c r="F139" s="23"/>
      <c r="G139" s="23">
        <v>525</v>
      </c>
      <c r="H139" s="23"/>
      <c r="I139" s="23">
        <v>1483</v>
      </c>
      <c r="J139" s="23"/>
      <c r="K139" s="23">
        <v>146</v>
      </c>
      <c r="L139" s="23"/>
      <c r="M139" s="23"/>
      <c r="N139" s="23"/>
    </row>
    <row r="140" spans="1:14" s="22" customFormat="1" ht="12.75" customHeight="1" x14ac:dyDescent="0.2">
      <c r="A140" s="20"/>
      <c r="B140" s="21" t="s">
        <v>32</v>
      </c>
      <c r="C140" s="23">
        <v>272984</v>
      </c>
      <c r="D140" s="23"/>
      <c r="E140" s="23">
        <v>152912</v>
      </c>
      <c r="F140" s="23"/>
      <c r="G140" s="23">
        <v>516</v>
      </c>
      <c r="H140" s="23"/>
      <c r="I140" s="23">
        <v>1245</v>
      </c>
      <c r="J140" s="23"/>
      <c r="K140" s="23">
        <v>160</v>
      </c>
      <c r="L140" s="23"/>
      <c r="M140" s="23"/>
      <c r="N140" s="23"/>
    </row>
    <row r="141" spans="1:14" s="22" customFormat="1" ht="12.75" customHeight="1" x14ac:dyDescent="0.2">
      <c r="A141" s="20"/>
      <c r="B141" s="21" t="s">
        <v>33</v>
      </c>
      <c r="C141" s="23">
        <v>276049</v>
      </c>
      <c r="D141" s="23"/>
      <c r="E141" s="23">
        <v>151135</v>
      </c>
      <c r="F141" s="23"/>
      <c r="G141" s="23">
        <v>518</v>
      </c>
      <c r="H141" s="23"/>
      <c r="I141" s="23">
        <v>1001</v>
      </c>
      <c r="J141" s="23"/>
      <c r="K141" s="23">
        <v>227</v>
      </c>
      <c r="L141" s="23"/>
      <c r="M141" s="23"/>
      <c r="N141" s="23"/>
    </row>
    <row r="142" spans="1:14" s="22" customFormat="1" ht="12.75" customHeight="1" x14ac:dyDescent="0.2">
      <c r="A142" s="20"/>
      <c r="B142" s="21" t="s">
        <v>34</v>
      </c>
      <c r="C142" s="23">
        <v>270862</v>
      </c>
      <c r="D142" s="23"/>
      <c r="E142" s="23">
        <v>156935</v>
      </c>
      <c r="F142" s="23"/>
      <c r="G142" s="23">
        <v>609</v>
      </c>
      <c r="H142" s="23"/>
      <c r="I142" s="23">
        <v>230</v>
      </c>
      <c r="J142" s="23"/>
      <c r="K142" s="23">
        <v>234</v>
      </c>
      <c r="L142" s="23"/>
      <c r="M142" s="23"/>
      <c r="N142" s="23"/>
    </row>
    <row r="143" spans="1:14" s="22" customFormat="1" ht="12.75" customHeight="1" x14ac:dyDescent="0.2">
      <c r="A143" s="20"/>
      <c r="B143" s="21" t="s">
        <v>35</v>
      </c>
      <c r="C143" s="23">
        <v>267907</v>
      </c>
      <c r="D143" s="23"/>
      <c r="E143" s="23">
        <v>160411</v>
      </c>
      <c r="F143" s="23"/>
      <c r="G143" s="23">
        <v>621</v>
      </c>
      <c r="H143" s="23"/>
      <c r="I143" s="23">
        <v>60</v>
      </c>
      <c r="J143" s="23"/>
      <c r="K143" s="23">
        <v>177</v>
      </c>
      <c r="L143" s="23"/>
      <c r="M143" s="23"/>
      <c r="N143" s="23"/>
    </row>
    <row r="144" spans="1:14" s="22" customFormat="1" ht="12.75" customHeight="1" x14ac:dyDescent="0.2">
      <c r="A144" s="20"/>
      <c r="B144" s="21" t="s">
        <v>36</v>
      </c>
      <c r="C144" s="23">
        <v>267492</v>
      </c>
      <c r="D144" s="23"/>
      <c r="E144" s="23">
        <v>161294</v>
      </c>
      <c r="F144" s="23"/>
      <c r="G144" s="23">
        <v>585</v>
      </c>
      <c r="H144" s="23"/>
      <c r="I144" s="23">
        <v>22</v>
      </c>
      <c r="J144" s="23"/>
      <c r="K144" s="23">
        <v>154</v>
      </c>
      <c r="L144" s="23"/>
      <c r="M144" s="23"/>
      <c r="N144" s="23"/>
    </row>
    <row r="145" spans="1:14" s="22" customFormat="1" ht="12.75" customHeight="1" x14ac:dyDescent="0.2">
      <c r="A145" s="20"/>
      <c r="B145" s="21" t="s">
        <v>37</v>
      </c>
      <c r="C145" s="23">
        <v>267321</v>
      </c>
      <c r="D145" s="23"/>
      <c r="E145" s="23">
        <v>161889</v>
      </c>
      <c r="F145" s="23"/>
      <c r="G145" s="23">
        <v>502</v>
      </c>
      <c r="H145" s="23"/>
      <c r="I145" s="23">
        <v>29</v>
      </c>
      <c r="J145" s="23"/>
      <c r="K145" s="23">
        <v>115</v>
      </c>
      <c r="L145" s="23"/>
      <c r="M145" s="23"/>
      <c r="N145" s="23"/>
    </row>
    <row r="146" spans="1:14" s="22" customFormat="1" ht="12.75" customHeight="1" x14ac:dyDescent="0.2">
      <c r="A146" s="20"/>
      <c r="B146" s="21" t="s">
        <v>38</v>
      </c>
      <c r="C146" s="23">
        <v>266999</v>
      </c>
      <c r="D146" s="23"/>
      <c r="E146" s="23">
        <v>162546</v>
      </c>
      <c r="F146" s="23"/>
      <c r="G146" s="23">
        <v>412</v>
      </c>
      <c r="H146" s="23"/>
      <c r="I146" s="23">
        <v>65</v>
      </c>
      <c r="J146" s="23"/>
      <c r="K146" s="23">
        <v>157</v>
      </c>
      <c r="L146" s="23"/>
      <c r="M146" s="23"/>
      <c r="N146" s="23"/>
    </row>
    <row r="147" spans="1:14" s="22" customFormat="1" ht="12.75" customHeight="1" x14ac:dyDescent="0.2">
      <c r="A147" s="20"/>
      <c r="B147" s="21" t="s">
        <v>39</v>
      </c>
      <c r="C147" s="23">
        <v>266855</v>
      </c>
      <c r="D147" s="23"/>
      <c r="E147" s="23">
        <v>163214</v>
      </c>
      <c r="F147" s="23"/>
      <c r="G147" s="23">
        <v>509</v>
      </c>
      <c r="H147" s="23"/>
      <c r="I147" s="23">
        <v>158</v>
      </c>
      <c r="J147" s="23"/>
      <c r="K147" s="23">
        <v>150</v>
      </c>
      <c r="L147" s="23"/>
      <c r="M147" s="23"/>
      <c r="N147" s="23"/>
    </row>
    <row r="148" spans="1:14" s="22" customFormat="1" ht="12.75" customHeight="1" x14ac:dyDescent="0.2">
      <c r="A148" s="20"/>
      <c r="B148" s="21" t="s">
        <v>40</v>
      </c>
      <c r="C148" s="23">
        <v>266658</v>
      </c>
      <c r="D148" s="23"/>
      <c r="E148" s="23">
        <v>164264</v>
      </c>
      <c r="F148" s="23"/>
      <c r="G148" s="23">
        <v>494</v>
      </c>
      <c r="H148" s="23"/>
      <c r="I148" s="23">
        <v>491</v>
      </c>
      <c r="J148" s="23"/>
      <c r="K148" s="23">
        <v>144</v>
      </c>
      <c r="L148" s="23"/>
      <c r="M148" s="23"/>
      <c r="N148" s="23"/>
    </row>
    <row r="149" spans="1:14" s="22" customFormat="1" ht="12.75" customHeight="1" x14ac:dyDescent="0.2">
      <c r="A149" s="20"/>
      <c r="B149" s="21" t="s">
        <v>41</v>
      </c>
      <c r="C149" s="23">
        <v>268781</v>
      </c>
      <c r="D149" s="23"/>
      <c r="E149" s="23">
        <v>164279</v>
      </c>
      <c r="F149" s="23"/>
      <c r="G149" s="23">
        <v>505</v>
      </c>
      <c r="H149" s="23"/>
      <c r="I149" s="23">
        <v>1758</v>
      </c>
      <c r="J149" s="23"/>
      <c r="K149" s="23">
        <v>123</v>
      </c>
      <c r="L149" s="23"/>
      <c r="M149" s="23"/>
      <c r="N149" s="23"/>
    </row>
    <row r="150" spans="1:14" s="22" customFormat="1" ht="12.75" customHeight="1" x14ac:dyDescent="0.2">
      <c r="A150" s="20"/>
      <c r="B150" s="21" t="s">
        <v>42</v>
      </c>
      <c r="C150" s="23">
        <v>273666</v>
      </c>
      <c r="D150" s="23"/>
      <c r="E150" s="23">
        <v>162597</v>
      </c>
      <c r="F150" s="23"/>
      <c r="G150" s="23">
        <v>797</v>
      </c>
      <c r="H150" s="23"/>
      <c r="I150" s="23">
        <v>2512</v>
      </c>
      <c r="J150" s="23"/>
      <c r="K150" s="23">
        <v>113</v>
      </c>
      <c r="L150" s="23"/>
      <c r="M150" s="23"/>
      <c r="N150" s="23"/>
    </row>
    <row r="151" spans="1:14" s="22" customFormat="1" ht="12.75" customHeight="1" x14ac:dyDescent="0.2">
      <c r="A151" s="20"/>
      <c r="B151" s="21"/>
      <c r="C151" s="23"/>
      <c r="D151" s="23"/>
      <c r="E151" s="23"/>
      <c r="F151" s="23"/>
      <c r="G151" s="23"/>
      <c r="H151" s="23"/>
      <c r="I151" s="23"/>
      <c r="J151" s="23"/>
      <c r="K151" s="23"/>
      <c r="L151" s="23"/>
      <c r="M151" s="23"/>
      <c r="N151" s="23"/>
    </row>
    <row r="152" spans="1:14" s="22" customFormat="1" ht="12.75" customHeight="1" x14ac:dyDescent="0.2">
      <c r="A152" s="20">
        <v>2017</v>
      </c>
      <c r="B152" s="21" t="s">
        <v>31</v>
      </c>
      <c r="C152" s="23">
        <v>278109</v>
      </c>
      <c r="D152" s="23"/>
      <c r="E152" s="23">
        <v>160638</v>
      </c>
      <c r="F152" s="23"/>
      <c r="G152" s="23">
        <v>379</v>
      </c>
      <c r="H152" s="23"/>
      <c r="I152" s="23">
        <v>2229</v>
      </c>
      <c r="J152" s="23"/>
      <c r="K152" s="23">
        <v>138</v>
      </c>
      <c r="L152" s="23"/>
      <c r="M152" s="23"/>
      <c r="N152" s="23"/>
    </row>
    <row r="153" spans="1:14" s="22" customFormat="1" ht="12.75" customHeight="1" x14ac:dyDescent="0.25">
      <c r="A153" s="20"/>
      <c r="B153" s="21" t="s">
        <v>32</v>
      </c>
      <c r="C153" s="23">
        <v>280739</v>
      </c>
      <c r="D153" s="23"/>
      <c r="E153" s="23">
        <v>159194</v>
      </c>
      <c r="F153" s="23"/>
      <c r="G153" s="23">
        <v>370</v>
      </c>
      <c r="H153" s="23"/>
      <c r="I153" s="23">
        <v>968</v>
      </c>
      <c r="J153"/>
      <c r="K153" s="23">
        <v>164</v>
      </c>
      <c r="L153"/>
      <c r="M153"/>
      <c r="N153"/>
    </row>
    <row r="154" spans="1:14" s="22" customFormat="1" ht="12.75" customHeight="1" x14ac:dyDescent="0.2">
      <c r="A154" s="20"/>
      <c r="B154" s="21" t="s">
        <v>33</v>
      </c>
      <c r="C154" s="23">
        <v>282928</v>
      </c>
      <c r="D154" s="23"/>
      <c r="E154" s="23">
        <v>158015</v>
      </c>
      <c r="F154" s="23"/>
      <c r="G154" s="23">
        <v>388</v>
      </c>
      <c r="H154" s="23"/>
      <c r="I154" s="23">
        <v>835</v>
      </c>
      <c r="J154" s="23"/>
      <c r="K154" s="23">
        <v>230</v>
      </c>
      <c r="L154" s="23"/>
      <c r="M154" s="23"/>
      <c r="N154" s="23"/>
    </row>
    <row r="155" spans="1:14" s="22" customFormat="1" ht="12.75" customHeight="1" x14ac:dyDescent="0.2">
      <c r="A155" s="20"/>
      <c r="B155" s="21" t="s">
        <v>34</v>
      </c>
      <c r="C155" s="23">
        <v>280268</v>
      </c>
      <c r="D155" s="23"/>
      <c r="E155" s="23">
        <v>161206</v>
      </c>
      <c r="F155" s="23"/>
      <c r="G155" s="23">
        <v>399</v>
      </c>
      <c r="H155" s="23"/>
      <c r="I155" s="23">
        <v>330</v>
      </c>
      <c r="J155" s="23"/>
      <c r="K155" s="23">
        <v>216</v>
      </c>
      <c r="L155" s="23"/>
      <c r="M155" s="23"/>
      <c r="N155" s="23"/>
    </row>
    <row r="156" spans="1:14" s="22" customFormat="1" ht="12.75" customHeight="1" x14ac:dyDescent="0.2">
      <c r="A156" s="20"/>
      <c r="B156" s="21" t="s">
        <v>35</v>
      </c>
      <c r="C156" s="23">
        <v>276222</v>
      </c>
      <c r="D156" s="23"/>
      <c r="E156" s="23">
        <v>165663</v>
      </c>
      <c r="F156" s="23"/>
      <c r="G156" s="23">
        <v>495</v>
      </c>
      <c r="H156" s="23"/>
      <c r="I156" s="23">
        <v>74</v>
      </c>
      <c r="J156" s="23"/>
      <c r="K156" s="23">
        <v>168</v>
      </c>
      <c r="L156" s="23"/>
      <c r="M156" s="23"/>
      <c r="N156" s="23"/>
    </row>
    <row r="157" spans="1:14" s="22" customFormat="1" ht="12.75" customHeight="1" x14ac:dyDescent="0.2">
      <c r="A157" s="20"/>
      <c r="B157" s="21" t="s">
        <v>36</v>
      </c>
      <c r="C157" s="23">
        <v>275302</v>
      </c>
      <c r="D157" s="23"/>
      <c r="E157" s="23">
        <v>166916</v>
      </c>
      <c r="F157" s="23"/>
      <c r="G157" s="23">
        <v>452</v>
      </c>
      <c r="H157" s="23"/>
      <c r="I157" s="23">
        <v>25</v>
      </c>
      <c r="J157" s="23"/>
      <c r="K157" s="23">
        <v>159</v>
      </c>
      <c r="L157" s="23"/>
      <c r="M157" s="23"/>
      <c r="N157" s="23"/>
    </row>
    <row r="158" spans="1:14" s="22" customFormat="1" ht="12.75" customHeight="1" x14ac:dyDescent="0.2">
      <c r="A158" s="20"/>
      <c r="B158" s="21" t="s">
        <v>37</v>
      </c>
      <c r="C158" s="23">
        <v>275074</v>
      </c>
      <c r="D158" s="23"/>
      <c r="E158" s="23">
        <v>167325</v>
      </c>
      <c r="F158" s="23"/>
      <c r="G158" s="23">
        <v>436</v>
      </c>
      <c r="H158" s="23"/>
      <c r="I158" s="23">
        <v>19</v>
      </c>
      <c r="J158" s="23"/>
      <c r="K158" s="23">
        <v>292</v>
      </c>
      <c r="L158" s="23"/>
      <c r="M158" s="23"/>
      <c r="N158" s="23"/>
    </row>
    <row r="159" spans="1:14" s="22" customFormat="1" ht="12.75" customHeight="1" x14ac:dyDescent="0.2">
      <c r="A159" s="20"/>
      <c r="B159" s="21" t="s">
        <v>38</v>
      </c>
      <c r="C159" s="23">
        <v>274673</v>
      </c>
      <c r="D159" s="23"/>
      <c r="E159" s="23">
        <v>168068</v>
      </c>
      <c r="F159" s="23"/>
      <c r="G159" s="23">
        <v>375</v>
      </c>
      <c r="H159" s="23"/>
      <c r="I159" s="23">
        <v>73</v>
      </c>
      <c r="J159" s="23"/>
      <c r="K159" s="23">
        <v>107</v>
      </c>
      <c r="L159" s="23"/>
      <c r="M159" s="23"/>
      <c r="N159" s="23"/>
    </row>
    <row r="160" spans="1:14" s="22" customFormat="1" ht="12.75" customHeight="1" x14ac:dyDescent="0.2">
      <c r="A160" s="20"/>
      <c r="B160" s="21" t="s">
        <v>39</v>
      </c>
      <c r="C160" s="23">
        <v>274272</v>
      </c>
      <c r="D160" s="23"/>
      <c r="E160" s="23">
        <v>168849</v>
      </c>
      <c r="F160" s="23"/>
      <c r="G160" s="23">
        <v>385</v>
      </c>
      <c r="H160" s="23"/>
      <c r="I160" s="23">
        <v>130</v>
      </c>
      <c r="J160" s="23"/>
      <c r="K160" s="23">
        <v>147</v>
      </c>
      <c r="L160" s="23"/>
      <c r="M160" s="23"/>
      <c r="N160" s="23"/>
    </row>
    <row r="161" spans="1:14" s="22" customFormat="1" ht="12.75" customHeight="1" x14ac:dyDescent="0.2">
      <c r="A161" s="20"/>
      <c r="B161" s="21" t="s">
        <v>40</v>
      </c>
      <c r="C161" s="23">
        <v>273980</v>
      </c>
      <c r="D161" s="23"/>
      <c r="E161" s="23">
        <v>169886</v>
      </c>
      <c r="F161" s="23"/>
      <c r="G161" s="23">
        <v>379</v>
      </c>
      <c r="H161" s="23"/>
      <c r="I161" s="23">
        <v>522</v>
      </c>
      <c r="J161" s="23"/>
      <c r="K161" s="23">
        <v>163</v>
      </c>
      <c r="L161" s="23"/>
      <c r="M161" s="23"/>
      <c r="N161" s="23"/>
    </row>
    <row r="162" spans="1:14" s="22" customFormat="1" ht="12.75" customHeight="1" x14ac:dyDescent="0.2">
      <c r="A162" s="20"/>
      <c r="B162" s="21" t="s">
        <v>41</v>
      </c>
      <c r="C162" s="23">
        <v>275759</v>
      </c>
      <c r="D162" s="23"/>
      <c r="E162" s="23">
        <v>170381</v>
      </c>
      <c r="F162" s="23"/>
      <c r="G162" s="23">
        <v>388</v>
      </c>
      <c r="H162" s="23"/>
      <c r="I162" s="23">
        <v>2005</v>
      </c>
      <c r="J162" s="23"/>
      <c r="K162" s="23">
        <v>122</v>
      </c>
      <c r="L162" s="23"/>
      <c r="M162" s="23"/>
      <c r="N162" s="23"/>
    </row>
    <row r="163" spans="1:14" s="22" customFormat="1" ht="12.75" customHeight="1" x14ac:dyDescent="0.2">
      <c r="A163" s="20"/>
      <c r="B163" s="21" t="s">
        <v>42</v>
      </c>
      <c r="C163" s="23">
        <v>283217</v>
      </c>
      <c r="D163" s="23"/>
      <c r="E163" s="23">
        <v>166624</v>
      </c>
      <c r="F163" s="23"/>
      <c r="G163" s="23">
        <v>473</v>
      </c>
      <c r="H163" s="23"/>
      <c r="I163" s="23">
        <v>3300</v>
      </c>
      <c r="J163" s="23"/>
      <c r="K163" s="23">
        <v>92</v>
      </c>
      <c r="L163" s="23"/>
      <c r="M163" s="23"/>
      <c r="N163" s="23"/>
    </row>
    <row r="164" spans="1:14" s="22" customFormat="1" ht="12.75" customHeight="1" x14ac:dyDescent="0.2">
      <c r="A164" s="20"/>
      <c r="B164" s="21"/>
      <c r="C164" s="23"/>
      <c r="D164" s="23"/>
      <c r="E164" s="23"/>
      <c r="F164" s="23"/>
      <c r="G164" s="23"/>
      <c r="H164" s="23"/>
      <c r="I164" s="23"/>
      <c r="J164" s="23"/>
      <c r="K164" s="23"/>
      <c r="L164" s="23"/>
      <c r="M164" s="23"/>
      <c r="N164" s="23"/>
    </row>
    <row r="165" spans="1:14" s="22" customFormat="1" ht="12.75" customHeight="1" x14ac:dyDescent="0.2">
      <c r="A165" s="20">
        <v>2018</v>
      </c>
      <c r="B165" s="21" t="s">
        <v>31</v>
      </c>
      <c r="C165" s="72">
        <v>288053</v>
      </c>
      <c r="D165" s="23"/>
      <c r="E165" s="72">
        <v>164156</v>
      </c>
      <c r="F165" s="23"/>
      <c r="G165" s="23">
        <v>301</v>
      </c>
      <c r="H165" s="23"/>
      <c r="I165" s="23">
        <v>2291</v>
      </c>
      <c r="J165" s="23"/>
      <c r="K165" s="23">
        <v>233</v>
      </c>
      <c r="L165" s="23"/>
      <c r="M165" s="23"/>
      <c r="N165" s="23"/>
    </row>
    <row r="166" spans="1:14" s="22" customFormat="1" ht="12.75" customHeight="1" x14ac:dyDescent="0.2">
      <c r="A166" s="20"/>
      <c r="B166" s="21" t="s">
        <v>32</v>
      </c>
      <c r="C166" s="72">
        <v>291533</v>
      </c>
      <c r="D166" s="23"/>
      <c r="E166" s="72">
        <v>162216</v>
      </c>
      <c r="F166" s="23"/>
      <c r="G166" s="23">
        <v>293</v>
      </c>
      <c r="H166" s="23"/>
      <c r="I166" s="23">
        <v>1411</v>
      </c>
      <c r="J166" s="23"/>
      <c r="K166" s="23">
        <v>176</v>
      </c>
      <c r="L166" s="23"/>
      <c r="M166" s="23"/>
      <c r="N166" s="23"/>
    </row>
    <row r="167" spans="1:14" s="22" customFormat="1" ht="12.75" customHeight="1" x14ac:dyDescent="0.2">
      <c r="A167" s="20"/>
      <c r="B167" s="21" t="s">
        <v>33</v>
      </c>
      <c r="C167" s="72">
        <v>295332</v>
      </c>
      <c r="D167" s="23"/>
      <c r="E167" s="72">
        <v>159274</v>
      </c>
      <c r="F167" s="23"/>
      <c r="G167" s="23">
        <v>250</v>
      </c>
      <c r="H167" s="23"/>
      <c r="I167" s="23">
        <v>863</v>
      </c>
      <c r="J167" s="23"/>
      <c r="K167" s="23">
        <v>260</v>
      </c>
      <c r="L167" s="23"/>
      <c r="M167" s="23"/>
      <c r="N167" s="23"/>
    </row>
    <row r="168" spans="1:14" s="22" customFormat="1" ht="12.75" customHeight="1" x14ac:dyDescent="0.2">
      <c r="A168" s="20"/>
      <c r="B168" s="21" t="s">
        <v>34</v>
      </c>
      <c r="C168" s="23">
        <v>289661</v>
      </c>
      <c r="D168" s="23"/>
      <c r="E168" s="23">
        <v>165341</v>
      </c>
      <c r="F168" s="23"/>
      <c r="G168" s="23">
        <v>354</v>
      </c>
      <c r="H168" s="23"/>
      <c r="I168" s="23">
        <v>228</v>
      </c>
      <c r="J168" s="23"/>
      <c r="K168" s="23">
        <v>191</v>
      </c>
      <c r="L168" s="23"/>
      <c r="M168" s="23"/>
      <c r="N168" s="23"/>
    </row>
    <row r="169" spans="1:14" s="22" customFormat="1" ht="12.75" customHeight="1" x14ac:dyDescent="0.2">
      <c r="A169" s="20"/>
      <c r="B169" s="21" t="s">
        <v>35</v>
      </c>
      <c r="C169" s="72">
        <v>285958</v>
      </c>
      <c r="D169" s="23"/>
      <c r="E169" s="72">
        <v>169270</v>
      </c>
      <c r="F169" s="23"/>
      <c r="G169" s="23">
        <v>485</v>
      </c>
      <c r="H169" s="23"/>
      <c r="I169" s="23">
        <v>24</v>
      </c>
      <c r="J169" s="23"/>
      <c r="K169" s="23">
        <v>292</v>
      </c>
      <c r="L169" s="23"/>
      <c r="M169" s="23"/>
      <c r="N169" s="23"/>
    </row>
    <row r="170" spans="1:14" s="22" customFormat="1" ht="12.75" customHeight="1" x14ac:dyDescent="0.2">
      <c r="A170" s="20"/>
      <c r="B170" s="21" t="s">
        <v>36</v>
      </c>
      <c r="C170" s="72">
        <v>285206</v>
      </c>
      <c r="D170" s="23"/>
      <c r="E170" s="72">
        <v>170206</v>
      </c>
      <c r="F170" s="23"/>
      <c r="G170" s="23">
        <v>405</v>
      </c>
      <c r="H170" s="23"/>
      <c r="I170" s="23">
        <v>12</v>
      </c>
      <c r="J170" s="23"/>
      <c r="K170" s="23">
        <v>238</v>
      </c>
      <c r="L170" s="23"/>
      <c r="M170" s="23"/>
      <c r="N170" s="23"/>
    </row>
    <row r="171" spans="1:14" s="22" customFormat="1" ht="12.75" customHeight="1" x14ac:dyDescent="0.2">
      <c r="A171" s="20"/>
      <c r="B171" s="21" t="s">
        <v>37</v>
      </c>
      <c r="C171" s="72">
        <v>284788</v>
      </c>
      <c r="D171" s="23"/>
      <c r="E171" s="72">
        <v>170922</v>
      </c>
      <c r="F171" s="23"/>
      <c r="G171" s="23">
        <v>417</v>
      </c>
      <c r="H171" s="23"/>
      <c r="I171" s="23">
        <v>6</v>
      </c>
      <c r="J171" s="23"/>
      <c r="K171" s="23">
        <v>130</v>
      </c>
      <c r="L171" s="23"/>
      <c r="M171" s="23"/>
      <c r="N171" s="23"/>
    </row>
    <row r="172" spans="1:14" s="22" customFormat="1" ht="12.75" customHeight="1" x14ac:dyDescent="0.2">
      <c r="A172" s="20"/>
      <c r="B172" s="21" t="s">
        <v>38</v>
      </c>
      <c r="C172" s="72">
        <v>284262</v>
      </c>
      <c r="D172" s="23"/>
      <c r="E172" s="72">
        <v>171701</v>
      </c>
      <c r="F172" s="23"/>
      <c r="G172" s="23">
        <v>345</v>
      </c>
      <c r="H172" s="23"/>
      <c r="I172" s="23">
        <v>29</v>
      </c>
      <c r="J172" s="23"/>
      <c r="K172" s="23">
        <v>124</v>
      </c>
      <c r="L172" s="23"/>
      <c r="M172" s="23"/>
      <c r="N172" s="23"/>
    </row>
    <row r="173" spans="1:14" s="22" customFormat="1" ht="12.75" customHeight="1" x14ac:dyDescent="0.2">
      <c r="A173" s="20"/>
      <c r="B173" s="21" t="s">
        <v>39</v>
      </c>
      <c r="C173" s="72">
        <v>283761</v>
      </c>
      <c r="D173" s="23"/>
      <c r="E173" s="72">
        <v>172465</v>
      </c>
      <c r="F173" s="23"/>
      <c r="G173" s="23">
        <v>330</v>
      </c>
      <c r="H173" s="23"/>
      <c r="I173" s="23">
        <v>52</v>
      </c>
      <c r="J173" s="23"/>
      <c r="K173" s="38">
        <v>120</v>
      </c>
      <c r="L173" s="23"/>
      <c r="M173" s="23"/>
      <c r="N173" s="23"/>
    </row>
    <row r="174" spans="1:14" s="22" customFormat="1" ht="12.75" customHeight="1" x14ac:dyDescent="0.2">
      <c r="A174" s="20"/>
      <c r="B174" s="21" t="s">
        <v>40</v>
      </c>
      <c r="C174" s="72">
        <v>283296</v>
      </c>
      <c r="D174" s="23"/>
      <c r="E174" s="72">
        <v>173604</v>
      </c>
      <c r="F174" s="23"/>
      <c r="G174" s="23">
        <v>334</v>
      </c>
      <c r="H174" s="23"/>
      <c r="I174" s="23">
        <v>473</v>
      </c>
      <c r="J174" s="23"/>
      <c r="K174" s="23">
        <v>144</v>
      </c>
      <c r="L174" s="23"/>
      <c r="M174" s="23"/>
      <c r="N174" s="23"/>
    </row>
    <row r="175" spans="1:14" s="22" customFormat="1" ht="12.75" customHeight="1" x14ac:dyDescent="0.2">
      <c r="A175" s="20"/>
      <c r="B175" s="21" t="s">
        <v>41</v>
      </c>
      <c r="C175" s="72">
        <v>284324</v>
      </c>
      <c r="D175" s="23"/>
      <c r="E175" s="72">
        <v>174720</v>
      </c>
      <c r="F175" s="23"/>
      <c r="G175" s="23">
        <v>383</v>
      </c>
      <c r="H175" s="23"/>
      <c r="I175" s="23">
        <v>1880</v>
      </c>
      <c r="J175" s="23"/>
      <c r="K175" s="23">
        <v>124</v>
      </c>
      <c r="L175" s="23"/>
      <c r="M175" s="23"/>
      <c r="N175" s="23"/>
    </row>
    <row r="176" spans="1:14" s="22" customFormat="1" ht="12.75" customHeight="1" x14ac:dyDescent="0.2">
      <c r="A176" s="20"/>
      <c r="B176" s="21" t="s">
        <v>42</v>
      </c>
      <c r="C176" s="72">
        <v>289538</v>
      </c>
      <c r="D176" s="23"/>
      <c r="E176" s="72">
        <v>172902</v>
      </c>
      <c r="F176" s="23"/>
      <c r="G176" s="23">
        <v>354</v>
      </c>
      <c r="H176" s="23"/>
      <c r="I176" s="23">
        <v>3202</v>
      </c>
      <c r="J176" s="23"/>
      <c r="K176" s="23">
        <v>178</v>
      </c>
      <c r="L176" s="23"/>
      <c r="M176" s="23"/>
      <c r="N176" s="23"/>
    </row>
    <row r="177" spans="1:14" s="22" customFormat="1" ht="12.75" customHeight="1" x14ac:dyDescent="0.2">
      <c r="A177" s="20"/>
      <c r="B177" s="21"/>
      <c r="C177" s="23"/>
      <c r="D177" s="23"/>
      <c r="E177" s="23"/>
      <c r="F177" s="23"/>
      <c r="G177" s="23"/>
      <c r="H177" s="23"/>
      <c r="I177" s="23"/>
      <c r="J177" s="23"/>
      <c r="K177" s="23"/>
      <c r="L177" s="23"/>
      <c r="M177" s="23"/>
      <c r="N177" s="23"/>
    </row>
    <row r="178" spans="1:14" s="22" customFormat="1" ht="12.75" customHeight="1" x14ac:dyDescent="0.2">
      <c r="A178" s="20">
        <v>2019</v>
      </c>
      <c r="B178" s="21" t="s">
        <v>31</v>
      </c>
      <c r="C178" s="72">
        <v>294359</v>
      </c>
      <c r="D178" s="23"/>
      <c r="E178" s="72">
        <v>170789</v>
      </c>
      <c r="F178" s="23"/>
      <c r="G178" s="23">
        <v>334</v>
      </c>
      <c r="H178" s="23"/>
      <c r="I178" s="23">
        <v>2557</v>
      </c>
      <c r="J178" s="23"/>
      <c r="K178" s="23">
        <v>193</v>
      </c>
      <c r="L178" s="23"/>
      <c r="M178" s="23"/>
      <c r="N178" s="23"/>
    </row>
    <row r="179" spans="1:14" s="22" customFormat="1" ht="12.75" customHeight="1" x14ac:dyDescent="0.2">
      <c r="A179" s="20"/>
      <c r="B179" s="21" t="s">
        <v>32</v>
      </c>
      <c r="C179" s="72">
        <v>297951</v>
      </c>
      <c r="D179" s="23"/>
      <c r="E179" s="72">
        <v>168712</v>
      </c>
      <c r="F179" s="23"/>
      <c r="G179" s="23">
        <v>318</v>
      </c>
      <c r="H179" s="23"/>
      <c r="I179" s="23">
        <v>1413</v>
      </c>
      <c r="J179" s="23"/>
      <c r="K179" s="23">
        <v>232</v>
      </c>
      <c r="L179" s="23"/>
      <c r="M179" s="23"/>
      <c r="N179" s="23"/>
    </row>
    <row r="180" spans="1:14" s="22" customFormat="1" ht="12.75" customHeight="1" x14ac:dyDescent="0.2">
      <c r="A180" s="20"/>
      <c r="B180" s="21" t="s">
        <v>33</v>
      </c>
      <c r="C180" s="72">
        <v>299647</v>
      </c>
      <c r="D180" s="23"/>
      <c r="E180" s="72">
        <v>167969</v>
      </c>
      <c r="F180" s="23"/>
      <c r="G180" s="23">
        <v>333</v>
      </c>
      <c r="H180" s="23"/>
      <c r="I180" s="23">
        <v>837</v>
      </c>
      <c r="J180" s="23"/>
      <c r="K180" s="23">
        <v>220</v>
      </c>
      <c r="L180" s="23"/>
      <c r="M180" s="23"/>
      <c r="N180" s="23"/>
    </row>
    <row r="181" spans="1:14" s="22" customFormat="1" ht="12.75" customHeight="1" x14ac:dyDescent="0.2">
      <c r="A181" s="20"/>
      <c r="B181" s="21" t="s">
        <v>34</v>
      </c>
      <c r="C181" s="72">
        <v>295634</v>
      </c>
      <c r="D181" s="72"/>
      <c r="E181" s="72">
        <v>172646</v>
      </c>
      <c r="F181" s="23"/>
      <c r="G181" s="23">
        <v>404</v>
      </c>
      <c r="H181" s="23"/>
      <c r="I181" s="23">
        <v>400</v>
      </c>
      <c r="J181" s="23"/>
      <c r="K181" s="23">
        <v>152</v>
      </c>
      <c r="L181" s="23"/>
      <c r="M181" s="23"/>
      <c r="N181" s="23"/>
    </row>
    <row r="182" spans="1:14" s="22" customFormat="1" ht="12.75" customHeight="1" x14ac:dyDescent="0.2">
      <c r="A182" s="20"/>
      <c r="B182" s="21" t="s">
        <v>35</v>
      </c>
      <c r="C182" s="72">
        <v>292973</v>
      </c>
      <c r="D182" s="72"/>
      <c r="E182" s="72">
        <v>175676</v>
      </c>
      <c r="F182" s="23"/>
      <c r="G182" s="23">
        <v>546</v>
      </c>
      <c r="H182" s="23"/>
      <c r="I182" s="23">
        <v>59</v>
      </c>
      <c r="J182" s="23"/>
      <c r="K182" s="23">
        <v>241</v>
      </c>
      <c r="L182" s="23"/>
      <c r="M182" s="23"/>
      <c r="N182" s="23"/>
    </row>
    <row r="183" spans="1:14" s="22" customFormat="1" ht="12.75" customHeight="1" x14ac:dyDescent="0.2">
      <c r="A183" s="20"/>
      <c r="B183" s="21" t="s">
        <v>36</v>
      </c>
      <c r="C183" s="72">
        <v>292418</v>
      </c>
      <c r="D183" s="72"/>
      <c r="E183" s="72">
        <v>176603</v>
      </c>
      <c r="F183" s="23"/>
      <c r="G183" s="23">
        <v>453</v>
      </c>
      <c r="H183" s="23"/>
      <c r="I183" s="23">
        <v>28</v>
      </c>
      <c r="J183" s="23"/>
      <c r="K183" s="23">
        <v>111</v>
      </c>
      <c r="L183" s="23"/>
      <c r="M183" s="23"/>
      <c r="N183" s="23"/>
    </row>
    <row r="184" spans="1:14" s="22" customFormat="1" ht="12.75" customHeight="1" x14ac:dyDescent="0.2">
      <c r="A184" s="20"/>
      <c r="B184" s="21" t="s">
        <v>37</v>
      </c>
      <c r="C184" s="72">
        <v>292042</v>
      </c>
      <c r="D184" s="72"/>
      <c r="E184" s="72">
        <v>177301</v>
      </c>
      <c r="F184" s="23"/>
      <c r="G184" s="23">
        <v>414</v>
      </c>
      <c r="H184" s="23"/>
      <c r="I184" s="23">
        <v>33</v>
      </c>
      <c r="J184" s="23"/>
      <c r="K184" s="23">
        <v>132</v>
      </c>
      <c r="L184" s="23"/>
      <c r="M184" s="23"/>
      <c r="N184" s="23"/>
    </row>
    <row r="185" spans="1:14" ht="12.75" customHeight="1" x14ac:dyDescent="0.25">
      <c r="A185" s="10"/>
      <c r="B185" s="21" t="s">
        <v>38</v>
      </c>
      <c r="C185" s="72">
        <v>291604</v>
      </c>
      <c r="D185" s="72"/>
      <c r="E185" s="72">
        <v>178026</v>
      </c>
      <c r="F185" s="18"/>
      <c r="G185" s="18">
        <v>320</v>
      </c>
      <c r="H185" s="18"/>
      <c r="I185" s="18">
        <v>54</v>
      </c>
      <c r="J185" s="18"/>
      <c r="K185" s="18">
        <v>93</v>
      </c>
    </row>
    <row r="186" spans="1:14" ht="12.75" customHeight="1" x14ac:dyDescent="0.25">
      <c r="A186" s="10"/>
      <c r="B186" s="17" t="s">
        <v>39</v>
      </c>
      <c r="C186" s="72">
        <v>290974</v>
      </c>
      <c r="D186" s="72"/>
      <c r="E186" s="72">
        <v>178984</v>
      </c>
      <c r="F186" s="18"/>
      <c r="G186" s="18">
        <v>324</v>
      </c>
      <c r="H186" s="18"/>
      <c r="I186" s="18">
        <v>132</v>
      </c>
      <c r="J186" s="18"/>
      <c r="K186" s="18">
        <v>135</v>
      </c>
    </row>
    <row r="187" spans="1:14" ht="12.75" customHeight="1" x14ac:dyDescent="0.25">
      <c r="A187" s="10"/>
      <c r="B187" s="17" t="s">
        <v>40</v>
      </c>
      <c r="C187" s="72">
        <v>290514</v>
      </c>
      <c r="D187" s="72"/>
      <c r="E187" s="72">
        <v>180143</v>
      </c>
      <c r="F187" s="18"/>
      <c r="G187" s="18">
        <v>318</v>
      </c>
      <c r="H187" s="18"/>
      <c r="I187" s="18">
        <v>510</v>
      </c>
      <c r="J187" s="18"/>
      <c r="K187" s="18">
        <v>136</v>
      </c>
    </row>
    <row r="188" spans="1:14" ht="12.75" customHeight="1" x14ac:dyDescent="0.25">
      <c r="A188" s="10"/>
      <c r="B188" s="17" t="s">
        <v>41</v>
      </c>
      <c r="C188" s="72">
        <v>291783</v>
      </c>
      <c r="D188" s="72"/>
      <c r="E188" s="72">
        <v>180648</v>
      </c>
      <c r="F188" s="18"/>
      <c r="G188" s="18">
        <v>310</v>
      </c>
      <c r="H188" s="18"/>
      <c r="I188" s="72">
        <v>1613</v>
      </c>
      <c r="J188" s="18"/>
      <c r="K188" s="18">
        <v>160</v>
      </c>
    </row>
    <row r="189" spans="1:14" ht="12.75" customHeight="1" x14ac:dyDescent="0.25">
      <c r="A189" s="10"/>
      <c r="B189" s="17" t="s">
        <v>42</v>
      </c>
      <c r="C189" s="72">
        <v>297008</v>
      </c>
      <c r="D189" s="72"/>
      <c r="E189" s="72">
        <v>178133</v>
      </c>
      <c r="F189" s="18"/>
      <c r="G189" s="18">
        <v>315</v>
      </c>
      <c r="H189" s="18"/>
      <c r="I189" s="72">
        <v>2511</v>
      </c>
      <c r="J189" s="18"/>
      <c r="K189" s="18">
        <v>142</v>
      </c>
    </row>
    <row r="190" spans="1:14" ht="12.75" customHeight="1" x14ac:dyDescent="0.25">
      <c r="A190" s="10"/>
      <c r="B190" s="17"/>
      <c r="C190" s="72"/>
      <c r="D190" s="72"/>
      <c r="E190" s="72"/>
      <c r="F190" s="18"/>
      <c r="G190" s="18"/>
      <c r="H190" s="18"/>
      <c r="I190" s="72"/>
      <c r="J190" s="18"/>
      <c r="K190" s="18"/>
    </row>
    <row r="191" spans="1:14" ht="12.75" customHeight="1" x14ac:dyDescent="0.25">
      <c r="A191" s="10">
        <v>2020</v>
      </c>
      <c r="B191" s="17" t="s">
        <v>31</v>
      </c>
      <c r="C191" s="72">
        <v>298798</v>
      </c>
      <c r="D191" s="72"/>
      <c r="E191" s="72">
        <v>178000</v>
      </c>
      <c r="F191" s="18"/>
      <c r="G191" s="18">
        <v>227</v>
      </c>
      <c r="H191" s="18"/>
      <c r="I191" s="72">
        <v>1618</v>
      </c>
      <c r="J191" s="18"/>
      <c r="K191" s="18">
        <v>212</v>
      </c>
      <c r="L191" s="10"/>
      <c r="M191" s="18"/>
      <c r="N191" s="10"/>
    </row>
    <row r="192" spans="1:14" ht="12.75" customHeight="1" x14ac:dyDescent="0.25">
      <c r="A192" s="10"/>
      <c r="B192" s="21" t="s">
        <v>32</v>
      </c>
      <c r="C192" s="72">
        <v>301562</v>
      </c>
      <c r="D192" s="72"/>
      <c r="E192" s="72">
        <v>176324</v>
      </c>
      <c r="F192" s="18"/>
      <c r="G192" s="18">
        <v>233</v>
      </c>
      <c r="H192" s="18"/>
      <c r="I192" s="72">
        <v>1098</v>
      </c>
      <c r="J192" s="18"/>
      <c r="K192" s="18">
        <v>135</v>
      </c>
      <c r="L192" s="10"/>
      <c r="M192" s="18"/>
      <c r="N192" s="10"/>
    </row>
    <row r="193" spans="1:14" s="4" customFormat="1" ht="12.75" customHeight="1" x14ac:dyDescent="0.25">
      <c r="A193" s="20"/>
      <c r="B193" s="21" t="s">
        <v>33</v>
      </c>
      <c r="C193" s="23">
        <v>302752</v>
      </c>
      <c r="D193" s="23"/>
      <c r="E193" s="23">
        <v>175848</v>
      </c>
      <c r="F193" s="23"/>
      <c r="G193" s="23">
        <v>229</v>
      </c>
      <c r="H193" s="23"/>
      <c r="I193" s="23">
        <v>757</v>
      </c>
      <c r="J193" s="23"/>
      <c r="K193" s="23">
        <v>289</v>
      </c>
      <c r="L193" s="23"/>
      <c r="M193" s="62"/>
    </row>
    <row r="194" spans="1:14" s="4" customFormat="1" ht="12.75" customHeight="1" x14ac:dyDescent="0.25">
      <c r="B194" s="21" t="s">
        <v>34</v>
      </c>
      <c r="C194" s="72">
        <v>299685</v>
      </c>
      <c r="D194" s="72"/>
      <c r="E194" s="72">
        <v>179466</v>
      </c>
      <c r="F194" s="23"/>
      <c r="G194" s="23">
        <v>424</v>
      </c>
      <c r="H194" s="23"/>
      <c r="I194" s="23">
        <v>326</v>
      </c>
      <c r="J194" s="23"/>
      <c r="K194" s="23">
        <v>229</v>
      </c>
      <c r="L194" s="23"/>
      <c r="M194" s="62"/>
    </row>
    <row r="195" spans="1:14" s="4" customFormat="1" ht="12.75" customHeight="1" x14ac:dyDescent="0.25">
      <c r="B195" s="21" t="s">
        <v>35</v>
      </c>
      <c r="C195" s="72">
        <v>297045</v>
      </c>
      <c r="D195" s="72"/>
      <c r="E195" s="72">
        <v>182429</v>
      </c>
      <c r="F195" s="23"/>
      <c r="G195" s="23">
        <v>399</v>
      </c>
      <c r="H195" s="23"/>
      <c r="I195" s="23">
        <v>90</v>
      </c>
      <c r="J195" s="23"/>
      <c r="K195" s="23">
        <v>60</v>
      </c>
      <c r="L195" s="23"/>
      <c r="M195" s="62"/>
    </row>
    <row r="196" spans="1:14" s="22" customFormat="1" ht="12.75" customHeight="1" x14ac:dyDescent="0.2">
      <c r="B196" s="21" t="s">
        <v>36</v>
      </c>
      <c r="C196" s="72">
        <v>295986</v>
      </c>
      <c r="D196" s="72"/>
      <c r="E196" s="72">
        <v>183754</v>
      </c>
      <c r="F196" s="72"/>
      <c r="G196" s="23">
        <v>374</v>
      </c>
      <c r="H196" s="23"/>
      <c r="I196" s="23">
        <v>32</v>
      </c>
      <c r="J196" s="23"/>
      <c r="K196" s="23">
        <v>153</v>
      </c>
      <c r="L196" s="23"/>
      <c r="M196" s="23"/>
      <c r="N196" s="23"/>
    </row>
    <row r="197" spans="1:14" s="22" customFormat="1" ht="12.75" customHeight="1" x14ac:dyDescent="0.2">
      <c r="B197" s="21" t="s">
        <v>37</v>
      </c>
      <c r="C197" s="72">
        <v>295631</v>
      </c>
      <c r="D197" s="72"/>
      <c r="E197" s="72">
        <v>184366</v>
      </c>
      <c r="F197" s="72"/>
      <c r="G197" s="23">
        <v>342</v>
      </c>
      <c r="H197" s="23"/>
      <c r="I197" s="23">
        <v>33</v>
      </c>
      <c r="J197" s="23"/>
      <c r="K197" s="23">
        <v>95</v>
      </c>
      <c r="L197" s="23"/>
      <c r="M197" s="23"/>
      <c r="N197" s="23"/>
    </row>
    <row r="198" spans="1:14" s="22" customFormat="1" ht="12.75" customHeight="1" x14ac:dyDescent="0.2">
      <c r="B198" s="21" t="s">
        <v>38</v>
      </c>
      <c r="C198" s="72">
        <v>295245</v>
      </c>
      <c r="D198" s="72"/>
      <c r="E198" s="72">
        <v>184996</v>
      </c>
      <c r="F198" s="72"/>
      <c r="G198" s="23">
        <v>289</v>
      </c>
      <c r="H198" s="23"/>
      <c r="I198" s="23">
        <v>70</v>
      </c>
      <c r="J198" s="23"/>
      <c r="K198" s="23">
        <v>122</v>
      </c>
      <c r="L198" s="23"/>
      <c r="M198" s="23"/>
      <c r="N198" s="23"/>
    </row>
    <row r="199" spans="1:14" s="22" customFormat="1" ht="12.75" customHeight="1" x14ac:dyDescent="0.2">
      <c r="B199" s="21" t="s">
        <v>39</v>
      </c>
      <c r="C199" s="72">
        <v>294804</v>
      </c>
      <c r="D199" s="72"/>
      <c r="E199" s="72">
        <v>185699</v>
      </c>
      <c r="F199" s="72"/>
      <c r="G199" s="23">
        <v>263</v>
      </c>
      <c r="H199" s="23"/>
      <c r="I199" s="23">
        <v>176</v>
      </c>
      <c r="J199" s="23"/>
      <c r="K199" s="23">
        <v>192</v>
      </c>
      <c r="L199" s="23"/>
      <c r="M199" s="23"/>
      <c r="N199" s="23"/>
    </row>
    <row r="200" spans="1:14" s="22" customFormat="1" ht="12.75" customHeight="1" x14ac:dyDescent="0.2">
      <c r="B200" s="21" t="s">
        <v>40</v>
      </c>
      <c r="C200" s="72">
        <v>294491</v>
      </c>
      <c r="D200" s="72"/>
      <c r="E200" s="72">
        <v>186668</v>
      </c>
      <c r="F200" s="72"/>
      <c r="G200" s="23">
        <v>260</v>
      </c>
      <c r="H200" s="23"/>
      <c r="I200" s="23">
        <v>530</v>
      </c>
      <c r="J200" s="23"/>
      <c r="K200" s="23">
        <v>144</v>
      </c>
      <c r="L200" s="23"/>
      <c r="M200" s="23"/>
      <c r="N200" s="23"/>
    </row>
    <row r="201" spans="1:14" s="22" customFormat="1" ht="12.75" customHeight="1" x14ac:dyDescent="0.2">
      <c r="B201" s="21" t="s">
        <v>41</v>
      </c>
      <c r="C201" s="72">
        <v>294744</v>
      </c>
      <c r="D201" s="72"/>
      <c r="E201" s="72">
        <v>187781</v>
      </c>
      <c r="F201" s="72"/>
      <c r="G201" s="23">
        <v>230</v>
      </c>
      <c r="H201" s="23"/>
      <c r="I201" s="23">
        <v>1237</v>
      </c>
      <c r="J201" s="23"/>
      <c r="K201" s="23">
        <v>107</v>
      </c>
      <c r="L201" s="23"/>
      <c r="M201" s="23"/>
      <c r="N201" s="23"/>
    </row>
    <row r="202" spans="1:14" s="22" customFormat="1" ht="12.75" customHeight="1" x14ac:dyDescent="0.2">
      <c r="B202" s="21" t="s">
        <v>42</v>
      </c>
      <c r="C202" s="72">
        <v>299281</v>
      </c>
      <c r="D202" s="72"/>
      <c r="E202" s="72">
        <v>185886</v>
      </c>
      <c r="F202" s="72"/>
      <c r="G202" s="23">
        <v>269</v>
      </c>
      <c r="H202" s="23"/>
      <c r="I202" s="23">
        <v>2500</v>
      </c>
      <c r="J202" s="23"/>
      <c r="K202" s="23">
        <v>137</v>
      </c>
      <c r="L202" s="23"/>
      <c r="M202" s="23"/>
      <c r="N202" s="23"/>
    </row>
    <row r="203" spans="1:14" s="22" customFormat="1" ht="12.75" customHeight="1" x14ac:dyDescent="0.2">
      <c r="B203" s="21"/>
      <c r="C203" s="72"/>
      <c r="D203" s="72"/>
      <c r="E203" s="72"/>
      <c r="F203" s="72"/>
      <c r="G203" s="23"/>
      <c r="H203" s="23"/>
      <c r="I203" s="23"/>
      <c r="J203" s="23"/>
      <c r="K203" s="23"/>
      <c r="L203" s="23"/>
      <c r="M203" s="23"/>
      <c r="N203" s="23"/>
    </row>
    <row r="204" spans="1:14" s="22" customFormat="1" ht="12.75" customHeight="1" x14ac:dyDescent="0.2">
      <c r="A204" s="20">
        <v>2021</v>
      </c>
      <c r="B204" s="21" t="s">
        <v>31</v>
      </c>
      <c r="C204" s="72">
        <v>305586</v>
      </c>
      <c r="D204" s="72"/>
      <c r="E204" s="72">
        <v>181807</v>
      </c>
      <c r="F204" s="72"/>
      <c r="G204" s="23">
        <v>214</v>
      </c>
      <c r="H204" s="23"/>
      <c r="I204" s="23">
        <v>2115</v>
      </c>
      <c r="J204" s="23"/>
      <c r="K204" s="23">
        <v>116</v>
      </c>
      <c r="L204" s="23"/>
      <c r="M204" s="23"/>
      <c r="N204" s="23"/>
    </row>
    <row r="205" spans="1:14" s="22" customFormat="1" ht="12.75" customHeight="1" x14ac:dyDescent="0.2">
      <c r="A205" s="20"/>
      <c r="B205" s="21" t="s">
        <v>32</v>
      </c>
      <c r="C205" s="72">
        <v>311161</v>
      </c>
      <c r="D205" s="72"/>
      <c r="E205" s="72">
        <v>178361</v>
      </c>
      <c r="F205" s="72"/>
      <c r="G205" s="23">
        <v>268</v>
      </c>
      <c r="H205" s="23"/>
      <c r="I205" s="23">
        <v>2048</v>
      </c>
      <c r="J205" s="23"/>
      <c r="K205" s="23">
        <v>195</v>
      </c>
      <c r="L205" s="23"/>
      <c r="M205" s="23"/>
      <c r="N205" s="23"/>
    </row>
    <row r="206" spans="1:14" s="22" customFormat="1" ht="12.75" customHeight="1" x14ac:dyDescent="0.2">
      <c r="A206" s="20"/>
      <c r="B206" s="21" t="s">
        <v>33</v>
      </c>
      <c r="C206" s="72">
        <v>312818</v>
      </c>
      <c r="D206" s="72"/>
      <c r="E206" s="72">
        <v>177673</v>
      </c>
      <c r="F206" s="72"/>
      <c r="G206" s="23">
        <v>339</v>
      </c>
      <c r="H206" s="23"/>
      <c r="I206" s="23">
        <v>808</v>
      </c>
      <c r="J206" s="23"/>
      <c r="K206" s="23">
        <v>190</v>
      </c>
      <c r="L206" s="23"/>
      <c r="M206" s="23"/>
      <c r="N206" s="23"/>
    </row>
    <row r="207" spans="1:14" s="22" customFormat="1" ht="12.75" customHeight="1" x14ac:dyDescent="0.2">
      <c r="A207" s="20"/>
      <c r="B207" s="21" t="s">
        <v>34</v>
      </c>
      <c r="C207" s="72">
        <v>309126</v>
      </c>
      <c r="D207" s="72"/>
      <c r="E207" s="72">
        <v>181848</v>
      </c>
      <c r="F207" s="72"/>
      <c r="G207" s="23">
        <v>495</v>
      </c>
      <c r="H207" s="23"/>
      <c r="I207" s="23">
        <v>176</v>
      </c>
      <c r="J207" s="23"/>
      <c r="K207" s="23">
        <v>198</v>
      </c>
      <c r="L207" s="23"/>
      <c r="M207" s="23"/>
      <c r="N207" s="23"/>
    </row>
    <row r="208" spans="1:14" s="22" customFormat="1" ht="12.75" customHeight="1" x14ac:dyDescent="0.2">
      <c r="A208" s="20"/>
      <c r="B208" s="21" t="s">
        <v>35</v>
      </c>
      <c r="C208" s="72">
        <v>306343</v>
      </c>
      <c r="D208" s="72"/>
      <c r="E208" s="72">
        <v>184687</v>
      </c>
      <c r="F208" s="72"/>
      <c r="G208" s="23">
        <v>266</v>
      </c>
      <c r="H208" s="23"/>
      <c r="I208" s="23">
        <v>38</v>
      </c>
      <c r="J208" s="23"/>
      <c r="K208" s="23">
        <v>277</v>
      </c>
      <c r="L208" s="23"/>
      <c r="M208" s="23"/>
      <c r="N208" s="23"/>
    </row>
    <row r="209" spans="1:14" s="22" customFormat="1" ht="12.75" customHeight="1" x14ac:dyDescent="0.2">
      <c r="A209" s="20"/>
      <c r="B209" s="21" t="s">
        <v>36</v>
      </c>
      <c r="C209" s="72">
        <v>305371</v>
      </c>
      <c r="D209" s="72"/>
      <c r="E209" s="72">
        <v>185418</v>
      </c>
      <c r="F209" s="72"/>
      <c r="G209" s="23">
        <v>255</v>
      </c>
      <c r="H209" s="23"/>
      <c r="I209" s="23">
        <v>14</v>
      </c>
      <c r="J209" s="23"/>
      <c r="K209" s="23">
        <v>519</v>
      </c>
      <c r="L209" s="23"/>
      <c r="M209" s="23"/>
      <c r="N209" s="23"/>
    </row>
    <row r="210" spans="1:14" s="22" customFormat="1" ht="12.75" customHeight="1" x14ac:dyDescent="0.2">
      <c r="A210" s="20"/>
      <c r="B210" s="21" t="s">
        <v>37</v>
      </c>
      <c r="C210" s="72">
        <v>304925</v>
      </c>
      <c r="D210" s="72"/>
      <c r="E210" s="72">
        <v>186051</v>
      </c>
      <c r="F210" s="72"/>
      <c r="G210" s="23">
        <v>260</v>
      </c>
      <c r="H210" s="23"/>
      <c r="I210" s="23">
        <v>8</v>
      </c>
      <c r="J210" s="23"/>
      <c r="K210" s="23">
        <v>86</v>
      </c>
      <c r="L210" s="23"/>
      <c r="M210" s="23"/>
      <c r="N210" s="23"/>
    </row>
    <row r="211" spans="1:14" s="22" customFormat="1" ht="12.75" customHeight="1" x14ac:dyDescent="0.25">
      <c r="A211" s="20"/>
      <c r="B211" s="21" t="s">
        <v>38</v>
      </c>
      <c r="C211" s="72">
        <v>304297</v>
      </c>
      <c r="D211" s="72"/>
      <c r="E211" s="72">
        <v>186781</v>
      </c>
      <c r="F211"/>
      <c r="G211" s="23">
        <v>208</v>
      </c>
      <c r="H211"/>
      <c r="I211" s="23">
        <v>17</v>
      </c>
      <c r="J211"/>
      <c r="K211" s="23">
        <v>123</v>
      </c>
      <c r="L211" s="23"/>
      <c r="M211" s="23"/>
      <c r="N211" s="23"/>
    </row>
    <row r="212" spans="1:14" s="22" customFormat="1" ht="12.75" customHeight="1" x14ac:dyDescent="0.25">
      <c r="A212" s="20"/>
      <c r="B212" s="21" t="s">
        <v>39</v>
      </c>
      <c r="C212" s="72">
        <v>303726</v>
      </c>
      <c r="D212" s="72"/>
      <c r="E212" s="72">
        <v>187561</v>
      </c>
      <c r="F212"/>
      <c r="G212" s="23">
        <v>225</v>
      </c>
      <c r="H212"/>
      <c r="I212" s="23">
        <v>116</v>
      </c>
      <c r="J212" s="23"/>
      <c r="K212" s="23">
        <v>144</v>
      </c>
      <c r="L212" s="23"/>
      <c r="M212" s="23"/>
      <c r="N212" s="23"/>
    </row>
    <row r="213" spans="1:14" s="22" customFormat="1" ht="12.75" customHeight="1" x14ac:dyDescent="0.25">
      <c r="A213" s="20"/>
      <c r="B213" s="21" t="s">
        <v>40</v>
      </c>
      <c r="C213" s="72">
        <v>303135</v>
      </c>
      <c r="D213" s="72"/>
      <c r="E213" s="72">
        <v>188546</v>
      </c>
      <c r="F213"/>
      <c r="G213" s="23">
        <v>169</v>
      </c>
      <c r="H213"/>
      <c r="I213" s="23">
        <v>326</v>
      </c>
      <c r="J213" s="23"/>
      <c r="K213" s="23">
        <v>109</v>
      </c>
      <c r="L213" s="23"/>
      <c r="M213" s="23"/>
      <c r="N213" s="23"/>
    </row>
    <row r="214" spans="1:14" s="22" customFormat="1" ht="12.75" customHeight="1" x14ac:dyDescent="0.25">
      <c r="A214" s="20"/>
      <c r="B214" s="21" t="s">
        <v>41</v>
      </c>
      <c r="C214" s="72">
        <v>303525</v>
      </c>
      <c r="D214" s="72"/>
      <c r="E214" s="72">
        <v>189103</v>
      </c>
      <c r="F214"/>
      <c r="G214" s="23">
        <v>175</v>
      </c>
      <c r="H214"/>
      <c r="I214" s="23">
        <v>934</v>
      </c>
      <c r="J214" s="23"/>
      <c r="K214" s="23">
        <v>170</v>
      </c>
      <c r="L214" s="23"/>
      <c r="M214" s="23"/>
      <c r="N214" s="23"/>
    </row>
    <row r="215" spans="1:14" s="22" customFormat="1" ht="12.75" customHeight="1" x14ac:dyDescent="0.25">
      <c r="A215" s="20"/>
      <c r="B215" s="21" t="s">
        <v>42</v>
      </c>
      <c r="C215" s="72">
        <v>307546</v>
      </c>
      <c r="D215" s="72"/>
      <c r="E215" s="72">
        <v>187384</v>
      </c>
      <c r="F215"/>
      <c r="G215" s="23">
        <v>335</v>
      </c>
      <c r="H215"/>
      <c r="I215" s="23">
        <v>2070</v>
      </c>
      <c r="J215" s="23"/>
      <c r="K215" s="23">
        <v>128</v>
      </c>
      <c r="L215" s="23"/>
      <c r="M215" s="23"/>
      <c r="N215" s="23"/>
    </row>
    <row r="216" spans="1:14" s="22" customFormat="1" ht="12.75" customHeight="1" x14ac:dyDescent="0.25">
      <c r="A216" s="20"/>
      <c r="B216" s="21"/>
      <c r="C216" s="72"/>
      <c r="D216" s="72"/>
      <c r="E216" s="72"/>
      <c r="F216"/>
      <c r="G216" s="23"/>
      <c r="H216"/>
      <c r="I216" s="23"/>
      <c r="J216" s="23"/>
      <c r="K216" s="23"/>
      <c r="L216" s="23"/>
      <c r="M216" s="23"/>
      <c r="N216" s="23"/>
    </row>
    <row r="217" spans="1:14" s="22" customFormat="1" ht="12.75" customHeight="1" x14ac:dyDescent="0.25">
      <c r="A217" s="20">
        <v>2022</v>
      </c>
      <c r="B217" s="21" t="s">
        <v>31</v>
      </c>
      <c r="C217" s="72">
        <v>311824</v>
      </c>
      <c r="D217" s="72"/>
      <c r="E217" s="72">
        <v>184966</v>
      </c>
      <c r="F217"/>
      <c r="G217" s="23">
        <v>182</v>
      </c>
      <c r="H217"/>
      <c r="I217" s="23">
        <v>1857</v>
      </c>
      <c r="J217" s="23"/>
      <c r="K217" s="23">
        <v>188</v>
      </c>
      <c r="L217" s="23"/>
      <c r="M217" s="23"/>
      <c r="N217" s="23"/>
    </row>
    <row r="218" spans="1:14" s="22" customFormat="1" ht="12.75" customHeight="1" x14ac:dyDescent="0.25">
      <c r="A218" s="20"/>
      <c r="B218" s="21" t="s">
        <v>32</v>
      </c>
      <c r="C218" s="72">
        <v>316605</v>
      </c>
      <c r="D218" s="72"/>
      <c r="E218" s="72">
        <v>181935</v>
      </c>
      <c r="F218"/>
      <c r="G218" s="23">
        <v>212</v>
      </c>
      <c r="H218"/>
      <c r="I218" s="23">
        <v>1727</v>
      </c>
      <c r="J218" s="23"/>
      <c r="K218" s="23">
        <v>199</v>
      </c>
      <c r="L218" s="152"/>
      <c r="M218" s="23"/>
      <c r="N218" s="23"/>
    </row>
    <row r="219" spans="1:14" s="22" customFormat="1" ht="12.75" customHeight="1" x14ac:dyDescent="0.25">
      <c r="A219" s="20"/>
      <c r="B219" s="21" t="s">
        <v>33</v>
      </c>
      <c r="C219" s="72">
        <v>317695</v>
      </c>
      <c r="D219" s="72"/>
      <c r="E219" s="72">
        <v>182030</v>
      </c>
      <c r="F219"/>
      <c r="G219" s="23">
        <v>258</v>
      </c>
      <c r="H219" s="23"/>
      <c r="I219" s="23">
        <v>1111</v>
      </c>
      <c r="J219" s="23"/>
      <c r="K219" s="23">
        <v>206</v>
      </c>
      <c r="L219" s="23"/>
      <c r="M219" s="23"/>
      <c r="N219" s="23"/>
    </row>
    <row r="220" spans="1:14" s="22" customFormat="1" ht="12.75" customHeight="1" x14ac:dyDescent="0.25">
      <c r="A220" s="20"/>
      <c r="B220" s="21" t="s">
        <v>34</v>
      </c>
      <c r="C220" s="72">
        <v>315604</v>
      </c>
      <c r="D220" s="72"/>
      <c r="E220" s="72">
        <v>184671</v>
      </c>
      <c r="F220"/>
      <c r="G220" s="23">
        <v>344</v>
      </c>
      <c r="H220"/>
      <c r="I220" s="23">
        <v>372</v>
      </c>
      <c r="J220" s="23"/>
      <c r="K220" s="23">
        <v>172</v>
      </c>
      <c r="L220" s="23"/>
      <c r="M220" s="23"/>
      <c r="N220" s="23"/>
    </row>
    <row r="221" spans="1:14" s="22" customFormat="1" ht="12.75" customHeight="1" x14ac:dyDescent="0.25">
      <c r="A221" s="20"/>
      <c r="B221" s="21" t="s">
        <v>35</v>
      </c>
      <c r="C221" s="72">
        <v>312693</v>
      </c>
      <c r="D221" s="72"/>
      <c r="E221" s="72">
        <v>187749</v>
      </c>
      <c r="F221"/>
      <c r="G221" s="23">
        <v>248</v>
      </c>
      <c r="H221"/>
      <c r="I221" s="23">
        <v>81</v>
      </c>
      <c r="J221" s="23"/>
      <c r="K221" s="23">
        <v>166</v>
      </c>
      <c r="L221" s="152"/>
      <c r="M221" s="23"/>
      <c r="N221" s="23"/>
    </row>
    <row r="222" spans="1:14" s="22" customFormat="1" ht="12.75" customHeight="1" x14ac:dyDescent="0.25">
      <c r="A222" s="20"/>
      <c r="B222" s="21" t="s">
        <v>36</v>
      </c>
      <c r="C222" s="72">
        <v>311744</v>
      </c>
      <c r="D222" s="72"/>
      <c r="E222" s="72">
        <v>188870</v>
      </c>
      <c r="F222"/>
      <c r="G222" s="23">
        <v>262</v>
      </c>
      <c r="H222"/>
      <c r="I222" s="23">
        <v>32</v>
      </c>
      <c r="J222" s="23"/>
      <c r="K222" s="23">
        <v>136</v>
      </c>
      <c r="L222" s="23"/>
      <c r="M222" s="23"/>
      <c r="N222" s="23"/>
    </row>
    <row r="223" spans="1:14" s="22" customFormat="1" ht="12.75" customHeight="1" x14ac:dyDescent="0.25">
      <c r="A223" s="20"/>
      <c r="B223" s="21" t="s">
        <v>37</v>
      </c>
      <c r="C223" s="72">
        <v>311254</v>
      </c>
      <c r="D223" s="72"/>
      <c r="E223" s="72">
        <v>189406</v>
      </c>
      <c r="F223"/>
      <c r="G223" s="23">
        <v>186</v>
      </c>
      <c r="H223"/>
      <c r="I223" s="23">
        <v>25</v>
      </c>
      <c r="J223" s="23"/>
      <c r="K223" s="23">
        <v>179</v>
      </c>
      <c r="L223" s="23"/>
      <c r="M223" s="23"/>
      <c r="N223" s="23"/>
    </row>
    <row r="224" spans="1:14" s="22" customFormat="1" ht="12.75" customHeight="1" x14ac:dyDescent="0.25">
      <c r="A224" s="20"/>
      <c r="B224" s="21" t="s">
        <v>38</v>
      </c>
      <c r="C224" s="72">
        <v>310586</v>
      </c>
      <c r="D224" s="72"/>
      <c r="E224" s="72">
        <v>190162</v>
      </c>
      <c r="F224" s="72"/>
      <c r="G224" s="72">
        <v>211</v>
      </c>
      <c r="H224"/>
      <c r="I224" s="23">
        <v>29</v>
      </c>
      <c r="J224" s="23"/>
      <c r="K224" s="23">
        <v>181</v>
      </c>
      <c r="L224" s="23"/>
      <c r="M224" s="23"/>
      <c r="N224" s="23"/>
    </row>
    <row r="225" spans="1:14" s="22" customFormat="1" ht="12.75" customHeight="1" x14ac:dyDescent="0.25">
      <c r="A225" s="20"/>
      <c r="B225" s="21" t="s">
        <v>39</v>
      </c>
      <c r="C225" s="72">
        <v>309884</v>
      </c>
      <c r="D225" s="72"/>
      <c r="E225" s="72">
        <v>191044</v>
      </c>
      <c r="F225" s="72"/>
      <c r="G225" s="72">
        <v>243</v>
      </c>
      <c r="H225"/>
      <c r="I225" s="23">
        <v>126</v>
      </c>
      <c r="J225" s="23"/>
      <c r="K225" s="23">
        <v>226</v>
      </c>
      <c r="L225" s="23"/>
      <c r="M225" s="23"/>
      <c r="N225" s="23"/>
    </row>
    <row r="226" spans="1:14" s="22" customFormat="1" ht="12.75" customHeight="1" x14ac:dyDescent="0.2">
      <c r="A226" s="20"/>
      <c r="B226" s="21" t="s">
        <v>40</v>
      </c>
      <c r="C226" s="72">
        <v>309333</v>
      </c>
      <c r="D226" s="72"/>
      <c r="E226" s="23">
        <v>192115</v>
      </c>
      <c r="F226" s="23"/>
      <c r="G226" s="23">
        <v>242</v>
      </c>
      <c r="H226" s="23"/>
      <c r="I226" s="23">
        <v>431</v>
      </c>
      <c r="J226" s="23"/>
      <c r="K226" s="23">
        <v>162</v>
      </c>
      <c r="L226" s="23"/>
      <c r="M226" s="23"/>
      <c r="N226" s="23"/>
    </row>
    <row r="227" spans="1:14" s="22" customFormat="1" ht="12.75" customHeight="1" x14ac:dyDescent="0.25">
      <c r="A227" s="20"/>
      <c r="B227" s="21" t="s">
        <v>41</v>
      </c>
      <c r="C227" s="72">
        <v>309503</v>
      </c>
      <c r="D227" s="72"/>
      <c r="E227" s="72">
        <v>193023</v>
      </c>
      <c r="F227" s="72"/>
      <c r="G227" s="72">
        <v>199</v>
      </c>
      <c r="H227"/>
      <c r="I227" s="23">
        <v>1030</v>
      </c>
      <c r="J227" s="23"/>
      <c r="K227" s="23">
        <v>160</v>
      </c>
      <c r="L227" s="23"/>
      <c r="M227" s="23"/>
      <c r="N227" s="23"/>
    </row>
    <row r="228" spans="1:14" ht="12.75" customHeight="1" x14ac:dyDescent="0.25">
      <c r="A228" s="20"/>
      <c r="B228" s="21" t="s">
        <v>42</v>
      </c>
      <c r="C228" s="72">
        <v>312741</v>
      </c>
      <c r="D228" s="72"/>
      <c r="E228" s="72">
        <v>191796</v>
      </c>
      <c r="F228" s="72"/>
      <c r="G228" s="72">
        <v>221</v>
      </c>
      <c r="I228" s="23">
        <v>1939</v>
      </c>
      <c r="J228" s="23"/>
      <c r="K228" s="23">
        <v>171</v>
      </c>
      <c r="M228" s="23"/>
      <c r="N228" s="23"/>
    </row>
    <row r="229" spans="1:14" ht="12.75" customHeight="1" x14ac:dyDescent="0.25">
      <c r="A229" s="20"/>
      <c r="B229" s="21"/>
      <c r="C229" s="72"/>
      <c r="D229" s="72"/>
      <c r="E229" s="72"/>
      <c r="F229" s="72"/>
      <c r="G229" s="72"/>
      <c r="I229" s="23"/>
      <c r="J229" s="23"/>
      <c r="K229" s="23"/>
      <c r="M229" s="23"/>
      <c r="N229" s="23"/>
    </row>
    <row r="230" spans="1:14" ht="12.75" customHeight="1" x14ac:dyDescent="0.25">
      <c r="A230" s="20">
        <v>2023</v>
      </c>
      <c r="B230" s="21" t="s">
        <v>31</v>
      </c>
      <c r="C230" s="72">
        <v>317110</v>
      </c>
      <c r="D230" s="72"/>
      <c r="E230" s="72">
        <v>189300</v>
      </c>
      <c r="F230" s="72"/>
      <c r="G230" s="72">
        <v>162</v>
      </c>
      <c r="I230" s="23">
        <v>1949</v>
      </c>
      <c r="J230" s="23"/>
      <c r="K230" s="23">
        <v>252</v>
      </c>
      <c r="M230" s="23"/>
      <c r="N230" s="23"/>
    </row>
    <row r="231" spans="1:14" ht="12.75" customHeight="1" x14ac:dyDescent="0.25">
      <c r="A231" s="20"/>
      <c r="B231" s="21" t="s">
        <v>32</v>
      </c>
      <c r="C231" s="72">
        <v>320525</v>
      </c>
      <c r="D231" s="72"/>
      <c r="E231" s="72">
        <v>187162</v>
      </c>
      <c r="F231" s="72"/>
      <c r="G231" s="72">
        <v>144</v>
      </c>
      <c r="I231" s="23">
        <v>1335</v>
      </c>
      <c r="J231" s="23"/>
      <c r="K231" s="23">
        <v>222</v>
      </c>
      <c r="M231" s="23"/>
      <c r="N231" s="23"/>
    </row>
    <row r="232" spans="1:14" ht="12.75" customHeight="1" x14ac:dyDescent="0.25">
      <c r="A232" s="20"/>
      <c r="B232" s="21" t="s">
        <v>33</v>
      </c>
      <c r="C232" s="72">
        <v>323057</v>
      </c>
      <c r="D232" s="72"/>
      <c r="E232" s="72">
        <v>185621</v>
      </c>
      <c r="F232" s="72"/>
      <c r="G232" s="72">
        <v>221</v>
      </c>
      <c r="H232" s="23"/>
      <c r="I232" s="23">
        <v>1013</v>
      </c>
      <c r="J232" s="23"/>
      <c r="K232" s="23">
        <v>258</v>
      </c>
      <c r="M232" s="23"/>
      <c r="N232" s="23"/>
    </row>
    <row r="233" spans="1:14" ht="12.75" customHeight="1" x14ac:dyDescent="0.25">
      <c r="A233" s="20"/>
      <c r="B233" s="21" t="s">
        <v>34</v>
      </c>
      <c r="C233" s="72">
        <v>320619</v>
      </c>
      <c r="D233" s="72"/>
      <c r="E233" s="72">
        <v>188446</v>
      </c>
      <c r="F233" s="72"/>
      <c r="G233" s="72">
        <v>218</v>
      </c>
      <c r="I233" s="23">
        <v>399</v>
      </c>
      <c r="J233" s="23"/>
      <c r="K233" s="23">
        <v>262</v>
      </c>
      <c r="M233" s="23"/>
      <c r="N233" s="23"/>
    </row>
    <row r="234" spans="1:14" ht="12.75" customHeight="1" x14ac:dyDescent="0.25">
      <c r="A234" s="20"/>
      <c r="B234" s="21" t="s">
        <v>35</v>
      </c>
      <c r="C234" s="72">
        <v>317650</v>
      </c>
      <c r="D234" s="72"/>
      <c r="E234" s="72">
        <v>191412</v>
      </c>
      <c r="F234" s="72"/>
      <c r="G234" s="72">
        <v>233</v>
      </c>
      <c r="H234" s="72"/>
      <c r="I234" s="23">
        <v>58</v>
      </c>
      <c r="J234" s="23"/>
      <c r="K234" s="23">
        <v>302</v>
      </c>
      <c r="M234" s="23"/>
      <c r="N234" s="23"/>
    </row>
    <row r="235" spans="1:14" ht="12.75" customHeight="1" x14ac:dyDescent="0.25">
      <c r="A235" s="20"/>
      <c r="B235" s="21" t="s">
        <v>36</v>
      </c>
      <c r="C235" s="72">
        <v>316717</v>
      </c>
      <c r="D235" s="72"/>
      <c r="E235" s="72">
        <v>192434</v>
      </c>
      <c r="F235" s="72"/>
      <c r="G235" s="72">
        <v>210</v>
      </c>
      <c r="I235" s="23">
        <v>16</v>
      </c>
      <c r="J235" s="23"/>
      <c r="K235" s="23">
        <v>137</v>
      </c>
      <c r="M235" s="23"/>
      <c r="N235" s="23"/>
    </row>
    <row r="236" spans="1:14" ht="12.75" customHeight="1" x14ac:dyDescent="0.25">
      <c r="A236" s="20"/>
      <c r="B236" s="21" t="s">
        <v>37</v>
      </c>
      <c r="C236" s="72">
        <v>316120</v>
      </c>
      <c r="D236" s="72"/>
      <c r="E236" s="72">
        <v>193099</v>
      </c>
      <c r="F236" s="72"/>
      <c r="G236" s="72">
        <v>166</v>
      </c>
      <c r="I236" s="23">
        <v>21</v>
      </c>
      <c r="J236" s="23"/>
      <c r="K236" s="23">
        <v>119</v>
      </c>
      <c r="M236" s="23"/>
      <c r="N236" s="23"/>
    </row>
    <row r="237" spans="1:14" ht="12.75" customHeight="1" x14ac:dyDescent="0.25">
      <c r="A237" s="20"/>
      <c r="B237" s="21" t="s">
        <v>38</v>
      </c>
      <c r="C237" s="72">
        <v>315482</v>
      </c>
      <c r="D237" s="72"/>
      <c r="E237" s="72">
        <v>193798</v>
      </c>
      <c r="F237" s="72"/>
      <c r="G237" s="72">
        <v>200</v>
      </c>
      <c r="I237" s="23">
        <v>31</v>
      </c>
      <c r="J237" s="23"/>
      <c r="K237" s="23">
        <v>180</v>
      </c>
      <c r="M237" s="23"/>
      <c r="N237" s="23"/>
    </row>
    <row r="238" spans="1:14" ht="12.75" customHeight="1" x14ac:dyDescent="0.25">
      <c r="A238" s="20"/>
      <c r="B238" s="21" t="s">
        <v>39</v>
      </c>
      <c r="C238" s="72">
        <v>314842</v>
      </c>
      <c r="D238" s="72"/>
      <c r="E238" s="72">
        <v>194575</v>
      </c>
      <c r="F238" s="72"/>
      <c r="G238" s="72">
        <v>170</v>
      </c>
      <c r="I238" s="23">
        <v>153</v>
      </c>
      <c r="J238" s="23"/>
      <c r="K238" s="23">
        <v>202</v>
      </c>
      <c r="M238" s="23"/>
      <c r="N238" s="23"/>
    </row>
    <row r="239" spans="1:14" ht="12.75" customHeight="1" x14ac:dyDescent="0.25">
      <c r="A239" s="20"/>
      <c r="B239" s="21" t="s">
        <v>40</v>
      </c>
      <c r="C239" s="72">
        <v>314447</v>
      </c>
      <c r="D239" s="72"/>
      <c r="E239" s="72">
        <v>195488</v>
      </c>
      <c r="F239" s="72"/>
      <c r="G239" s="72">
        <v>167</v>
      </c>
      <c r="I239" s="23">
        <v>544</v>
      </c>
      <c r="J239" s="23"/>
      <c r="K239" s="23">
        <v>197</v>
      </c>
      <c r="M239" s="23"/>
      <c r="N239" s="23"/>
    </row>
    <row r="240" spans="1:14" ht="12.75" customHeight="1" x14ac:dyDescent="0.25">
      <c r="A240" s="20"/>
      <c r="B240" s="21" t="s">
        <v>41</v>
      </c>
      <c r="C240" s="72">
        <v>315754</v>
      </c>
      <c r="D240" s="72"/>
      <c r="E240" s="72">
        <v>195232</v>
      </c>
      <c r="F240" s="72"/>
      <c r="G240" s="72">
        <v>182</v>
      </c>
      <c r="I240" s="23">
        <v>1117</v>
      </c>
      <c r="J240" s="23"/>
      <c r="K240" s="23">
        <v>266</v>
      </c>
      <c r="M240" s="23"/>
      <c r="N240" s="23"/>
    </row>
    <row r="241" spans="1:14" ht="12.75" customHeight="1" x14ac:dyDescent="0.25">
      <c r="A241" s="20"/>
      <c r="B241" s="21" t="s">
        <v>42</v>
      </c>
      <c r="C241" s="72">
        <v>321085</v>
      </c>
      <c r="D241" s="72"/>
      <c r="E241" s="72">
        <v>192211</v>
      </c>
      <c r="F241" s="72"/>
      <c r="G241" s="72">
        <v>196</v>
      </c>
      <c r="I241" s="23">
        <v>2311</v>
      </c>
      <c r="J241" s="23"/>
      <c r="K241" s="23">
        <v>235</v>
      </c>
      <c r="M241" s="23"/>
      <c r="N241" s="23"/>
    </row>
    <row r="242" spans="1:14" ht="12.75" customHeight="1" x14ac:dyDescent="0.25">
      <c r="A242" s="20"/>
      <c r="B242" s="21"/>
      <c r="C242" s="72"/>
      <c r="D242" s="72"/>
      <c r="E242" s="23"/>
      <c r="F242" s="23"/>
      <c r="G242" s="142"/>
      <c r="H242" s="23"/>
      <c r="I242" s="23"/>
      <c r="J242" s="23"/>
      <c r="K242" s="23"/>
      <c r="L242" s="23"/>
      <c r="M242" s="23"/>
      <c r="N242" s="23"/>
    </row>
    <row r="243" spans="1:14" s="4" customFormat="1" ht="12.75" customHeight="1" x14ac:dyDescent="0.25">
      <c r="A243" s="12">
        <v>2024</v>
      </c>
      <c r="B243" s="21" t="s">
        <v>31</v>
      </c>
      <c r="C243" s="23">
        <v>323997</v>
      </c>
      <c r="D243" s="23"/>
      <c r="E243" s="23">
        <v>190790</v>
      </c>
      <c r="F243" s="23"/>
      <c r="G243" s="23">
        <v>186</v>
      </c>
      <c r="H243"/>
      <c r="I243" s="23">
        <v>1578</v>
      </c>
      <c r="J243"/>
      <c r="K243" s="23">
        <v>304</v>
      </c>
      <c r="L243"/>
      <c r="M243"/>
      <c r="N243"/>
    </row>
    <row r="244" spans="1:14" s="4" customFormat="1" ht="12.75" customHeight="1" x14ac:dyDescent="0.25">
      <c r="A244" s="12"/>
      <c r="B244" s="21" t="s">
        <v>32</v>
      </c>
      <c r="C244" s="23">
        <v>327056</v>
      </c>
      <c r="D244" s="23"/>
      <c r="E244" s="23">
        <v>188954</v>
      </c>
      <c r="F244" s="23"/>
      <c r="G244" s="23">
        <v>198</v>
      </c>
      <c r="H244"/>
      <c r="I244" s="23">
        <v>1244</v>
      </c>
      <c r="J244"/>
      <c r="K244" s="23">
        <v>260</v>
      </c>
      <c r="L244"/>
      <c r="M244"/>
      <c r="N244"/>
    </row>
    <row r="245" spans="1:14" ht="12.75" customHeight="1" x14ac:dyDescent="0.25">
      <c r="A245" s="20"/>
      <c r="B245" s="21" t="s">
        <v>33</v>
      </c>
      <c r="C245" s="72">
        <v>329638</v>
      </c>
      <c r="D245" s="72"/>
      <c r="E245" s="72">
        <v>187211</v>
      </c>
      <c r="F245" s="72"/>
      <c r="G245" s="72">
        <v>239</v>
      </c>
      <c r="I245" s="23">
        <v>903</v>
      </c>
      <c r="J245" s="23"/>
      <c r="K245" s="23">
        <v>314</v>
      </c>
      <c r="M245" s="23"/>
      <c r="N245" s="23"/>
    </row>
    <row r="246" spans="1:14" ht="12.75" customHeight="1" x14ac:dyDescent="0.25">
      <c r="A246" s="20"/>
      <c r="B246" s="21" t="s">
        <v>34</v>
      </c>
      <c r="C246" s="72">
        <v>326134</v>
      </c>
      <c r="D246" s="72"/>
      <c r="E246" s="72">
        <v>190983</v>
      </c>
      <c r="F246" s="72"/>
      <c r="G246" s="72">
        <v>271</v>
      </c>
      <c r="I246" s="23">
        <v>318</v>
      </c>
      <c r="J246" s="23"/>
      <c r="K246" s="23">
        <v>344</v>
      </c>
      <c r="M246" s="23"/>
      <c r="N246" s="23"/>
    </row>
    <row r="247" spans="1:14" ht="12.75" customHeight="1" x14ac:dyDescent="0.25">
      <c r="A247" s="20"/>
      <c r="B247" s="21" t="s">
        <v>35</v>
      </c>
      <c r="C247" s="72">
        <v>323198</v>
      </c>
      <c r="D247" s="72"/>
      <c r="E247" s="72">
        <v>193953</v>
      </c>
      <c r="F247" s="72"/>
      <c r="G247" s="72">
        <v>220</v>
      </c>
      <c r="H247" s="72"/>
      <c r="I247" s="72">
        <v>79</v>
      </c>
      <c r="J247" s="72"/>
      <c r="K247" s="23">
        <v>273</v>
      </c>
      <c r="M247" s="23"/>
      <c r="N247" s="23"/>
    </row>
    <row r="248" spans="1:14" ht="12.75" customHeight="1" x14ac:dyDescent="0.25">
      <c r="A248" s="20"/>
      <c r="B248" s="21" t="s">
        <v>36</v>
      </c>
      <c r="C248" s="72">
        <v>322261</v>
      </c>
      <c r="D248" s="72"/>
      <c r="E248" s="72">
        <v>194988</v>
      </c>
      <c r="F248" s="72"/>
      <c r="G248" s="72">
        <v>226</v>
      </c>
      <c r="H248" s="72"/>
      <c r="I248" s="72">
        <v>34</v>
      </c>
      <c r="J248" s="72"/>
      <c r="K248" s="72">
        <v>173</v>
      </c>
      <c r="L248" s="72"/>
      <c r="M248" s="72"/>
      <c r="N248" s="72"/>
    </row>
    <row r="249" spans="1:14" ht="12.75" customHeight="1" x14ac:dyDescent="0.25">
      <c r="A249" s="20"/>
      <c r="B249" s="21" t="s">
        <v>37</v>
      </c>
      <c r="C249" s="72">
        <v>321603</v>
      </c>
      <c r="D249" s="72"/>
      <c r="E249" s="72">
        <v>195724</v>
      </c>
      <c r="F249" s="72"/>
      <c r="G249" s="72">
        <v>204</v>
      </c>
      <c r="H249" s="72"/>
      <c r="I249" s="72">
        <v>37</v>
      </c>
      <c r="J249" s="72"/>
      <c r="K249" s="72">
        <v>180</v>
      </c>
      <c r="L249" s="72"/>
      <c r="M249" s="72"/>
      <c r="N249" s="72"/>
    </row>
    <row r="250" spans="1:14" ht="12.75" customHeight="1" x14ac:dyDescent="0.25">
      <c r="A250" s="20"/>
      <c r="B250" s="21" t="s">
        <v>38</v>
      </c>
      <c r="C250" s="72">
        <v>320975</v>
      </c>
      <c r="D250" s="72"/>
      <c r="E250" s="72">
        <v>196435</v>
      </c>
      <c r="F250" s="72"/>
      <c r="G250" s="72">
        <v>178</v>
      </c>
      <c r="H250" s="72"/>
      <c r="I250" s="72">
        <v>90</v>
      </c>
      <c r="J250" s="72"/>
      <c r="K250" s="23">
        <v>189</v>
      </c>
      <c r="L250" s="72"/>
      <c r="M250" s="23"/>
      <c r="N250" s="72"/>
    </row>
    <row r="251" spans="1:14" ht="12.75" customHeight="1" x14ac:dyDescent="0.25">
      <c r="A251" s="20"/>
      <c r="B251" s="21" t="s">
        <v>39</v>
      </c>
      <c r="C251" s="72">
        <v>320341</v>
      </c>
      <c r="D251" s="72"/>
      <c r="E251" s="72">
        <v>197200</v>
      </c>
      <c r="F251" s="72"/>
      <c r="G251" s="72">
        <v>174</v>
      </c>
      <c r="H251" s="72"/>
      <c r="I251" s="72">
        <v>181</v>
      </c>
      <c r="J251" s="72"/>
      <c r="K251" s="23">
        <v>234</v>
      </c>
      <c r="L251" s="72"/>
      <c r="M251" s="23"/>
      <c r="N251" s="72"/>
    </row>
    <row r="252" spans="1:14" ht="12.75" customHeight="1" x14ac:dyDescent="0.25">
      <c r="A252" s="20"/>
      <c r="B252" s="21" t="s">
        <v>40</v>
      </c>
      <c r="C252" s="72">
        <v>319769</v>
      </c>
      <c r="D252" s="72"/>
      <c r="E252" s="72">
        <v>198248</v>
      </c>
      <c r="F252" s="72"/>
      <c r="G252" s="72">
        <v>191</v>
      </c>
      <c r="H252" s="72"/>
      <c r="I252" s="72">
        <v>496</v>
      </c>
      <c r="J252" s="72"/>
      <c r="K252" s="23">
        <v>216</v>
      </c>
      <c r="L252" s="72"/>
      <c r="M252" s="23"/>
      <c r="N252" s="72"/>
    </row>
    <row r="253" spans="1:14" ht="12.75" customHeight="1" x14ac:dyDescent="0.25">
      <c r="A253" s="20"/>
      <c r="B253" s="21" t="s">
        <v>41</v>
      </c>
      <c r="C253" s="72">
        <v>320267</v>
      </c>
      <c r="D253" s="72"/>
      <c r="E253" s="72">
        <v>198742</v>
      </c>
      <c r="F253" s="72"/>
      <c r="G253" s="72">
        <v>166</v>
      </c>
      <c r="H253" s="72"/>
      <c r="I253" s="72">
        <v>1069</v>
      </c>
      <c r="J253" s="72"/>
      <c r="K253" s="23">
        <v>266</v>
      </c>
      <c r="L253" s="72"/>
      <c r="M253" s="23"/>
      <c r="N253" s="72"/>
    </row>
    <row r="254" spans="1:14" ht="12.75" customHeight="1" x14ac:dyDescent="0.25">
      <c r="A254" s="20"/>
      <c r="B254" s="21" t="s">
        <v>42</v>
      </c>
      <c r="C254" s="72">
        <v>323591</v>
      </c>
      <c r="D254" s="72"/>
      <c r="E254" s="72">
        <v>197042</v>
      </c>
      <c r="F254" s="72"/>
      <c r="G254" s="72">
        <v>204</v>
      </c>
      <c r="H254" s="72"/>
      <c r="I254" s="72">
        <v>1655</v>
      </c>
      <c r="J254" s="72"/>
      <c r="K254" s="23">
        <v>241</v>
      </c>
      <c r="L254" s="72"/>
      <c r="M254" s="23"/>
      <c r="N254" s="72"/>
    </row>
    <row r="255" spans="1:14" ht="12.75" customHeight="1" x14ac:dyDescent="0.25">
      <c r="A255" s="20"/>
      <c r="B255" s="21"/>
      <c r="C255" s="72"/>
      <c r="D255" s="72"/>
      <c r="E255" s="72"/>
      <c r="F255" s="72"/>
      <c r="G255" s="72"/>
      <c r="H255" s="72"/>
      <c r="I255" s="72"/>
      <c r="J255" s="72"/>
      <c r="K255" s="23"/>
      <c r="L255" s="72"/>
      <c r="M255" s="23"/>
      <c r="N255" s="72"/>
    </row>
    <row r="256" spans="1:14" ht="12.75" customHeight="1" x14ac:dyDescent="0.25">
      <c r="A256" s="20">
        <v>2025</v>
      </c>
      <c r="B256" s="21" t="s">
        <v>31</v>
      </c>
      <c r="C256" s="72">
        <v>327073</v>
      </c>
      <c r="D256" s="72"/>
      <c r="E256" s="72">
        <v>194980</v>
      </c>
      <c r="F256" s="72"/>
      <c r="G256" s="72">
        <v>158</v>
      </c>
      <c r="H256" s="72"/>
      <c r="I256" s="72">
        <v>1481</v>
      </c>
      <c r="J256" s="72"/>
      <c r="K256" s="23">
        <v>248</v>
      </c>
      <c r="L256" s="72"/>
      <c r="M256" s="23"/>
      <c r="N256" s="72"/>
    </row>
    <row r="257" spans="1:25" ht="12.75" customHeight="1" x14ac:dyDescent="0.25">
      <c r="A257" s="20"/>
      <c r="B257" s="21" t="s">
        <v>32</v>
      </c>
      <c r="C257" s="72">
        <v>330075</v>
      </c>
      <c r="D257" s="72"/>
      <c r="E257" s="72">
        <v>192851</v>
      </c>
      <c r="F257" s="72"/>
      <c r="G257" s="72">
        <v>187</v>
      </c>
      <c r="H257" s="72"/>
      <c r="I257" s="72">
        <v>949</v>
      </c>
      <c r="J257" s="72"/>
      <c r="K257" s="23">
        <v>269</v>
      </c>
      <c r="L257" s="72"/>
      <c r="M257" s="23"/>
      <c r="N257" s="72"/>
    </row>
    <row r="258" spans="1:25" ht="12.75" customHeight="1" x14ac:dyDescent="0.25">
      <c r="A258" s="20"/>
      <c r="B258" s="21" t="s">
        <v>33</v>
      </c>
      <c r="C258" s="72">
        <v>329570</v>
      </c>
      <c r="D258" s="72"/>
      <c r="E258" s="72">
        <v>193689</v>
      </c>
      <c r="F258" s="72"/>
      <c r="G258" s="72">
        <v>157</v>
      </c>
      <c r="H258" s="72"/>
      <c r="I258" s="72">
        <v>430</v>
      </c>
      <c r="J258" s="72"/>
      <c r="K258" s="23">
        <v>281</v>
      </c>
      <c r="L258" s="72"/>
      <c r="M258" s="23"/>
      <c r="N258" s="72"/>
      <c r="O258" s="23"/>
      <c r="P258" s="72"/>
      <c r="Q258" s="72"/>
      <c r="R258" s="72"/>
      <c r="S258" s="72"/>
      <c r="T258" s="72"/>
      <c r="U258" s="23"/>
      <c r="V258" s="72"/>
      <c r="W258" s="23"/>
      <c r="X258" s="72"/>
      <c r="Y258" s="72"/>
    </row>
    <row r="259" spans="1:25" ht="12.75" customHeight="1" x14ac:dyDescent="0.25">
      <c r="A259" s="20"/>
      <c r="B259" s="21" t="s">
        <v>34</v>
      </c>
      <c r="C259" s="72">
        <v>327040</v>
      </c>
      <c r="D259" s="72"/>
      <c r="E259" s="72">
        <v>196396</v>
      </c>
      <c r="F259" s="72"/>
      <c r="G259" s="72">
        <v>321</v>
      </c>
      <c r="H259" s="72"/>
      <c r="I259" s="72">
        <v>216</v>
      </c>
      <c r="J259" s="72"/>
      <c r="K259" s="23">
        <v>377</v>
      </c>
      <c r="L259" s="72"/>
      <c r="M259" s="23"/>
      <c r="N259" s="72"/>
      <c r="O259" s="23"/>
      <c r="P259" s="72"/>
      <c r="Q259" s="72"/>
      <c r="R259" s="72"/>
      <c r="S259" s="72"/>
      <c r="T259" s="72"/>
      <c r="U259" s="23"/>
      <c r="V259" s="72"/>
      <c r="W259" s="23"/>
      <c r="X259" s="72"/>
      <c r="Y259" s="72"/>
    </row>
    <row r="260" spans="1:25" ht="12.75" customHeight="1" x14ac:dyDescent="0.25">
      <c r="A260" s="20"/>
      <c r="B260" s="21" t="s">
        <v>35</v>
      </c>
      <c r="C260" s="72">
        <v>325213</v>
      </c>
      <c r="D260" s="72"/>
      <c r="E260" s="72">
        <v>198273</v>
      </c>
      <c r="F260" s="264"/>
      <c r="G260" s="72">
        <v>242</v>
      </c>
      <c r="H260" s="72"/>
      <c r="I260" s="72">
        <v>50</v>
      </c>
      <c r="J260" s="72"/>
      <c r="K260" s="23">
        <v>587</v>
      </c>
      <c r="L260" s="72"/>
      <c r="M260" s="23"/>
      <c r="N260" s="72"/>
      <c r="O260" s="23"/>
      <c r="P260" s="72"/>
      <c r="Q260" s="72"/>
      <c r="R260" s="72"/>
      <c r="S260" s="72"/>
      <c r="T260" s="72"/>
      <c r="U260" s="23"/>
      <c r="V260" s="72"/>
      <c r="W260" s="23"/>
      <c r="X260" s="72"/>
      <c r="Y260" s="72"/>
    </row>
    <row r="261" spans="1:25" ht="12.75" customHeight="1" x14ac:dyDescent="0.25">
      <c r="A261" s="20"/>
      <c r="B261" s="21" t="s">
        <v>36</v>
      </c>
      <c r="C261" s="72">
        <v>324433</v>
      </c>
      <c r="D261" s="72"/>
      <c r="E261" s="72">
        <v>199134</v>
      </c>
      <c r="F261" s="72"/>
      <c r="G261" s="72">
        <v>212</v>
      </c>
      <c r="H261" s="72"/>
      <c r="I261" s="72">
        <v>29</v>
      </c>
      <c r="J261" s="72"/>
      <c r="K261" s="23">
        <v>193</v>
      </c>
      <c r="L261" s="72"/>
      <c r="M261" s="23"/>
      <c r="N261" s="72"/>
      <c r="O261" s="23"/>
      <c r="P261" s="72"/>
      <c r="Q261" s="72"/>
      <c r="R261" s="72"/>
      <c r="S261" s="72"/>
      <c r="T261" s="72"/>
      <c r="U261" s="23"/>
      <c r="V261" s="72"/>
      <c r="W261" s="23"/>
      <c r="X261" s="72"/>
      <c r="Y261" s="72"/>
    </row>
    <row r="262" spans="1:25" ht="12.75" customHeight="1" x14ac:dyDescent="0.25">
      <c r="A262" s="20"/>
      <c r="B262" s="21" t="s">
        <v>37</v>
      </c>
      <c r="C262" s="72">
        <v>323900</v>
      </c>
      <c r="D262" s="72"/>
      <c r="E262" s="72">
        <v>199752</v>
      </c>
      <c r="F262" s="72"/>
      <c r="G262" s="72">
        <v>221</v>
      </c>
      <c r="H262" s="72"/>
      <c r="I262" s="72">
        <v>24</v>
      </c>
      <c r="J262" s="72"/>
      <c r="K262" s="23">
        <v>168</v>
      </c>
      <c r="L262" s="72"/>
      <c r="M262" s="23"/>
      <c r="N262" s="72"/>
      <c r="O262" s="23"/>
      <c r="P262" s="72"/>
      <c r="Q262" s="72"/>
      <c r="R262" s="72"/>
      <c r="S262" s="72"/>
      <c r="T262" s="72"/>
      <c r="U262" s="23"/>
      <c r="V262" s="72"/>
      <c r="W262" s="23"/>
      <c r="X262" s="72"/>
      <c r="Y262" s="72"/>
    </row>
    <row r="263" spans="1:25" ht="12.75" customHeight="1" x14ac:dyDescent="0.25">
      <c r="A263" s="20"/>
      <c r="B263" s="21" t="s">
        <v>38</v>
      </c>
      <c r="C263" s="72">
        <v>323366</v>
      </c>
      <c r="D263" s="72"/>
      <c r="E263" s="72">
        <v>200374</v>
      </c>
      <c r="F263" s="72"/>
      <c r="G263" s="72">
        <v>156</v>
      </c>
      <c r="H263" s="72"/>
      <c r="I263" s="72">
        <v>76</v>
      </c>
      <c r="J263" s="72"/>
      <c r="K263" s="23">
        <v>201</v>
      </c>
      <c r="L263" s="72"/>
      <c r="M263" s="23"/>
      <c r="N263" s="72"/>
      <c r="O263" s="23"/>
      <c r="P263" s="72"/>
      <c r="Q263" s="72"/>
      <c r="R263" s="72"/>
      <c r="S263" s="72"/>
      <c r="T263" s="72"/>
      <c r="U263" s="23"/>
      <c r="V263" s="72"/>
      <c r="W263" s="23"/>
      <c r="X263" s="72"/>
      <c r="Y263" s="72"/>
    </row>
    <row r="264" spans="1:25" ht="12.75" customHeight="1" x14ac:dyDescent="0.25">
      <c r="A264" s="20"/>
      <c r="B264" s="21" t="s">
        <v>39</v>
      </c>
      <c r="C264" s="72">
        <v>322891</v>
      </c>
      <c r="D264" s="72"/>
      <c r="E264" s="72">
        <v>200992</v>
      </c>
      <c r="F264" s="72"/>
      <c r="G264" s="72">
        <v>176</v>
      </c>
      <c r="H264" s="72"/>
      <c r="I264" s="72">
        <v>200</v>
      </c>
      <c r="J264" s="72"/>
      <c r="K264" s="23">
        <v>246</v>
      </c>
      <c r="L264" s="72"/>
      <c r="M264" s="23"/>
      <c r="N264" s="72"/>
      <c r="O264" s="23"/>
      <c r="P264" s="72"/>
      <c r="Q264" s="72"/>
      <c r="R264" s="72"/>
      <c r="S264" s="72"/>
      <c r="T264" s="72"/>
      <c r="U264" s="23"/>
      <c r="V264" s="72"/>
      <c r="W264" s="23"/>
      <c r="X264" s="72"/>
      <c r="Y264" s="72"/>
    </row>
    <row r="265" spans="1:25" ht="12.75" customHeight="1" x14ac:dyDescent="0.25">
      <c r="A265" s="20"/>
      <c r="B265" s="21" t="s">
        <v>40</v>
      </c>
      <c r="C265" s="72">
        <v>322492</v>
      </c>
      <c r="D265" s="72"/>
      <c r="E265" s="72">
        <v>202009</v>
      </c>
      <c r="F265" s="72"/>
      <c r="G265" s="72">
        <v>206</v>
      </c>
      <c r="H265" s="72"/>
      <c r="I265" s="72">
        <v>592</v>
      </c>
      <c r="J265" s="72"/>
      <c r="K265" s="23">
        <v>194</v>
      </c>
      <c r="L265" s="72"/>
      <c r="M265" s="23"/>
      <c r="N265" s="72"/>
      <c r="O265" s="23"/>
      <c r="P265" s="72"/>
      <c r="Q265" s="72"/>
      <c r="R265" s="72"/>
      <c r="S265" s="72"/>
      <c r="T265" s="72"/>
      <c r="U265" s="23"/>
      <c r="V265" s="72"/>
      <c r="W265" s="23"/>
      <c r="X265" s="72"/>
      <c r="Y265" s="72"/>
    </row>
    <row r="266" spans="1:25" ht="12.75" customHeight="1" x14ac:dyDescent="0.25">
      <c r="A266" s="20"/>
      <c r="B266" s="21" t="s">
        <v>41</v>
      </c>
      <c r="C266" s="72">
        <v>322994</v>
      </c>
      <c r="D266" s="72"/>
      <c r="E266" s="72">
        <v>202460</v>
      </c>
      <c r="F266" s="72"/>
      <c r="G266" s="72">
        <v>135</v>
      </c>
      <c r="H266" s="72"/>
      <c r="I266" s="72">
        <v>999</v>
      </c>
      <c r="J266" s="72"/>
      <c r="K266" s="23">
        <v>198</v>
      </c>
      <c r="L266" s="72"/>
      <c r="M266" s="23"/>
      <c r="N266" s="72"/>
      <c r="O266" s="23"/>
      <c r="P266" s="72"/>
      <c r="Q266" s="72"/>
      <c r="R266" s="72"/>
      <c r="S266" s="72"/>
      <c r="T266" s="72"/>
      <c r="U266" s="23"/>
      <c r="V266" s="72"/>
      <c r="W266" s="23"/>
      <c r="X266" s="72"/>
      <c r="Y266" s="72"/>
    </row>
    <row r="267" spans="1:25" ht="12.75" customHeight="1" x14ac:dyDescent="0.25">
      <c r="A267" s="20"/>
      <c r="B267" s="21" t="s">
        <v>42</v>
      </c>
      <c r="C267" s="72">
        <v>325783</v>
      </c>
      <c r="D267" s="72"/>
      <c r="E267" s="72">
        <v>201367</v>
      </c>
      <c r="F267" s="72"/>
      <c r="G267" s="72">
        <v>167</v>
      </c>
      <c r="H267" s="72"/>
      <c r="I267" s="72">
        <v>1701</v>
      </c>
      <c r="J267" s="72"/>
      <c r="K267" s="23">
        <v>187</v>
      </c>
      <c r="L267" s="72"/>
      <c r="M267" s="23"/>
      <c r="N267" s="72"/>
      <c r="O267" s="23"/>
      <c r="P267" s="72"/>
      <c r="Q267" s="72"/>
      <c r="R267" s="72"/>
      <c r="S267" s="72"/>
      <c r="T267" s="72"/>
      <c r="U267" s="23"/>
      <c r="V267" s="72"/>
      <c r="W267" s="23"/>
      <c r="X267" s="72"/>
      <c r="Y267" s="72"/>
    </row>
    <row r="268" spans="1:25" ht="12.75" customHeight="1" x14ac:dyDescent="0.25">
      <c r="A268" s="20"/>
      <c r="B268" s="21"/>
      <c r="C268" s="72"/>
      <c r="D268" s="72"/>
      <c r="E268" s="72"/>
      <c r="F268" s="72"/>
      <c r="G268" s="72"/>
      <c r="H268" s="72"/>
      <c r="I268" s="72"/>
      <c r="J268" s="72"/>
      <c r="K268" s="23"/>
      <c r="L268" s="72"/>
      <c r="M268" s="23"/>
      <c r="N268" s="72"/>
      <c r="O268" s="23"/>
      <c r="P268" s="72"/>
      <c r="Q268" s="72"/>
      <c r="R268" s="72"/>
      <c r="S268" s="72"/>
      <c r="T268" s="72"/>
      <c r="U268" s="23"/>
      <c r="V268" s="72"/>
      <c r="W268" s="23"/>
      <c r="X268" s="72"/>
      <c r="Y268" s="72"/>
    </row>
    <row r="269" spans="1:25" ht="12.75" customHeight="1" x14ac:dyDescent="0.25">
      <c r="A269" s="20">
        <v>2026</v>
      </c>
      <c r="B269" s="21" t="s">
        <v>31</v>
      </c>
      <c r="C269" s="72">
        <v>329784</v>
      </c>
      <c r="D269" s="72"/>
      <c r="E269" s="72">
        <v>198695</v>
      </c>
      <c r="F269" s="72"/>
      <c r="G269" s="72">
        <v>166</v>
      </c>
      <c r="H269" s="72"/>
      <c r="I269" s="72">
        <v>1285</v>
      </c>
      <c r="J269" s="72"/>
      <c r="K269" s="23">
        <v>128</v>
      </c>
      <c r="L269" s="72"/>
      <c r="M269" s="23"/>
      <c r="N269" s="72"/>
      <c r="O269" s="23"/>
      <c r="P269" s="72"/>
      <c r="Q269" s="72"/>
      <c r="R269" s="72"/>
      <c r="S269" s="72"/>
      <c r="T269" s="72"/>
      <c r="U269" s="23"/>
      <c r="V269" s="72"/>
      <c r="W269" s="23"/>
      <c r="X269" s="72"/>
      <c r="Y269" s="72"/>
    </row>
    <row r="270" spans="1:25" ht="12.75" customHeight="1" x14ac:dyDescent="0.25">
      <c r="A270" s="20"/>
      <c r="B270" s="21" t="s">
        <v>32</v>
      </c>
      <c r="C270" s="72">
        <v>333212</v>
      </c>
      <c r="D270" s="72"/>
      <c r="E270" s="72">
        <v>196127</v>
      </c>
      <c r="F270" s="72"/>
      <c r="G270" s="72">
        <v>158</v>
      </c>
      <c r="H270" s="72"/>
      <c r="I270" s="72">
        <v>866</v>
      </c>
      <c r="J270" s="72"/>
      <c r="K270" s="23">
        <v>183</v>
      </c>
      <c r="L270" s="72"/>
      <c r="M270" s="23"/>
      <c r="N270" s="72"/>
      <c r="O270" s="23"/>
      <c r="P270" s="72"/>
      <c r="Q270" s="72"/>
      <c r="R270" s="72"/>
      <c r="S270" s="72"/>
      <c r="T270" s="72"/>
      <c r="U270" s="23"/>
      <c r="V270" s="72"/>
      <c r="W270" s="23"/>
      <c r="X270" s="72"/>
      <c r="Y270" s="72"/>
    </row>
    <row r="271" spans="1:25" ht="12.75" customHeight="1" x14ac:dyDescent="0.25">
      <c r="A271" s="20"/>
      <c r="B271" s="21" t="s">
        <v>33</v>
      </c>
      <c r="C271" s="72">
        <v>333197</v>
      </c>
      <c r="D271" s="72"/>
      <c r="E271" s="72">
        <v>196545</v>
      </c>
      <c r="F271" s="72"/>
      <c r="G271" s="72">
        <v>164</v>
      </c>
      <c r="H271" s="72"/>
      <c r="I271" s="72">
        <v>547</v>
      </c>
      <c r="J271" s="72"/>
      <c r="K271" s="23">
        <v>316</v>
      </c>
      <c r="L271" s="72"/>
      <c r="M271" s="23"/>
      <c r="N271" s="72"/>
      <c r="O271" s="23"/>
      <c r="P271" s="72"/>
      <c r="Q271" s="72"/>
      <c r="R271" s="72"/>
      <c r="S271" s="72"/>
      <c r="T271" s="72"/>
      <c r="U271" s="23"/>
      <c r="V271" s="72"/>
      <c r="W271" s="23"/>
      <c r="X271" s="72"/>
      <c r="Y271" s="72"/>
    </row>
    <row r="272" spans="1:25" ht="12.75" customHeight="1" x14ac:dyDescent="0.25">
      <c r="A272" s="20"/>
      <c r="B272" s="21" t="s">
        <v>34</v>
      </c>
      <c r="C272" s="72">
        <v>330374</v>
      </c>
      <c r="D272" s="72"/>
      <c r="E272" s="72">
        <v>199668</v>
      </c>
      <c r="F272" s="72"/>
      <c r="G272" s="72">
        <v>322</v>
      </c>
      <c r="H272" s="72"/>
      <c r="I272" s="72">
        <v>184</v>
      </c>
      <c r="J272" s="72"/>
      <c r="K272" s="23">
        <v>205</v>
      </c>
      <c r="L272" s="72"/>
      <c r="M272" s="23"/>
      <c r="N272" s="72"/>
      <c r="O272" s="23"/>
      <c r="P272" s="72"/>
      <c r="Q272" s="72"/>
      <c r="R272" s="72"/>
      <c r="S272" s="72"/>
      <c r="T272" s="72"/>
      <c r="U272" s="23"/>
      <c r="V272" s="72"/>
      <c r="W272" s="23"/>
      <c r="X272" s="72"/>
      <c r="Y272" s="72"/>
    </row>
    <row r="273" spans="1:25" ht="12.75" customHeight="1" x14ac:dyDescent="0.25">
      <c r="A273" s="20"/>
      <c r="B273" s="21" t="s">
        <v>35</v>
      </c>
      <c r="C273" s="72">
        <v>328573</v>
      </c>
      <c r="D273" s="72"/>
      <c r="E273" s="72">
        <v>201630</v>
      </c>
      <c r="F273" s="72"/>
      <c r="G273" s="72">
        <v>287</v>
      </c>
      <c r="H273" s="72"/>
      <c r="I273" s="72">
        <v>44</v>
      </c>
      <c r="J273" s="72"/>
      <c r="K273" s="23">
        <v>172</v>
      </c>
      <c r="L273" s="72"/>
      <c r="M273" s="23"/>
      <c r="N273" s="72"/>
      <c r="O273" s="23"/>
      <c r="P273" s="72"/>
      <c r="Q273" s="72"/>
      <c r="R273" s="72"/>
      <c r="S273" s="72"/>
      <c r="T273" s="72"/>
      <c r="U273" s="23"/>
      <c r="V273" s="72"/>
      <c r="W273" s="23"/>
      <c r="X273" s="72"/>
      <c r="Y273" s="72"/>
    </row>
    <row r="274" spans="1:25" ht="12.75" customHeight="1" x14ac:dyDescent="0.25">
      <c r="A274" s="20"/>
      <c r="B274" s="21" t="s">
        <v>36</v>
      </c>
      <c r="C274" s="72">
        <v>327747</v>
      </c>
      <c r="D274" s="72"/>
      <c r="E274" s="72">
        <v>202489</v>
      </c>
      <c r="F274" s="72"/>
      <c r="G274" s="72">
        <v>190</v>
      </c>
      <c r="H274" s="72"/>
      <c r="I274" s="72">
        <v>20</v>
      </c>
      <c r="J274" s="72"/>
      <c r="K274" s="23">
        <v>183</v>
      </c>
      <c r="L274" s="72"/>
      <c r="M274" s="23"/>
      <c r="N274" s="72"/>
      <c r="O274" s="23"/>
      <c r="P274" s="72"/>
      <c r="Q274" s="72"/>
      <c r="R274" s="72"/>
      <c r="S274" s="72"/>
      <c r="T274" s="72"/>
      <c r="U274" s="23"/>
      <c r="V274" s="72"/>
      <c r="W274" s="23"/>
      <c r="X274" s="72"/>
      <c r="Y274" s="72"/>
    </row>
    <row r="275" spans="1:25" ht="12.75" customHeight="1" x14ac:dyDescent="0.25">
      <c r="A275" s="11"/>
      <c r="B275" s="25"/>
      <c r="C275" s="76"/>
      <c r="D275" s="76"/>
      <c r="E275" s="76"/>
      <c r="F275" s="91"/>
      <c r="G275" s="26"/>
      <c r="H275" s="91"/>
      <c r="I275" s="26"/>
      <c r="J275" s="26"/>
      <c r="K275" s="26"/>
      <c r="L275" s="91"/>
    </row>
    <row r="276" spans="1:25" x14ac:dyDescent="0.25">
      <c r="A276" s="10"/>
      <c r="B276" s="17"/>
      <c r="C276" s="72"/>
      <c r="D276" s="72"/>
      <c r="E276" s="72"/>
      <c r="F276" s="18"/>
      <c r="G276" s="18"/>
      <c r="H276" s="18"/>
      <c r="I276" s="18"/>
      <c r="J276" s="18"/>
      <c r="K276" s="18"/>
    </row>
    <row r="277" spans="1:25" ht="24" customHeight="1" x14ac:dyDescent="0.25">
      <c r="A277" s="277" t="s">
        <v>75</v>
      </c>
      <c r="B277" s="277"/>
      <c r="C277" s="277"/>
      <c r="D277" s="277"/>
      <c r="E277" s="277"/>
      <c r="F277" s="277"/>
      <c r="G277" s="277"/>
      <c r="H277" s="277"/>
      <c r="I277" s="277"/>
      <c r="J277" s="277"/>
      <c r="K277" s="277"/>
      <c r="L277" s="277"/>
    </row>
    <row r="278" spans="1:25" x14ac:dyDescent="0.25">
      <c r="A278" s="12"/>
      <c r="B278" s="18"/>
      <c r="C278" s="18"/>
      <c r="D278" s="18"/>
      <c r="E278" s="18"/>
      <c r="F278" s="18"/>
      <c r="G278" s="18"/>
      <c r="H278" s="18"/>
      <c r="I278" s="18"/>
      <c r="J278" s="18"/>
      <c r="K278" s="18"/>
    </row>
    <row r="279" spans="1:25" x14ac:dyDescent="0.25">
      <c r="A279" s="12"/>
      <c r="B279" s="18"/>
      <c r="C279" s="18"/>
      <c r="D279" s="18"/>
      <c r="E279" s="18"/>
      <c r="F279" s="18"/>
      <c r="G279" s="18"/>
      <c r="H279" s="18"/>
      <c r="I279" s="18"/>
      <c r="J279" s="18"/>
      <c r="K279" s="18"/>
    </row>
    <row r="280" spans="1:25" x14ac:dyDescent="0.25">
      <c r="A280" s="12"/>
      <c r="B280" s="18"/>
      <c r="C280" s="18"/>
      <c r="D280" s="18"/>
      <c r="E280" s="18"/>
      <c r="F280" s="18"/>
      <c r="G280" s="18"/>
      <c r="H280" s="18"/>
      <c r="I280" s="18"/>
      <c r="J280" s="18"/>
      <c r="K280" s="18"/>
    </row>
  </sheetData>
  <mergeCells count="1">
    <mergeCell ref="A277:L277"/>
  </mergeCells>
  <pageMargins left="0.74803149606299213" right="0.74803149606299213" top="0.98425196850393704" bottom="0.98425196850393704" header="0.51181102362204722" footer="0.51181102362204722"/>
  <pageSetup paperSize="9" scale="66" orientation="portrait" r:id="rId1"/>
  <headerFooter alignWithMargins="0"/>
  <rowBreaks count="2" manualBreakCount="2">
    <brk id="85" max="13" man="1"/>
    <brk id="150"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89AAC-3DB7-4EAD-BEED-3B0F5ED4A5EE}">
  <dimension ref="A1:E14"/>
  <sheetViews>
    <sheetView showGridLines="0" zoomScaleNormal="100" workbookViewId="0">
      <selection sqref="A1:C1"/>
    </sheetView>
  </sheetViews>
  <sheetFormatPr defaultRowHeight="14.4" x14ac:dyDescent="0.3"/>
  <cols>
    <col min="1" max="1" width="80.6640625" style="216" customWidth="1"/>
    <col min="2" max="2" width="4.33203125" customWidth="1"/>
    <col min="3" max="3" width="80.6640625" style="220" customWidth="1"/>
    <col min="5" max="5" width="56.33203125" customWidth="1"/>
  </cols>
  <sheetData>
    <row r="1" spans="1:5" ht="36" customHeight="1" x14ac:dyDescent="0.25">
      <c r="A1" s="271" t="s">
        <v>469</v>
      </c>
      <c r="B1" s="271"/>
      <c r="C1" s="271"/>
    </row>
    <row r="2" spans="1:5" ht="15" customHeight="1" x14ac:dyDescent="0.25">
      <c r="A2" s="214"/>
      <c r="C2"/>
    </row>
    <row r="3" spans="1:5" ht="15" customHeight="1" x14ac:dyDescent="0.3">
      <c r="A3" s="217" t="s">
        <v>436</v>
      </c>
      <c r="B3" s="218"/>
      <c r="C3" s="217" t="s">
        <v>440</v>
      </c>
    </row>
    <row r="4" spans="1:5" ht="57.6" x14ac:dyDescent="0.3">
      <c r="A4" s="267" t="s">
        <v>578</v>
      </c>
      <c r="B4" s="218"/>
      <c r="C4" s="267" t="s">
        <v>579</v>
      </c>
      <c r="E4" s="224"/>
    </row>
    <row r="5" spans="1:5" ht="15" customHeight="1" x14ac:dyDescent="0.3">
      <c r="A5" s="219"/>
      <c r="B5" s="218"/>
      <c r="C5" s="219"/>
    </row>
    <row r="6" spans="1:5" ht="15" customHeight="1" x14ac:dyDescent="0.3">
      <c r="A6" s="217" t="s">
        <v>437</v>
      </c>
      <c r="B6" s="218"/>
      <c r="C6" s="217" t="s">
        <v>468</v>
      </c>
    </row>
    <row r="7" spans="1:5" ht="57.6" x14ac:dyDescent="0.3">
      <c r="A7" s="215" t="s">
        <v>459</v>
      </c>
      <c r="B7" s="218"/>
      <c r="C7" s="224" t="s">
        <v>481</v>
      </c>
    </row>
    <row r="8" spans="1:5" ht="100.8" x14ac:dyDescent="0.3">
      <c r="A8" s="224" t="s">
        <v>482</v>
      </c>
      <c r="B8" s="218"/>
      <c r="C8" s="224" t="s">
        <v>483</v>
      </c>
    </row>
    <row r="9" spans="1:5" ht="15" customHeight="1" x14ac:dyDescent="0.3">
      <c r="A9" s="219"/>
      <c r="B9" s="218"/>
      <c r="C9" s="219"/>
    </row>
    <row r="10" spans="1:5" ht="15" customHeight="1" x14ac:dyDescent="0.3">
      <c r="A10" s="217" t="s">
        <v>438</v>
      </c>
      <c r="B10" s="218"/>
      <c r="C10" s="217" t="s">
        <v>441</v>
      </c>
    </row>
    <row r="11" spans="1:5" ht="43.2" x14ac:dyDescent="0.3">
      <c r="A11" s="224" t="s">
        <v>484</v>
      </c>
      <c r="B11" s="218"/>
      <c r="C11" s="224" t="s">
        <v>485</v>
      </c>
    </row>
    <row r="12" spans="1:5" ht="100.8" x14ac:dyDescent="0.3">
      <c r="A12" s="265" t="s">
        <v>568</v>
      </c>
      <c r="B12" s="218"/>
      <c r="C12" s="265" t="s">
        <v>569</v>
      </c>
    </row>
    <row r="13" spans="1:5" ht="15" customHeight="1" x14ac:dyDescent="0.3">
      <c r="A13" s="215" t="s">
        <v>466</v>
      </c>
      <c r="B13" s="218"/>
      <c r="C13" s="215"/>
    </row>
    <row r="14" spans="1:5" ht="15" customHeight="1" x14ac:dyDescent="0.3">
      <c r="A14" s="221" t="s">
        <v>465</v>
      </c>
      <c r="B14" s="218"/>
    </row>
  </sheetData>
  <mergeCells count="1">
    <mergeCell ref="A1:C1"/>
  </mergeCells>
  <hyperlinks>
    <hyperlink ref="A14" r:id="rId1" display="https://www.trafa.se/vagtrafik/fordon/" xr:uid="{1D78B03A-6526-45A2-A8C7-20CE51B3EB6C}"/>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1"/>
  <sheetViews>
    <sheetView showGridLines="0" zoomScaleNormal="100" zoomScaleSheetLayoutView="100" workbookViewId="0">
      <selection sqref="A1:C1"/>
    </sheetView>
  </sheetViews>
  <sheetFormatPr defaultRowHeight="13.2" x14ac:dyDescent="0.25"/>
  <cols>
    <col min="1" max="1" width="80.6640625" style="209" customWidth="1"/>
    <col min="2" max="2" width="3.6640625" customWidth="1"/>
    <col min="3" max="3" width="85.6640625" customWidth="1"/>
  </cols>
  <sheetData>
    <row r="1" spans="1:3" ht="36" customHeight="1" x14ac:dyDescent="0.25">
      <c r="A1" s="271" t="s">
        <v>496</v>
      </c>
      <c r="B1" s="271"/>
      <c r="C1" s="271"/>
    </row>
    <row r="3" spans="1:3" ht="14.4" x14ac:dyDescent="0.3">
      <c r="A3" s="210" t="s">
        <v>442</v>
      </c>
      <c r="C3" s="210" t="s">
        <v>497</v>
      </c>
    </row>
    <row r="4" spans="1:3" ht="45" customHeight="1" x14ac:dyDescent="0.3">
      <c r="A4" s="211" t="s">
        <v>471</v>
      </c>
      <c r="C4" s="211" t="s">
        <v>498</v>
      </c>
    </row>
    <row r="5" spans="1:3" ht="14.4" x14ac:dyDescent="0.3">
      <c r="A5" s="211"/>
    </row>
    <row r="6" spans="1:3" ht="14.4" x14ac:dyDescent="0.3">
      <c r="A6" s="210" t="s">
        <v>443</v>
      </c>
      <c r="C6" s="210" t="s">
        <v>501</v>
      </c>
    </row>
    <row r="7" spans="1:3" ht="28.2" customHeight="1" x14ac:dyDescent="0.3">
      <c r="A7" s="211" t="s">
        <v>470</v>
      </c>
      <c r="C7" s="211" t="s">
        <v>499</v>
      </c>
    </row>
    <row r="8" spans="1:3" ht="14.4" x14ac:dyDescent="0.3">
      <c r="A8" s="211"/>
    </row>
    <row r="9" spans="1:3" ht="14.4" x14ac:dyDescent="0.3">
      <c r="A9" s="210" t="s">
        <v>444</v>
      </c>
      <c r="C9" s="210" t="s">
        <v>502</v>
      </c>
    </row>
    <row r="10" spans="1:3" ht="57.6" x14ac:dyDescent="0.3">
      <c r="A10" s="246" t="s">
        <v>472</v>
      </c>
      <c r="C10" s="211" t="s">
        <v>500</v>
      </c>
    </row>
    <row r="11" spans="1:3" ht="14.4" x14ac:dyDescent="0.3">
      <c r="A11" s="211"/>
    </row>
    <row r="12" spans="1:3" ht="14.4" x14ac:dyDescent="0.3">
      <c r="A12" s="210" t="s">
        <v>445</v>
      </c>
      <c r="C12" s="210" t="s">
        <v>503</v>
      </c>
    </row>
    <row r="13" spans="1:3" ht="43.2" x14ac:dyDescent="0.3">
      <c r="A13" s="211" t="s">
        <v>473</v>
      </c>
      <c r="C13" s="211" t="s">
        <v>504</v>
      </c>
    </row>
    <row r="14" spans="1:3" ht="28.8" x14ac:dyDescent="0.3">
      <c r="A14" s="213" t="s">
        <v>455</v>
      </c>
      <c r="C14" s="211" t="s">
        <v>505</v>
      </c>
    </row>
    <row r="15" spans="1:3" ht="57.6" x14ac:dyDescent="0.3">
      <c r="A15" s="247" t="s">
        <v>506</v>
      </c>
      <c r="C15" s="211" t="s">
        <v>509</v>
      </c>
    </row>
    <row r="16" spans="1:3" ht="28.8" x14ac:dyDescent="0.3">
      <c r="A16" s="213" t="s">
        <v>507</v>
      </c>
      <c r="C16" s="211" t="s">
        <v>508</v>
      </c>
    </row>
    <row r="18" spans="1:3" s="29" customFormat="1" ht="14.4" x14ac:dyDescent="0.3">
      <c r="A18" s="210" t="s">
        <v>536</v>
      </c>
      <c r="B18" s="210"/>
      <c r="C18" s="210" t="s">
        <v>537</v>
      </c>
    </row>
    <row r="19" spans="1:3" ht="28.8" x14ac:dyDescent="0.3">
      <c r="A19" s="211" t="s">
        <v>538</v>
      </c>
      <c r="B19" s="211"/>
      <c r="C19" s="211" t="s">
        <v>543</v>
      </c>
    </row>
    <row r="20" spans="1:3" ht="43.2" x14ac:dyDescent="0.3">
      <c r="A20" s="211" t="s">
        <v>544</v>
      </c>
      <c r="B20" s="211"/>
      <c r="C20" s="211" t="s">
        <v>545</v>
      </c>
    </row>
    <row r="21" spans="1:3" ht="14.4" x14ac:dyDescent="0.3">
      <c r="A21" s="211" t="s">
        <v>540</v>
      </c>
      <c r="B21" s="211"/>
      <c r="C21" s="211" t="s">
        <v>546</v>
      </c>
    </row>
    <row r="22" spans="1:3" ht="14.4" x14ac:dyDescent="0.3">
      <c r="A22" s="245" t="s">
        <v>539</v>
      </c>
      <c r="B22" s="211"/>
      <c r="C22" s="245" t="s">
        <v>539</v>
      </c>
    </row>
    <row r="23" spans="1:3" ht="28.8" x14ac:dyDescent="0.3">
      <c r="A23" s="211" t="s">
        <v>550</v>
      </c>
      <c r="B23" s="211"/>
      <c r="C23" s="211" t="s">
        <v>549</v>
      </c>
    </row>
    <row r="25" spans="1:3" ht="14.4" x14ac:dyDescent="0.3">
      <c r="A25" s="210" t="s">
        <v>446</v>
      </c>
      <c r="C25" s="210" t="s">
        <v>510</v>
      </c>
    </row>
    <row r="26" spans="1:3" ht="72" x14ac:dyDescent="0.3">
      <c r="A26" s="211" t="s">
        <v>474</v>
      </c>
      <c r="C26" s="211" t="s">
        <v>511</v>
      </c>
    </row>
    <row r="27" spans="1:3" ht="14.4" x14ac:dyDescent="0.3">
      <c r="A27" s="211"/>
    </row>
    <row r="28" spans="1:3" ht="14.4" x14ac:dyDescent="0.3">
      <c r="A28" s="210" t="s">
        <v>447</v>
      </c>
      <c r="C28" s="210" t="s">
        <v>527</v>
      </c>
    </row>
    <row r="29" spans="1:3" ht="72" x14ac:dyDescent="0.3">
      <c r="A29" s="246" t="s">
        <v>512</v>
      </c>
      <c r="C29" s="211" t="s">
        <v>528</v>
      </c>
    </row>
    <row r="30" spans="1:3" ht="14.4" x14ac:dyDescent="0.3">
      <c r="A30" s="211"/>
      <c r="C30" s="211"/>
    </row>
    <row r="31" spans="1:3" ht="14.4" x14ac:dyDescent="0.3">
      <c r="A31" s="210" t="s">
        <v>448</v>
      </c>
      <c r="C31" s="210" t="s">
        <v>513</v>
      </c>
    </row>
    <row r="32" spans="1:3" ht="43.2" x14ac:dyDescent="0.3">
      <c r="A32" s="211" t="s">
        <v>475</v>
      </c>
      <c r="C32" s="246" t="s">
        <v>514</v>
      </c>
    </row>
    <row r="33" spans="1:3" ht="14.4" x14ac:dyDescent="0.3">
      <c r="A33" s="211" t="s">
        <v>449</v>
      </c>
      <c r="C33" s="211" t="s">
        <v>515</v>
      </c>
    </row>
    <row r="34" spans="1:3" ht="28.8" x14ac:dyDescent="0.25">
      <c r="A34" s="212" t="s">
        <v>478</v>
      </c>
      <c r="C34" s="246" t="s">
        <v>516</v>
      </c>
    </row>
    <row r="35" spans="1:3" ht="28.8" x14ac:dyDescent="0.3">
      <c r="A35" s="212" t="s">
        <v>479</v>
      </c>
      <c r="C35" s="211" t="s">
        <v>519</v>
      </c>
    </row>
    <row r="36" spans="1:3" ht="14.4" x14ac:dyDescent="0.3">
      <c r="A36" s="212" t="s">
        <v>450</v>
      </c>
      <c r="C36" s="211" t="s">
        <v>520</v>
      </c>
    </row>
    <row r="37" spans="1:3" ht="45" customHeight="1" x14ac:dyDescent="0.3">
      <c r="A37" s="212" t="s">
        <v>480</v>
      </c>
      <c r="C37" s="211" t="s">
        <v>518</v>
      </c>
    </row>
    <row r="38" spans="1:3" ht="43.2" x14ac:dyDescent="0.3">
      <c r="A38" s="248" t="s">
        <v>477</v>
      </c>
      <c r="C38" s="211" t="s">
        <v>521</v>
      </c>
    </row>
    <row r="39" spans="1:3" ht="14.4" x14ac:dyDescent="0.3">
      <c r="A39" s="212" t="s">
        <v>451</v>
      </c>
      <c r="C39" s="211" t="s">
        <v>522</v>
      </c>
    </row>
    <row r="40" spans="1:3" s="30" customFormat="1" ht="43.2" x14ac:dyDescent="0.3">
      <c r="A40" s="239" t="s">
        <v>530</v>
      </c>
      <c r="C40" s="240" t="s">
        <v>541</v>
      </c>
    </row>
    <row r="41" spans="1:3" s="30" customFormat="1" ht="28.8" x14ac:dyDescent="0.3">
      <c r="A41" s="250" t="s">
        <v>559</v>
      </c>
      <c r="C41" s="240" t="s">
        <v>547</v>
      </c>
    </row>
    <row r="42" spans="1:3" ht="14.4" x14ac:dyDescent="0.3">
      <c r="A42" s="212" t="s">
        <v>476</v>
      </c>
      <c r="C42" s="211" t="s">
        <v>542</v>
      </c>
    </row>
    <row r="43" spans="1:3" ht="14.4" x14ac:dyDescent="0.3">
      <c r="A43" s="212"/>
      <c r="C43" s="211"/>
    </row>
    <row r="44" spans="1:3" ht="14.4" x14ac:dyDescent="0.3">
      <c r="A44" s="210" t="s">
        <v>452</v>
      </c>
      <c r="C44" s="210" t="s">
        <v>523</v>
      </c>
    </row>
    <row r="45" spans="1:3" ht="43.2" x14ac:dyDescent="0.3">
      <c r="A45" s="211" t="s">
        <v>570</v>
      </c>
      <c r="C45" s="211" t="s">
        <v>525</v>
      </c>
    </row>
    <row r="46" spans="1:3" ht="43.2" x14ac:dyDescent="0.3">
      <c r="A46" s="246" t="s">
        <v>453</v>
      </c>
      <c r="C46" s="230" t="s">
        <v>526</v>
      </c>
    </row>
    <row r="47" spans="1:3" ht="43.2" x14ac:dyDescent="0.3">
      <c r="A47" s="211" t="s">
        <v>454</v>
      </c>
      <c r="C47" s="211" t="s">
        <v>524</v>
      </c>
    </row>
    <row r="49" spans="1:3" ht="14.4" x14ac:dyDescent="0.3">
      <c r="A49" s="210" t="s">
        <v>571</v>
      </c>
      <c r="C49" s="210" t="s">
        <v>574</v>
      </c>
    </row>
    <row r="50" spans="1:3" ht="105" customHeight="1" x14ac:dyDescent="0.3">
      <c r="A50" s="211" t="s">
        <v>572</v>
      </c>
      <c r="C50" s="211" t="s">
        <v>575</v>
      </c>
    </row>
    <row r="51" spans="1:3" ht="57.6" x14ac:dyDescent="0.3">
      <c r="A51" s="266" t="s">
        <v>576</v>
      </c>
      <c r="C51" s="211" t="s">
        <v>573</v>
      </c>
    </row>
  </sheetData>
  <mergeCells count="1">
    <mergeCell ref="A1:C1"/>
  </mergeCells>
  <hyperlinks>
    <hyperlink ref="A22" r:id="rId1" display="https://www.transportstyrelsen.se/sv/vagtrafik/fordon/forsoksverksamhet/tyngre-fordon-pa-behorighet-b/" xr:uid="{4DEB4C52-AE29-49CB-8041-E58497DFCBEF}"/>
    <hyperlink ref="C22" r:id="rId2" display="https://www.transportstyrelsen.se/sv/vagtrafik/fordon/forsoksverksamhet/tyngre-fordon-pa-behorighet-b/" xr:uid="{7395AAD5-DCB3-476E-92D8-526D180241D0}"/>
    <hyperlink ref="A51" r:id="rId3" display="www.transportstyrelsen.se/sv/vagtrafik/Miljo/Luftkvaliet-i-tatorter/Avgaser/" xr:uid="{86255234-34DB-4C3D-8B93-78B58DB35782}"/>
  </hyperlinks>
  <pageMargins left="0.7" right="0.7" top="0.75" bottom="0.75" header="0.3" footer="0.3"/>
  <pageSetup paperSize="9" fitToHeight="0" orientation="portrait"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10109-7AEB-464E-8D0F-1275EEEA8605}">
  <dimension ref="A1:C11"/>
  <sheetViews>
    <sheetView zoomScaleNormal="100" zoomScaleSheetLayoutView="93" workbookViewId="0">
      <selection sqref="A1:C1"/>
    </sheetView>
  </sheetViews>
  <sheetFormatPr defaultColWidth="9.33203125" defaultRowHeight="13.2" x14ac:dyDescent="0.25"/>
  <cols>
    <col min="1" max="1" width="4.44140625" style="114" bestFit="1" customWidth="1"/>
    <col min="2" max="2" width="47.5546875" style="114" customWidth="1"/>
    <col min="3" max="3" width="49.6640625" style="114" customWidth="1"/>
    <col min="4" max="16384" width="9.33203125" style="114"/>
  </cols>
  <sheetData>
    <row r="1" spans="1:3" ht="36" customHeight="1" x14ac:dyDescent="0.25">
      <c r="A1" s="272" t="s">
        <v>392</v>
      </c>
      <c r="B1" s="272"/>
      <c r="C1" s="272"/>
    </row>
    <row r="3" spans="1:3" x14ac:dyDescent="0.25">
      <c r="A3" s="115" t="s">
        <v>393</v>
      </c>
      <c r="C3" s="116" t="s">
        <v>394</v>
      </c>
    </row>
    <row r="4" spans="1:3" x14ac:dyDescent="0.25">
      <c r="A4" s="117"/>
    </row>
    <row r="5" spans="1:3" x14ac:dyDescent="0.25">
      <c r="A5" s="118" t="s">
        <v>0</v>
      </c>
      <c r="B5" s="114" t="s">
        <v>396</v>
      </c>
      <c r="C5" s="114" t="s">
        <v>397</v>
      </c>
    </row>
    <row r="6" spans="1:3" x14ac:dyDescent="0.25">
      <c r="A6" s="118" t="s">
        <v>398</v>
      </c>
      <c r="B6" s="114" t="s">
        <v>399</v>
      </c>
      <c r="C6" s="114" t="s">
        <v>400</v>
      </c>
    </row>
    <row r="7" spans="1:3" ht="13.8" x14ac:dyDescent="0.3">
      <c r="A7" s="119" t="s">
        <v>55</v>
      </c>
      <c r="B7" s="120" t="s">
        <v>401</v>
      </c>
      <c r="C7" s="114" t="s">
        <v>402</v>
      </c>
    </row>
    <row r="8" spans="1:3" x14ac:dyDescent="0.25">
      <c r="A8" s="121">
        <v>0</v>
      </c>
      <c r="B8" s="114" t="s">
        <v>403</v>
      </c>
      <c r="C8" s="114" t="s">
        <v>404</v>
      </c>
    </row>
    <row r="9" spans="1:3" x14ac:dyDescent="0.25">
      <c r="A9" s="118" t="s">
        <v>405</v>
      </c>
      <c r="B9" s="120" t="s">
        <v>406</v>
      </c>
      <c r="C9" s="114" t="s">
        <v>407</v>
      </c>
    </row>
    <row r="10" spans="1:3" x14ac:dyDescent="0.25">
      <c r="A10" s="118" t="s">
        <v>408</v>
      </c>
      <c r="B10" s="120" t="s">
        <v>409</v>
      </c>
      <c r="C10" s="114" t="s">
        <v>410</v>
      </c>
    </row>
    <row r="11" spans="1:3" ht="26.4" x14ac:dyDescent="0.25">
      <c r="A11" s="122" t="s">
        <v>411</v>
      </c>
      <c r="B11" s="123" t="s">
        <v>412</v>
      </c>
      <c r="C11" s="124" t="s">
        <v>413</v>
      </c>
    </row>
  </sheetData>
  <mergeCells count="1">
    <mergeCell ref="A1:C1"/>
  </mergeCells>
  <pageMargins left="0.7" right="0.7" top="0.75" bottom="0.75" header="0.3" footer="0.3"/>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dimension ref="A1:AD284"/>
  <sheetViews>
    <sheetView zoomScaleNormal="100" zoomScaleSheetLayoutView="100" workbookViewId="0">
      <pane ySplit="11" topLeftCell="A237" activePane="bottomLeft" state="frozen"/>
      <selection activeCell="I288" sqref="I288"/>
      <selection pane="bottomLeft"/>
    </sheetView>
  </sheetViews>
  <sheetFormatPr defaultColWidth="9.44140625" defaultRowHeight="13.2" x14ac:dyDescent="0.25"/>
  <cols>
    <col min="1" max="1" width="10" style="27" customWidth="1"/>
    <col min="2" max="2" width="10.5546875" style="27" customWidth="1"/>
    <col min="3" max="3" width="11.44140625" style="27" customWidth="1"/>
    <col min="4" max="4" width="2.5546875" style="27" customWidth="1"/>
    <col min="5" max="5" width="8.5546875" style="27" bestFit="1" customWidth="1"/>
    <col min="6" max="6" width="2.5546875" style="27" customWidth="1"/>
    <col min="7" max="7" width="8" style="27" bestFit="1" customWidth="1"/>
    <col min="8" max="8" width="2.5546875" style="27" customWidth="1"/>
    <col min="9" max="9" width="7.5546875" style="27" customWidth="1"/>
    <col min="10" max="10" width="9.6640625" style="27" bestFit="1" customWidth="1"/>
    <col min="11" max="11" width="8.44140625" style="27" bestFit="1" customWidth="1"/>
    <col min="12" max="12" width="2.5546875" style="27" customWidth="1"/>
    <col min="13" max="13" width="7.44140625" style="27" customWidth="1"/>
    <col min="14" max="14" width="2.5546875" style="27" customWidth="1"/>
    <col min="15" max="15" width="7" style="27" customWidth="1"/>
    <col min="16" max="16" width="2.5546875" style="27" customWidth="1"/>
    <col min="17" max="17" width="9.5546875" style="27" customWidth="1"/>
    <col min="18" max="18" width="2.5546875" style="27" customWidth="1"/>
    <col min="19" max="19" width="10.6640625" style="27" bestFit="1" customWidth="1"/>
    <col min="20" max="20" width="2.5546875" style="27" customWidth="1"/>
    <col min="21" max="21" width="6.5546875" style="27" customWidth="1"/>
    <col min="22" max="22" width="2.5546875" style="27" customWidth="1"/>
    <col min="23" max="23" width="7.5546875" style="27" bestFit="1" customWidth="1"/>
    <col min="24" max="24" width="2.5546875" style="27" customWidth="1"/>
    <col min="25" max="25" width="11.33203125" style="27" customWidth="1"/>
    <col min="26" max="26" width="2.5546875" style="27" customWidth="1"/>
    <col min="27" max="16384" width="9.44140625" style="27"/>
  </cols>
  <sheetData>
    <row r="1" spans="1:26" s="7" customFormat="1" x14ac:dyDescent="0.25">
      <c r="A1" s="1" t="s">
        <v>588</v>
      </c>
      <c r="B1" s="1"/>
      <c r="C1" s="1"/>
      <c r="D1" s="1"/>
      <c r="E1" s="1"/>
      <c r="F1" s="1"/>
      <c r="G1" s="1"/>
      <c r="H1" s="1"/>
      <c r="I1" s="1"/>
      <c r="J1" s="1"/>
      <c r="K1" s="1"/>
      <c r="L1" s="1"/>
      <c r="M1" s="1"/>
      <c r="N1" s="1"/>
      <c r="O1" s="1"/>
      <c r="P1" s="1"/>
      <c r="Q1" s="1"/>
      <c r="R1" s="1"/>
      <c r="S1" s="74"/>
      <c r="T1" s="1"/>
      <c r="U1" s="1"/>
      <c r="V1" s="1"/>
      <c r="W1" s="1"/>
      <c r="X1" s="1"/>
      <c r="Y1" s="1"/>
      <c r="Z1" s="1"/>
    </row>
    <row r="2" spans="1:26" s="8" customFormat="1" x14ac:dyDescent="0.25">
      <c r="A2" s="231" t="s">
        <v>589</v>
      </c>
      <c r="B2" s="3"/>
      <c r="C2" s="3"/>
      <c r="D2" s="3"/>
      <c r="E2" s="3"/>
      <c r="F2" s="3"/>
      <c r="G2" s="3"/>
      <c r="H2" s="3"/>
      <c r="I2" s="3"/>
      <c r="J2" s="3"/>
      <c r="K2" s="3"/>
      <c r="L2" s="3"/>
      <c r="M2" s="3"/>
      <c r="N2" s="3"/>
      <c r="O2" s="3"/>
      <c r="P2" s="3"/>
      <c r="Q2" s="3"/>
      <c r="R2" s="3"/>
      <c r="S2" s="74"/>
      <c r="T2" s="3"/>
      <c r="U2" s="3"/>
      <c r="V2" s="3"/>
      <c r="W2" s="3"/>
      <c r="X2" s="3"/>
      <c r="Y2" s="3"/>
      <c r="Z2" s="3"/>
    </row>
    <row r="3" spans="1:26" s="9" customFormat="1" ht="11.25" customHeight="1" x14ac:dyDescent="0.15">
      <c r="A3" s="5"/>
      <c r="B3" s="5"/>
      <c r="C3" s="5"/>
      <c r="D3" s="5"/>
      <c r="E3" s="5"/>
      <c r="F3" s="5"/>
      <c r="G3" s="5"/>
      <c r="H3" s="5"/>
      <c r="I3" s="5"/>
      <c r="J3" s="5"/>
      <c r="K3" s="5"/>
      <c r="L3" s="5"/>
      <c r="M3" s="5"/>
      <c r="N3" s="5"/>
      <c r="O3" s="5"/>
      <c r="P3" s="5"/>
      <c r="Q3" s="5"/>
      <c r="R3" s="5"/>
      <c r="S3" s="5"/>
      <c r="T3" s="5"/>
      <c r="U3" s="5"/>
      <c r="V3" s="5"/>
      <c r="W3" s="5"/>
      <c r="X3" s="5"/>
      <c r="Y3" s="5"/>
      <c r="Z3" s="5"/>
    </row>
    <row r="4" spans="1:26" s="12" customFormat="1" ht="11.25" customHeight="1" x14ac:dyDescent="0.2">
      <c r="A4" s="10" t="s">
        <v>11</v>
      </c>
      <c r="B4" s="10"/>
      <c r="C4" s="10" t="s">
        <v>14</v>
      </c>
      <c r="D4" s="10"/>
      <c r="E4" s="10" t="s">
        <v>15</v>
      </c>
      <c r="F4" s="10"/>
      <c r="G4" s="10" t="s">
        <v>10</v>
      </c>
      <c r="H4" s="10"/>
      <c r="I4" s="10" t="s">
        <v>1</v>
      </c>
      <c r="J4" s="10"/>
      <c r="K4" s="10"/>
      <c r="L4" s="10"/>
      <c r="M4" s="10" t="s">
        <v>2</v>
      </c>
      <c r="N4" s="10"/>
      <c r="O4" s="10"/>
      <c r="P4" s="10"/>
      <c r="Z4" s="10"/>
    </row>
    <row r="5" spans="1:26" s="12" customFormat="1" ht="11.25" customHeight="1" x14ac:dyDescent="0.2">
      <c r="A5" s="10"/>
      <c r="B5" s="10"/>
      <c r="C5" s="13" t="s">
        <v>19</v>
      </c>
      <c r="D5" s="13"/>
      <c r="E5" s="13" t="s">
        <v>20</v>
      </c>
      <c r="F5" s="13"/>
      <c r="G5" s="13" t="s">
        <v>21</v>
      </c>
      <c r="H5" s="10"/>
      <c r="I5" s="13" t="s">
        <v>16</v>
      </c>
      <c r="J5" s="11"/>
      <c r="K5" s="11"/>
      <c r="L5" s="10"/>
      <c r="M5" s="14" t="s">
        <v>18</v>
      </c>
      <c r="N5" s="11"/>
      <c r="O5" s="15"/>
      <c r="P5" s="15"/>
      <c r="Q5" s="41"/>
      <c r="R5" s="41"/>
      <c r="S5" s="41"/>
      <c r="T5" s="41"/>
      <c r="U5" s="41"/>
      <c r="V5" s="41"/>
      <c r="W5" s="41"/>
      <c r="X5" s="41"/>
      <c r="Y5" s="41"/>
      <c r="Z5" s="11"/>
    </row>
    <row r="6" spans="1:26" s="12" customFormat="1" ht="11.25" customHeight="1" x14ac:dyDescent="0.2">
      <c r="A6" s="10"/>
      <c r="B6" s="10"/>
      <c r="H6" s="10"/>
      <c r="I6" s="10"/>
      <c r="J6" s="225" t="s">
        <v>486</v>
      </c>
      <c r="K6" s="10" t="s">
        <v>22</v>
      </c>
      <c r="L6" s="10"/>
      <c r="M6" s="10" t="s">
        <v>10</v>
      </c>
      <c r="N6" s="10"/>
      <c r="O6" s="10" t="s">
        <v>10</v>
      </c>
      <c r="P6" s="10"/>
      <c r="Q6" s="11" t="s">
        <v>12</v>
      </c>
      <c r="R6" s="11"/>
      <c r="S6" s="11"/>
      <c r="T6" s="11"/>
      <c r="U6" s="11"/>
      <c r="V6" s="11"/>
      <c r="W6" s="11"/>
      <c r="X6" s="10"/>
      <c r="Y6" s="10" t="s">
        <v>13</v>
      </c>
      <c r="Z6" s="10"/>
    </row>
    <row r="7" spans="1:26" s="12" customFormat="1" ht="11.25" customHeight="1" x14ac:dyDescent="0.2">
      <c r="A7" s="10"/>
      <c r="B7" s="10"/>
      <c r="C7" s="10"/>
      <c r="D7" s="10"/>
      <c r="E7" s="10"/>
      <c r="F7" s="10"/>
      <c r="G7" s="10"/>
      <c r="H7" s="10"/>
      <c r="I7" s="10"/>
      <c r="J7" s="226" t="s">
        <v>78</v>
      </c>
      <c r="K7" s="10" t="s">
        <v>24</v>
      </c>
      <c r="L7" s="10"/>
      <c r="M7" s="16" t="s">
        <v>26</v>
      </c>
      <c r="N7" s="10"/>
      <c r="O7" s="10" t="s">
        <v>27</v>
      </c>
      <c r="P7" s="10"/>
      <c r="Q7" s="10" t="s">
        <v>3</v>
      </c>
      <c r="R7" s="10"/>
      <c r="S7" s="10" t="s">
        <v>4</v>
      </c>
      <c r="T7" s="10"/>
      <c r="U7" s="10" t="s">
        <v>5</v>
      </c>
      <c r="V7" s="10"/>
      <c r="W7" s="10" t="s">
        <v>10</v>
      </c>
      <c r="X7" s="10"/>
      <c r="Y7" s="10" t="s">
        <v>17</v>
      </c>
      <c r="Z7" s="10"/>
    </row>
    <row r="8" spans="1:26" s="12" customFormat="1" ht="11.25" customHeight="1" x14ac:dyDescent="0.2">
      <c r="A8" s="10"/>
      <c r="B8" s="10"/>
      <c r="C8" s="10"/>
      <c r="D8" s="10"/>
      <c r="E8" s="10"/>
      <c r="F8" s="10"/>
      <c r="G8" s="10"/>
      <c r="H8" s="10"/>
      <c r="I8" s="10"/>
      <c r="J8" s="110" t="s">
        <v>487</v>
      </c>
      <c r="K8" s="10" t="s">
        <v>25</v>
      </c>
      <c r="L8" s="10"/>
      <c r="M8" s="10"/>
      <c r="N8" s="10"/>
      <c r="O8" s="10" t="s">
        <v>29</v>
      </c>
      <c r="P8" s="10"/>
      <c r="Q8" s="10" t="s">
        <v>6</v>
      </c>
      <c r="R8" s="10"/>
      <c r="S8" s="10" t="s">
        <v>7</v>
      </c>
      <c r="T8" s="10"/>
      <c r="U8" s="10" t="s">
        <v>7</v>
      </c>
      <c r="V8" s="10"/>
      <c r="W8" s="10" t="s">
        <v>23</v>
      </c>
      <c r="X8" s="10"/>
      <c r="Y8" s="17" t="s">
        <v>8</v>
      </c>
      <c r="Z8" s="10"/>
    </row>
    <row r="9" spans="1:26" s="12" customFormat="1" ht="11.25" customHeight="1" x14ac:dyDescent="0.2">
      <c r="A9" s="10"/>
      <c r="B9" s="10"/>
      <c r="C9" s="10"/>
      <c r="D9" s="10"/>
      <c r="E9" s="10"/>
      <c r="F9" s="10"/>
      <c r="G9" s="10"/>
      <c r="H9" s="10"/>
      <c r="I9" s="10"/>
      <c r="J9" s="111" t="s">
        <v>488</v>
      </c>
      <c r="K9" s="18"/>
      <c r="L9" s="10"/>
      <c r="M9" s="18"/>
      <c r="N9" s="18"/>
      <c r="O9" s="10" t="s">
        <v>25</v>
      </c>
      <c r="P9" s="10"/>
      <c r="Q9" s="10" t="s">
        <v>7</v>
      </c>
      <c r="R9" s="10"/>
      <c r="S9" s="111" t="s">
        <v>489</v>
      </c>
      <c r="T9" s="10"/>
      <c r="U9" s="10"/>
      <c r="V9" s="10"/>
      <c r="W9" s="10" t="s">
        <v>25</v>
      </c>
      <c r="X9" s="10"/>
      <c r="Y9" s="10" t="s">
        <v>9</v>
      </c>
      <c r="Z9" s="10"/>
    </row>
    <row r="10" spans="1:26" s="12" customFormat="1" ht="11.25" customHeight="1" x14ac:dyDescent="0.2">
      <c r="A10" s="10"/>
      <c r="B10" s="10"/>
      <c r="C10" s="10"/>
      <c r="D10" s="10"/>
      <c r="E10" s="10"/>
      <c r="F10" s="10"/>
      <c r="G10" s="10"/>
      <c r="H10" s="10"/>
      <c r="I10" s="10"/>
      <c r="J10" s="111"/>
      <c r="K10" s="18"/>
      <c r="L10" s="10"/>
      <c r="M10" s="18"/>
      <c r="N10" s="18"/>
      <c r="O10" s="10"/>
      <c r="P10" s="10"/>
      <c r="Q10" s="86" t="s">
        <v>491</v>
      </c>
      <c r="R10" s="10"/>
      <c r="S10" s="111" t="s">
        <v>492</v>
      </c>
      <c r="T10" s="10"/>
      <c r="U10" s="10"/>
      <c r="V10" s="10"/>
      <c r="W10" s="10"/>
      <c r="X10" s="10"/>
      <c r="Y10" s="16" t="s">
        <v>28</v>
      </c>
      <c r="Z10" s="10"/>
    </row>
    <row r="11" spans="1:26" s="12" customFormat="1" ht="11.25" customHeight="1" x14ac:dyDescent="0.2">
      <c r="A11" s="10"/>
      <c r="B11" s="10"/>
      <c r="C11" s="10"/>
      <c r="D11" s="10"/>
      <c r="E11" s="10"/>
      <c r="F11" s="10"/>
      <c r="G11" s="10"/>
      <c r="H11" s="10"/>
      <c r="I11" s="10"/>
      <c r="J11" s="10"/>
      <c r="K11" s="10"/>
      <c r="L11" s="10"/>
      <c r="M11" s="10"/>
      <c r="N11" s="10"/>
      <c r="O11" s="10"/>
      <c r="P11" s="10"/>
      <c r="Q11" s="16" t="s">
        <v>490</v>
      </c>
      <c r="R11" s="10"/>
      <c r="S11" s="111" t="s">
        <v>493</v>
      </c>
      <c r="T11" s="10"/>
      <c r="U11" s="10"/>
      <c r="V11" s="10"/>
      <c r="W11" s="10"/>
      <c r="X11" s="10"/>
      <c r="Y11" s="16" t="s">
        <v>30</v>
      </c>
      <c r="Z11" s="10"/>
    </row>
    <row r="12" spans="1:26" s="53" customFormat="1" ht="12.75" customHeight="1" x14ac:dyDescent="0.2">
      <c r="A12" s="51"/>
      <c r="B12" s="51"/>
      <c r="C12" s="52"/>
      <c r="D12" s="52"/>
      <c r="E12" s="52"/>
      <c r="F12" s="52"/>
      <c r="G12" s="52"/>
      <c r="H12" s="52"/>
      <c r="I12" s="52"/>
      <c r="J12" s="52"/>
      <c r="K12" s="52"/>
      <c r="L12" s="52"/>
      <c r="M12" s="52"/>
      <c r="N12" s="52"/>
      <c r="O12" s="52"/>
      <c r="P12" s="52"/>
      <c r="Q12" s="52"/>
      <c r="R12" s="52"/>
      <c r="S12" s="52"/>
      <c r="T12" s="52"/>
      <c r="U12" s="52"/>
      <c r="V12" s="52"/>
      <c r="W12" s="52"/>
      <c r="X12" s="52"/>
      <c r="Y12" s="52"/>
      <c r="Z12" s="52"/>
    </row>
    <row r="13" spans="1:26" s="22" customFormat="1" ht="12.75" customHeight="1" x14ac:dyDescent="0.2">
      <c r="A13" s="20">
        <v>2006</v>
      </c>
      <c r="B13" s="21" t="s">
        <v>31</v>
      </c>
      <c r="C13" s="23">
        <v>4141488</v>
      </c>
      <c r="D13" s="23"/>
      <c r="E13" s="23">
        <v>868863</v>
      </c>
      <c r="F13" s="23"/>
      <c r="G13" s="23">
        <v>5010351</v>
      </c>
      <c r="H13" s="23"/>
      <c r="I13" s="23">
        <v>19173</v>
      </c>
      <c r="J13" s="23">
        <v>2</v>
      </c>
      <c r="K13" s="23">
        <v>19173</v>
      </c>
      <c r="L13" s="23"/>
      <c r="M13" s="23">
        <v>21084</v>
      </c>
      <c r="N13" s="23"/>
      <c r="O13" s="23">
        <v>21084</v>
      </c>
      <c r="P13" s="23"/>
      <c r="Q13" s="23">
        <v>569</v>
      </c>
      <c r="R13" s="23"/>
      <c r="S13" s="23">
        <v>18906</v>
      </c>
      <c r="T13" s="23"/>
      <c r="U13" s="23">
        <v>19475</v>
      </c>
      <c r="V13" s="23"/>
      <c r="W13" s="23">
        <v>19475</v>
      </c>
      <c r="X13" s="23"/>
      <c r="Y13" s="23">
        <v>1609</v>
      </c>
      <c r="Z13" s="23"/>
    </row>
    <row r="14" spans="1:26" s="22" customFormat="1" ht="12.75" customHeight="1" x14ac:dyDescent="0.2">
      <c r="A14" s="21"/>
      <c r="B14" s="21" t="s">
        <v>32</v>
      </c>
      <c r="C14" s="23">
        <v>4141616</v>
      </c>
      <c r="D14" s="23"/>
      <c r="E14" s="23">
        <v>871674</v>
      </c>
      <c r="F14" s="23"/>
      <c r="G14" s="23">
        <v>5013290</v>
      </c>
      <c r="H14" s="23"/>
      <c r="I14" s="23">
        <v>20326</v>
      </c>
      <c r="J14" s="23">
        <v>2</v>
      </c>
      <c r="K14" s="23">
        <v>39499</v>
      </c>
      <c r="L14" s="23"/>
      <c r="M14" s="23">
        <v>17112</v>
      </c>
      <c r="N14" s="23"/>
      <c r="O14" s="23">
        <v>38196</v>
      </c>
      <c r="P14" s="23"/>
      <c r="Q14" s="23">
        <v>434</v>
      </c>
      <c r="R14" s="23"/>
      <c r="S14" s="23">
        <v>15636</v>
      </c>
      <c r="T14" s="23"/>
      <c r="U14" s="23">
        <v>16070</v>
      </c>
      <c r="V14" s="23"/>
      <c r="W14" s="23">
        <v>35545</v>
      </c>
      <c r="X14" s="23"/>
      <c r="Y14" s="23">
        <v>1042</v>
      </c>
      <c r="Z14" s="23"/>
    </row>
    <row r="15" spans="1:26" s="22" customFormat="1" ht="12.75" customHeight="1" x14ac:dyDescent="0.2">
      <c r="A15" s="21"/>
      <c r="B15" s="21" t="s">
        <v>33</v>
      </c>
      <c r="C15" s="23">
        <v>4153865</v>
      </c>
      <c r="D15" s="23"/>
      <c r="E15" s="23">
        <v>866919</v>
      </c>
      <c r="F15" s="23"/>
      <c r="G15" s="23">
        <v>5020784</v>
      </c>
      <c r="H15" s="23"/>
      <c r="I15" s="23">
        <v>28007</v>
      </c>
      <c r="J15" s="23">
        <v>4</v>
      </c>
      <c r="K15" s="23">
        <v>67506</v>
      </c>
      <c r="L15" s="23"/>
      <c r="M15" s="23">
        <v>20386</v>
      </c>
      <c r="N15" s="23"/>
      <c r="O15" s="23">
        <v>58582</v>
      </c>
      <c r="P15" s="23"/>
      <c r="Q15" s="23">
        <v>587</v>
      </c>
      <c r="R15" s="23"/>
      <c r="S15" s="23">
        <v>18332</v>
      </c>
      <c r="T15" s="23"/>
      <c r="U15" s="23">
        <v>18919</v>
      </c>
      <c r="V15" s="23"/>
      <c r="W15" s="23">
        <v>54464</v>
      </c>
      <c r="X15" s="23"/>
      <c r="Y15" s="23">
        <v>1467</v>
      </c>
      <c r="Z15" s="23"/>
    </row>
    <row r="16" spans="1:26" s="22" customFormat="1" ht="12.75" customHeight="1" x14ac:dyDescent="0.2">
      <c r="A16" s="21"/>
      <c r="B16" s="21" t="s">
        <v>34</v>
      </c>
      <c r="C16" s="23">
        <v>4197629</v>
      </c>
      <c r="D16" s="23"/>
      <c r="E16" s="23">
        <v>832062</v>
      </c>
      <c r="F16" s="23"/>
      <c r="G16" s="23">
        <v>5029691</v>
      </c>
      <c r="H16" s="23"/>
      <c r="I16" s="23">
        <v>28751</v>
      </c>
      <c r="J16" s="23">
        <v>22</v>
      </c>
      <c r="K16" s="23">
        <v>96257</v>
      </c>
      <c r="L16" s="23"/>
      <c r="M16" s="23">
        <v>19639</v>
      </c>
      <c r="N16" s="23"/>
      <c r="O16" s="23">
        <v>78221</v>
      </c>
      <c r="P16" s="23"/>
      <c r="Q16" s="23">
        <v>405</v>
      </c>
      <c r="R16" s="23"/>
      <c r="S16" s="23">
        <v>17863</v>
      </c>
      <c r="T16" s="23"/>
      <c r="U16" s="23">
        <v>18268</v>
      </c>
      <c r="V16" s="23"/>
      <c r="W16" s="23">
        <v>72732</v>
      </c>
      <c r="X16" s="23"/>
      <c r="Y16" s="23">
        <v>1371</v>
      </c>
      <c r="Z16" s="23"/>
    </row>
    <row r="17" spans="1:26" s="22" customFormat="1" ht="12.75" customHeight="1" x14ac:dyDescent="0.2">
      <c r="A17" s="21"/>
      <c r="B17" s="21" t="s">
        <v>35</v>
      </c>
      <c r="C17" s="23">
        <v>4234474</v>
      </c>
      <c r="D17" s="23"/>
      <c r="E17" s="23">
        <v>801103</v>
      </c>
      <c r="F17" s="23"/>
      <c r="G17" s="23">
        <v>5035577</v>
      </c>
      <c r="H17" s="23"/>
      <c r="I17" s="23">
        <v>32556</v>
      </c>
      <c r="J17" s="23">
        <v>271</v>
      </c>
      <c r="K17" s="23">
        <v>128813</v>
      </c>
      <c r="L17" s="23"/>
      <c r="M17" s="23">
        <v>26584</v>
      </c>
      <c r="N17" s="23"/>
      <c r="O17" s="23">
        <v>104805</v>
      </c>
      <c r="P17" s="23"/>
      <c r="Q17" s="23">
        <v>471</v>
      </c>
      <c r="R17" s="23"/>
      <c r="S17" s="23">
        <v>24666</v>
      </c>
      <c r="T17" s="23"/>
      <c r="U17" s="23">
        <v>25137</v>
      </c>
      <c r="V17" s="23"/>
      <c r="W17" s="23">
        <v>97869</v>
      </c>
      <c r="X17" s="23"/>
      <c r="Y17" s="23">
        <v>1447</v>
      </c>
      <c r="Z17" s="23"/>
    </row>
    <row r="18" spans="1:26" s="22" customFormat="1" ht="12.75" customHeight="1" x14ac:dyDescent="0.2">
      <c r="A18" s="21"/>
      <c r="B18" s="21" t="s">
        <v>36</v>
      </c>
      <c r="C18" s="23">
        <v>4259036</v>
      </c>
      <c r="D18" s="23"/>
      <c r="E18" s="23">
        <v>784372</v>
      </c>
      <c r="F18" s="23"/>
      <c r="G18" s="23">
        <v>5043408</v>
      </c>
      <c r="H18" s="23"/>
      <c r="I18" s="23">
        <v>31662</v>
      </c>
      <c r="J18" s="23">
        <v>427</v>
      </c>
      <c r="K18" s="23">
        <v>160475</v>
      </c>
      <c r="L18" s="23"/>
      <c r="M18" s="23">
        <v>23732</v>
      </c>
      <c r="N18" s="23"/>
      <c r="O18" s="23">
        <v>128537</v>
      </c>
      <c r="P18" s="23"/>
      <c r="Q18" s="23">
        <v>433</v>
      </c>
      <c r="R18" s="23"/>
      <c r="S18" s="23">
        <v>21682</v>
      </c>
      <c r="T18" s="23"/>
      <c r="U18" s="23">
        <v>22115</v>
      </c>
      <c r="V18" s="23"/>
      <c r="W18" s="23">
        <v>119984</v>
      </c>
      <c r="X18" s="23"/>
      <c r="Y18" s="23">
        <v>1617</v>
      </c>
      <c r="Z18" s="23"/>
    </row>
    <row r="19" spans="1:26" s="22" customFormat="1" ht="12.75" customHeight="1" x14ac:dyDescent="0.2">
      <c r="A19" s="21"/>
      <c r="B19" s="21" t="s">
        <v>37</v>
      </c>
      <c r="C19" s="23">
        <v>4271450</v>
      </c>
      <c r="D19" s="23"/>
      <c r="E19" s="23">
        <v>773567</v>
      </c>
      <c r="F19" s="23"/>
      <c r="G19" s="23">
        <v>5045017</v>
      </c>
      <c r="H19" s="23"/>
      <c r="I19" s="23">
        <v>21791</v>
      </c>
      <c r="J19" s="23">
        <v>251</v>
      </c>
      <c r="K19" s="23">
        <v>182266</v>
      </c>
      <c r="L19" s="23"/>
      <c r="M19" s="23">
        <v>20189</v>
      </c>
      <c r="N19" s="23"/>
      <c r="O19" s="23">
        <v>148726</v>
      </c>
      <c r="P19" s="23"/>
      <c r="Q19" s="23">
        <v>383</v>
      </c>
      <c r="R19" s="23"/>
      <c r="S19" s="23">
        <v>18553</v>
      </c>
      <c r="T19" s="23"/>
      <c r="U19" s="23">
        <v>18936</v>
      </c>
      <c r="V19" s="23"/>
      <c r="W19" s="23">
        <v>138920</v>
      </c>
      <c r="X19" s="23"/>
      <c r="Y19" s="23">
        <v>1253</v>
      </c>
      <c r="Z19" s="23"/>
    </row>
    <row r="20" spans="1:26" s="22" customFormat="1" ht="12.75" customHeight="1" x14ac:dyDescent="0.2">
      <c r="A20" s="21"/>
      <c r="B20" s="21" t="s">
        <v>38</v>
      </c>
      <c r="C20" s="23">
        <v>4276966</v>
      </c>
      <c r="D20" s="23"/>
      <c r="E20" s="23">
        <v>768207</v>
      </c>
      <c r="F20" s="23"/>
      <c r="G20" s="23">
        <v>5045173</v>
      </c>
      <c r="H20" s="23"/>
      <c r="I20" s="23">
        <v>24677</v>
      </c>
      <c r="J20" s="23">
        <v>162</v>
      </c>
      <c r="K20" s="23">
        <v>206943</v>
      </c>
      <c r="L20" s="23"/>
      <c r="M20" s="23">
        <v>24645</v>
      </c>
      <c r="N20" s="23"/>
      <c r="O20" s="23">
        <v>173371</v>
      </c>
      <c r="P20" s="23"/>
      <c r="Q20" s="23">
        <v>372</v>
      </c>
      <c r="R20" s="23"/>
      <c r="S20" s="23">
        <v>22188</v>
      </c>
      <c r="T20" s="23"/>
      <c r="U20" s="23">
        <v>22560</v>
      </c>
      <c r="V20" s="23"/>
      <c r="W20" s="23">
        <v>161480</v>
      </c>
      <c r="X20" s="23"/>
      <c r="Y20" s="23">
        <v>2085</v>
      </c>
      <c r="Z20" s="23"/>
    </row>
    <row r="21" spans="1:26" s="22" customFormat="1" ht="12.75" customHeight="1" x14ac:dyDescent="0.2">
      <c r="A21" s="21"/>
      <c r="B21" s="21" t="s">
        <v>39</v>
      </c>
      <c r="C21" s="23">
        <v>4278785</v>
      </c>
      <c r="D21" s="23"/>
      <c r="E21" s="23">
        <v>769056</v>
      </c>
      <c r="F21" s="23"/>
      <c r="G21" s="23">
        <v>5047841</v>
      </c>
      <c r="H21" s="23"/>
      <c r="I21" s="23">
        <v>27242</v>
      </c>
      <c r="J21" s="23">
        <v>242</v>
      </c>
      <c r="K21" s="23">
        <v>234185</v>
      </c>
      <c r="L21" s="23"/>
      <c r="M21" s="23">
        <v>24551</v>
      </c>
      <c r="N21" s="23"/>
      <c r="O21" s="23">
        <v>197922</v>
      </c>
      <c r="P21" s="23"/>
      <c r="Q21" s="23">
        <v>461</v>
      </c>
      <c r="R21" s="23"/>
      <c r="S21" s="23">
        <v>22235</v>
      </c>
      <c r="T21" s="23"/>
      <c r="U21" s="23">
        <v>22696</v>
      </c>
      <c r="V21" s="23"/>
      <c r="W21" s="23">
        <v>184176</v>
      </c>
      <c r="X21" s="23"/>
      <c r="Y21" s="23">
        <v>1855</v>
      </c>
      <c r="Z21" s="23"/>
    </row>
    <row r="22" spans="1:26" s="22" customFormat="1" ht="12.75" customHeight="1" x14ac:dyDescent="0.2">
      <c r="A22" s="21"/>
      <c r="B22" s="21" t="s">
        <v>40</v>
      </c>
      <c r="C22" s="23">
        <v>4245174</v>
      </c>
      <c r="D22" s="23"/>
      <c r="E22" s="23">
        <v>799859</v>
      </c>
      <c r="F22" s="23"/>
      <c r="G22" s="23">
        <v>5045033</v>
      </c>
      <c r="H22" s="23"/>
      <c r="I22" s="23">
        <v>26796</v>
      </c>
      <c r="J22" s="23">
        <v>137</v>
      </c>
      <c r="K22" s="23">
        <v>260981</v>
      </c>
      <c r="L22" s="23"/>
      <c r="M22" s="23">
        <v>29544</v>
      </c>
      <c r="N22" s="23"/>
      <c r="O22" s="23">
        <v>227466</v>
      </c>
      <c r="P22" s="23"/>
      <c r="Q22" s="23">
        <v>549</v>
      </c>
      <c r="R22" s="23"/>
      <c r="S22" s="23">
        <v>27366</v>
      </c>
      <c r="T22" s="23"/>
      <c r="U22" s="23">
        <v>27915</v>
      </c>
      <c r="V22" s="23"/>
      <c r="W22" s="23">
        <v>212091</v>
      </c>
      <c r="X22" s="23"/>
      <c r="Y22" s="23">
        <v>1629</v>
      </c>
      <c r="Z22" s="23"/>
    </row>
    <row r="23" spans="1:26" s="22" customFormat="1" ht="12.75" customHeight="1" x14ac:dyDescent="0.2">
      <c r="A23" s="21"/>
      <c r="B23" s="21" t="s">
        <v>41</v>
      </c>
      <c r="C23" s="23">
        <v>4216927</v>
      </c>
      <c r="D23" s="23"/>
      <c r="E23" s="23">
        <v>825838</v>
      </c>
      <c r="F23" s="23"/>
      <c r="G23" s="23">
        <v>5042765</v>
      </c>
      <c r="H23" s="23"/>
      <c r="I23" s="23">
        <v>27169</v>
      </c>
      <c r="J23" s="23">
        <v>78</v>
      </c>
      <c r="K23" s="23">
        <v>288150</v>
      </c>
      <c r="L23" s="23"/>
      <c r="M23" s="23">
        <v>29508</v>
      </c>
      <c r="N23" s="23"/>
      <c r="O23" s="23">
        <v>256974</v>
      </c>
      <c r="P23" s="23"/>
      <c r="Q23" s="23">
        <v>515</v>
      </c>
      <c r="R23" s="23"/>
      <c r="S23" s="23">
        <v>27242</v>
      </c>
      <c r="T23" s="23"/>
      <c r="U23" s="23">
        <v>27757</v>
      </c>
      <c r="V23" s="23"/>
      <c r="W23" s="23">
        <v>239848</v>
      </c>
      <c r="X23" s="23"/>
      <c r="Y23" s="23">
        <v>1751</v>
      </c>
      <c r="Z23" s="23"/>
    </row>
    <row r="24" spans="1:26" s="22" customFormat="1" ht="12.75" customHeight="1" x14ac:dyDescent="0.2">
      <c r="A24" s="21"/>
      <c r="B24" s="21" t="s">
        <v>42</v>
      </c>
      <c r="C24" s="23">
        <v>4207461</v>
      </c>
      <c r="D24" s="23"/>
      <c r="E24" s="23">
        <v>827887</v>
      </c>
      <c r="F24" s="23"/>
      <c r="G24" s="23">
        <v>5035348</v>
      </c>
      <c r="H24" s="23"/>
      <c r="I24" s="23">
        <v>25672</v>
      </c>
      <c r="J24" s="23">
        <v>85</v>
      </c>
      <c r="K24" s="23">
        <v>313822</v>
      </c>
      <c r="L24" s="23"/>
      <c r="M24" s="23">
        <v>33271</v>
      </c>
      <c r="N24" s="23"/>
      <c r="O24" s="23">
        <v>290245</v>
      </c>
      <c r="P24" s="23"/>
      <c r="Q24" s="23">
        <v>745</v>
      </c>
      <c r="R24" s="23"/>
      <c r="S24" s="23">
        <v>30603</v>
      </c>
      <c r="T24" s="23"/>
      <c r="U24" s="23">
        <v>31348</v>
      </c>
      <c r="V24" s="23"/>
      <c r="W24" s="23">
        <v>271196</v>
      </c>
      <c r="X24" s="23"/>
      <c r="Y24" s="23">
        <v>1923</v>
      </c>
      <c r="Z24" s="23"/>
    </row>
    <row r="25" spans="1:26" s="12" customFormat="1" ht="12.75" customHeight="1" x14ac:dyDescent="0.2">
      <c r="A25" s="10"/>
      <c r="B25" s="10"/>
      <c r="C25" s="24"/>
      <c r="D25" s="24"/>
      <c r="E25" s="24"/>
      <c r="F25" s="24"/>
      <c r="G25" s="24"/>
      <c r="H25" s="24"/>
      <c r="I25" s="24"/>
      <c r="J25" s="24"/>
      <c r="K25" s="24"/>
      <c r="L25" s="24"/>
      <c r="M25" s="24"/>
      <c r="N25" s="24"/>
      <c r="O25" s="24"/>
      <c r="P25" s="24"/>
      <c r="Q25" s="24"/>
      <c r="R25" s="24"/>
      <c r="S25" s="24"/>
      <c r="T25" s="24"/>
      <c r="U25" s="19"/>
      <c r="V25" s="24"/>
      <c r="W25" s="24"/>
      <c r="X25" s="24"/>
      <c r="Y25" s="24"/>
      <c r="Z25" s="24"/>
    </row>
    <row r="26" spans="1:26" s="22" customFormat="1" ht="12.75" customHeight="1" x14ac:dyDescent="0.2">
      <c r="A26" s="20">
        <v>2007</v>
      </c>
      <c r="B26" s="21" t="s">
        <v>31</v>
      </c>
      <c r="C26" s="23">
        <v>4194750</v>
      </c>
      <c r="D26" s="23"/>
      <c r="E26" s="23">
        <v>839865</v>
      </c>
      <c r="F26" s="23"/>
      <c r="G26" s="23">
        <f t="shared" ref="G26:G37" si="0">SUM(C26:E26)</f>
        <v>5034615</v>
      </c>
      <c r="H26" s="23"/>
      <c r="I26" s="23">
        <v>22865</v>
      </c>
      <c r="J26" s="23">
        <v>80</v>
      </c>
      <c r="K26" s="23">
        <v>22865</v>
      </c>
      <c r="L26" s="23"/>
      <c r="M26" s="23">
        <v>23563</v>
      </c>
      <c r="N26" s="23"/>
      <c r="O26" s="23">
        <v>23563</v>
      </c>
      <c r="P26" s="23"/>
      <c r="Q26" s="23">
        <v>573</v>
      </c>
      <c r="R26" s="23"/>
      <c r="S26" s="23">
        <v>21474</v>
      </c>
      <c r="T26" s="23"/>
      <c r="U26" s="23">
        <v>22047</v>
      </c>
      <c r="V26" s="23"/>
      <c r="W26" s="23">
        <v>22047</v>
      </c>
      <c r="X26" s="23"/>
      <c r="Y26" s="23">
        <v>1516</v>
      </c>
      <c r="Z26" s="23"/>
    </row>
    <row r="27" spans="1:26" s="22" customFormat="1" ht="12.75" customHeight="1" x14ac:dyDescent="0.2">
      <c r="A27" s="21"/>
      <c r="B27" s="21" t="s">
        <v>32</v>
      </c>
      <c r="C27" s="23">
        <v>4195811</v>
      </c>
      <c r="D27" s="23"/>
      <c r="E27" s="23">
        <v>843006</v>
      </c>
      <c r="F27" s="23"/>
      <c r="G27" s="23">
        <f t="shared" si="0"/>
        <v>5038817</v>
      </c>
      <c r="H27" s="23"/>
      <c r="I27" s="23">
        <v>22471</v>
      </c>
      <c r="J27" s="23">
        <v>105</v>
      </c>
      <c r="K27" s="23">
        <v>45336</v>
      </c>
      <c r="L27" s="23"/>
      <c r="M27" s="23">
        <v>18279</v>
      </c>
      <c r="N27" s="23"/>
      <c r="O27" s="23">
        <v>41842</v>
      </c>
      <c r="P27" s="23"/>
      <c r="Q27" s="23">
        <v>480</v>
      </c>
      <c r="R27" s="23"/>
      <c r="S27" s="23">
        <v>16086</v>
      </c>
      <c r="T27" s="23"/>
      <c r="U27" s="23">
        <v>16566</v>
      </c>
      <c r="V27" s="23"/>
      <c r="W27" s="23">
        <v>38613</v>
      </c>
      <c r="X27" s="23"/>
      <c r="Y27" s="23">
        <v>1713</v>
      </c>
      <c r="Z27" s="23"/>
    </row>
    <row r="28" spans="1:26" s="22" customFormat="1" ht="12.75" customHeight="1" x14ac:dyDescent="0.2">
      <c r="A28" s="21"/>
      <c r="B28" s="21" t="s">
        <v>33</v>
      </c>
      <c r="C28" s="23">
        <v>4220723</v>
      </c>
      <c r="D28" s="23"/>
      <c r="E28" s="23">
        <v>825468</v>
      </c>
      <c r="F28" s="23"/>
      <c r="G28" s="23">
        <f t="shared" si="0"/>
        <v>5046191</v>
      </c>
      <c r="H28" s="23"/>
      <c r="I28" s="23">
        <v>30599</v>
      </c>
      <c r="J28" s="23">
        <v>389</v>
      </c>
      <c r="K28" s="23">
        <v>75935</v>
      </c>
      <c r="L28" s="23"/>
      <c r="M28" s="23">
        <v>23212</v>
      </c>
      <c r="N28" s="23"/>
      <c r="O28" s="23">
        <v>65054</v>
      </c>
      <c r="P28" s="23"/>
      <c r="Q28" s="23">
        <v>608</v>
      </c>
      <c r="R28" s="23"/>
      <c r="S28" s="23">
        <v>20821</v>
      </c>
      <c r="T28" s="23"/>
      <c r="U28" s="23">
        <v>21429</v>
      </c>
      <c r="V28" s="23"/>
      <c r="W28" s="23">
        <v>60042</v>
      </c>
      <c r="X28" s="23"/>
      <c r="Y28" s="23">
        <v>1783</v>
      </c>
      <c r="Z28" s="23"/>
    </row>
    <row r="29" spans="1:26" s="22" customFormat="1" ht="12.75" customHeight="1" x14ac:dyDescent="0.2">
      <c r="A29" s="21"/>
      <c r="B29" s="21" t="s">
        <v>34</v>
      </c>
      <c r="C29" s="23">
        <v>4261395</v>
      </c>
      <c r="D29" s="23"/>
      <c r="E29" s="23">
        <v>793199</v>
      </c>
      <c r="F29" s="23"/>
      <c r="G29" s="23">
        <f t="shared" si="0"/>
        <v>5054594</v>
      </c>
      <c r="H29" s="23"/>
      <c r="I29" s="23">
        <v>30533</v>
      </c>
      <c r="J29" s="23">
        <v>648</v>
      </c>
      <c r="K29" s="23">
        <v>106468</v>
      </c>
      <c r="L29" s="23"/>
      <c r="M29" s="23">
        <v>22293</v>
      </c>
      <c r="N29" s="23"/>
      <c r="O29" s="23">
        <v>87347</v>
      </c>
      <c r="P29" s="23"/>
      <c r="Q29" s="23">
        <v>473</v>
      </c>
      <c r="R29" s="23"/>
      <c r="S29" s="23">
        <v>20351</v>
      </c>
      <c r="T29" s="23"/>
      <c r="U29" s="23">
        <v>20824</v>
      </c>
      <c r="V29" s="23"/>
      <c r="W29" s="23">
        <v>80866</v>
      </c>
      <c r="X29" s="23"/>
      <c r="Y29" s="23">
        <v>1469</v>
      </c>
      <c r="Z29" s="23"/>
    </row>
    <row r="30" spans="1:26" s="22" customFormat="1" ht="12.75" customHeight="1" x14ac:dyDescent="0.2">
      <c r="A30" s="21"/>
      <c r="B30" s="21" t="s">
        <v>35</v>
      </c>
      <c r="C30" s="23">
        <v>4293023</v>
      </c>
      <c r="D30" s="23"/>
      <c r="E30" s="23">
        <v>740690</v>
      </c>
      <c r="F30" s="23"/>
      <c r="G30" s="23">
        <f t="shared" si="0"/>
        <v>5033713</v>
      </c>
      <c r="H30" s="23"/>
      <c r="I30" s="23">
        <v>33526</v>
      </c>
      <c r="J30" s="23">
        <v>702</v>
      </c>
      <c r="K30" s="23">
        <v>139994</v>
      </c>
      <c r="L30" s="23"/>
      <c r="M30" s="23">
        <v>54311</v>
      </c>
      <c r="N30" s="23"/>
      <c r="O30" s="23">
        <v>141658</v>
      </c>
      <c r="P30" s="23"/>
      <c r="Q30" s="23">
        <v>709</v>
      </c>
      <c r="R30" s="23"/>
      <c r="S30" s="23">
        <v>52133</v>
      </c>
      <c r="T30" s="23"/>
      <c r="U30" s="23">
        <v>52842</v>
      </c>
      <c r="V30" s="23"/>
      <c r="W30" s="23">
        <v>133708</v>
      </c>
      <c r="X30" s="23"/>
      <c r="Y30" s="23">
        <v>1469</v>
      </c>
      <c r="Z30" s="23"/>
    </row>
    <row r="31" spans="1:26" s="22" customFormat="1" ht="12.75" customHeight="1" x14ac:dyDescent="0.2">
      <c r="A31" s="21"/>
      <c r="B31" s="21" t="s">
        <v>36</v>
      </c>
      <c r="C31" s="23">
        <v>4312472</v>
      </c>
      <c r="D31" s="23"/>
      <c r="E31" s="23">
        <v>726868</v>
      </c>
      <c r="F31" s="23"/>
      <c r="G31" s="23">
        <f t="shared" si="0"/>
        <v>5039340</v>
      </c>
      <c r="H31" s="23"/>
      <c r="I31" s="23">
        <v>30430</v>
      </c>
      <c r="J31" s="23">
        <v>701</v>
      </c>
      <c r="K31" s="23">
        <v>170424</v>
      </c>
      <c r="L31" s="23"/>
      <c r="M31" s="23">
        <v>25330</v>
      </c>
      <c r="N31" s="23"/>
      <c r="O31" s="23">
        <v>166988</v>
      </c>
      <c r="P31" s="23"/>
      <c r="Q31" s="23">
        <v>697</v>
      </c>
      <c r="R31" s="23"/>
      <c r="S31" s="23">
        <v>22987</v>
      </c>
      <c r="T31" s="23"/>
      <c r="U31" s="23">
        <v>23684</v>
      </c>
      <c r="V31" s="23"/>
      <c r="W31" s="23">
        <v>157392</v>
      </c>
      <c r="X31" s="23"/>
      <c r="Y31" s="23">
        <v>1646</v>
      </c>
      <c r="Z31" s="23"/>
    </row>
    <row r="32" spans="1:26" s="22" customFormat="1" ht="12.75" customHeight="1" x14ac:dyDescent="0.2">
      <c r="A32" s="21"/>
      <c r="B32" s="21" t="s">
        <v>37</v>
      </c>
      <c r="C32" s="23">
        <v>4323169</v>
      </c>
      <c r="D32" s="23"/>
      <c r="E32" s="23">
        <v>729324</v>
      </c>
      <c r="F32" s="23"/>
      <c r="G32" s="23">
        <f t="shared" si="0"/>
        <v>5052493</v>
      </c>
      <c r="H32" s="23"/>
      <c r="I32" s="23">
        <v>23399</v>
      </c>
      <c r="J32" s="23">
        <v>516</v>
      </c>
      <c r="K32" s="23">
        <v>193823</v>
      </c>
      <c r="L32" s="23"/>
      <c r="M32" s="23">
        <v>10264</v>
      </c>
      <c r="N32" s="23"/>
      <c r="O32" s="23">
        <v>177252</v>
      </c>
      <c r="P32" s="23"/>
      <c r="Q32" s="23">
        <v>864</v>
      </c>
      <c r="R32" s="23"/>
      <c r="S32" s="23">
        <v>7750</v>
      </c>
      <c r="T32" s="23"/>
      <c r="U32" s="23">
        <v>8614</v>
      </c>
      <c r="V32" s="23"/>
      <c r="W32" s="23">
        <v>166006</v>
      </c>
      <c r="X32" s="23"/>
      <c r="Y32" s="23">
        <v>1650</v>
      </c>
      <c r="Z32" s="23"/>
    </row>
    <row r="33" spans="1:26" s="22" customFormat="1" ht="12.75" customHeight="1" x14ac:dyDescent="0.2">
      <c r="A33" s="21"/>
      <c r="B33" s="21" t="s">
        <v>38</v>
      </c>
      <c r="C33" s="23">
        <v>4328036</v>
      </c>
      <c r="D33" s="23"/>
      <c r="E33" s="23">
        <v>736846</v>
      </c>
      <c r="F33" s="23"/>
      <c r="G33" s="23">
        <f t="shared" si="0"/>
        <v>5064882</v>
      </c>
      <c r="H33" s="23"/>
      <c r="I33" s="23">
        <v>26063</v>
      </c>
      <c r="J33" s="23">
        <v>342</v>
      </c>
      <c r="K33" s="23">
        <v>219886</v>
      </c>
      <c r="L33" s="23"/>
      <c r="M33" s="23">
        <v>13719</v>
      </c>
      <c r="N33" s="23"/>
      <c r="O33" s="23">
        <v>190971</v>
      </c>
      <c r="P33" s="23"/>
      <c r="Q33" s="23">
        <v>1574</v>
      </c>
      <c r="R33" s="23"/>
      <c r="S33" s="23">
        <v>9618</v>
      </c>
      <c r="T33" s="23"/>
      <c r="U33" s="23">
        <v>11192</v>
      </c>
      <c r="V33" s="23"/>
      <c r="W33" s="23">
        <v>177198</v>
      </c>
      <c r="X33" s="23"/>
      <c r="Y33" s="23">
        <v>2527</v>
      </c>
      <c r="Z33" s="23"/>
    </row>
    <row r="34" spans="1:26" s="22" customFormat="1" ht="12.75" customHeight="1" x14ac:dyDescent="0.2">
      <c r="A34" s="21"/>
      <c r="B34" s="21" t="s">
        <v>39</v>
      </c>
      <c r="C34" s="23">
        <v>4328136</v>
      </c>
      <c r="D34" s="23"/>
      <c r="E34" s="23">
        <v>750725</v>
      </c>
      <c r="F34" s="23"/>
      <c r="G34" s="23">
        <f t="shared" si="0"/>
        <v>5078861</v>
      </c>
      <c r="H34" s="23"/>
      <c r="I34" s="23">
        <v>26186</v>
      </c>
      <c r="J34" s="23">
        <v>281</v>
      </c>
      <c r="K34" s="23">
        <v>246072</v>
      </c>
      <c r="L34" s="23"/>
      <c r="M34" s="23">
        <v>12120</v>
      </c>
      <c r="N34" s="23"/>
      <c r="O34" s="23">
        <v>203091</v>
      </c>
      <c r="P34" s="23"/>
      <c r="Q34" s="23">
        <v>485</v>
      </c>
      <c r="R34" s="23"/>
      <c r="S34" s="23">
        <v>9970</v>
      </c>
      <c r="T34" s="23"/>
      <c r="U34" s="23">
        <v>10455</v>
      </c>
      <c r="V34" s="23"/>
      <c r="W34" s="23">
        <v>187653</v>
      </c>
      <c r="X34" s="23"/>
      <c r="Y34" s="23">
        <v>1665</v>
      </c>
      <c r="Z34" s="23"/>
    </row>
    <row r="35" spans="1:26" s="22" customFormat="1" ht="12.75" customHeight="1" x14ac:dyDescent="0.2">
      <c r="A35" s="21"/>
      <c r="B35" s="21" t="s">
        <v>40</v>
      </c>
      <c r="C35" s="23">
        <v>4292577</v>
      </c>
      <c r="D35" s="23"/>
      <c r="E35" s="23">
        <v>802972</v>
      </c>
      <c r="F35" s="23"/>
      <c r="G35" s="23">
        <f t="shared" si="0"/>
        <v>5095549</v>
      </c>
      <c r="H35" s="23"/>
      <c r="I35" s="23">
        <v>31315</v>
      </c>
      <c r="J35" s="23">
        <v>238</v>
      </c>
      <c r="K35" s="23">
        <v>277387</v>
      </c>
      <c r="L35" s="23"/>
      <c r="M35" s="23">
        <v>14415</v>
      </c>
      <c r="N35" s="23"/>
      <c r="O35" s="23">
        <v>217506</v>
      </c>
      <c r="P35" s="23"/>
      <c r="Q35" s="23">
        <v>542</v>
      </c>
      <c r="R35" s="23"/>
      <c r="S35" s="23">
        <v>11446</v>
      </c>
      <c r="T35" s="23"/>
      <c r="U35" s="23">
        <v>11988</v>
      </c>
      <c r="V35" s="23"/>
      <c r="W35" s="23">
        <v>199641</v>
      </c>
      <c r="X35" s="23"/>
      <c r="Y35" s="23">
        <v>2427</v>
      </c>
      <c r="Z35" s="23"/>
    </row>
    <row r="36" spans="1:26" s="22" customFormat="1" ht="12.75" customHeight="1" x14ac:dyDescent="0.2">
      <c r="A36" s="21"/>
      <c r="B36" s="21" t="s">
        <v>41</v>
      </c>
      <c r="C36" s="23">
        <v>4265343</v>
      </c>
      <c r="D36" s="23"/>
      <c r="E36" s="23">
        <v>845709</v>
      </c>
      <c r="F36" s="23"/>
      <c r="G36" s="23">
        <f t="shared" si="0"/>
        <v>5111052</v>
      </c>
      <c r="H36" s="23"/>
      <c r="I36" s="23">
        <v>29681</v>
      </c>
      <c r="J36" s="23">
        <v>163</v>
      </c>
      <c r="K36" s="23">
        <v>307068</v>
      </c>
      <c r="L36" s="23"/>
      <c r="M36" s="23">
        <v>14287</v>
      </c>
      <c r="N36" s="23"/>
      <c r="O36" s="23">
        <v>231793</v>
      </c>
      <c r="P36" s="23"/>
      <c r="Q36" s="23">
        <v>551</v>
      </c>
      <c r="R36" s="23"/>
      <c r="S36" s="23">
        <v>11756</v>
      </c>
      <c r="T36" s="23"/>
      <c r="U36" s="23">
        <v>12307</v>
      </c>
      <c r="V36" s="23"/>
      <c r="W36" s="23">
        <v>211948</v>
      </c>
      <c r="X36" s="23"/>
      <c r="Y36" s="23">
        <v>1980</v>
      </c>
      <c r="Z36" s="23"/>
    </row>
    <row r="37" spans="1:26" s="22" customFormat="1" ht="12.75" customHeight="1" x14ac:dyDescent="0.2">
      <c r="A37" s="21"/>
      <c r="B37" s="21" t="s">
        <v>42</v>
      </c>
      <c r="C37" s="23">
        <v>4263530</v>
      </c>
      <c r="D37" s="23"/>
      <c r="E37" s="23">
        <v>867302</v>
      </c>
      <c r="F37" s="23"/>
      <c r="G37" s="23">
        <f t="shared" si="0"/>
        <v>5130832</v>
      </c>
      <c r="H37" s="23"/>
      <c r="I37" s="23">
        <v>31470</v>
      </c>
      <c r="J37" s="23">
        <v>116</v>
      </c>
      <c r="K37" s="23">
        <v>338538</v>
      </c>
      <c r="L37" s="23"/>
      <c r="M37" s="23">
        <v>11849</v>
      </c>
      <c r="N37" s="23"/>
      <c r="O37" s="23">
        <v>243642</v>
      </c>
      <c r="P37" s="23"/>
      <c r="Q37" s="23">
        <v>773</v>
      </c>
      <c r="R37" s="23"/>
      <c r="S37" s="23">
        <v>9012</v>
      </c>
      <c r="T37" s="23"/>
      <c r="U37" s="23">
        <v>9785</v>
      </c>
      <c r="V37" s="23"/>
      <c r="W37" s="23">
        <v>221733</v>
      </c>
      <c r="X37" s="23"/>
      <c r="Y37" s="23">
        <v>2064</v>
      </c>
      <c r="Z37" s="23"/>
    </row>
    <row r="38" spans="1:26" s="12" customFormat="1" ht="12.75" customHeight="1" x14ac:dyDescent="0.2">
      <c r="A38" s="10"/>
      <c r="B38" s="10"/>
      <c r="C38" s="24"/>
      <c r="D38" s="24"/>
      <c r="E38" s="24"/>
      <c r="F38" s="24"/>
      <c r="G38" s="24"/>
      <c r="H38" s="24"/>
      <c r="I38" s="24"/>
      <c r="J38" s="24"/>
      <c r="K38" s="24"/>
      <c r="L38" s="24"/>
      <c r="M38" s="24"/>
      <c r="N38" s="24"/>
      <c r="O38" s="24"/>
      <c r="P38" s="24"/>
      <c r="Q38" s="24"/>
      <c r="R38" s="24"/>
      <c r="S38" s="24"/>
      <c r="T38" s="24"/>
      <c r="U38" s="19"/>
      <c r="V38" s="24"/>
      <c r="W38" s="24"/>
      <c r="X38" s="24"/>
      <c r="Y38" s="24"/>
      <c r="Z38" s="24"/>
    </row>
    <row r="39" spans="1:26" s="22" customFormat="1" ht="12.75" customHeight="1" x14ac:dyDescent="0.2">
      <c r="A39" s="20">
        <v>2008</v>
      </c>
      <c r="B39" s="21" t="s">
        <v>31</v>
      </c>
      <c r="C39" s="23">
        <v>4246211</v>
      </c>
      <c r="D39" s="23"/>
      <c r="E39" s="23">
        <v>889970</v>
      </c>
      <c r="F39" s="23"/>
      <c r="G39" s="23">
        <f>C39+E39</f>
        <v>5136181</v>
      </c>
      <c r="H39" s="23"/>
      <c r="I39" s="23">
        <v>19343</v>
      </c>
      <c r="J39" s="23">
        <v>124</v>
      </c>
      <c r="K39" s="23">
        <f>SUM($I$39:I39)</f>
        <v>19343</v>
      </c>
      <c r="L39" s="23"/>
      <c r="M39" s="23">
        <f>Q39+S39+Y39</f>
        <v>14193</v>
      </c>
      <c r="N39" s="23"/>
      <c r="O39" s="23">
        <f>SUM($M$39:M39)</f>
        <v>14193</v>
      </c>
      <c r="P39" s="23"/>
      <c r="Q39" s="23">
        <v>576</v>
      </c>
      <c r="R39" s="23"/>
      <c r="S39" s="23">
        <v>11008</v>
      </c>
      <c r="T39" s="23"/>
      <c r="U39" s="23">
        <f>Q39+S39</f>
        <v>11584</v>
      </c>
      <c r="V39" s="23"/>
      <c r="W39" s="23">
        <f>SUM($U$39:U39)</f>
        <v>11584</v>
      </c>
      <c r="X39" s="23"/>
      <c r="Y39" s="23">
        <v>2609</v>
      </c>
      <c r="Z39" s="23"/>
    </row>
    <row r="40" spans="1:26" s="22" customFormat="1" ht="12.75" customHeight="1" x14ac:dyDescent="0.2">
      <c r="A40" s="21"/>
      <c r="B40" s="21" t="s">
        <v>32</v>
      </c>
      <c r="C40" s="23">
        <v>4251785</v>
      </c>
      <c r="D40" s="23"/>
      <c r="E40" s="23">
        <v>892790</v>
      </c>
      <c r="F40" s="23"/>
      <c r="G40" s="23">
        <f t="shared" ref="G40:G50" si="1">SUM(C40:E40)</f>
        <v>5144575</v>
      </c>
      <c r="H40" s="23"/>
      <c r="I40" s="23">
        <v>22898</v>
      </c>
      <c r="J40" s="23">
        <v>194</v>
      </c>
      <c r="K40" s="23">
        <f t="shared" ref="K40:K50" si="2">K39+I40</f>
        <v>42241</v>
      </c>
      <c r="L40" s="23"/>
      <c r="M40" s="23">
        <v>14693</v>
      </c>
      <c r="N40" s="23"/>
      <c r="O40" s="23">
        <f t="shared" ref="O40:O50" si="3">O39+M40</f>
        <v>28886</v>
      </c>
      <c r="P40" s="23"/>
      <c r="Q40" s="23">
        <v>572</v>
      </c>
      <c r="R40" s="23"/>
      <c r="S40" s="23">
        <v>12305</v>
      </c>
      <c r="T40" s="23"/>
      <c r="U40" s="23">
        <f>Q40+S40</f>
        <v>12877</v>
      </c>
      <c r="V40" s="23"/>
      <c r="W40" s="23">
        <f t="shared" ref="W40:W50" si="4">W39+U40</f>
        <v>24461</v>
      </c>
      <c r="X40" s="23"/>
      <c r="Y40" s="23">
        <v>1816</v>
      </c>
      <c r="Z40" s="23"/>
    </row>
    <row r="41" spans="1:26" s="22" customFormat="1" ht="12.75" customHeight="1" x14ac:dyDescent="0.2">
      <c r="A41" s="21"/>
      <c r="B41" s="21" t="s">
        <v>33</v>
      </c>
      <c r="C41" s="23">
        <v>4268648</v>
      </c>
      <c r="D41" s="23"/>
      <c r="E41" s="23">
        <v>889342</v>
      </c>
      <c r="F41" s="23"/>
      <c r="G41" s="23">
        <f t="shared" si="1"/>
        <v>5157990</v>
      </c>
      <c r="H41" s="23"/>
      <c r="I41" s="23">
        <v>24980</v>
      </c>
      <c r="J41" s="23">
        <v>423</v>
      </c>
      <c r="K41" s="23">
        <f t="shared" si="2"/>
        <v>67221</v>
      </c>
      <c r="L41" s="23"/>
      <c r="M41" s="23">
        <v>11752</v>
      </c>
      <c r="N41" s="23"/>
      <c r="O41" s="23">
        <f t="shared" si="3"/>
        <v>40638</v>
      </c>
      <c r="P41" s="23"/>
      <c r="Q41" s="23">
        <v>490</v>
      </c>
      <c r="R41" s="23"/>
      <c r="S41" s="23">
        <v>9830</v>
      </c>
      <c r="T41" s="23"/>
      <c r="U41" s="23">
        <f t="shared" ref="U41:U50" si="5">SUM(Q41:S41)</f>
        <v>10320</v>
      </c>
      <c r="V41" s="23"/>
      <c r="W41" s="23">
        <f t="shared" si="4"/>
        <v>34781</v>
      </c>
      <c r="X41" s="23"/>
      <c r="Y41" s="23">
        <v>1432</v>
      </c>
      <c r="Z41" s="23"/>
    </row>
    <row r="42" spans="1:26" s="22" customFormat="1" ht="12.75" customHeight="1" x14ac:dyDescent="0.2">
      <c r="A42" s="21"/>
      <c r="B42" s="21" t="s">
        <v>34</v>
      </c>
      <c r="C42" s="23">
        <v>4310040</v>
      </c>
      <c r="D42" s="23"/>
      <c r="E42" s="23">
        <v>864443</v>
      </c>
      <c r="F42" s="23"/>
      <c r="G42" s="23">
        <f t="shared" si="1"/>
        <v>5174483</v>
      </c>
      <c r="H42" s="23"/>
      <c r="I42" s="23">
        <v>30198</v>
      </c>
      <c r="J42" s="23">
        <v>814</v>
      </c>
      <c r="K42" s="23">
        <f t="shared" si="2"/>
        <v>97419</v>
      </c>
      <c r="L42" s="23"/>
      <c r="M42" s="23">
        <v>14049</v>
      </c>
      <c r="N42" s="23"/>
      <c r="O42" s="23">
        <f t="shared" si="3"/>
        <v>54687</v>
      </c>
      <c r="P42" s="23"/>
      <c r="Q42" s="23">
        <v>501</v>
      </c>
      <c r="R42" s="23"/>
      <c r="S42" s="23">
        <v>11688</v>
      </c>
      <c r="T42" s="23"/>
      <c r="U42" s="23">
        <f t="shared" si="5"/>
        <v>12189</v>
      </c>
      <c r="V42" s="23"/>
      <c r="W42" s="23">
        <f t="shared" si="4"/>
        <v>46970</v>
      </c>
      <c r="X42" s="23"/>
      <c r="Y42" s="23">
        <v>1860</v>
      </c>
      <c r="Z42" s="23"/>
    </row>
    <row r="43" spans="1:26" s="22" customFormat="1" ht="12.75" customHeight="1" x14ac:dyDescent="0.2">
      <c r="A43" s="21"/>
      <c r="B43" s="21" t="s">
        <v>35</v>
      </c>
      <c r="C43" s="23">
        <v>4349223</v>
      </c>
      <c r="D43" s="23"/>
      <c r="E43" s="23">
        <v>837767</v>
      </c>
      <c r="F43" s="23"/>
      <c r="G43" s="23">
        <f t="shared" si="1"/>
        <v>5186990</v>
      </c>
      <c r="H43" s="23"/>
      <c r="I43" s="23">
        <v>29129</v>
      </c>
      <c r="J43" s="23">
        <v>726</v>
      </c>
      <c r="K43" s="23">
        <f t="shared" si="2"/>
        <v>126548</v>
      </c>
      <c r="L43" s="23"/>
      <c r="M43" s="23">
        <v>16833</v>
      </c>
      <c r="N43" s="23"/>
      <c r="O43" s="23">
        <f t="shared" si="3"/>
        <v>71520</v>
      </c>
      <c r="P43" s="23"/>
      <c r="Q43" s="23">
        <v>507</v>
      </c>
      <c r="R43" s="23"/>
      <c r="S43" s="23">
        <v>13975</v>
      </c>
      <c r="T43" s="23"/>
      <c r="U43" s="23">
        <f t="shared" si="5"/>
        <v>14482</v>
      </c>
      <c r="V43" s="23"/>
      <c r="W43" s="23">
        <f t="shared" si="4"/>
        <v>61452</v>
      </c>
      <c r="X43" s="23"/>
      <c r="Y43" s="23">
        <v>2351</v>
      </c>
      <c r="Z43" s="23"/>
    </row>
    <row r="44" spans="1:26" s="22" customFormat="1" ht="12.75" customHeight="1" x14ac:dyDescent="0.2">
      <c r="A44" s="21"/>
      <c r="B44" s="21" t="s">
        <v>36</v>
      </c>
      <c r="C44" s="23">
        <v>4366523</v>
      </c>
      <c r="D44" s="23"/>
      <c r="E44" s="23">
        <v>831264</v>
      </c>
      <c r="F44" s="23"/>
      <c r="G44" s="23">
        <f t="shared" si="1"/>
        <v>5197787</v>
      </c>
      <c r="H44" s="23"/>
      <c r="I44" s="23">
        <v>26043</v>
      </c>
      <c r="J44" s="23">
        <v>636</v>
      </c>
      <c r="K44" s="23">
        <f t="shared" si="2"/>
        <v>152591</v>
      </c>
      <c r="L44" s="23"/>
      <c r="M44" s="23">
        <v>15597</v>
      </c>
      <c r="N44" s="23"/>
      <c r="O44" s="23">
        <f t="shared" si="3"/>
        <v>87117</v>
      </c>
      <c r="P44" s="23"/>
      <c r="Q44" s="23">
        <v>506</v>
      </c>
      <c r="R44" s="23"/>
      <c r="S44" s="23">
        <v>12838</v>
      </c>
      <c r="T44" s="23"/>
      <c r="U44" s="23">
        <f t="shared" si="5"/>
        <v>13344</v>
      </c>
      <c r="V44" s="23"/>
      <c r="W44" s="23">
        <f t="shared" si="4"/>
        <v>74796</v>
      </c>
      <c r="X44" s="23"/>
      <c r="Y44" s="23">
        <v>2253</v>
      </c>
      <c r="Z44" s="23"/>
    </row>
    <row r="45" spans="1:26" s="22" customFormat="1" ht="12.75" customHeight="1" x14ac:dyDescent="0.2">
      <c r="A45" s="21"/>
      <c r="B45" s="21" t="s">
        <v>37</v>
      </c>
      <c r="C45" s="23">
        <v>4377773</v>
      </c>
      <c r="D45" s="23"/>
      <c r="E45" s="23">
        <v>824221</v>
      </c>
      <c r="F45" s="23"/>
      <c r="G45" s="23">
        <f t="shared" si="1"/>
        <v>5201994</v>
      </c>
      <c r="H45" s="23"/>
      <c r="I45" s="23">
        <v>19203</v>
      </c>
      <c r="J45" s="23">
        <v>548</v>
      </c>
      <c r="K45" s="23">
        <f t="shared" si="2"/>
        <v>171794</v>
      </c>
      <c r="L45" s="23"/>
      <c r="M45" s="23">
        <v>15511</v>
      </c>
      <c r="N45" s="23"/>
      <c r="O45" s="23">
        <f t="shared" si="3"/>
        <v>102628</v>
      </c>
      <c r="P45" s="23"/>
      <c r="Q45" s="23">
        <v>494</v>
      </c>
      <c r="R45" s="23"/>
      <c r="S45" s="23">
        <v>12583</v>
      </c>
      <c r="T45" s="23"/>
      <c r="U45" s="23">
        <f t="shared" si="5"/>
        <v>13077</v>
      </c>
      <c r="V45" s="23"/>
      <c r="W45" s="23">
        <f t="shared" si="4"/>
        <v>87873</v>
      </c>
      <c r="X45" s="23"/>
      <c r="Y45" s="23">
        <v>2434</v>
      </c>
      <c r="Z45" s="23"/>
    </row>
    <row r="46" spans="1:26" s="22" customFormat="1" ht="12.75" customHeight="1" x14ac:dyDescent="0.2">
      <c r="A46" s="21"/>
      <c r="B46" s="21" t="s">
        <v>38</v>
      </c>
      <c r="C46" s="23">
        <v>4383564</v>
      </c>
      <c r="D46" s="23"/>
      <c r="E46" s="23">
        <v>822953</v>
      </c>
      <c r="F46" s="23"/>
      <c r="G46" s="23">
        <f t="shared" si="1"/>
        <v>5206517</v>
      </c>
      <c r="H46" s="23"/>
      <c r="I46" s="23">
        <v>19852</v>
      </c>
      <c r="J46" s="23">
        <v>275</v>
      </c>
      <c r="K46" s="23">
        <f t="shared" si="2"/>
        <v>191646</v>
      </c>
      <c r="L46" s="23"/>
      <c r="M46" s="23">
        <v>15547</v>
      </c>
      <c r="N46" s="23"/>
      <c r="O46" s="23">
        <f t="shared" si="3"/>
        <v>118175</v>
      </c>
      <c r="P46" s="23"/>
      <c r="Q46" s="23">
        <v>477</v>
      </c>
      <c r="R46" s="23"/>
      <c r="S46" s="23">
        <v>12960</v>
      </c>
      <c r="T46" s="23"/>
      <c r="U46" s="23">
        <f t="shared" si="5"/>
        <v>13437</v>
      </c>
      <c r="V46" s="23"/>
      <c r="W46" s="23">
        <f t="shared" si="4"/>
        <v>101310</v>
      </c>
      <c r="X46" s="23"/>
      <c r="Y46" s="23">
        <v>2110</v>
      </c>
      <c r="Z46" s="23"/>
    </row>
    <row r="47" spans="1:26" s="22" customFormat="1" ht="12.75" customHeight="1" x14ac:dyDescent="0.2">
      <c r="A47" s="21"/>
      <c r="B47" s="21" t="s">
        <v>39</v>
      </c>
      <c r="C47" s="23">
        <v>4368242</v>
      </c>
      <c r="D47" s="23"/>
      <c r="E47" s="23">
        <v>845692</v>
      </c>
      <c r="F47" s="23"/>
      <c r="G47" s="23">
        <f t="shared" si="1"/>
        <v>5213934</v>
      </c>
      <c r="H47" s="23"/>
      <c r="I47" s="23">
        <v>24634</v>
      </c>
      <c r="J47" s="23">
        <v>227</v>
      </c>
      <c r="K47" s="23">
        <f t="shared" si="2"/>
        <v>216280</v>
      </c>
      <c r="L47" s="23"/>
      <c r="M47" s="23">
        <v>17368</v>
      </c>
      <c r="N47" s="23"/>
      <c r="O47" s="23">
        <f t="shared" si="3"/>
        <v>135543</v>
      </c>
      <c r="P47" s="23"/>
      <c r="Q47" s="23">
        <v>530</v>
      </c>
      <c r="R47" s="23"/>
      <c r="S47" s="23">
        <v>13225</v>
      </c>
      <c r="T47" s="23"/>
      <c r="U47" s="23">
        <f t="shared" si="5"/>
        <v>13755</v>
      </c>
      <c r="V47" s="23"/>
      <c r="W47" s="23">
        <f t="shared" si="4"/>
        <v>115065</v>
      </c>
      <c r="X47" s="23"/>
      <c r="Y47" s="23">
        <v>3613</v>
      </c>
      <c r="Z47" s="23"/>
    </row>
    <row r="48" spans="1:26" s="22" customFormat="1" ht="12.75" customHeight="1" x14ac:dyDescent="0.2">
      <c r="A48" s="21"/>
      <c r="B48" s="21" t="s">
        <v>40</v>
      </c>
      <c r="C48" s="23">
        <v>4333014</v>
      </c>
      <c r="D48" s="23"/>
      <c r="E48" s="23">
        <v>888521</v>
      </c>
      <c r="F48" s="23"/>
      <c r="G48" s="23">
        <f t="shared" si="1"/>
        <v>5221535</v>
      </c>
      <c r="H48" s="23"/>
      <c r="I48" s="23">
        <v>23866</v>
      </c>
      <c r="J48" s="23">
        <v>237</v>
      </c>
      <c r="K48" s="23">
        <f t="shared" si="2"/>
        <v>240146</v>
      </c>
      <c r="L48" s="23"/>
      <c r="M48" s="23">
        <v>16172</v>
      </c>
      <c r="N48" s="23"/>
      <c r="O48" s="23">
        <f t="shared" si="3"/>
        <v>151715</v>
      </c>
      <c r="P48" s="23"/>
      <c r="Q48" s="23">
        <v>501</v>
      </c>
      <c r="R48" s="23"/>
      <c r="S48" s="23">
        <v>12884</v>
      </c>
      <c r="T48" s="23"/>
      <c r="U48" s="23">
        <f t="shared" si="5"/>
        <v>13385</v>
      </c>
      <c r="V48" s="23"/>
      <c r="W48" s="23">
        <f t="shared" si="4"/>
        <v>128450</v>
      </c>
      <c r="X48" s="23"/>
      <c r="Y48" s="23">
        <v>2787</v>
      </c>
      <c r="Z48" s="23"/>
    </row>
    <row r="49" spans="1:30" s="22" customFormat="1" ht="12.75" customHeight="1" x14ac:dyDescent="0.2">
      <c r="A49" s="21"/>
      <c r="B49" s="21" t="s">
        <v>41</v>
      </c>
      <c r="C49" s="23">
        <v>4305523</v>
      </c>
      <c r="D49" s="23"/>
      <c r="E49" s="23">
        <v>920323</v>
      </c>
      <c r="F49" s="23"/>
      <c r="G49" s="23">
        <f t="shared" si="1"/>
        <v>5225846</v>
      </c>
      <c r="H49" s="23"/>
      <c r="I49" s="23">
        <v>18276</v>
      </c>
      <c r="J49" s="23">
        <v>105</v>
      </c>
      <c r="K49" s="23">
        <f t="shared" si="2"/>
        <v>258422</v>
      </c>
      <c r="L49" s="23"/>
      <c r="M49" s="23">
        <v>14104</v>
      </c>
      <c r="N49" s="23"/>
      <c r="O49" s="23">
        <f t="shared" si="3"/>
        <v>165819</v>
      </c>
      <c r="P49" s="23"/>
      <c r="Q49" s="23">
        <v>726</v>
      </c>
      <c r="R49" s="23"/>
      <c r="S49" s="23">
        <v>9725</v>
      </c>
      <c r="T49" s="23"/>
      <c r="U49" s="23">
        <f t="shared" si="5"/>
        <v>10451</v>
      </c>
      <c r="V49" s="23"/>
      <c r="W49" s="23">
        <f t="shared" si="4"/>
        <v>138901</v>
      </c>
      <c r="X49" s="23"/>
      <c r="Y49" s="23">
        <v>3653</v>
      </c>
      <c r="Z49" s="23"/>
    </row>
    <row r="50" spans="1:30" s="22" customFormat="1" ht="12.75" customHeight="1" x14ac:dyDescent="0.2">
      <c r="A50" s="21"/>
      <c r="B50" s="21" t="s">
        <v>42</v>
      </c>
      <c r="C50" s="23">
        <v>4284803</v>
      </c>
      <c r="D50" s="23"/>
      <c r="E50" s="23">
        <v>946121</v>
      </c>
      <c r="F50" s="23"/>
      <c r="G50" s="23">
        <f t="shared" si="1"/>
        <v>5230924</v>
      </c>
      <c r="H50" s="23"/>
      <c r="I50" s="23">
        <v>17922</v>
      </c>
      <c r="J50" s="23">
        <v>94</v>
      </c>
      <c r="K50" s="23">
        <f t="shared" si="2"/>
        <v>276344</v>
      </c>
      <c r="L50" s="23"/>
      <c r="M50" s="23">
        <v>13136</v>
      </c>
      <c r="N50" s="23"/>
      <c r="O50" s="23">
        <f t="shared" si="3"/>
        <v>178955</v>
      </c>
      <c r="P50" s="23"/>
      <c r="Q50" s="23">
        <v>482</v>
      </c>
      <c r="R50" s="23"/>
      <c r="S50" s="23">
        <v>9198</v>
      </c>
      <c r="T50" s="23"/>
      <c r="U50" s="23">
        <f t="shared" si="5"/>
        <v>9680</v>
      </c>
      <c r="V50" s="23"/>
      <c r="W50" s="23">
        <f t="shared" si="4"/>
        <v>148581</v>
      </c>
      <c r="X50" s="23"/>
      <c r="Y50" s="23">
        <v>3456</v>
      </c>
      <c r="Z50" s="23"/>
    </row>
    <row r="51" spans="1:30" s="22" customFormat="1" ht="12.75" customHeight="1" x14ac:dyDescent="0.2">
      <c r="A51" s="21"/>
      <c r="B51" s="21"/>
      <c r="C51" s="23"/>
      <c r="D51" s="23"/>
      <c r="E51" s="23"/>
      <c r="F51" s="23"/>
      <c r="G51" s="23"/>
      <c r="H51" s="23"/>
      <c r="I51" s="23"/>
      <c r="J51" s="23"/>
      <c r="K51" s="23"/>
      <c r="L51" s="23"/>
      <c r="M51" s="23"/>
      <c r="N51" s="23"/>
      <c r="O51" s="23"/>
      <c r="P51" s="23"/>
      <c r="Q51" s="23"/>
      <c r="R51" s="23"/>
      <c r="S51" s="23"/>
      <c r="T51" s="23"/>
      <c r="U51" s="23"/>
      <c r="V51" s="23"/>
      <c r="W51" s="23"/>
      <c r="X51" s="23"/>
      <c r="Y51" s="23"/>
      <c r="Z51" s="23"/>
    </row>
    <row r="52" spans="1:30" s="22" customFormat="1" ht="12.75" customHeight="1" x14ac:dyDescent="0.2">
      <c r="A52" s="20">
        <v>2009</v>
      </c>
      <c r="B52" s="21" t="s">
        <v>31</v>
      </c>
      <c r="C52" s="23">
        <v>4270031</v>
      </c>
      <c r="D52" s="23"/>
      <c r="E52" s="23">
        <v>961581</v>
      </c>
      <c r="F52" s="23"/>
      <c r="G52" s="23">
        <f t="shared" ref="G52:G63" si="6">SUM(C52:E52)</f>
        <v>5231612</v>
      </c>
      <c r="H52" s="23"/>
      <c r="I52" s="23">
        <v>12371</v>
      </c>
      <c r="J52" s="23">
        <v>60</v>
      </c>
      <c r="K52" s="23">
        <f>SUM($I$52:I52)</f>
        <v>12371</v>
      </c>
      <c r="L52" s="23"/>
      <c r="M52" s="23">
        <v>11853</v>
      </c>
      <c r="N52" s="23"/>
      <c r="O52" s="23">
        <f>SUM($M$52:M52)</f>
        <v>11853</v>
      </c>
      <c r="P52" s="23"/>
      <c r="Q52" s="23">
        <v>450</v>
      </c>
      <c r="R52" s="23"/>
      <c r="S52" s="23">
        <v>7916</v>
      </c>
      <c r="T52" s="23"/>
      <c r="U52" s="23">
        <f t="shared" ref="U52:U63" si="7">SUM(Q52:S52)</f>
        <v>8366</v>
      </c>
      <c r="V52" s="23"/>
      <c r="W52" s="23">
        <f>SUM($U$52:U52)</f>
        <v>8366</v>
      </c>
      <c r="X52" s="23"/>
      <c r="Y52" s="23">
        <v>3487</v>
      </c>
      <c r="Z52" s="23"/>
      <c r="AB52" s="23"/>
      <c r="AC52" s="93"/>
      <c r="AD52" s="23"/>
    </row>
    <row r="53" spans="1:30" s="22" customFormat="1" ht="12.75" customHeight="1" x14ac:dyDescent="0.2">
      <c r="A53" s="20"/>
      <c r="B53" s="21" t="s">
        <v>32</v>
      </c>
      <c r="C53" s="23">
        <v>4268014</v>
      </c>
      <c r="D53" s="23"/>
      <c r="E53" s="23">
        <v>967071</v>
      </c>
      <c r="F53" s="23"/>
      <c r="G53" s="23">
        <f t="shared" si="6"/>
        <v>5235085</v>
      </c>
      <c r="H53" s="23"/>
      <c r="I53" s="23">
        <v>15508</v>
      </c>
      <c r="J53" s="23">
        <v>125</v>
      </c>
      <c r="K53" s="23">
        <f t="shared" ref="K53:K63" si="8">K52+I53</f>
        <v>27879</v>
      </c>
      <c r="L53" s="23"/>
      <c r="M53" s="23">
        <v>12179</v>
      </c>
      <c r="N53" s="63"/>
      <c r="O53" s="23">
        <f t="shared" ref="O53:O63" si="9">O52+M53</f>
        <v>24032</v>
      </c>
      <c r="P53" s="63"/>
      <c r="Q53" s="23">
        <v>490</v>
      </c>
      <c r="R53" s="23"/>
      <c r="S53" s="23">
        <v>8615</v>
      </c>
      <c r="T53" s="23"/>
      <c r="U53" s="23">
        <f t="shared" si="7"/>
        <v>9105</v>
      </c>
      <c r="V53" s="23"/>
      <c r="W53" s="23">
        <f t="shared" ref="W53:W63" si="10">W52+U53</f>
        <v>17471</v>
      </c>
      <c r="X53" s="23"/>
      <c r="Y53" s="23">
        <v>3074</v>
      </c>
      <c r="Z53" s="23"/>
      <c r="AB53" s="23"/>
      <c r="AC53" s="93"/>
      <c r="AD53" s="23"/>
    </row>
    <row r="54" spans="1:30" s="22" customFormat="1" ht="12.75" customHeight="1" x14ac:dyDescent="0.2">
      <c r="A54" s="20"/>
      <c r="B54" s="21" t="s">
        <v>33</v>
      </c>
      <c r="C54" s="23">
        <v>4275796</v>
      </c>
      <c r="D54" s="23"/>
      <c r="E54" s="23">
        <v>963332</v>
      </c>
      <c r="F54" s="23"/>
      <c r="G54" s="23">
        <f t="shared" si="6"/>
        <v>5239128</v>
      </c>
      <c r="H54" s="23"/>
      <c r="I54" s="23">
        <v>19225</v>
      </c>
      <c r="J54" s="23">
        <v>237</v>
      </c>
      <c r="K54" s="23">
        <f t="shared" si="8"/>
        <v>47104</v>
      </c>
      <c r="L54" s="23"/>
      <c r="M54" s="23">
        <v>15579</v>
      </c>
      <c r="N54" s="23"/>
      <c r="O54" s="23">
        <f t="shared" si="9"/>
        <v>39611</v>
      </c>
      <c r="P54" s="63"/>
      <c r="Q54" s="23">
        <v>673</v>
      </c>
      <c r="R54" s="23"/>
      <c r="S54" s="23">
        <v>12014</v>
      </c>
      <c r="T54" s="23"/>
      <c r="U54" s="23">
        <f t="shared" si="7"/>
        <v>12687</v>
      </c>
      <c r="V54" s="23"/>
      <c r="W54" s="23">
        <f t="shared" si="10"/>
        <v>30158</v>
      </c>
      <c r="X54" s="23"/>
      <c r="Y54" s="23">
        <v>2892</v>
      </c>
      <c r="Z54" s="23"/>
      <c r="AB54" s="23"/>
      <c r="AC54" s="93"/>
      <c r="AD54" s="23"/>
    </row>
    <row r="55" spans="1:30" s="22" customFormat="1" ht="12.75" customHeight="1" x14ac:dyDescent="0.2">
      <c r="A55" s="20"/>
      <c r="B55" s="21" t="s">
        <v>34</v>
      </c>
      <c r="C55" s="23">
        <v>4396213</v>
      </c>
      <c r="D55" s="23"/>
      <c r="E55" s="23">
        <v>973285</v>
      </c>
      <c r="F55" s="23"/>
      <c r="G55" s="23">
        <f t="shared" si="6"/>
        <v>5369498</v>
      </c>
      <c r="H55" s="23"/>
      <c r="I55" s="23">
        <v>19983</v>
      </c>
      <c r="J55" s="23">
        <v>495</v>
      </c>
      <c r="K55" s="23">
        <f t="shared" si="8"/>
        <v>67087</v>
      </c>
      <c r="L55" s="23"/>
      <c r="M55" s="23">
        <v>15218</v>
      </c>
      <c r="N55" s="23"/>
      <c r="O55" s="23">
        <f t="shared" si="9"/>
        <v>54829</v>
      </c>
      <c r="P55" s="63"/>
      <c r="Q55" s="23">
        <v>495</v>
      </c>
      <c r="R55" s="23"/>
      <c r="S55" s="23">
        <v>10448</v>
      </c>
      <c r="T55" s="23"/>
      <c r="U55" s="23">
        <f t="shared" si="7"/>
        <v>10943</v>
      </c>
      <c r="V55" s="23"/>
      <c r="W55" s="23">
        <f t="shared" si="10"/>
        <v>41101</v>
      </c>
      <c r="X55" s="23"/>
      <c r="Y55" s="23">
        <v>4275</v>
      </c>
      <c r="Z55" s="23"/>
      <c r="AB55" s="23"/>
      <c r="AC55" s="93"/>
      <c r="AD55" s="23"/>
    </row>
    <row r="56" spans="1:30" s="22" customFormat="1" ht="12.75" customHeight="1" x14ac:dyDescent="0.2">
      <c r="A56" s="20"/>
      <c r="B56" s="21" t="s">
        <v>35</v>
      </c>
      <c r="C56" s="23">
        <v>4360501</v>
      </c>
      <c r="D56" s="23"/>
      <c r="E56" s="23">
        <v>889362</v>
      </c>
      <c r="F56" s="23"/>
      <c r="G56" s="23">
        <f t="shared" si="6"/>
        <v>5249863</v>
      </c>
      <c r="H56" s="23"/>
      <c r="I56" s="23">
        <v>19760</v>
      </c>
      <c r="J56" s="23">
        <v>425</v>
      </c>
      <c r="K56" s="23">
        <f t="shared" si="8"/>
        <v>86847</v>
      </c>
      <c r="L56" s="23"/>
      <c r="M56" s="23">
        <v>14990</v>
      </c>
      <c r="N56" s="23"/>
      <c r="O56" s="23">
        <f t="shared" si="9"/>
        <v>69819</v>
      </c>
      <c r="P56" s="63"/>
      <c r="Q56" s="23">
        <v>536</v>
      </c>
      <c r="R56" s="23"/>
      <c r="S56" s="23">
        <v>9440</v>
      </c>
      <c r="T56" s="23"/>
      <c r="U56" s="23">
        <f t="shared" si="7"/>
        <v>9976</v>
      </c>
      <c r="V56" s="23"/>
      <c r="W56" s="23">
        <f t="shared" si="10"/>
        <v>51077</v>
      </c>
      <c r="X56" s="23"/>
      <c r="Y56" s="23">
        <v>5014</v>
      </c>
      <c r="Z56" s="23"/>
      <c r="AB56" s="23"/>
      <c r="AC56" s="93"/>
      <c r="AD56" s="23"/>
    </row>
    <row r="57" spans="1:30" s="22" customFormat="1" ht="12.75" customHeight="1" x14ac:dyDescent="0.2">
      <c r="A57" s="20"/>
      <c r="B57" s="21" t="s">
        <v>36</v>
      </c>
      <c r="C57" s="23">
        <v>4382386</v>
      </c>
      <c r="D57" s="23"/>
      <c r="E57" s="23">
        <v>873958</v>
      </c>
      <c r="F57" s="23"/>
      <c r="G57" s="23">
        <f t="shared" si="6"/>
        <v>5256344</v>
      </c>
      <c r="H57" s="23"/>
      <c r="I57" s="23">
        <v>24141</v>
      </c>
      <c r="J57" s="23">
        <v>454</v>
      </c>
      <c r="K57" s="23">
        <f t="shared" si="8"/>
        <v>110988</v>
      </c>
      <c r="L57" s="23"/>
      <c r="M57" s="23">
        <v>18130</v>
      </c>
      <c r="N57" s="23"/>
      <c r="O57" s="23">
        <f t="shared" si="9"/>
        <v>87949</v>
      </c>
      <c r="P57" s="63"/>
      <c r="Q57" s="23">
        <v>1155</v>
      </c>
      <c r="R57" s="23"/>
      <c r="S57" s="23">
        <v>11923</v>
      </c>
      <c r="T57" s="23"/>
      <c r="U57" s="23">
        <f t="shared" si="7"/>
        <v>13078</v>
      </c>
      <c r="V57" s="23"/>
      <c r="W57" s="23">
        <f t="shared" si="10"/>
        <v>64155</v>
      </c>
      <c r="X57" s="23"/>
      <c r="Y57" s="23">
        <v>5052</v>
      </c>
      <c r="Z57" s="23"/>
      <c r="AB57" s="23"/>
      <c r="AC57" s="93"/>
      <c r="AD57" s="23"/>
    </row>
    <row r="58" spans="1:30" s="22" customFormat="1" ht="12.75" customHeight="1" x14ac:dyDescent="0.2">
      <c r="A58" s="20"/>
      <c r="B58" s="21" t="s">
        <v>37</v>
      </c>
      <c r="C58" s="23">
        <v>4396728</v>
      </c>
      <c r="D58" s="23"/>
      <c r="E58" s="23">
        <v>862700</v>
      </c>
      <c r="F58" s="23"/>
      <c r="G58" s="23">
        <f t="shared" si="6"/>
        <v>5259428</v>
      </c>
      <c r="H58" s="23"/>
      <c r="I58" s="23">
        <v>15913</v>
      </c>
      <c r="J58" s="23">
        <v>360</v>
      </c>
      <c r="K58" s="23">
        <f t="shared" si="8"/>
        <v>126901</v>
      </c>
      <c r="L58" s="23"/>
      <c r="M58" s="23">
        <v>13286</v>
      </c>
      <c r="N58" s="23"/>
      <c r="O58" s="23">
        <f t="shared" si="9"/>
        <v>101235</v>
      </c>
      <c r="P58" s="63"/>
      <c r="Q58" s="23">
        <v>444</v>
      </c>
      <c r="R58" s="23"/>
      <c r="S58" s="23">
        <v>8865</v>
      </c>
      <c r="T58" s="23"/>
      <c r="U58" s="23">
        <f t="shared" si="7"/>
        <v>9309</v>
      </c>
      <c r="V58" s="23"/>
      <c r="W58" s="23">
        <f t="shared" si="10"/>
        <v>73464</v>
      </c>
      <c r="X58" s="23"/>
      <c r="Y58" s="23">
        <v>3977</v>
      </c>
      <c r="Z58" s="23"/>
      <c r="AB58" s="23"/>
      <c r="AC58" s="93"/>
      <c r="AD58" s="23"/>
    </row>
    <row r="59" spans="1:30" s="22" customFormat="1" ht="12.75" customHeight="1" x14ac:dyDescent="0.2">
      <c r="A59" s="20"/>
      <c r="B59" s="21" t="s">
        <v>38</v>
      </c>
      <c r="C59" s="23">
        <v>4397435</v>
      </c>
      <c r="D59" s="23"/>
      <c r="E59" s="23">
        <v>863219</v>
      </c>
      <c r="F59" s="23"/>
      <c r="G59" s="23">
        <f t="shared" si="6"/>
        <v>5260654</v>
      </c>
      <c r="H59" s="23"/>
      <c r="I59" s="23">
        <v>16723</v>
      </c>
      <c r="J59" s="23">
        <v>297</v>
      </c>
      <c r="K59" s="23">
        <f t="shared" si="8"/>
        <v>143624</v>
      </c>
      <c r="L59" s="23"/>
      <c r="M59" s="23">
        <v>15986</v>
      </c>
      <c r="N59" s="23"/>
      <c r="O59" s="23">
        <f t="shared" si="9"/>
        <v>117221</v>
      </c>
      <c r="P59" s="63"/>
      <c r="Q59" s="23">
        <v>568</v>
      </c>
      <c r="R59" s="23"/>
      <c r="S59" s="23">
        <v>11344</v>
      </c>
      <c r="T59" s="23"/>
      <c r="U59" s="23">
        <f t="shared" si="7"/>
        <v>11912</v>
      </c>
      <c r="V59" s="23"/>
      <c r="W59" s="23">
        <f t="shared" si="10"/>
        <v>85376</v>
      </c>
      <c r="X59" s="23"/>
      <c r="Y59" s="23">
        <v>4074</v>
      </c>
      <c r="Z59" s="23"/>
      <c r="AB59" s="23"/>
      <c r="AC59" s="93"/>
      <c r="AD59" s="23"/>
    </row>
    <row r="60" spans="1:30" s="22" customFormat="1" ht="12.75" customHeight="1" x14ac:dyDescent="0.2">
      <c r="A60" s="20"/>
      <c r="B60" s="21" t="s">
        <v>39</v>
      </c>
      <c r="C60" s="23">
        <v>4384631</v>
      </c>
      <c r="D60" s="23"/>
      <c r="E60" s="23">
        <v>882272</v>
      </c>
      <c r="G60" s="23">
        <f t="shared" si="6"/>
        <v>5266903</v>
      </c>
      <c r="I60" s="23">
        <v>20793</v>
      </c>
      <c r="J60" s="23">
        <v>238</v>
      </c>
      <c r="K60" s="23">
        <f t="shared" si="8"/>
        <v>164417</v>
      </c>
      <c r="M60" s="23">
        <v>15065</v>
      </c>
      <c r="O60" s="23">
        <f t="shared" si="9"/>
        <v>132286</v>
      </c>
      <c r="P60" s="63"/>
      <c r="Q60" s="23">
        <v>612</v>
      </c>
      <c r="R60" s="23"/>
      <c r="S60" s="23">
        <v>11037</v>
      </c>
      <c r="T60" s="23"/>
      <c r="U60" s="23">
        <f t="shared" si="7"/>
        <v>11649</v>
      </c>
      <c r="V60" s="23"/>
      <c r="W60" s="23">
        <f t="shared" si="10"/>
        <v>97025</v>
      </c>
      <c r="X60" s="23"/>
      <c r="Y60" s="23">
        <v>3416</v>
      </c>
      <c r="Z60" s="23"/>
      <c r="AB60" s="23"/>
      <c r="AC60" s="12"/>
      <c r="AD60" s="23"/>
    </row>
    <row r="61" spans="1:30" s="22" customFormat="1" ht="12.75" customHeight="1" x14ac:dyDescent="0.2">
      <c r="A61" s="20"/>
      <c r="B61" s="21" t="s">
        <v>40</v>
      </c>
      <c r="C61" s="23">
        <v>4354202</v>
      </c>
      <c r="D61" s="23"/>
      <c r="E61" s="23">
        <v>920741</v>
      </c>
      <c r="G61" s="23">
        <f t="shared" si="6"/>
        <v>5274943</v>
      </c>
      <c r="I61" s="23">
        <v>22811</v>
      </c>
      <c r="J61" s="23">
        <v>227</v>
      </c>
      <c r="K61" s="23">
        <f t="shared" si="8"/>
        <v>187228</v>
      </c>
      <c r="M61" s="23">
        <v>15321</v>
      </c>
      <c r="O61" s="23">
        <f t="shared" si="9"/>
        <v>147607</v>
      </c>
      <c r="P61" s="63"/>
      <c r="Q61" s="23">
        <v>443</v>
      </c>
      <c r="R61" s="23"/>
      <c r="S61" s="23">
        <v>11658</v>
      </c>
      <c r="T61" s="23"/>
      <c r="U61" s="23">
        <f t="shared" si="7"/>
        <v>12101</v>
      </c>
      <c r="V61" s="23"/>
      <c r="W61" s="23">
        <f t="shared" si="10"/>
        <v>109126</v>
      </c>
      <c r="X61" s="23"/>
      <c r="Y61" s="23">
        <v>3220</v>
      </c>
      <c r="Z61" s="23"/>
      <c r="AB61" s="23"/>
      <c r="AC61" s="12"/>
      <c r="AD61" s="23"/>
    </row>
    <row r="62" spans="1:30" s="22" customFormat="1" ht="12.75" customHeight="1" x14ac:dyDescent="0.2">
      <c r="A62" s="20"/>
      <c r="B62" s="21" t="s">
        <v>41</v>
      </c>
      <c r="C62" s="23">
        <v>4322332</v>
      </c>
      <c r="D62" s="23"/>
      <c r="E62" s="23">
        <v>957765</v>
      </c>
      <c r="G62" s="23">
        <f t="shared" si="6"/>
        <v>5280097</v>
      </c>
      <c r="I62" s="23">
        <v>21185</v>
      </c>
      <c r="J62" s="23">
        <v>139</v>
      </c>
      <c r="K62" s="23">
        <f t="shared" si="8"/>
        <v>208413</v>
      </c>
      <c r="M62" s="23">
        <v>16899</v>
      </c>
      <c r="O62" s="23">
        <f t="shared" si="9"/>
        <v>164506</v>
      </c>
      <c r="P62" s="63"/>
      <c r="Q62" s="23">
        <v>708</v>
      </c>
      <c r="R62" s="23"/>
      <c r="S62" s="23">
        <v>12233</v>
      </c>
      <c r="T62" s="23"/>
      <c r="U62" s="23">
        <f t="shared" si="7"/>
        <v>12941</v>
      </c>
      <c r="V62" s="23"/>
      <c r="W62" s="23">
        <f t="shared" si="10"/>
        <v>122067</v>
      </c>
      <c r="X62" s="23"/>
      <c r="Y62" s="23">
        <v>3958</v>
      </c>
      <c r="Z62" s="23"/>
      <c r="AB62" s="23"/>
      <c r="AC62" s="12"/>
      <c r="AD62" s="23"/>
    </row>
    <row r="63" spans="1:30" s="22" customFormat="1" ht="12.75" customHeight="1" x14ac:dyDescent="0.2">
      <c r="A63" s="20"/>
      <c r="B63" s="21" t="s">
        <v>42</v>
      </c>
      <c r="C63" s="23">
        <v>4308269</v>
      </c>
      <c r="D63" s="23"/>
      <c r="E63" s="23">
        <v>978696</v>
      </c>
      <c r="G63" s="23">
        <f t="shared" si="6"/>
        <v>5286965</v>
      </c>
      <c r="I63" s="23">
        <v>20115</v>
      </c>
      <c r="J63" s="23">
        <v>98</v>
      </c>
      <c r="K63" s="23">
        <f t="shared" si="8"/>
        <v>228528</v>
      </c>
      <c r="M63" s="23">
        <v>13695</v>
      </c>
      <c r="O63" s="23">
        <f t="shared" si="9"/>
        <v>178201</v>
      </c>
      <c r="P63" s="63"/>
      <c r="Q63" s="23">
        <v>503</v>
      </c>
      <c r="R63" s="23"/>
      <c r="S63" s="23">
        <v>10266</v>
      </c>
      <c r="T63" s="23"/>
      <c r="U63" s="23">
        <f t="shared" si="7"/>
        <v>10769</v>
      </c>
      <c r="V63" s="23"/>
      <c r="W63" s="23">
        <f t="shared" si="10"/>
        <v>132836</v>
      </c>
      <c r="X63" s="23"/>
      <c r="Y63" s="23">
        <v>2926</v>
      </c>
      <c r="Z63" s="23"/>
      <c r="AB63" s="23"/>
      <c r="AC63" s="12"/>
      <c r="AD63" s="23"/>
    </row>
    <row r="64" spans="1:30" s="22" customFormat="1" ht="12.75" customHeight="1" x14ac:dyDescent="0.2">
      <c r="A64" s="21"/>
      <c r="B64" s="21"/>
      <c r="C64" s="23"/>
      <c r="D64" s="23"/>
      <c r="E64" s="23"/>
      <c r="F64" s="23"/>
      <c r="G64" s="23"/>
      <c r="H64" s="23"/>
      <c r="I64" s="23"/>
      <c r="J64" s="23"/>
      <c r="K64" s="23"/>
      <c r="L64" s="23"/>
      <c r="M64" s="23"/>
      <c r="N64" s="23"/>
      <c r="O64" s="23"/>
      <c r="P64" s="23"/>
      <c r="Q64" s="23"/>
      <c r="R64" s="23"/>
      <c r="S64" s="23"/>
      <c r="T64" s="23"/>
      <c r="U64" s="23"/>
      <c r="V64" s="23"/>
      <c r="W64" s="23"/>
      <c r="X64" s="23"/>
      <c r="Y64" s="23"/>
      <c r="Z64" s="23"/>
    </row>
    <row r="65" spans="1:26" s="22" customFormat="1" ht="12.75" customHeight="1" x14ac:dyDescent="0.2">
      <c r="A65" s="20">
        <v>2010</v>
      </c>
      <c r="B65" s="21" t="s">
        <v>31</v>
      </c>
      <c r="C65" s="23">
        <v>4291161</v>
      </c>
      <c r="D65" s="23"/>
      <c r="E65" s="23">
        <v>1001426</v>
      </c>
      <c r="F65" s="23"/>
      <c r="G65" s="23">
        <f t="shared" ref="G65:G76" si="11">SUM(C65:E65)</f>
        <v>5292587</v>
      </c>
      <c r="H65" s="23"/>
      <c r="I65" s="23">
        <v>16352</v>
      </c>
      <c r="J65" s="23">
        <v>50</v>
      </c>
      <c r="K65" s="23">
        <f>I65</f>
        <v>16352</v>
      </c>
      <c r="L65" s="23"/>
      <c r="M65" s="23">
        <v>10958</v>
      </c>
      <c r="N65" s="23"/>
      <c r="O65" s="23">
        <f>M65</f>
        <v>10958</v>
      </c>
      <c r="P65" s="23"/>
      <c r="Q65" s="23">
        <v>491</v>
      </c>
      <c r="R65" s="23"/>
      <c r="S65" s="23">
        <v>7858</v>
      </c>
      <c r="T65" s="23"/>
      <c r="U65" s="23">
        <f t="shared" ref="U65:U76" si="12">SUM(Q65:S65)</f>
        <v>8349</v>
      </c>
      <c r="V65" s="23"/>
      <c r="W65" s="23">
        <f>U65</f>
        <v>8349</v>
      </c>
      <c r="X65" s="23"/>
      <c r="Y65" s="23">
        <v>2609</v>
      </c>
      <c r="Z65" s="23"/>
    </row>
    <row r="66" spans="1:26" s="22" customFormat="1" ht="12.75" customHeight="1" x14ac:dyDescent="0.2">
      <c r="A66" s="20"/>
      <c r="B66" s="21" t="s">
        <v>32</v>
      </c>
      <c r="C66" s="23">
        <v>4285643</v>
      </c>
      <c r="D66" s="23"/>
      <c r="E66" s="23">
        <v>1010127</v>
      </c>
      <c r="F66" s="23"/>
      <c r="G66" s="23">
        <f t="shared" si="11"/>
        <v>5295770</v>
      </c>
      <c r="H66" s="23"/>
      <c r="I66" s="23">
        <v>18902</v>
      </c>
      <c r="J66" s="23">
        <v>94</v>
      </c>
      <c r="K66" s="23">
        <f t="shared" ref="K66:K76" si="13">I66+K65</f>
        <v>35254</v>
      </c>
      <c r="L66" s="23"/>
      <c r="M66" s="23">
        <v>15792</v>
      </c>
      <c r="N66" s="23"/>
      <c r="O66" s="23">
        <f t="shared" ref="O66:O76" si="14">M66+O65</f>
        <v>26750</v>
      </c>
      <c r="P66" s="23"/>
      <c r="Q66" s="23">
        <v>984</v>
      </c>
      <c r="R66" s="23"/>
      <c r="S66" s="23">
        <v>11289</v>
      </c>
      <c r="T66" s="23"/>
      <c r="U66" s="23">
        <f t="shared" si="12"/>
        <v>12273</v>
      </c>
      <c r="V66" s="23"/>
      <c r="W66" s="23">
        <f t="shared" ref="W66:W76" si="15">U66+W65</f>
        <v>20622</v>
      </c>
      <c r="X66" s="23"/>
      <c r="Y66" s="23">
        <v>3519</v>
      </c>
      <c r="Z66" s="23"/>
    </row>
    <row r="67" spans="1:26" s="22" customFormat="1" ht="12.75" customHeight="1" x14ac:dyDescent="0.2">
      <c r="A67" s="20"/>
      <c r="B67" s="21" t="s">
        <v>33</v>
      </c>
      <c r="C67" s="23">
        <v>4298212</v>
      </c>
      <c r="D67" s="23"/>
      <c r="E67" s="23">
        <v>1006167</v>
      </c>
      <c r="F67" s="23"/>
      <c r="G67" s="23">
        <f t="shared" si="11"/>
        <v>5304379</v>
      </c>
      <c r="H67" s="23"/>
      <c r="I67" s="23">
        <v>27331</v>
      </c>
      <c r="J67" s="23">
        <v>413</v>
      </c>
      <c r="K67" s="23">
        <f t="shared" si="13"/>
        <v>62585</v>
      </c>
      <c r="L67" s="23"/>
      <c r="M67" s="23">
        <v>19259</v>
      </c>
      <c r="N67" s="23"/>
      <c r="O67" s="23">
        <f t="shared" si="14"/>
        <v>46009</v>
      </c>
      <c r="P67" s="23"/>
      <c r="Q67" s="23">
        <v>1509</v>
      </c>
      <c r="R67" s="23"/>
      <c r="S67" s="23">
        <v>14517</v>
      </c>
      <c r="T67" s="23"/>
      <c r="U67" s="23">
        <f t="shared" si="12"/>
        <v>16026</v>
      </c>
      <c r="V67" s="23"/>
      <c r="W67" s="23">
        <f t="shared" si="15"/>
        <v>36648</v>
      </c>
      <c r="X67" s="23"/>
      <c r="Y67" s="23">
        <v>3233</v>
      </c>
      <c r="Z67" s="23"/>
    </row>
    <row r="68" spans="1:26" s="22" customFormat="1" ht="12.75" customHeight="1" x14ac:dyDescent="0.2">
      <c r="A68" s="20"/>
      <c r="B68" s="21" t="s">
        <v>34</v>
      </c>
      <c r="C68" s="23">
        <v>4347560</v>
      </c>
      <c r="D68" s="23"/>
      <c r="E68" s="23">
        <v>967147</v>
      </c>
      <c r="F68" s="23"/>
      <c r="G68" s="23">
        <f t="shared" si="11"/>
        <v>5314707</v>
      </c>
      <c r="H68" s="23"/>
      <c r="I68" s="23">
        <v>27771</v>
      </c>
      <c r="J68" s="23">
        <v>757</v>
      </c>
      <c r="K68" s="23">
        <f t="shared" si="13"/>
        <v>90356</v>
      </c>
      <c r="L68" s="23"/>
      <c r="M68" s="23">
        <v>17883</v>
      </c>
      <c r="N68" s="23"/>
      <c r="O68" s="23">
        <f t="shared" si="14"/>
        <v>63892</v>
      </c>
      <c r="P68" s="23"/>
      <c r="Q68" s="23">
        <v>1815</v>
      </c>
      <c r="R68" s="23"/>
      <c r="S68" s="23">
        <v>13473</v>
      </c>
      <c r="T68" s="23"/>
      <c r="U68" s="23">
        <f t="shared" si="12"/>
        <v>15288</v>
      </c>
      <c r="V68" s="23"/>
      <c r="W68" s="23">
        <f t="shared" si="15"/>
        <v>51936</v>
      </c>
      <c r="X68" s="23"/>
      <c r="Y68" s="23">
        <v>2595</v>
      </c>
      <c r="Z68" s="23"/>
    </row>
    <row r="69" spans="1:26" s="22" customFormat="1" ht="12.75" customHeight="1" x14ac:dyDescent="0.2">
      <c r="A69" s="20"/>
      <c r="B69" s="21" t="s">
        <v>35</v>
      </c>
      <c r="C69" s="23">
        <v>4388563</v>
      </c>
      <c r="D69" s="23"/>
      <c r="E69" s="23">
        <v>932629</v>
      </c>
      <c r="F69" s="23"/>
      <c r="G69" s="23">
        <f t="shared" si="11"/>
        <v>5321192</v>
      </c>
      <c r="H69" s="23"/>
      <c r="I69" s="23">
        <v>27275</v>
      </c>
      <c r="J69" s="23">
        <v>708</v>
      </c>
      <c r="K69" s="23">
        <f t="shared" si="13"/>
        <v>117631</v>
      </c>
      <c r="L69" s="23"/>
      <c r="M69" s="23">
        <v>21336</v>
      </c>
      <c r="N69" s="23"/>
      <c r="O69" s="23">
        <f t="shared" si="14"/>
        <v>85228</v>
      </c>
      <c r="P69" s="23"/>
      <c r="Q69" s="23">
        <v>2135</v>
      </c>
      <c r="R69" s="23"/>
      <c r="S69" s="23">
        <v>15823</v>
      </c>
      <c r="T69" s="23"/>
      <c r="U69" s="23">
        <f t="shared" si="12"/>
        <v>17958</v>
      </c>
      <c r="V69" s="23"/>
      <c r="W69" s="23">
        <f t="shared" si="15"/>
        <v>69894</v>
      </c>
      <c r="X69" s="23"/>
      <c r="Y69" s="23">
        <v>3378</v>
      </c>
      <c r="Z69" s="23"/>
    </row>
    <row r="70" spans="1:26" s="22" customFormat="1" ht="12.75" customHeight="1" x14ac:dyDescent="0.2">
      <c r="A70" s="20"/>
      <c r="B70" s="21" t="s">
        <v>36</v>
      </c>
      <c r="C70" s="23">
        <v>4417452</v>
      </c>
      <c r="D70" s="23"/>
      <c r="E70" s="23">
        <v>916083</v>
      </c>
      <c r="F70" s="23"/>
      <c r="G70" s="23">
        <f t="shared" si="11"/>
        <v>5333535</v>
      </c>
      <c r="H70" s="23"/>
      <c r="I70" s="23">
        <v>31039</v>
      </c>
      <c r="J70" s="23">
        <v>703</v>
      </c>
      <c r="K70" s="23">
        <f t="shared" si="13"/>
        <v>148670</v>
      </c>
      <c r="L70" s="23"/>
      <c r="M70" s="23">
        <v>19057</v>
      </c>
      <c r="N70" s="23"/>
      <c r="O70" s="23">
        <f t="shared" si="14"/>
        <v>104285</v>
      </c>
      <c r="P70" s="23"/>
      <c r="Q70" s="23">
        <v>1726</v>
      </c>
      <c r="R70" s="23"/>
      <c r="S70" s="23">
        <v>15038</v>
      </c>
      <c r="T70" s="23"/>
      <c r="U70" s="23">
        <f t="shared" si="12"/>
        <v>16764</v>
      </c>
      <c r="V70" s="23"/>
      <c r="W70" s="23">
        <f t="shared" si="15"/>
        <v>86658</v>
      </c>
      <c r="X70" s="23"/>
      <c r="Y70" s="23">
        <v>2293</v>
      </c>
      <c r="Z70" s="23"/>
    </row>
    <row r="71" spans="1:26" s="22" customFormat="1" ht="12.75" customHeight="1" x14ac:dyDescent="0.2">
      <c r="A71" s="20"/>
      <c r="B71" s="21" t="s">
        <v>37</v>
      </c>
      <c r="C71" s="23">
        <v>4434355</v>
      </c>
      <c r="D71" s="23"/>
      <c r="E71" s="23">
        <v>905586</v>
      </c>
      <c r="F71" s="23"/>
      <c r="G71" s="23">
        <f t="shared" si="11"/>
        <v>5339941</v>
      </c>
      <c r="H71" s="23"/>
      <c r="I71" s="23">
        <v>22005</v>
      </c>
      <c r="J71" s="23">
        <v>526</v>
      </c>
      <c r="K71" s="23">
        <f t="shared" si="13"/>
        <v>170675</v>
      </c>
      <c r="L71" s="23"/>
      <c r="M71" s="23">
        <v>15995</v>
      </c>
      <c r="N71" s="23"/>
      <c r="O71" s="23">
        <f t="shared" si="14"/>
        <v>120280</v>
      </c>
      <c r="P71" s="23"/>
      <c r="Q71" s="23">
        <v>1405</v>
      </c>
      <c r="R71" s="23"/>
      <c r="S71" s="23">
        <v>12226</v>
      </c>
      <c r="T71" s="23"/>
      <c r="U71" s="23">
        <f t="shared" si="12"/>
        <v>13631</v>
      </c>
      <c r="V71" s="23"/>
      <c r="W71" s="23">
        <f t="shared" si="15"/>
        <v>100289</v>
      </c>
      <c r="X71" s="23"/>
      <c r="Y71" s="23">
        <v>2364</v>
      </c>
      <c r="Z71" s="23"/>
    </row>
    <row r="72" spans="1:26" s="22" customFormat="1" ht="12.75" customHeight="1" x14ac:dyDescent="0.2">
      <c r="A72" s="20"/>
      <c r="B72" s="21" t="s">
        <v>38</v>
      </c>
      <c r="C72" s="23">
        <v>4437588</v>
      </c>
      <c r="D72" s="23"/>
      <c r="E72" s="23">
        <v>908300</v>
      </c>
      <c r="F72" s="23"/>
      <c r="G72" s="23">
        <f t="shared" si="11"/>
        <v>5345888</v>
      </c>
      <c r="H72" s="23"/>
      <c r="I72" s="23">
        <v>24074</v>
      </c>
      <c r="J72" s="23">
        <v>342</v>
      </c>
      <c r="K72" s="23">
        <f t="shared" si="13"/>
        <v>194749</v>
      </c>
      <c r="L72" s="23"/>
      <c r="M72" s="23">
        <v>18303</v>
      </c>
      <c r="N72" s="23"/>
      <c r="O72" s="23">
        <f t="shared" si="14"/>
        <v>138583</v>
      </c>
      <c r="P72" s="23"/>
      <c r="Q72" s="23">
        <v>1116</v>
      </c>
      <c r="R72" s="23"/>
      <c r="S72" s="23">
        <v>15137</v>
      </c>
      <c r="T72" s="23"/>
      <c r="U72" s="23">
        <f t="shared" si="12"/>
        <v>16253</v>
      </c>
      <c r="V72" s="23"/>
      <c r="W72" s="23">
        <f t="shared" si="15"/>
        <v>116542</v>
      </c>
      <c r="X72" s="23"/>
      <c r="Y72" s="23">
        <v>2050</v>
      </c>
      <c r="Z72" s="23"/>
    </row>
    <row r="73" spans="1:26" s="22" customFormat="1" ht="12.75" customHeight="1" x14ac:dyDescent="0.2">
      <c r="A73" s="20"/>
      <c r="B73" s="21" t="s">
        <v>39</v>
      </c>
      <c r="C73" s="23">
        <v>4427032</v>
      </c>
      <c r="D73" s="23"/>
      <c r="E73" s="23">
        <v>927113</v>
      </c>
      <c r="G73" s="23">
        <f t="shared" si="11"/>
        <v>5354145</v>
      </c>
      <c r="I73" s="23">
        <v>27573</v>
      </c>
      <c r="J73" s="23">
        <v>280</v>
      </c>
      <c r="K73" s="23">
        <f t="shared" si="13"/>
        <v>222322</v>
      </c>
      <c r="M73" s="23">
        <v>19517</v>
      </c>
      <c r="O73" s="23">
        <f t="shared" si="14"/>
        <v>158100</v>
      </c>
      <c r="Q73" s="23">
        <v>1445</v>
      </c>
      <c r="R73" s="23"/>
      <c r="S73" s="23">
        <v>14931</v>
      </c>
      <c r="T73" s="23"/>
      <c r="U73" s="23">
        <f t="shared" si="12"/>
        <v>16376</v>
      </c>
      <c r="V73" s="23"/>
      <c r="W73" s="23">
        <f t="shared" si="15"/>
        <v>132918</v>
      </c>
      <c r="X73" s="23"/>
      <c r="Y73" s="23">
        <v>3141</v>
      </c>
      <c r="Z73" s="23"/>
    </row>
    <row r="74" spans="1:26" s="22" customFormat="1" ht="12.75" customHeight="1" x14ac:dyDescent="0.2">
      <c r="A74" s="20"/>
      <c r="B74" s="21" t="s">
        <v>40</v>
      </c>
      <c r="C74" s="23">
        <v>4398600</v>
      </c>
      <c r="D74" s="23"/>
      <c r="E74" s="23">
        <v>966145</v>
      </c>
      <c r="G74" s="23">
        <f t="shared" si="11"/>
        <v>5364745</v>
      </c>
      <c r="I74" s="23">
        <v>27725</v>
      </c>
      <c r="J74" s="23">
        <v>229</v>
      </c>
      <c r="K74" s="23">
        <f t="shared" si="13"/>
        <v>250047</v>
      </c>
      <c r="M74" s="23">
        <v>17350</v>
      </c>
      <c r="O74" s="23">
        <f t="shared" si="14"/>
        <v>175450</v>
      </c>
      <c r="Q74" s="23">
        <v>643</v>
      </c>
      <c r="R74" s="23"/>
      <c r="S74" s="23">
        <v>14355</v>
      </c>
      <c r="T74" s="23"/>
      <c r="U74" s="23">
        <f t="shared" si="12"/>
        <v>14998</v>
      </c>
      <c r="V74" s="23"/>
      <c r="W74" s="23">
        <f t="shared" si="15"/>
        <v>147916</v>
      </c>
      <c r="X74" s="23"/>
      <c r="Y74" s="23">
        <v>2352</v>
      </c>
      <c r="Z74" s="23"/>
    </row>
    <row r="75" spans="1:26" s="22" customFormat="1" ht="12.75" customHeight="1" x14ac:dyDescent="0.2">
      <c r="A75" s="20"/>
      <c r="B75" s="21" t="s">
        <v>41</v>
      </c>
      <c r="C75" s="23">
        <v>4356652</v>
      </c>
      <c r="D75" s="23"/>
      <c r="E75" s="23">
        <v>1017678</v>
      </c>
      <c r="G75" s="23">
        <f t="shared" si="11"/>
        <v>5374330</v>
      </c>
      <c r="I75" s="23">
        <v>28083</v>
      </c>
      <c r="J75" s="23">
        <v>159</v>
      </c>
      <c r="K75" s="23">
        <f t="shared" si="13"/>
        <v>278130</v>
      </c>
      <c r="M75" s="23">
        <v>18553</v>
      </c>
      <c r="O75" s="23">
        <f t="shared" si="14"/>
        <v>194003</v>
      </c>
      <c r="Q75" s="23">
        <v>1319</v>
      </c>
      <c r="R75" s="23"/>
      <c r="S75" s="23">
        <v>14595</v>
      </c>
      <c r="T75" s="23"/>
      <c r="U75" s="23">
        <f t="shared" si="12"/>
        <v>15914</v>
      </c>
      <c r="V75" s="23"/>
      <c r="W75" s="23">
        <f t="shared" si="15"/>
        <v>163830</v>
      </c>
      <c r="X75" s="23"/>
      <c r="Y75" s="23">
        <v>2639</v>
      </c>
      <c r="Z75" s="23"/>
    </row>
    <row r="76" spans="1:26" s="22" customFormat="1" ht="12.75" customHeight="1" x14ac:dyDescent="0.2">
      <c r="A76" s="20"/>
      <c r="B76" s="21" t="s">
        <v>42</v>
      </c>
      <c r="C76" s="23">
        <v>4342782</v>
      </c>
      <c r="D76" s="23"/>
      <c r="E76" s="23">
        <v>1047827</v>
      </c>
      <c r="G76" s="23">
        <f t="shared" si="11"/>
        <v>5390609</v>
      </c>
      <c r="I76" s="23">
        <v>30604</v>
      </c>
      <c r="J76" s="23">
        <v>186</v>
      </c>
      <c r="K76" s="23">
        <f t="shared" si="13"/>
        <v>308734</v>
      </c>
      <c r="M76" s="23">
        <v>14446</v>
      </c>
      <c r="O76" s="23">
        <f t="shared" si="14"/>
        <v>208449</v>
      </c>
      <c r="Q76" s="23">
        <v>847</v>
      </c>
      <c r="R76" s="23"/>
      <c r="S76" s="23">
        <v>11379</v>
      </c>
      <c r="T76" s="23"/>
      <c r="U76" s="23">
        <f t="shared" si="12"/>
        <v>12226</v>
      </c>
      <c r="V76" s="23"/>
      <c r="W76" s="23">
        <f t="shared" si="15"/>
        <v>176056</v>
      </c>
      <c r="X76" s="23"/>
      <c r="Y76" s="23">
        <v>2220</v>
      </c>
      <c r="Z76" s="23"/>
    </row>
    <row r="77" spans="1:26" s="22" customFormat="1" ht="12.75" customHeight="1" x14ac:dyDescent="0.2">
      <c r="A77" s="21"/>
      <c r="B77" s="21"/>
      <c r="C77" s="23"/>
      <c r="D77" s="23"/>
      <c r="E77" s="23"/>
      <c r="F77" s="23"/>
      <c r="G77" s="23"/>
      <c r="H77" s="23"/>
      <c r="I77" s="23"/>
      <c r="J77" s="23"/>
      <c r="K77" s="23"/>
      <c r="L77" s="23"/>
      <c r="M77" s="23"/>
      <c r="N77" s="23"/>
      <c r="O77" s="23"/>
      <c r="P77" s="23"/>
      <c r="Q77" s="23"/>
      <c r="R77" s="23"/>
      <c r="S77" s="23"/>
      <c r="T77" s="23"/>
      <c r="U77" s="23"/>
      <c r="V77" s="23"/>
      <c r="W77" s="23"/>
      <c r="X77" s="23"/>
      <c r="Y77" s="23"/>
      <c r="Z77" s="23"/>
    </row>
    <row r="78" spans="1:26" s="22" customFormat="1" ht="12.75" customHeight="1" x14ac:dyDescent="0.2">
      <c r="A78" s="20">
        <v>2011</v>
      </c>
      <c r="B78" s="21" t="s">
        <v>31</v>
      </c>
      <c r="C78" s="23">
        <v>4330356</v>
      </c>
      <c r="D78" s="23"/>
      <c r="E78" s="23">
        <v>1067604</v>
      </c>
      <c r="F78" s="23"/>
      <c r="G78" s="23">
        <f t="shared" ref="G78:G89" si="16">SUM(C78:E78)</f>
        <v>5397960</v>
      </c>
      <c r="H78" s="23"/>
      <c r="I78" s="23">
        <v>20453</v>
      </c>
      <c r="J78" s="23">
        <v>88</v>
      </c>
      <c r="K78" s="23">
        <f>I78</f>
        <v>20453</v>
      </c>
      <c r="L78" s="23"/>
      <c r="M78" s="23">
        <v>13120</v>
      </c>
      <c r="N78" s="23"/>
      <c r="O78" s="23">
        <f>M78</f>
        <v>13120</v>
      </c>
      <c r="P78" s="23"/>
      <c r="Q78" s="23">
        <v>551</v>
      </c>
      <c r="R78" s="23"/>
      <c r="S78" s="23">
        <v>10377</v>
      </c>
      <c r="T78" s="23"/>
      <c r="U78" s="23">
        <f t="shared" ref="U78:U89" si="17">SUM(Q78:S78)</f>
        <v>10928</v>
      </c>
      <c r="V78" s="23"/>
      <c r="W78" s="23">
        <f>U78</f>
        <v>10928</v>
      </c>
      <c r="X78" s="23"/>
      <c r="Y78" s="23">
        <v>2192</v>
      </c>
      <c r="Z78" s="23"/>
    </row>
    <row r="79" spans="1:26" s="22" customFormat="1" ht="12.75" customHeight="1" x14ac:dyDescent="0.2">
      <c r="A79" s="20"/>
      <c r="B79" s="21" t="s">
        <v>32</v>
      </c>
      <c r="C79" s="23">
        <v>4332638</v>
      </c>
      <c r="D79" s="23"/>
      <c r="E79" s="23">
        <v>1074206</v>
      </c>
      <c r="F79" s="23"/>
      <c r="G79" s="23">
        <f t="shared" si="16"/>
        <v>5406844</v>
      </c>
      <c r="H79" s="23"/>
      <c r="I79" s="23">
        <v>22214</v>
      </c>
      <c r="J79" s="23">
        <v>168</v>
      </c>
      <c r="K79" s="23">
        <f t="shared" ref="K79:K89" si="18">K78+I79</f>
        <v>42667</v>
      </c>
      <c r="L79" s="23"/>
      <c r="M79" s="23">
        <v>12673</v>
      </c>
      <c r="N79" s="23"/>
      <c r="O79" s="23">
        <f t="shared" ref="O79:O89" si="19">O78+M79</f>
        <v>25793</v>
      </c>
      <c r="P79" s="23"/>
      <c r="Q79" s="23">
        <v>436</v>
      </c>
      <c r="R79" s="23"/>
      <c r="S79" s="23">
        <v>10587</v>
      </c>
      <c r="T79" s="23"/>
      <c r="U79" s="23">
        <f t="shared" si="17"/>
        <v>11023</v>
      </c>
      <c r="V79" s="23"/>
      <c r="W79" s="23">
        <f t="shared" ref="W79:W89" si="20">W78+U79</f>
        <v>21951</v>
      </c>
      <c r="X79" s="23"/>
      <c r="Y79" s="23">
        <v>1650</v>
      </c>
      <c r="Z79" s="23"/>
    </row>
    <row r="80" spans="1:26" s="22" customFormat="1" ht="12.75" customHeight="1" x14ac:dyDescent="0.2">
      <c r="A80" s="20"/>
      <c r="B80" s="21" t="s">
        <v>33</v>
      </c>
      <c r="C80" s="23">
        <v>4353620</v>
      </c>
      <c r="D80" s="23"/>
      <c r="E80" s="23">
        <v>1067952</v>
      </c>
      <c r="F80" s="23"/>
      <c r="G80" s="23">
        <f t="shared" si="16"/>
        <v>5421572</v>
      </c>
      <c r="H80" s="23"/>
      <c r="I80" s="23">
        <v>31642</v>
      </c>
      <c r="J80" s="23">
        <v>474</v>
      </c>
      <c r="K80" s="23">
        <f t="shared" si="18"/>
        <v>74309</v>
      </c>
      <c r="L80" s="23"/>
      <c r="M80" s="23">
        <v>16910</v>
      </c>
      <c r="N80" s="23"/>
      <c r="O80" s="23">
        <f t="shared" si="19"/>
        <v>42703</v>
      </c>
      <c r="P80" s="23"/>
      <c r="Q80" s="23">
        <v>704</v>
      </c>
      <c r="R80" s="23"/>
      <c r="S80" s="23">
        <v>14365</v>
      </c>
      <c r="T80" s="23"/>
      <c r="U80" s="23">
        <f t="shared" si="17"/>
        <v>15069</v>
      </c>
      <c r="V80" s="23"/>
      <c r="W80" s="23">
        <f t="shared" si="20"/>
        <v>37020</v>
      </c>
      <c r="X80" s="23"/>
      <c r="Y80" s="23">
        <v>1841</v>
      </c>
      <c r="Z80" s="23"/>
    </row>
    <row r="81" spans="1:26" s="22" customFormat="1" ht="12.75" customHeight="1" x14ac:dyDescent="0.2">
      <c r="A81" s="20"/>
      <c r="B81" s="21" t="s">
        <v>34</v>
      </c>
      <c r="C81" s="23">
        <v>4420334</v>
      </c>
      <c r="D81" s="23"/>
      <c r="E81" s="23">
        <v>1017891</v>
      </c>
      <c r="F81" s="23"/>
      <c r="G81" s="23">
        <f t="shared" si="16"/>
        <v>5438225</v>
      </c>
      <c r="H81" s="23"/>
      <c r="I81" s="23">
        <v>31132</v>
      </c>
      <c r="J81" s="23">
        <v>1025</v>
      </c>
      <c r="K81" s="23">
        <f t="shared" si="18"/>
        <v>105441</v>
      </c>
      <c r="L81" s="23"/>
      <c r="M81" s="23">
        <v>14685</v>
      </c>
      <c r="N81" s="23"/>
      <c r="O81" s="23">
        <f t="shared" si="19"/>
        <v>57388</v>
      </c>
      <c r="P81" s="23"/>
      <c r="Q81" s="23">
        <v>445</v>
      </c>
      <c r="R81" s="23"/>
      <c r="S81" s="23">
        <v>12590</v>
      </c>
      <c r="T81" s="23"/>
      <c r="U81" s="23">
        <f t="shared" si="17"/>
        <v>13035</v>
      </c>
      <c r="V81" s="23"/>
      <c r="W81" s="23">
        <f t="shared" si="20"/>
        <v>50055</v>
      </c>
      <c r="X81" s="23"/>
      <c r="Y81" s="23">
        <v>1650</v>
      </c>
      <c r="Z81" s="23"/>
    </row>
    <row r="82" spans="1:26" s="22" customFormat="1" ht="12.75" customHeight="1" x14ac:dyDescent="0.2">
      <c r="A82" s="20"/>
      <c r="B82" s="21" t="s">
        <v>35</v>
      </c>
      <c r="C82" s="23">
        <v>4462012</v>
      </c>
      <c r="D82" s="23"/>
      <c r="E82" s="23">
        <v>990308</v>
      </c>
      <c r="F82" s="23"/>
      <c r="G82" s="23">
        <f t="shared" si="16"/>
        <v>5452320</v>
      </c>
      <c r="H82" s="23"/>
      <c r="I82" s="23">
        <v>33466</v>
      </c>
      <c r="J82" s="23">
        <v>883</v>
      </c>
      <c r="K82" s="23">
        <f t="shared" si="18"/>
        <v>138907</v>
      </c>
      <c r="L82" s="23"/>
      <c r="M82" s="23">
        <v>19706</v>
      </c>
      <c r="N82" s="23"/>
      <c r="O82" s="23">
        <f t="shared" si="19"/>
        <v>77094</v>
      </c>
      <c r="P82" s="23"/>
      <c r="Q82" s="23">
        <v>672</v>
      </c>
      <c r="R82" s="23"/>
      <c r="S82" s="23">
        <v>16896</v>
      </c>
      <c r="T82" s="23"/>
      <c r="U82" s="23">
        <f t="shared" si="17"/>
        <v>17568</v>
      </c>
      <c r="V82" s="23"/>
      <c r="W82" s="23">
        <f t="shared" si="20"/>
        <v>67623</v>
      </c>
      <c r="X82" s="23"/>
      <c r="Y82" s="23">
        <v>2138</v>
      </c>
      <c r="Z82" s="23"/>
    </row>
    <row r="83" spans="1:26" s="22" customFormat="1" ht="12.75" customHeight="1" x14ac:dyDescent="0.2">
      <c r="A83" s="20"/>
      <c r="B83" s="21" t="s">
        <v>36</v>
      </c>
      <c r="C83" s="23">
        <v>4489615</v>
      </c>
      <c r="D83" s="23"/>
      <c r="E83" s="23">
        <v>976134</v>
      </c>
      <c r="F83" s="23"/>
      <c r="G83" s="23">
        <f t="shared" si="16"/>
        <v>5465749</v>
      </c>
      <c r="H83" s="23"/>
      <c r="I83" s="23">
        <v>30047</v>
      </c>
      <c r="J83" s="23">
        <v>729</v>
      </c>
      <c r="K83" s="23">
        <f t="shared" si="18"/>
        <v>168954</v>
      </c>
      <c r="L83" s="23"/>
      <c r="M83" s="23">
        <v>16644</v>
      </c>
      <c r="N83" s="23"/>
      <c r="O83" s="23">
        <f t="shared" si="19"/>
        <v>93738</v>
      </c>
      <c r="P83" s="23"/>
      <c r="Q83" s="23">
        <v>851</v>
      </c>
      <c r="R83" s="23"/>
      <c r="S83" s="23">
        <v>13926</v>
      </c>
      <c r="T83" s="23"/>
      <c r="U83" s="23">
        <f t="shared" si="17"/>
        <v>14777</v>
      </c>
      <c r="V83" s="23"/>
      <c r="W83" s="23">
        <f t="shared" si="20"/>
        <v>82400</v>
      </c>
      <c r="X83" s="23"/>
      <c r="Y83" s="23">
        <v>1867</v>
      </c>
      <c r="Z83" s="23"/>
    </row>
    <row r="84" spans="1:26" s="22" customFormat="1" ht="12.75" customHeight="1" x14ac:dyDescent="0.2">
      <c r="A84" s="20"/>
      <c r="B84" s="21" t="s">
        <v>37</v>
      </c>
      <c r="C84" s="23">
        <v>4507617</v>
      </c>
      <c r="D84" s="23"/>
      <c r="E84" s="23">
        <v>965399</v>
      </c>
      <c r="F84" s="23"/>
      <c r="G84" s="23">
        <f t="shared" si="16"/>
        <v>5473016</v>
      </c>
      <c r="H84" s="23"/>
      <c r="I84" s="23">
        <v>21585</v>
      </c>
      <c r="J84" s="23">
        <v>553</v>
      </c>
      <c r="K84" s="23">
        <f t="shared" si="18"/>
        <v>190539</v>
      </c>
      <c r="L84" s="23"/>
      <c r="M84" s="23">
        <v>14720</v>
      </c>
      <c r="N84" s="23"/>
      <c r="O84" s="23">
        <f t="shared" si="19"/>
        <v>108458</v>
      </c>
      <c r="P84" s="23"/>
      <c r="Q84" s="23">
        <v>561</v>
      </c>
      <c r="R84" s="23"/>
      <c r="S84" s="23">
        <v>11848</v>
      </c>
      <c r="T84" s="23"/>
      <c r="U84" s="23">
        <f t="shared" si="17"/>
        <v>12409</v>
      </c>
      <c r="V84" s="23"/>
      <c r="W84" s="23">
        <f t="shared" si="20"/>
        <v>94809</v>
      </c>
      <c r="X84" s="23"/>
      <c r="Y84" s="23">
        <v>2311</v>
      </c>
      <c r="Z84" s="23"/>
    </row>
    <row r="85" spans="1:26" s="22" customFormat="1" ht="12.75" customHeight="1" x14ac:dyDescent="0.2">
      <c r="A85" s="20"/>
      <c r="B85" s="21" t="s">
        <v>38</v>
      </c>
      <c r="C85" s="23">
        <v>4511271</v>
      </c>
      <c r="D85" s="23"/>
      <c r="E85" s="23">
        <v>967778</v>
      </c>
      <c r="F85" s="23"/>
      <c r="G85" s="23">
        <f t="shared" si="16"/>
        <v>5479049</v>
      </c>
      <c r="H85" s="23"/>
      <c r="I85" s="23">
        <v>26342</v>
      </c>
      <c r="J85" s="23">
        <v>374</v>
      </c>
      <c r="K85" s="23">
        <f t="shared" si="18"/>
        <v>216881</v>
      </c>
      <c r="L85" s="23"/>
      <c r="M85" s="23">
        <v>20511</v>
      </c>
      <c r="N85" s="23"/>
      <c r="O85" s="23">
        <f t="shared" si="19"/>
        <v>128969</v>
      </c>
      <c r="P85" s="23"/>
      <c r="Q85" s="23">
        <v>457</v>
      </c>
      <c r="R85" s="23"/>
      <c r="S85" s="23">
        <v>17375</v>
      </c>
      <c r="T85" s="23"/>
      <c r="U85" s="23">
        <f t="shared" si="17"/>
        <v>17832</v>
      </c>
      <c r="V85" s="23"/>
      <c r="W85" s="23">
        <f t="shared" si="20"/>
        <v>112641</v>
      </c>
      <c r="X85" s="23"/>
      <c r="Y85" s="23">
        <v>2679</v>
      </c>
      <c r="Z85" s="23"/>
    </row>
    <row r="86" spans="1:26" s="22" customFormat="1" ht="12.75" customHeight="1" x14ac:dyDescent="0.2">
      <c r="A86" s="20"/>
      <c r="B86" s="17" t="s">
        <v>39</v>
      </c>
      <c r="C86" s="23">
        <v>4501114</v>
      </c>
      <c r="D86" s="23"/>
      <c r="E86" s="23">
        <v>987675</v>
      </c>
      <c r="F86" s="23"/>
      <c r="G86" s="23">
        <f t="shared" si="16"/>
        <v>5488789</v>
      </c>
      <c r="H86" s="23"/>
      <c r="I86" s="23">
        <v>28509</v>
      </c>
      <c r="J86" s="23">
        <v>288</v>
      </c>
      <c r="K86" s="23">
        <f t="shared" si="18"/>
        <v>245390</v>
      </c>
      <c r="L86" s="23"/>
      <c r="M86" s="23">
        <v>18758</v>
      </c>
      <c r="N86" s="23"/>
      <c r="O86" s="23">
        <f t="shared" si="19"/>
        <v>147727</v>
      </c>
      <c r="P86" s="23"/>
      <c r="Q86" s="23">
        <v>518</v>
      </c>
      <c r="R86" s="23"/>
      <c r="S86" s="23">
        <v>15790</v>
      </c>
      <c r="T86" s="23"/>
      <c r="U86" s="23">
        <f t="shared" si="17"/>
        <v>16308</v>
      </c>
      <c r="V86" s="23"/>
      <c r="W86" s="23">
        <f t="shared" si="20"/>
        <v>128949</v>
      </c>
      <c r="X86" s="23"/>
      <c r="Y86" s="23">
        <v>2450</v>
      </c>
      <c r="Z86" s="23"/>
    </row>
    <row r="87" spans="1:26" s="4" customFormat="1" ht="12.75" customHeight="1" x14ac:dyDescent="0.25">
      <c r="A87" s="20"/>
      <c r="B87" s="21" t="s">
        <v>40</v>
      </c>
      <c r="C87" s="23">
        <v>4454822</v>
      </c>
      <c r="D87" s="23"/>
      <c r="E87" s="23">
        <v>1041590</v>
      </c>
      <c r="F87" s="23"/>
      <c r="G87" s="23">
        <f t="shared" si="16"/>
        <v>5496412</v>
      </c>
      <c r="H87" s="23"/>
      <c r="I87" s="23">
        <v>26646</v>
      </c>
      <c r="J87" s="23">
        <v>204</v>
      </c>
      <c r="K87" s="23">
        <f t="shared" si="18"/>
        <v>272036</v>
      </c>
      <c r="L87" s="23"/>
      <c r="M87" s="23">
        <v>18977</v>
      </c>
      <c r="N87" s="23"/>
      <c r="O87" s="23">
        <f t="shared" si="19"/>
        <v>166704</v>
      </c>
      <c r="P87" s="23"/>
      <c r="Q87" s="23">
        <v>540</v>
      </c>
      <c r="R87" s="23"/>
      <c r="S87" s="23">
        <v>16140</v>
      </c>
      <c r="T87" s="23"/>
      <c r="U87" s="23">
        <f t="shared" si="17"/>
        <v>16680</v>
      </c>
      <c r="V87" s="23"/>
      <c r="W87" s="23">
        <f t="shared" si="20"/>
        <v>145629</v>
      </c>
      <c r="X87" s="23"/>
      <c r="Y87" s="23">
        <v>2297</v>
      </c>
    </row>
    <row r="88" spans="1:26" s="4" customFormat="1" ht="12.75" customHeight="1" x14ac:dyDescent="0.25">
      <c r="A88" s="20"/>
      <c r="B88" s="17" t="s">
        <v>41</v>
      </c>
      <c r="C88" s="23">
        <v>4424576</v>
      </c>
      <c r="D88" s="23"/>
      <c r="E88" s="23">
        <v>1080379</v>
      </c>
      <c r="F88" s="23"/>
      <c r="G88" s="23">
        <f t="shared" si="16"/>
        <v>5504955</v>
      </c>
      <c r="H88" s="23"/>
      <c r="I88" s="23">
        <v>28256</v>
      </c>
      <c r="J88" s="23">
        <v>163</v>
      </c>
      <c r="K88" s="23">
        <f t="shared" si="18"/>
        <v>300292</v>
      </c>
      <c r="L88" s="23"/>
      <c r="M88" s="23">
        <v>19734</v>
      </c>
      <c r="N88" s="23"/>
      <c r="O88" s="23">
        <f t="shared" si="19"/>
        <v>186438</v>
      </c>
      <c r="P88" s="23"/>
      <c r="Q88" s="23">
        <v>545</v>
      </c>
      <c r="R88" s="23"/>
      <c r="S88" s="23">
        <v>17036</v>
      </c>
      <c r="T88" s="23"/>
      <c r="U88" s="23">
        <f t="shared" si="17"/>
        <v>17581</v>
      </c>
      <c r="V88" s="23"/>
      <c r="W88" s="23">
        <f t="shared" si="20"/>
        <v>163210</v>
      </c>
      <c r="X88" s="23"/>
      <c r="Y88" s="23">
        <v>2153</v>
      </c>
    </row>
    <row r="89" spans="1:26" s="4" customFormat="1" ht="12.75" customHeight="1" x14ac:dyDescent="0.25">
      <c r="A89" s="20"/>
      <c r="B89" s="17" t="s">
        <v>42</v>
      </c>
      <c r="C89" s="23">
        <v>4408749</v>
      </c>
      <c r="D89" s="23"/>
      <c r="E89" s="23">
        <v>1104174</v>
      </c>
      <c r="F89" s="23"/>
      <c r="G89" s="23">
        <f t="shared" si="16"/>
        <v>5512923</v>
      </c>
      <c r="H89" s="23"/>
      <c r="I89" s="23">
        <v>26357</v>
      </c>
      <c r="J89" s="23">
        <v>137</v>
      </c>
      <c r="K89" s="23">
        <f t="shared" si="18"/>
        <v>326649</v>
      </c>
      <c r="L89" s="23"/>
      <c r="M89" s="23">
        <v>18348</v>
      </c>
      <c r="N89" s="23"/>
      <c r="O89" s="23">
        <f t="shared" si="19"/>
        <v>204786</v>
      </c>
      <c r="P89" s="23"/>
      <c r="Q89" s="23">
        <v>555</v>
      </c>
      <c r="R89" s="23"/>
      <c r="S89" s="23">
        <v>15031</v>
      </c>
      <c r="T89" s="23"/>
      <c r="U89" s="23">
        <f t="shared" si="17"/>
        <v>15586</v>
      </c>
      <c r="V89" s="23"/>
      <c r="W89" s="23">
        <f t="shared" si="20"/>
        <v>178796</v>
      </c>
      <c r="X89" s="23"/>
      <c r="Y89" s="23">
        <v>2762</v>
      </c>
    </row>
    <row r="90" spans="1:26" s="4" customFormat="1" ht="12.75" customHeight="1" x14ac:dyDescent="0.25">
      <c r="A90" s="20"/>
      <c r="B90" s="17"/>
      <c r="C90" s="23"/>
      <c r="D90" s="23"/>
      <c r="E90" s="23"/>
      <c r="F90" s="23"/>
      <c r="G90" s="23"/>
      <c r="H90" s="23"/>
      <c r="I90" s="23"/>
      <c r="J90" s="23"/>
      <c r="K90" s="23"/>
      <c r="L90" s="23"/>
      <c r="M90" s="23"/>
      <c r="N90" s="23"/>
      <c r="O90" s="23"/>
      <c r="P90" s="23"/>
      <c r="Q90" s="23"/>
      <c r="R90" s="23"/>
      <c r="S90" s="23"/>
      <c r="T90" s="23"/>
      <c r="U90" s="23"/>
      <c r="V90" s="23"/>
      <c r="W90" s="23"/>
      <c r="X90" s="23"/>
      <c r="Y90" s="23"/>
    </row>
    <row r="91" spans="1:26" s="22" customFormat="1" ht="12.75" customHeight="1" x14ac:dyDescent="0.2">
      <c r="A91" s="20">
        <v>2012</v>
      </c>
      <c r="B91" s="21" t="s">
        <v>31</v>
      </c>
      <c r="C91" s="23">
        <v>4395678</v>
      </c>
      <c r="D91" s="23"/>
      <c r="E91" s="23">
        <v>1120978</v>
      </c>
      <c r="F91" s="23"/>
      <c r="G91" s="23">
        <f t="shared" ref="G91:G102" si="21">SUM(C91:E91)</f>
        <v>5516656</v>
      </c>
      <c r="H91" s="23"/>
      <c r="I91" s="23">
        <v>19909</v>
      </c>
      <c r="J91" s="23" t="s">
        <v>55</v>
      </c>
      <c r="K91" s="23">
        <f>I91</f>
        <v>19909</v>
      </c>
      <c r="L91" s="23"/>
      <c r="M91" s="23">
        <v>16330</v>
      </c>
      <c r="N91" s="23"/>
      <c r="O91" s="23">
        <f>M91</f>
        <v>16330</v>
      </c>
      <c r="P91" s="23"/>
      <c r="Q91" s="23">
        <v>748</v>
      </c>
      <c r="R91" s="23"/>
      <c r="S91" s="23">
        <v>13273</v>
      </c>
      <c r="T91" s="23"/>
      <c r="U91" s="23">
        <f t="shared" ref="U91:U102" si="22">SUM(Q91:S91)</f>
        <v>14021</v>
      </c>
      <c r="V91" s="23"/>
      <c r="W91" s="23">
        <f>U91</f>
        <v>14021</v>
      </c>
      <c r="X91" s="23"/>
      <c r="Y91" s="23">
        <v>2309</v>
      </c>
      <c r="Z91" s="23"/>
    </row>
    <row r="92" spans="1:26" s="22" customFormat="1" ht="12.75" customHeight="1" x14ac:dyDescent="0.2">
      <c r="A92" s="20"/>
      <c r="B92" s="21" t="s">
        <v>32</v>
      </c>
      <c r="C92" s="23">
        <v>4395254</v>
      </c>
      <c r="D92" s="23"/>
      <c r="E92" s="23">
        <v>1126949</v>
      </c>
      <c r="F92" s="23"/>
      <c r="G92" s="23">
        <f t="shared" si="21"/>
        <v>5522203</v>
      </c>
      <c r="H92" s="23"/>
      <c r="I92" s="23">
        <v>22020</v>
      </c>
      <c r="J92" s="23">
        <v>90</v>
      </c>
      <c r="K92" s="23">
        <f t="shared" ref="K92:K102" si="23">K91+I92</f>
        <v>41929</v>
      </c>
      <c r="L92" s="23"/>
      <c r="M92" s="23">
        <v>16491</v>
      </c>
      <c r="N92" s="23"/>
      <c r="O92" s="23">
        <f t="shared" ref="O92:O95" si="24">O91+M92</f>
        <v>32821</v>
      </c>
      <c r="P92" s="23"/>
      <c r="Q92" s="23">
        <v>795</v>
      </c>
      <c r="R92" s="23"/>
      <c r="S92" s="23">
        <v>12825</v>
      </c>
      <c r="T92" s="23"/>
      <c r="U92" s="23">
        <f t="shared" si="22"/>
        <v>13620</v>
      </c>
      <c r="V92" s="23"/>
      <c r="W92" s="23">
        <f t="shared" ref="W92:W102" si="25">W91+U92</f>
        <v>27641</v>
      </c>
      <c r="X92" s="23"/>
      <c r="Y92" s="23">
        <v>2871</v>
      </c>
      <c r="Z92" s="23"/>
    </row>
    <row r="93" spans="1:26" s="22" customFormat="1" ht="12.75" customHeight="1" x14ac:dyDescent="0.2">
      <c r="A93" s="20"/>
      <c r="B93" s="21" t="s">
        <v>33</v>
      </c>
      <c r="C93" s="23">
        <v>4431990</v>
      </c>
      <c r="D93" s="23"/>
      <c r="E93" s="23">
        <v>1102883</v>
      </c>
      <c r="F93" s="23"/>
      <c r="G93" s="23">
        <f t="shared" si="21"/>
        <v>5534873</v>
      </c>
      <c r="H93" s="23"/>
      <c r="I93" s="23">
        <v>30436</v>
      </c>
      <c r="J93" s="23">
        <v>526</v>
      </c>
      <c r="K93" s="23">
        <f t="shared" si="23"/>
        <v>72365</v>
      </c>
      <c r="L93" s="23"/>
      <c r="M93" s="23">
        <v>17899</v>
      </c>
      <c r="N93" s="23"/>
      <c r="O93" s="23">
        <f t="shared" si="24"/>
        <v>50720</v>
      </c>
      <c r="P93" s="23"/>
      <c r="Q93" s="23">
        <v>466</v>
      </c>
      <c r="R93" s="23"/>
      <c r="S93" s="23">
        <v>15095</v>
      </c>
      <c r="T93" s="23"/>
      <c r="U93" s="23">
        <f t="shared" si="22"/>
        <v>15561</v>
      </c>
      <c r="V93" s="23"/>
      <c r="W93" s="23">
        <f t="shared" si="25"/>
        <v>43202</v>
      </c>
      <c r="X93" s="23"/>
      <c r="Y93" s="23">
        <v>2338</v>
      </c>
      <c r="Z93" s="23"/>
    </row>
    <row r="94" spans="1:26" s="22" customFormat="1" ht="12.75" customHeight="1" x14ac:dyDescent="0.2">
      <c r="A94" s="20"/>
      <c r="B94" s="21" t="s">
        <v>34</v>
      </c>
      <c r="C94" s="23">
        <v>4480215</v>
      </c>
      <c r="D94" s="23"/>
      <c r="E94" s="23">
        <v>1062482</v>
      </c>
      <c r="F94" s="23"/>
      <c r="G94" s="23">
        <f t="shared" si="21"/>
        <v>5542697</v>
      </c>
      <c r="H94" s="23"/>
      <c r="I94" s="23">
        <v>25391</v>
      </c>
      <c r="J94" s="23">
        <v>776</v>
      </c>
      <c r="K94" s="23">
        <f t="shared" si="23"/>
        <v>97756</v>
      </c>
      <c r="L94" s="23"/>
      <c r="M94" s="23">
        <v>17734</v>
      </c>
      <c r="N94" s="23"/>
      <c r="O94" s="23">
        <f t="shared" si="24"/>
        <v>68454</v>
      </c>
      <c r="P94" s="23"/>
      <c r="Q94" s="23">
        <v>681</v>
      </c>
      <c r="R94" s="23"/>
      <c r="S94" s="23">
        <v>14604</v>
      </c>
      <c r="T94" s="23"/>
      <c r="U94" s="23">
        <f t="shared" si="22"/>
        <v>15285</v>
      </c>
      <c r="V94" s="23"/>
      <c r="W94" s="23">
        <f t="shared" si="25"/>
        <v>58487</v>
      </c>
      <c r="X94" s="23"/>
      <c r="Y94" s="23">
        <v>2449</v>
      </c>
      <c r="Z94" s="23"/>
    </row>
    <row r="95" spans="1:26" s="22" customFormat="1" ht="12.75" customHeight="1" x14ac:dyDescent="0.2">
      <c r="A95" s="20"/>
      <c r="B95" s="21" t="s">
        <v>35</v>
      </c>
      <c r="C95" s="23">
        <v>4522510</v>
      </c>
      <c r="D95" s="23"/>
      <c r="E95" s="23">
        <v>1029620</v>
      </c>
      <c r="F95" s="23"/>
      <c r="G95" s="23">
        <f t="shared" si="21"/>
        <v>5552130</v>
      </c>
      <c r="H95" s="23"/>
      <c r="I95" s="23">
        <v>28496</v>
      </c>
      <c r="J95" s="23">
        <v>824</v>
      </c>
      <c r="K95" s="23">
        <f t="shared" si="23"/>
        <v>126252</v>
      </c>
      <c r="L95" s="23"/>
      <c r="M95" s="23">
        <v>19058</v>
      </c>
      <c r="N95" s="23"/>
      <c r="O95" s="23">
        <f t="shared" si="24"/>
        <v>87512</v>
      </c>
      <c r="P95" s="23"/>
      <c r="Q95" s="23">
        <v>823</v>
      </c>
      <c r="R95" s="23"/>
      <c r="S95" s="23">
        <v>15635</v>
      </c>
      <c r="T95" s="23"/>
      <c r="U95" s="23">
        <f t="shared" si="22"/>
        <v>16458</v>
      </c>
      <c r="V95" s="23"/>
      <c r="W95" s="23">
        <f t="shared" si="25"/>
        <v>74945</v>
      </c>
      <c r="X95" s="23"/>
      <c r="Y95" s="23">
        <v>2600</v>
      </c>
      <c r="Z95" s="23"/>
    </row>
    <row r="96" spans="1:26" s="22" customFormat="1" ht="12.75" customHeight="1" x14ac:dyDescent="0.2">
      <c r="A96" s="20"/>
      <c r="B96" s="21" t="s">
        <v>36</v>
      </c>
      <c r="C96" s="23">
        <v>4552498</v>
      </c>
      <c r="D96" s="23"/>
      <c r="E96" s="23">
        <v>1010395</v>
      </c>
      <c r="F96" s="23"/>
      <c r="G96" s="23">
        <f t="shared" si="21"/>
        <v>5562893</v>
      </c>
      <c r="H96" s="23"/>
      <c r="I96" s="23">
        <v>27766</v>
      </c>
      <c r="J96" s="23">
        <v>624</v>
      </c>
      <c r="K96" s="23">
        <f t="shared" si="23"/>
        <v>154018</v>
      </c>
      <c r="L96" s="23"/>
      <c r="M96" s="23">
        <v>17053</v>
      </c>
      <c r="N96" s="63"/>
      <c r="O96" s="23">
        <f t="shared" ref="O96:O102" si="26">O95+M96</f>
        <v>104565</v>
      </c>
      <c r="P96" s="63"/>
      <c r="Q96" s="23">
        <v>495</v>
      </c>
      <c r="R96" s="23"/>
      <c r="S96" s="23">
        <v>14183</v>
      </c>
      <c r="T96" s="23"/>
      <c r="U96" s="23">
        <f t="shared" si="22"/>
        <v>14678</v>
      </c>
      <c r="V96" s="23"/>
      <c r="W96" s="23">
        <f t="shared" si="25"/>
        <v>89623</v>
      </c>
      <c r="X96" s="23"/>
      <c r="Y96" s="23">
        <v>2375</v>
      </c>
      <c r="Z96" s="23"/>
    </row>
    <row r="97" spans="1:26" s="22" customFormat="1" ht="12.75" customHeight="1" x14ac:dyDescent="0.2">
      <c r="A97" s="20"/>
      <c r="B97" s="21" t="s">
        <v>37</v>
      </c>
      <c r="C97" s="23">
        <v>4566291</v>
      </c>
      <c r="D97" s="23"/>
      <c r="E97" s="23">
        <v>1000763</v>
      </c>
      <c r="F97" s="23"/>
      <c r="G97" s="23">
        <f t="shared" si="21"/>
        <v>5567054</v>
      </c>
      <c r="H97" s="23"/>
      <c r="I97" s="23">
        <v>20283</v>
      </c>
      <c r="J97" s="23">
        <v>520</v>
      </c>
      <c r="K97" s="23">
        <f t="shared" si="23"/>
        <v>174301</v>
      </c>
      <c r="L97" s="23"/>
      <c r="M97" s="23">
        <v>16082</v>
      </c>
      <c r="N97" s="63"/>
      <c r="O97" s="23">
        <f t="shared" si="26"/>
        <v>120647</v>
      </c>
      <c r="P97" s="63"/>
      <c r="Q97" s="23">
        <v>496</v>
      </c>
      <c r="R97" s="23"/>
      <c r="S97" s="23">
        <v>12788</v>
      </c>
      <c r="T97" s="23"/>
      <c r="U97" s="23">
        <f t="shared" si="22"/>
        <v>13284</v>
      </c>
      <c r="V97" s="23"/>
      <c r="W97" s="23">
        <f t="shared" si="25"/>
        <v>102907</v>
      </c>
      <c r="X97" s="23"/>
      <c r="Y97" s="23">
        <v>2798</v>
      </c>
      <c r="Z97" s="23"/>
    </row>
    <row r="98" spans="1:26" s="22" customFormat="1" ht="12.75" customHeight="1" x14ac:dyDescent="0.2">
      <c r="A98" s="20"/>
      <c r="B98" s="21" t="s">
        <v>38</v>
      </c>
      <c r="C98" s="23">
        <v>4571251</v>
      </c>
      <c r="D98" s="23"/>
      <c r="E98" s="23">
        <v>999473</v>
      </c>
      <c r="F98" s="23"/>
      <c r="G98" s="23">
        <f t="shared" si="21"/>
        <v>5570724</v>
      </c>
      <c r="H98" s="23"/>
      <c r="I98" s="23">
        <v>22984</v>
      </c>
      <c r="J98" s="23">
        <v>416</v>
      </c>
      <c r="K98" s="23">
        <f t="shared" si="23"/>
        <v>197285</v>
      </c>
      <c r="L98" s="23"/>
      <c r="M98" s="23">
        <v>19281</v>
      </c>
      <c r="N98" s="63"/>
      <c r="O98" s="23">
        <f t="shared" si="26"/>
        <v>139928</v>
      </c>
      <c r="P98" s="63"/>
      <c r="Q98" s="23">
        <v>695</v>
      </c>
      <c r="R98" s="23"/>
      <c r="S98" s="23">
        <v>16067</v>
      </c>
      <c r="T98" s="23"/>
      <c r="U98" s="23">
        <f t="shared" si="22"/>
        <v>16762</v>
      </c>
      <c r="V98" s="23"/>
      <c r="W98" s="23">
        <f t="shared" si="25"/>
        <v>119669</v>
      </c>
      <c r="X98" s="23"/>
      <c r="Y98" s="23">
        <v>2519</v>
      </c>
      <c r="Z98" s="23"/>
    </row>
    <row r="99" spans="1:26" s="22" customFormat="1" ht="12.75" customHeight="1" x14ac:dyDescent="0.2">
      <c r="A99" s="20"/>
      <c r="B99" s="21" t="s">
        <v>39</v>
      </c>
      <c r="C99" s="23">
        <v>4561157</v>
      </c>
      <c r="D99" s="23"/>
      <c r="E99" s="23">
        <v>1016809</v>
      </c>
      <c r="F99" s="23"/>
      <c r="G99" s="23">
        <f t="shared" si="21"/>
        <v>5577966</v>
      </c>
      <c r="H99" s="23"/>
      <c r="I99" s="23">
        <v>24012</v>
      </c>
      <c r="J99" s="23">
        <v>306</v>
      </c>
      <c r="K99" s="23">
        <f t="shared" si="23"/>
        <v>221297</v>
      </c>
      <c r="L99" s="23"/>
      <c r="M99" s="23">
        <v>16895</v>
      </c>
      <c r="N99" s="63"/>
      <c r="O99" s="23">
        <f t="shared" si="26"/>
        <v>156823</v>
      </c>
      <c r="P99" s="63"/>
      <c r="Q99" s="23">
        <v>490</v>
      </c>
      <c r="R99" s="23"/>
      <c r="S99" s="23">
        <v>14138</v>
      </c>
      <c r="T99" s="23"/>
      <c r="U99" s="23">
        <f t="shared" si="22"/>
        <v>14628</v>
      </c>
      <c r="V99" s="23"/>
      <c r="W99" s="23">
        <f t="shared" si="25"/>
        <v>134297</v>
      </c>
      <c r="X99" s="23"/>
      <c r="Y99" s="23">
        <v>2267</v>
      </c>
      <c r="Z99" s="23"/>
    </row>
    <row r="100" spans="1:26" s="22" customFormat="1" ht="12.75" customHeight="1" x14ac:dyDescent="0.2">
      <c r="A100" s="21"/>
      <c r="B100" s="21" t="s">
        <v>40</v>
      </c>
      <c r="C100" s="23">
        <v>4499270</v>
      </c>
      <c r="D100" s="23"/>
      <c r="E100" s="23">
        <v>1084357</v>
      </c>
      <c r="F100" s="23"/>
      <c r="G100" s="23">
        <f t="shared" si="21"/>
        <v>5583627</v>
      </c>
      <c r="H100" s="23"/>
      <c r="I100" s="23">
        <v>25803</v>
      </c>
      <c r="J100" s="23">
        <v>263</v>
      </c>
      <c r="K100" s="23">
        <f t="shared" si="23"/>
        <v>247100</v>
      </c>
      <c r="L100" s="23"/>
      <c r="M100" s="23">
        <v>20141</v>
      </c>
      <c r="N100" s="63"/>
      <c r="O100" s="23">
        <f t="shared" si="26"/>
        <v>176964</v>
      </c>
      <c r="P100" s="63"/>
      <c r="Q100" s="23">
        <v>907</v>
      </c>
      <c r="R100" s="23"/>
      <c r="S100" s="23">
        <v>17237</v>
      </c>
      <c r="T100" s="23"/>
      <c r="U100" s="23">
        <f t="shared" si="22"/>
        <v>18144</v>
      </c>
      <c r="V100" s="23"/>
      <c r="W100" s="23">
        <f t="shared" si="25"/>
        <v>152441</v>
      </c>
      <c r="X100" s="23"/>
      <c r="Y100" s="23">
        <v>1997</v>
      </c>
      <c r="Z100" s="23"/>
    </row>
    <row r="101" spans="1:26" s="22" customFormat="1" ht="12.75" customHeight="1" x14ac:dyDescent="0.2">
      <c r="A101" s="21"/>
      <c r="B101" s="21" t="s">
        <v>41</v>
      </c>
      <c r="C101" s="23">
        <v>4469165</v>
      </c>
      <c r="D101" s="23"/>
      <c r="E101" s="23">
        <v>1121465</v>
      </c>
      <c r="F101" s="23"/>
      <c r="G101" s="23">
        <f t="shared" si="21"/>
        <v>5590630</v>
      </c>
      <c r="H101" s="23"/>
      <c r="I101" s="23">
        <v>26749</v>
      </c>
      <c r="J101" s="23">
        <v>196</v>
      </c>
      <c r="K101" s="23">
        <f t="shared" si="23"/>
        <v>273849</v>
      </c>
      <c r="L101" s="23"/>
      <c r="M101" s="23">
        <v>19736</v>
      </c>
      <c r="N101" s="63"/>
      <c r="O101" s="23">
        <f t="shared" si="26"/>
        <v>196700</v>
      </c>
      <c r="P101" s="63"/>
      <c r="Q101" s="23">
        <v>1131</v>
      </c>
      <c r="R101" s="23"/>
      <c r="S101" s="23">
        <v>16229</v>
      </c>
      <c r="T101" s="23"/>
      <c r="U101" s="23">
        <f t="shared" si="22"/>
        <v>17360</v>
      </c>
      <c r="V101" s="23"/>
      <c r="W101" s="23">
        <f t="shared" si="25"/>
        <v>169801</v>
      </c>
      <c r="X101" s="23"/>
      <c r="Y101" s="23">
        <v>2376</v>
      </c>
      <c r="Z101" s="23"/>
    </row>
    <row r="102" spans="1:26" s="22" customFormat="1" ht="12.75" customHeight="1" x14ac:dyDescent="0.2">
      <c r="A102" s="21"/>
      <c r="B102" s="21" t="s">
        <v>42</v>
      </c>
      <c r="C102" s="23">
        <v>4457145</v>
      </c>
      <c r="D102" s="23"/>
      <c r="E102" s="23">
        <v>1146013</v>
      </c>
      <c r="F102" s="23"/>
      <c r="G102" s="23">
        <f t="shared" si="21"/>
        <v>5603158</v>
      </c>
      <c r="H102" s="23"/>
      <c r="I102" s="23">
        <v>27486</v>
      </c>
      <c r="J102" s="23">
        <v>224</v>
      </c>
      <c r="K102" s="23">
        <f t="shared" si="23"/>
        <v>301335</v>
      </c>
      <c r="L102" s="23"/>
      <c r="M102" s="23">
        <v>14872</v>
      </c>
      <c r="N102" s="63"/>
      <c r="O102" s="23">
        <f t="shared" si="26"/>
        <v>211572</v>
      </c>
      <c r="P102" s="63"/>
      <c r="Q102" s="23">
        <v>1827</v>
      </c>
      <c r="R102" s="23"/>
      <c r="S102" s="23">
        <v>11071</v>
      </c>
      <c r="T102" s="23"/>
      <c r="U102" s="23">
        <f t="shared" si="22"/>
        <v>12898</v>
      </c>
      <c r="V102" s="23"/>
      <c r="W102" s="23">
        <f t="shared" si="25"/>
        <v>182699</v>
      </c>
      <c r="X102" s="23"/>
      <c r="Y102" s="23">
        <v>1974</v>
      </c>
      <c r="Z102" s="23"/>
    </row>
    <row r="103" spans="1:26" s="22" customFormat="1" ht="12.75" customHeight="1" x14ac:dyDescent="0.2">
      <c r="A103" s="21"/>
      <c r="B103" s="21"/>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row>
    <row r="104" spans="1:26" s="22" customFormat="1" ht="12.75" customHeight="1" x14ac:dyDescent="0.2">
      <c r="A104" s="20">
        <v>2013</v>
      </c>
      <c r="B104" s="21" t="s">
        <v>31</v>
      </c>
      <c r="C104" s="23">
        <v>4435778</v>
      </c>
      <c r="D104" s="23"/>
      <c r="E104" s="23">
        <v>1167246</v>
      </c>
      <c r="F104" s="23"/>
      <c r="G104" s="23">
        <f t="shared" ref="G104:G115" si="27">SUM(C104:E104)</f>
        <v>5603024</v>
      </c>
      <c r="H104" s="23"/>
      <c r="I104" s="23">
        <v>17482</v>
      </c>
      <c r="J104" s="23">
        <v>65</v>
      </c>
      <c r="K104" s="23">
        <v>17482</v>
      </c>
      <c r="L104" s="23"/>
      <c r="M104" s="23">
        <v>18064</v>
      </c>
      <c r="N104" s="63"/>
      <c r="O104" s="23">
        <f>M104</f>
        <v>18064</v>
      </c>
      <c r="P104" s="63"/>
      <c r="Q104" s="23">
        <v>1035</v>
      </c>
      <c r="R104" s="23"/>
      <c r="S104" s="23">
        <v>14394</v>
      </c>
      <c r="T104" s="23"/>
      <c r="U104" s="23">
        <f t="shared" ref="U104:U115" si="28">SUM(Q104:S104)</f>
        <v>15429</v>
      </c>
      <c r="V104" s="23"/>
      <c r="W104" s="23">
        <f>W103+U104</f>
        <v>15429</v>
      </c>
      <c r="X104" s="23"/>
      <c r="Y104" s="23">
        <v>2635</v>
      </c>
      <c r="Z104" s="23"/>
    </row>
    <row r="105" spans="1:26" s="22" customFormat="1" ht="12.75" customHeight="1" x14ac:dyDescent="0.2">
      <c r="A105" s="20"/>
      <c r="B105" s="21" t="s">
        <v>32</v>
      </c>
      <c r="C105" s="23">
        <v>4435948</v>
      </c>
      <c r="D105" s="23"/>
      <c r="E105" s="23">
        <v>1171140</v>
      </c>
      <c r="F105" s="23"/>
      <c r="G105" s="23">
        <f t="shared" si="27"/>
        <v>5607088</v>
      </c>
      <c r="H105" s="23"/>
      <c r="I105" s="23">
        <v>19143</v>
      </c>
      <c r="J105" s="23">
        <v>129</v>
      </c>
      <c r="K105" s="23">
        <f t="shared" ref="K105:K115" si="29">K104+I105</f>
        <v>36625</v>
      </c>
      <c r="L105" s="23"/>
      <c r="M105" s="23">
        <v>15050</v>
      </c>
      <c r="N105" s="63"/>
      <c r="O105" s="23">
        <f t="shared" ref="O105:O115" si="30">O104+M105</f>
        <v>33114</v>
      </c>
      <c r="P105" s="63"/>
      <c r="Q105" s="23">
        <v>927</v>
      </c>
      <c r="R105" s="23"/>
      <c r="S105" s="23">
        <v>12334</v>
      </c>
      <c r="T105" s="23"/>
      <c r="U105" s="23">
        <f t="shared" si="28"/>
        <v>13261</v>
      </c>
      <c r="V105" s="23"/>
      <c r="W105" s="23">
        <f>W104+U105</f>
        <v>28690</v>
      </c>
      <c r="X105" s="23"/>
      <c r="Y105" s="23">
        <v>1789</v>
      </c>
      <c r="Z105" s="23"/>
    </row>
    <row r="106" spans="1:26" s="22" customFormat="1" ht="12.75" customHeight="1" x14ac:dyDescent="0.2">
      <c r="A106" s="20"/>
      <c r="B106" s="21" t="s">
        <v>33</v>
      </c>
      <c r="C106" s="23">
        <v>4456787</v>
      </c>
      <c r="D106" s="23"/>
      <c r="E106" s="23">
        <v>1159256</v>
      </c>
      <c r="F106" s="23"/>
      <c r="G106" s="23">
        <f t="shared" si="27"/>
        <v>5616043</v>
      </c>
      <c r="H106" s="23"/>
      <c r="I106" s="23">
        <v>24131</v>
      </c>
      <c r="J106" s="23">
        <v>420</v>
      </c>
      <c r="K106" s="23">
        <f t="shared" si="29"/>
        <v>60756</v>
      </c>
      <c r="L106" s="23"/>
      <c r="M106" s="23">
        <v>15129</v>
      </c>
      <c r="N106" s="63"/>
      <c r="O106" s="23">
        <f t="shared" si="30"/>
        <v>48243</v>
      </c>
      <c r="P106" s="63"/>
      <c r="Q106" s="23">
        <v>551</v>
      </c>
      <c r="R106" s="23"/>
      <c r="S106" s="23">
        <v>12807</v>
      </c>
      <c r="T106" s="23"/>
      <c r="U106" s="23">
        <f t="shared" si="28"/>
        <v>13358</v>
      </c>
      <c r="V106" s="23"/>
      <c r="W106" s="23">
        <f>W105+U106</f>
        <v>42048</v>
      </c>
      <c r="X106" s="23"/>
      <c r="Y106" s="23">
        <v>1771</v>
      </c>
      <c r="Z106" s="23"/>
    </row>
    <row r="107" spans="1:26" s="22" customFormat="1" ht="12.75" customHeight="1" x14ac:dyDescent="0.2">
      <c r="A107" s="20"/>
      <c r="B107" s="21" t="s">
        <v>34</v>
      </c>
      <c r="C107" s="23">
        <v>4512950</v>
      </c>
      <c r="D107" s="23"/>
      <c r="E107" s="23">
        <v>1110742</v>
      </c>
      <c r="F107" s="23"/>
      <c r="G107" s="23">
        <f t="shared" si="27"/>
        <v>5623692</v>
      </c>
      <c r="H107" s="23"/>
      <c r="I107" s="23">
        <v>26642</v>
      </c>
      <c r="J107" s="23">
        <v>814</v>
      </c>
      <c r="K107" s="23">
        <f t="shared" si="29"/>
        <v>87398</v>
      </c>
      <c r="L107" s="23"/>
      <c r="M107" s="23">
        <v>19043</v>
      </c>
      <c r="N107" s="63"/>
      <c r="O107" s="23">
        <f t="shared" si="30"/>
        <v>67286</v>
      </c>
      <c r="P107" s="63"/>
      <c r="Q107" s="23">
        <v>634</v>
      </c>
      <c r="R107" s="23"/>
      <c r="S107" s="23">
        <v>15618</v>
      </c>
      <c r="T107" s="23"/>
      <c r="U107" s="23">
        <f t="shared" si="28"/>
        <v>16252</v>
      </c>
      <c r="V107" s="23"/>
      <c r="W107" s="23">
        <f>W106+U107</f>
        <v>58300</v>
      </c>
      <c r="X107" s="23"/>
      <c r="Y107" s="23">
        <v>2791</v>
      </c>
      <c r="Z107" s="23"/>
    </row>
    <row r="108" spans="1:26" s="22" customFormat="1" ht="12.75" customHeight="1" x14ac:dyDescent="0.2">
      <c r="A108" s="20"/>
      <c r="B108" s="21" t="s">
        <v>35</v>
      </c>
      <c r="C108" s="23">
        <v>4568958</v>
      </c>
      <c r="E108" s="23">
        <v>1062678</v>
      </c>
      <c r="F108" s="23"/>
      <c r="G108" s="23">
        <f t="shared" si="27"/>
        <v>5631636</v>
      </c>
      <c r="H108" s="23"/>
      <c r="I108" s="23">
        <v>28575</v>
      </c>
      <c r="J108" s="23">
        <v>791</v>
      </c>
      <c r="K108" s="23">
        <f t="shared" si="29"/>
        <v>115973</v>
      </c>
      <c r="L108" s="23"/>
      <c r="M108" s="23">
        <v>21905</v>
      </c>
      <c r="N108" s="63"/>
      <c r="O108" s="23">
        <f t="shared" si="30"/>
        <v>89191</v>
      </c>
      <c r="P108" s="63"/>
      <c r="Q108" s="23">
        <v>3323</v>
      </c>
      <c r="R108" s="23"/>
      <c r="S108" s="23">
        <v>16382</v>
      </c>
      <c r="T108" s="23"/>
      <c r="U108" s="23">
        <f t="shared" si="28"/>
        <v>19705</v>
      </c>
      <c r="V108" s="23"/>
      <c r="W108" s="23">
        <f>W107+U108</f>
        <v>78005</v>
      </c>
      <c r="X108" s="23"/>
      <c r="Y108" s="23">
        <v>2200</v>
      </c>
      <c r="Z108" s="23"/>
    </row>
    <row r="109" spans="1:26" s="22" customFormat="1" ht="12.75" customHeight="1" x14ac:dyDescent="0.2">
      <c r="A109" s="20"/>
      <c r="B109" s="21" t="s">
        <v>36</v>
      </c>
      <c r="C109" s="23">
        <v>4600617</v>
      </c>
      <c r="E109" s="23">
        <v>1039977</v>
      </c>
      <c r="F109" s="23"/>
      <c r="G109" s="23">
        <f t="shared" si="27"/>
        <v>5640594</v>
      </c>
      <c r="H109" s="23"/>
      <c r="I109" s="23">
        <v>25289</v>
      </c>
      <c r="J109" s="23">
        <v>666</v>
      </c>
      <c r="K109" s="23">
        <f t="shared" si="29"/>
        <v>141262</v>
      </c>
      <c r="L109" s="23"/>
      <c r="M109" s="23">
        <v>16363</v>
      </c>
      <c r="N109" s="63"/>
      <c r="O109" s="23">
        <f t="shared" si="30"/>
        <v>105554</v>
      </c>
      <c r="P109" s="63"/>
      <c r="Q109" s="23">
        <v>455</v>
      </c>
      <c r="R109" s="23"/>
      <c r="S109" s="23">
        <v>14173</v>
      </c>
      <c r="T109" s="23"/>
      <c r="U109" s="23">
        <f t="shared" si="28"/>
        <v>14628</v>
      </c>
      <c r="V109" s="23"/>
      <c r="W109" s="23">
        <f t="shared" ref="W109:W115" si="31">U109+W108</f>
        <v>92633</v>
      </c>
      <c r="X109" s="23"/>
      <c r="Y109" s="23">
        <v>1735</v>
      </c>
      <c r="Z109" s="23"/>
    </row>
    <row r="110" spans="1:26" s="22" customFormat="1" ht="12.75" customHeight="1" x14ac:dyDescent="0.2">
      <c r="A110" s="20"/>
      <c r="B110" s="21" t="s">
        <v>37</v>
      </c>
      <c r="C110" s="23">
        <v>4614347</v>
      </c>
      <c r="E110" s="23">
        <v>1031011</v>
      </c>
      <c r="F110" s="23"/>
      <c r="G110" s="23">
        <f t="shared" si="27"/>
        <v>5645358</v>
      </c>
      <c r="H110" s="23"/>
      <c r="I110" s="23">
        <v>20600</v>
      </c>
      <c r="J110" s="23">
        <v>573</v>
      </c>
      <c r="K110" s="23">
        <f t="shared" si="29"/>
        <v>161862</v>
      </c>
      <c r="L110" s="23"/>
      <c r="M110" s="23">
        <v>15920</v>
      </c>
      <c r="N110" s="63"/>
      <c r="O110" s="23">
        <f t="shared" si="30"/>
        <v>121474</v>
      </c>
      <c r="P110" s="63"/>
      <c r="Q110" s="23">
        <v>504</v>
      </c>
      <c r="R110" s="23"/>
      <c r="S110" s="23">
        <v>13321</v>
      </c>
      <c r="T110" s="23"/>
      <c r="U110" s="23">
        <f t="shared" si="28"/>
        <v>13825</v>
      </c>
      <c r="V110" s="23"/>
      <c r="W110" s="23">
        <f t="shared" si="31"/>
        <v>106458</v>
      </c>
      <c r="X110" s="23"/>
      <c r="Y110" s="23">
        <v>2095</v>
      </c>
      <c r="Z110" s="23"/>
    </row>
    <row r="111" spans="1:26" s="22" customFormat="1" ht="12.75" customHeight="1" x14ac:dyDescent="0.2">
      <c r="A111" s="20"/>
      <c r="B111" s="21" t="s">
        <v>38</v>
      </c>
      <c r="C111" s="23">
        <v>4622422</v>
      </c>
      <c r="D111" s="23"/>
      <c r="E111" s="23">
        <v>996754</v>
      </c>
      <c r="F111" s="23"/>
      <c r="G111" s="23">
        <f t="shared" si="27"/>
        <v>5619176</v>
      </c>
      <c r="H111" s="23"/>
      <c r="I111" s="23">
        <v>23807</v>
      </c>
      <c r="J111" s="23">
        <v>381</v>
      </c>
      <c r="K111" s="23">
        <f t="shared" si="29"/>
        <v>185669</v>
      </c>
      <c r="L111" s="23"/>
      <c r="M111" s="23">
        <v>49822</v>
      </c>
      <c r="N111" s="63"/>
      <c r="O111" s="23">
        <f t="shared" si="30"/>
        <v>171296</v>
      </c>
      <c r="P111" s="63"/>
      <c r="Q111" s="23">
        <v>31907</v>
      </c>
      <c r="R111" s="63" t="s">
        <v>77</v>
      </c>
      <c r="S111" s="23">
        <v>15653</v>
      </c>
      <c r="T111" s="23"/>
      <c r="U111" s="23">
        <f t="shared" si="28"/>
        <v>47560</v>
      </c>
      <c r="V111" s="23"/>
      <c r="W111" s="23">
        <f t="shared" si="31"/>
        <v>154018</v>
      </c>
      <c r="X111" s="23"/>
      <c r="Y111" s="23">
        <v>2262</v>
      </c>
      <c r="Z111" s="23"/>
    </row>
    <row r="112" spans="1:26" s="22" customFormat="1" ht="12.75" customHeight="1" x14ac:dyDescent="0.2">
      <c r="A112" s="20"/>
      <c r="B112" s="21" t="s">
        <v>39</v>
      </c>
      <c r="C112" s="23">
        <v>4596875</v>
      </c>
      <c r="D112" s="23"/>
      <c r="E112" s="23">
        <v>975921</v>
      </c>
      <c r="F112" s="23"/>
      <c r="G112" s="23">
        <f t="shared" si="27"/>
        <v>5572796</v>
      </c>
      <c r="H112" s="23"/>
      <c r="I112" s="23">
        <v>25927</v>
      </c>
      <c r="J112" s="23">
        <v>286</v>
      </c>
      <c r="K112" s="23">
        <f t="shared" si="29"/>
        <v>211596</v>
      </c>
      <c r="L112" s="23"/>
      <c r="M112" s="23">
        <v>72903</v>
      </c>
      <c r="N112" s="63"/>
      <c r="O112" s="23">
        <f t="shared" si="30"/>
        <v>244199</v>
      </c>
      <c r="P112" s="63"/>
      <c r="Q112" s="23">
        <v>56193</v>
      </c>
      <c r="R112" s="63" t="s">
        <v>77</v>
      </c>
      <c r="S112" s="23">
        <v>14812</v>
      </c>
      <c r="T112" s="23"/>
      <c r="U112" s="23">
        <f t="shared" si="28"/>
        <v>71005</v>
      </c>
      <c r="V112" s="23"/>
      <c r="W112" s="23">
        <f t="shared" si="31"/>
        <v>225023</v>
      </c>
      <c r="X112" s="23"/>
      <c r="Y112" s="23">
        <v>1898</v>
      </c>
      <c r="Z112" s="23"/>
    </row>
    <row r="113" spans="1:26" s="22" customFormat="1" ht="12.75" customHeight="1" x14ac:dyDescent="0.2">
      <c r="A113" s="20"/>
      <c r="B113" s="21" t="s">
        <v>40</v>
      </c>
      <c r="C113" s="23">
        <v>4544742</v>
      </c>
      <c r="D113" s="23"/>
      <c r="E113" s="23">
        <v>1033686</v>
      </c>
      <c r="F113" s="23"/>
      <c r="G113" s="23">
        <f t="shared" si="27"/>
        <v>5578428</v>
      </c>
      <c r="H113" s="23"/>
      <c r="I113" s="23">
        <v>27101</v>
      </c>
      <c r="J113" s="23">
        <v>268</v>
      </c>
      <c r="K113" s="23">
        <f t="shared" si="29"/>
        <v>238697</v>
      </c>
      <c r="L113" s="23"/>
      <c r="M113" s="23">
        <v>21729</v>
      </c>
      <c r="N113" s="63"/>
      <c r="O113" s="23">
        <f t="shared" si="30"/>
        <v>265928</v>
      </c>
      <c r="P113" s="63"/>
      <c r="Q113" s="23">
        <v>660</v>
      </c>
      <c r="R113" s="23"/>
      <c r="S113" s="23">
        <v>18864</v>
      </c>
      <c r="T113" s="23"/>
      <c r="U113" s="23">
        <f t="shared" si="28"/>
        <v>19524</v>
      </c>
      <c r="V113" s="23"/>
      <c r="W113" s="23">
        <f t="shared" si="31"/>
        <v>244547</v>
      </c>
      <c r="X113" s="23"/>
      <c r="Y113" s="23">
        <v>2205</v>
      </c>
      <c r="Z113" s="23"/>
    </row>
    <row r="114" spans="1:26" s="22" customFormat="1" ht="12.75" customHeight="1" x14ac:dyDescent="0.2">
      <c r="A114" s="20"/>
      <c r="B114" s="21" t="s">
        <v>41</v>
      </c>
      <c r="C114" s="23">
        <v>4518106</v>
      </c>
      <c r="D114" s="23"/>
      <c r="E114" s="23">
        <v>1068565</v>
      </c>
      <c r="F114" s="23"/>
      <c r="G114" s="23">
        <f t="shared" si="27"/>
        <v>5586671</v>
      </c>
      <c r="H114" s="23"/>
      <c r="I114" s="23">
        <v>26235</v>
      </c>
      <c r="J114" s="23">
        <v>196</v>
      </c>
      <c r="K114" s="23">
        <f t="shared" si="29"/>
        <v>264932</v>
      </c>
      <c r="L114" s="23"/>
      <c r="M114" s="23">
        <v>18158</v>
      </c>
      <c r="N114" s="63"/>
      <c r="O114" s="23">
        <f t="shared" si="30"/>
        <v>284086</v>
      </c>
      <c r="P114" s="63"/>
      <c r="Q114" s="23">
        <v>442</v>
      </c>
      <c r="R114" s="23"/>
      <c r="S114" s="23">
        <v>15110</v>
      </c>
      <c r="T114" s="23"/>
      <c r="U114" s="23">
        <f t="shared" si="28"/>
        <v>15552</v>
      </c>
      <c r="V114" s="23"/>
      <c r="W114" s="23">
        <f t="shared" si="31"/>
        <v>260099</v>
      </c>
      <c r="X114" s="23"/>
      <c r="Y114" s="23">
        <v>2606</v>
      </c>
      <c r="Z114" s="23"/>
    </row>
    <row r="115" spans="1:26" s="22" customFormat="1" ht="12.75" customHeight="1" x14ac:dyDescent="0.2">
      <c r="A115" s="20"/>
      <c r="B115" s="21" t="s">
        <v>42</v>
      </c>
      <c r="C115" s="23">
        <v>4502320</v>
      </c>
      <c r="D115" s="23"/>
      <c r="E115" s="23">
        <v>1095273</v>
      </c>
      <c r="F115" s="23"/>
      <c r="G115" s="23">
        <f t="shared" si="27"/>
        <v>5597593</v>
      </c>
      <c r="H115" s="23"/>
      <c r="I115" s="23">
        <v>27246</v>
      </c>
      <c r="J115" s="23">
        <v>158</v>
      </c>
      <c r="K115" s="23">
        <f t="shared" si="29"/>
        <v>292178</v>
      </c>
      <c r="L115" s="23"/>
      <c r="M115" s="23">
        <v>16425</v>
      </c>
      <c r="N115" s="63"/>
      <c r="O115" s="23">
        <f t="shared" si="30"/>
        <v>300511</v>
      </c>
      <c r="P115" s="63"/>
      <c r="Q115" s="23">
        <v>490</v>
      </c>
      <c r="R115" s="23"/>
      <c r="S115" s="23">
        <v>14076</v>
      </c>
      <c r="T115" s="23"/>
      <c r="U115" s="23">
        <f t="shared" si="28"/>
        <v>14566</v>
      </c>
      <c r="V115" s="23"/>
      <c r="W115" s="23">
        <f t="shared" si="31"/>
        <v>274665</v>
      </c>
      <c r="X115" s="23"/>
      <c r="Y115" s="23">
        <v>1859</v>
      </c>
      <c r="Z115" s="23"/>
    </row>
    <row r="116" spans="1:26" s="22" customFormat="1" ht="12.75" customHeight="1" x14ac:dyDescent="0.2">
      <c r="A116" s="20"/>
      <c r="B116" s="21"/>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s="22" customFormat="1" ht="12.75" customHeight="1" x14ac:dyDescent="0.2">
      <c r="A117" s="20">
        <v>2014</v>
      </c>
      <c r="B117" s="21" t="s">
        <v>31</v>
      </c>
      <c r="C117" s="23">
        <v>4487658</v>
      </c>
      <c r="D117" s="23"/>
      <c r="E117" s="23">
        <v>1113186</v>
      </c>
      <c r="F117" s="23"/>
      <c r="G117" s="23">
        <f t="shared" ref="G117:G128" si="32">SUM(C117:E117)</f>
        <v>5600844</v>
      </c>
      <c r="H117" s="23"/>
      <c r="I117" s="23">
        <v>20334</v>
      </c>
      <c r="J117" s="23">
        <v>64</v>
      </c>
      <c r="K117" s="23">
        <f t="shared" ref="K117:K128" si="33">K116+I117</f>
        <v>20334</v>
      </c>
      <c r="L117" s="23"/>
      <c r="M117" s="23">
        <f t="shared" ref="M117:M128" si="34">Q117+S117+Y117</f>
        <v>17314</v>
      </c>
      <c r="N117" s="23"/>
      <c r="O117" s="23">
        <f t="shared" ref="O117:O128" si="35">O116+M117</f>
        <v>17314</v>
      </c>
      <c r="P117" s="23"/>
      <c r="Q117" s="23">
        <v>464</v>
      </c>
      <c r="R117" s="23"/>
      <c r="S117" s="23">
        <v>14095</v>
      </c>
      <c r="T117" s="23"/>
      <c r="U117" s="23">
        <f t="shared" ref="U117:U128" si="36">SUM(Q117:S117)</f>
        <v>14559</v>
      </c>
      <c r="V117" s="23"/>
      <c r="W117" s="23">
        <f t="shared" ref="W117:W128" si="37">U117+W116</f>
        <v>14559</v>
      </c>
      <c r="X117" s="23"/>
      <c r="Y117" s="23">
        <v>2755</v>
      </c>
      <c r="Z117" s="23"/>
    </row>
    <row r="118" spans="1:26" s="22" customFormat="1" ht="12.75" customHeight="1" x14ac:dyDescent="0.2">
      <c r="A118" s="20"/>
      <c r="B118" s="21" t="s">
        <v>32</v>
      </c>
      <c r="C118" s="23">
        <v>4492604</v>
      </c>
      <c r="D118" s="23"/>
      <c r="E118" s="23">
        <v>1115207</v>
      </c>
      <c r="F118" s="23"/>
      <c r="G118" s="23">
        <f t="shared" si="32"/>
        <v>5607811</v>
      </c>
      <c r="H118" s="23"/>
      <c r="I118" s="23">
        <v>22651</v>
      </c>
      <c r="J118" s="23">
        <v>143</v>
      </c>
      <c r="K118" s="23">
        <f t="shared" si="33"/>
        <v>42985</v>
      </c>
      <c r="L118" s="63"/>
      <c r="M118" s="23">
        <f t="shared" si="34"/>
        <v>15674</v>
      </c>
      <c r="N118" s="23"/>
      <c r="O118" s="23">
        <f t="shared" si="35"/>
        <v>32988</v>
      </c>
      <c r="P118" s="23"/>
      <c r="Q118" s="23">
        <v>513</v>
      </c>
      <c r="R118" s="23"/>
      <c r="S118" s="23">
        <v>13534</v>
      </c>
      <c r="T118" s="23"/>
      <c r="U118" s="23">
        <f t="shared" si="36"/>
        <v>14047</v>
      </c>
      <c r="V118" s="23"/>
      <c r="W118" s="23">
        <f t="shared" si="37"/>
        <v>28606</v>
      </c>
      <c r="X118" s="23"/>
      <c r="Y118" s="23">
        <v>1627</v>
      </c>
      <c r="Z118" s="23"/>
    </row>
    <row r="119" spans="1:26" s="22" customFormat="1" ht="12.75" customHeight="1" x14ac:dyDescent="0.2">
      <c r="A119" s="20"/>
      <c r="B119" s="21" t="s">
        <v>33</v>
      </c>
      <c r="C119" s="23">
        <v>4527600</v>
      </c>
      <c r="D119" s="23"/>
      <c r="E119" s="23">
        <v>1091860</v>
      </c>
      <c r="F119" s="23"/>
      <c r="G119" s="23">
        <f t="shared" si="32"/>
        <v>5619460</v>
      </c>
      <c r="H119" s="23"/>
      <c r="I119" s="23">
        <v>29520</v>
      </c>
      <c r="J119" s="23">
        <v>472</v>
      </c>
      <c r="K119" s="23">
        <f t="shared" si="33"/>
        <v>72505</v>
      </c>
      <c r="L119" s="23"/>
      <c r="M119" s="23">
        <f t="shared" si="34"/>
        <v>17847</v>
      </c>
      <c r="N119" s="23"/>
      <c r="O119" s="23">
        <f t="shared" si="35"/>
        <v>50835</v>
      </c>
      <c r="P119" s="23"/>
      <c r="Q119" s="23">
        <v>515</v>
      </c>
      <c r="R119" s="23"/>
      <c r="S119" s="23">
        <v>15057</v>
      </c>
      <c r="T119" s="23"/>
      <c r="U119" s="23">
        <f t="shared" si="36"/>
        <v>15572</v>
      </c>
      <c r="V119" s="23"/>
      <c r="W119" s="23">
        <f t="shared" si="37"/>
        <v>44178</v>
      </c>
      <c r="X119" s="23"/>
      <c r="Y119" s="23">
        <v>2275</v>
      </c>
      <c r="Z119" s="23"/>
    </row>
    <row r="120" spans="1:26" s="22" customFormat="1" ht="12.75" customHeight="1" x14ac:dyDescent="0.2">
      <c r="A120" s="20"/>
      <c r="B120" s="21" t="s">
        <v>34</v>
      </c>
      <c r="C120" s="23">
        <v>4593244</v>
      </c>
      <c r="D120" s="23"/>
      <c r="E120" s="23">
        <v>1040008</v>
      </c>
      <c r="F120" s="23"/>
      <c r="G120" s="23">
        <f t="shared" si="32"/>
        <v>5633252</v>
      </c>
      <c r="H120" s="23"/>
      <c r="I120" s="23">
        <v>29917</v>
      </c>
      <c r="J120" s="23">
        <v>1048</v>
      </c>
      <c r="K120" s="23">
        <f t="shared" si="33"/>
        <v>102422</v>
      </c>
      <c r="L120" s="23"/>
      <c r="M120" s="23">
        <f t="shared" si="34"/>
        <v>16102</v>
      </c>
      <c r="N120" s="23"/>
      <c r="O120" s="23">
        <f t="shared" si="35"/>
        <v>66937</v>
      </c>
      <c r="P120" s="23"/>
      <c r="Q120" s="23">
        <v>513</v>
      </c>
      <c r="R120" s="23"/>
      <c r="S120" s="23">
        <v>13960</v>
      </c>
      <c r="T120" s="23"/>
      <c r="U120" s="23">
        <f t="shared" si="36"/>
        <v>14473</v>
      </c>
      <c r="V120" s="23"/>
      <c r="W120" s="23">
        <f t="shared" si="37"/>
        <v>58651</v>
      </c>
      <c r="X120" s="23"/>
      <c r="Y120" s="23">
        <v>1629</v>
      </c>
      <c r="Z120" s="23"/>
    </row>
    <row r="121" spans="1:26" s="22" customFormat="1" ht="12.75" customHeight="1" x14ac:dyDescent="0.2">
      <c r="A121" s="20"/>
      <c r="B121" s="21" t="s">
        <v>35</v>
      </c>
      <c r="C121" s="23">
        <v>4643074</v>
      </c>
      <c r="D121" s="23"/>
      <c r="E121" s="23">
        <v>1002688</v>
      </c>
      <c r="F121" s="23"/>
      <c r="G121" s="23">
        <f t="shared" si="32"/>
        <v>5645762</v>
      </c>
      <c r="H121" s="23"/>
      <c r="I121" s="23">
        <v>29907</v>
      </c>
      <c r="J121" s="23">
        <v>798</v>
      </c>
      <c r="K121" s="23">
        <f t="shared" si="33"/>
        <v>132329</v>
      </c>
      <c r="L121" s="63"/>
      <c r="M121" s="23">
        <f t="shared" si="34"/>
        <v>17450</v>
      </c>
      <c r="N121" s="23"/>
      <c r="O121" s="23">
        <f t="shared" si="35"/>
        <v>84387</v>
      </c>
      <c r="P121" s="23"/>
      <c r="Q121" s="23">
        <v>432</v>
      </c>
      <c r="R121" s="23"/>
      <c r="S121" s="23">
        <v>14563</v>
      </c>
      <c r="T121" s="23"/>
      <c r="U121" s="23">
        <f t="shared" si="36"/>
        <v>14995</v>
      </c>
      <c r="V121" s="23"/>
      <c r="W121" s="23">
        <f t="shared" si="37"/>
        <v>73646</v>
      </c>
      <c r="X121" s="23"/>
      <c r="Y121" s="23">
        <v>2455</v>
      </c>
      <c r="Z121" s="23"/>
    </row>
    <row r="122" spans="1:26" s="22" customFormat="1" ht="12.75" customHeight="1" x14ac:dyDescent="0.2">
      <c r="A122" s="20"/>
      <c r="B122" s="21" t="s">
        <v>36</v>
      </c>
      <c r="C122" s="23">
        <v>4671618</v>
      </c>
      <c r="D122" s="23"/>
      <c r="E122" s="23">
        <v>987492</v>
      </c>
      <c r="F122" s="23"/>
      <c r="G122" s="23">
        <f t="shared" si="32"/>
        <v>5659110</v>
      </c>
      <c r="H122" s="23"/>
      <c r="I122" s="23">
        <v>30843</v>
      </c>
      <c r="J122" s="23">
        <v>708</v>
      </c>
      <c r="K122" s="23">
        <f t="shared" si="33"/>
        <v>163172</v>
      </c>
      <c r="L122" s="63"/>
      <c r="M122" s="23">
        <f t="shared" si="34"/>
        <v>17607</v>
      </c>
      <c r="N122" s="23"/>
      <c r="O122" s="23">
        <f t="shared" si="35"/>
        <v>101994</v>
      </c>
      <c r="P122" s="23"/>
      <c r="Q122" s="23">
        <v>483</v>
      </c>
      <c r="R122" s="23"/>
      <c r="S122" s="23">
        <v>14476</v>
      </c>
      <c r="T122" s="23"/>
      <c r="U122" s="23">
        <f t="shared" si="36"/>
        <v>14959</v>
      </c>
      <c r="V122" s="23"/>
      <c r="W122" s="23">
        <f t="shared" si="37"/>
        <v>88605</v>
      </c>
      <c r="X122" s="23"/>
      <c r="Y122" s="23">
        <v>2648</v>
      </c>
      <c r="Z122" s="23"/>
    </row>
    <row r="123" spans="1:26" s="22" customFormat="1" ht="12.75" customHeight="1" x14ac:dyDescent="0.2">
      <c r="A123" s="20"/>
      <c r="B123" s="21" t="s">
        <v>37</v>
      </c>
      <c r="C123" s="23">
        <v>4690525</v>
      </c>
      <c r="D123" s="23"/>
      <c r="E123" s="23">
        <v>976102</v>
      </c>
      <c r="F123" s="23"/>
      <c r="G123" s="23">
        <f t="shared" si="32"/>
        <v>5666627</v>
      </c>
      <c r="H123" s="23"/>
      <c r="I123" s="23">
        <v>22791</v>
      </c>
      <c r="J123" s="23">
        <v>628</v>
      </c>
      <c r="K123" s="23">
        <f t="shared" si="33"/>
        <v>185963</v>
      </c>
      <c r="L123" s="63"/>
      <c r="M123" s="23">
        <f t="shared" si="34"/>
        <v>15411</v>
      </c>
      <c r="N123" s="23"/>
      <c r="O123" s="23">
        <f t="shared" si="35"/>
        <v>117405</v>
      </c>
      <c r="P123" s="23"/>
      <c r="Q123" s="23">
        <v>420</v>
      </c>
      <c r="R123" s="23"/>
      <c r="S123" s="23">
        <v>12316</v>
      </c>
      <c r="T123" s="23"/>
      <c r="U123" s="23">
        <f t="shared" si="36"/>
        <v>12736</v>
      </c>
      <c r="V123" s="23"/>
      <c r="W123" s="23">
        <f t="shared" si="37"/>
        <v>101341</v>
      </c>
      <c r="X123" s="23"/>
      <c r="Y123" s="23">
        <v>2675</v>
      </c>
      <c r="Z123" s="23"/>
    </row>
    <row r="124" spans="1:26" s="22" customFormat="1" ht="12.75" customHeight="1" x14ac:dyDescent="0.2">
      <c r="A124" s="20"/>
      <c r="B124" s="21" t="s">
        <v>38</v>
      </c>
      <c r="C124" s="23">
        <v>4700421</v>
      </c>
      <c r="D124" s="23"/>
      <c r="E124" s="23">
        <v>975400</v>
      </c>
      <c r="F124" s="23"/>
      <c r="G124" s="23">
        <f t="shared" si="32"/>
        <v>5675821</v>
      </c>
      <c r="H124" s="23"/>
      <c r="I124" s="23">
        <v>25605</v>
      </c>
      <c r="J124" s="23">
        <v>363</v>
      </c>
      <c r="K124" s="23">
        <f t="shared" si="33"/>
        <v>211568</v>
      </c>
      <c r="L124" s="63"/>
      <c r="M124" s="23">
        <f t="shared" si="34"/>
        <v>16539</v>
      </c>
      <c r="N124" s="23"/>
      <c r="O124" s="23">
        <f t="shared" si="35"/>
        <v>133944</v>
      </c>
      <c r="P124" s="23"/>
      <c r="Q124" s="23">
        <v>402</v>
      </c>
      <c r="R124" s="23"/>
      <c r="S124" s="23">
        <v>13912</v>
      </c>
      <c r="T124" s="23"/>
      <c r="U124" s="23">
        <f t="shared" si="36"/>
        <v>14314</v>
      </c>
      <c r="V124" s="23"/>
      <c r="W124" s="23">
        <f t="shared" si="37"/>
        <v>115655</v>
      </c>
      <c r="X124" s="23"/>
      <c r="Y124" s="23">
        <v>2225</v>
      </c>
      <c r="Z124" s="23"/>
    </row>
    <row r="125" spans="1:26" s="22" customFormat="1" ht="12.75" customHeight="1" x14ac:dyDescent="0.2">
      <c r="A125" s="20"/>
      <c r="B125" s="21" t="s">
        <v>39</v>
      </c>
      <c r="C125" s="23">
        <v>4674708</v>
      </c>
      <c r="D125" s="23"/>
      <c r="E125" s="23">
        <v>1010736</v>
      </c>
      <c r="F125" s="23"/>
      <c r="G125" s="23">
        <f t="shared" si="32"/>
        <v>5685444</v>
      </c>
      <c r="H125" s="23"/>
      <c r="I125" s="23">
        <v>27781</v>
      </c>
      <c r="J125" s="23">
        <v>278</v>
      </c>
      <c r="K125" s="23">
        <f t="shared" si="33"/>
        <v>239349</v>
      </c>
      <c r="L125" s="63"/>
      <c r="M125" s="23">
        <f t="shared" si="34"/>
        <v>18207</v>
      </c>
      <c r="N125" s="23"/>
      <c r="O125" s="23">
        <f t="shared" si="35"/>
        <v>152151</v>
      </c>
      <c r="P125" s="23"/>
      <c r="Q125" s="23">
        <v>473</v>
      </c>
      <c r="R125" s="23"/>
      <c r="S125" s="23">
        <v>15461</v>
      </c>
      <c r="T125" s="23"/>
      <c r="U125" s="23">
        <f t="shared" si="36"/>
        <v>15934</v>
      </c>
      <c r="V125" s="23"/>
      <c r="W125" s="23">
        <f t="shared" si="37"/>
        <v>131589</v>
      </c>
      <c r="X125" s="23"/>
      <c r="Y125" s="23">
        <v>2273</v>
      </c>
      <c r="Z125" s="23"/>
    </row>
    <row r="126" spans="1:26" ht="12.75" customHeight="1" x14ac:dyDescent="0.25">
      <c r="A126" s="20"/>
      <c r="B126" s="21" t="s">
        <v>40</v>
      </c>
      <c r="C126" s="23">
        <v>4626175</v>
      </c>
      <c r="D126" s="23"/>
      <c r="E126" s="23">
        <v>1067629</v>
      </c>
      <c r="G126" s="23">
        <f t="shared" si="32"/>
        <v>5693804</v>
      </c>
      <c r="I126" s="23">
        <v>29594</v>
      </c>
      <c r="J126" s="23">
        <v>300</v>
      </c>
      <c r="K126" s="23">
        <f t="shared" si="33"/>
        <v>268943</v>
      </c>
      <c r="L126" s="63"/>
      <c r="M126" s="23">
        <f t="shared" si="34"/>
        <v>21201</v>
      </c>
      <c r="N126" s="23"/>
      <c r="O126" s="23">
        <f t="shared" si="35"/>
        <v>173352</v>
      </c>
      <c r="P126" s="23"/>
      <c r="Q126" s="23">
        <v>399</v>
      </c>
      <c r="R126" s="23"/>
      <c r="S126" s="23">
        <v>18150</v>
      </c>
      <c r="T126" s="23"/>
      <c r="U126" s="23">
        <f t="shared" si="36"/>
        <v>18549</v>
      </c>
      <c r="V126" s="23"/>
      <c r="W126" s="23">
        <f t="shared" si="37"/>
        <v>150138</v>
      </c>
      <c r="X126" s="23"/>
      <c r="Y126" s="23">
        <v>2652</v>
      </c>
    </row>
    <row r="127" spans="1:26" ht="12.75" customHeight="1" x14ac:dyDescent="0.25">
      <c r="A127" s="20"/>
      <c r="B127" s="21" t="s">
        <v>41</v>
      </c>
      <c r="C127" s="23">
        <v>4602285</v>
      </c>
      <c r="D127" s="23"/>
      <c r="E127" s="23">
        <v>1098204</v>
      </c>
      <c r="G127" s="23">
        <f t="shared" si="32"/>
        <v>5700489</v>
      </c>
      <c r="I127" s="23">
        <v>27008</v>
      </c>
      <c r="J127" s="23">
        <v>150</v>
      </c>
      <c r="K127" s="23">
        <f t="shared" si="33"/>
        <v>295951</v>
      </c>
      <c r="L127" s="63"/>
      <c r="M127" s="23">
        <f t="shared" si="34"/>
        <v>20318</v>
      </c>
      <c r="N127" s="23"/>
      <c r="O127" s="23">
        <f t="shared" si="35"/>
        <v>193670</v>
      </c>
      <c r="P127" s="23"/>
      <c r="Q127" s="23">
        <v>2584</v>
      </c>
      <c r="R127" s="23"/>
      <c r="S127" s="23">
        <v>15483</v>
      </c>
      <c r="T127" s="23"/>
      <c r="U127" s="23">
        <f t="shared" si="36"/>
        <v>18067</v>
      </c>
      <c r="V127" s="23"/>
      <c r="W127" s="23">
        <f t="shared" si="37"/>
        <v>168205</v>
      </c>
      <c r="X127" s="23"/>
      <c r="Y127" s="23">
        <v>2251</v>
      </c>
    </row>
    <row r="128" spans="1:26" ht="12.75" customHeight="1" x14ac:dyDescent="0.25">
      <c r="A128" s="20"/>
      <c r="B128" s="21" t="s">
        <v>42</v>
      </c>
      <c r="C128" s="23">
        <v>4582559</v>
      </c>
      <c r="D128" s="23"/>
      <c r="E128" s="23">
        <v>1127969</v>
      </c>
      <c r="F128" s="23"/>
      <c r="G128" s="23">
        <f t="shared" si="32"/>
        <v>5710528</v>
      </c>
      <c r="H128" s="23"/>
      <c r="I128" s="23">
        <v>28086</v>
      </c>
      <c r="J128" s="23">
        <v>215</v>
      </c>
      <c r="K128" s="23">
        <f t="shared" si="33"/>
        <v>324037</v>
      </c>
      <c r="L128" s="63"/>
      <c r="M128" s="23">
        <f t="shared" si="34"/>
        <v>18022</v>
      </c>
      <c r="N128" s="23"/>
      <c r="O128" s="23">
        <f t="shared" si="35"/>
        <v>211692</v>
      </c>
      <c r="P128" s="23"/>
      <c r="Q128" s="23">
        <v>1366</v>
      </c>
      <c r="R128" s="23"/>
      <c r="S128" s="23">
        <v>14127</v>
      </c>
      <c r="T128" s="23"/>
      <c r="U128" s="23">
        <f t="shared" si="36"/>
        <v>15493</v>
      </c>
      <c r="V128" s="23"/>
      <c r="W128" s="23">
        <f t="shared" si="37"/>
        <v>183698</v>
      </c>
      <c r="X128" s="23"/>
      <c r="Y128" s="23">
        <v>2529</v>
      </c>
    </row>
    <row r="129" spans="1:26" s="22" customFormat="1" ht="12.75" customHeight="1" x14ac:dyDescent="0.2">
      <c r="A129" s="20"/>
      <c r="B129" s="21"/>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s="22" customFormat="1" ht="12.75" customHeight="1" x14ac:dyDescent="0.2">
      <c r="A130" s="20">
        <v>2015</v>
      </c>
      <c r="B130" s="21" t="s">
        <v>31</v>
      </c>
      <c r="C130" s="23">
        <v>4569075</v>
      </c>
      <c r="D130" s="23"/>
      <c r="E130" s="23">
        <v>1146354</v>
      </c>
      <c r="F130" s="23"/>
      <c r="G130" s="23">
        <f t="shared" ref="G130:G141" si="38">SUM(C130:E130)</f>
        <v>5715429</v>
      </c>
      <c r="H130" s="23"/>
      <c r="I130" s="23">
        <v>21299</v>
      </c>
      <c r="J130" s="23">
        <v>85</v>
      </c>
      <c r="K130" s="23">
        <f t="shared" ref="K130:K141" si="39">K129+I130</f>
        <v>21299</v>
      </c>
      <c r="L130" s="23"/>
      <c r="M130" s="23">
        <v>16318</v>
      </c>
      <c r="N130" s="63"/>
      <c r="O130" s="23">
        <f t="shared" ref="O130:O141" si="40">O129+M130</f>
        <v>16318</v>
      </c>
      <c r="P130" s="23"/>
      <c r="Q130" s="23">
        <v>440</v>
      </c>
      <c r="R130" s="23"/>
      <c r="S130" s="23">
        <v>13598</v>
      </c>
      <c r="T130" s="23"/>
      <c r="U130" s="23">
        <f t="shared" ref="U130:U141" si="41">SUM(Q130:S130)</f>
        <v>14038</v>
      </c>
      <c r="V130" s="23"/>
      <c r="W130" s="23">
        <f t="shared" ref="W130:W141" si="42">U130+W129</f>
        <v>14038</v>
      </c>
      <c r="X130" s="23"/>
      <c r="Y130" s="23">
        <v>2280</v>
      </c>
      <c r="Z130" s="23"/>
    </row>
    <row r="131" spans="1:26" s="22" customFormat="1" ht="12.75" customHeight="1" x14ac:dyDescent="0.2">
      <c r="A131" s="20"/>
      <c r="B131" s="21" t="s">
        <v>32</v>
      </c>
      <c r="C131" s="23">
        <v>4573825</v>
      </c>
      <c r="D131" s="23"/>
      <c r="E131" s="23">
        <v>1150326</v>
      </c>
      <c r="F131" s="23"/>
      <c r="G131" s="23">
        <f t="shared" si="38"/>
        <v>5724151</v>
      </c>
      <c r="H131" s="23"/>
      <c r="I131" s="23">
        <v>24847</v>
      </c>
      <c r="J131" s="23">
        <v>150</v>
      </c>
      <c r="K131" s="23">
        <f t="shared" si="39"/>
        <v>46146</v>
      </c>
      <c r="L131" s="23"/>
      <c r="M131" s="23">
        <v>16087</v>
      </c>
      <c r="N131" s="63"/>
      <c r="O131" s="23">
        <f t="shared" si="40"/>
        <v>32405</v>
      </c>
      <c r="P131" s="23"/>
      <c r="Q131" s="23">
        <v>607</v>
      </c>
      <c r="R131" s="23"/>
      <c r="S131" s="23">
        <v>13131</v>
      </c>
      <c r="T131" s="23"/>
      <c r="U131" s="23">
        <f t="shared" si="41"/>
        <v>13738</v>
      </c>
      <c r="V131" s="23"/>
      <c r="W131" s="23">
        <f t="shared" si="42"/>
        <v>27776</v>
      </c>
      <c r="X131" s="23"/>
      <c r="Y131" s="23">
        <v>2349</v>
      </c>
      <c r="Z131" s="23"/>
    </row>
    <row r="132" spans="1:26" s="22" customFormat="1" ht="12.75" customHeight="1" x14ac:dyDescent="0.2">
      <c r="A132" s="20"/>
      <c r="B132" s="21" t="s">
        <v>33</v>
      </c>
      <c r="C132" s="23">
        <v>4608734</v>
      </c>
      <c r="D132" s="23"/>
      <c r="E132" s="23">
        <v>1130166</v>
      </c>
      <c r="F132" s="23"/>
      <c r="G132" s="23">
        <f t="shared" si="38"/>
        <v>5738900</v>
      </c>
      <c r="H132" s="23"/>
      <c r="I132" s="23">
        <v>33518</v>
      </c>
      <c r="J132" s="23">
        <v>600</v>
      </c>
      <c r="K132" s="23">
        <f t="shared" si="39"/>
        <v>79664</v>
      </c>
      <c r="L132" s="23"/>
      <c r="M132" s="23">
        <v>18770</v>
      </c>
      <c r="N132" s="63"/>
      <c r="O132" s="23">
        <f t="shared" si="40"/>
        <v>51175</v>
      </c>
      <c r="P132" s="23"/>
      <c r="Q132" s="23">
        <v>626</v>
      </c>
      <c r="R132" s="23"/>
      <c r="S132" s="23">
        <v>15657</v>
      </c>
      <c r="T132" s="23"/>
      <c r="U132" s="23">
        <f t="shared" si="41"/>
        <v>16283</v>
      </c>
      <c r="V132" s="23"/>
      <c r="W132" s="23">
        <f t="shared" si="42"/>
        <v>44059</v>
      </c>
      <c r="X132" s="23"/>
      <c r="Y132" s="23">
        <v>2487</v>
      </c>
      <c r="Z132" s="23"/>
    </row>
    <row r="133" spans="1:26" s="22" customFormat="1" ht="12.75" customHeight="1" x14ac:dyDescent="0.2">
      <c r="A133" s="20"/>
      <c r="B133" s="21" t="s">
        <v>34</v>
      </c>
      <c r="C133" s="23">
        <v>4675537</v>
      </c>
      <c r="D133" s="23"/>
      <c r="E133" s="23">
        <v>1077100</v>
      </c>
      <c r="F133" s="23"/>
      <c r="G133" s="23">
        <f t="shared" si="38"/>
        <v>5752637</v>
      </c>
      <c r="H133" s="23"/>
      <c r="I133" s="23">
        <v>32047</v>
      </c>
      <c r="J133" s="23">
        <v>882</v>
      </c>
      <c r="K133" s="23">
        <f t="shared" si="39"/>
        <v>111711</v>
      </c>
      <c r="L133" s="23"/>
      <c r="M133" s="23">
        <v>18289</v>
      </c>
      <c r="N133" s="63"/>
      <c r="O133" s="23">
        <f t="shared" si="40"/>
        <v>69464</v>
      </c>
      <c r="P133" s="23"/>
      <c r="Q133" s="23">
        <v>487</v>
      </c>
      <c r="R133" s="23"/>
      <c r="S133" s="23">
        <v>15242</v>
      </c>
      <c r="T133" s="23"/>
      <c r="U133" s="23">
        <f t="shared" si="41"/>
        <v>15729</v>
      </c>
      <c r="V133" s="23"/>
      <c r="W133" s="23">
        <f t="shared" si="42"/>
        <v>59788</v>
      </c>
      <c r="X133" s="23"/>
      <c r="Y133" s="23">
        <v>2560</v>
      </c>
      <c r="Z133" s="23"/>
    </row>
    <row r="134" spans="1:26" s="22" customFormat="1" ht="12.75" customHeight="1" x14ac:dyDescent="0.2">
      <c r="A134" s="20"/>
      <c r="B134" s="21" t="s">
        <v>35</v>
      </c>
      <c r="C134" s="23">
        <v>4726773</v>
      </c>
      <c r="D134" s="23"/>
      <c r="E134" s="23">
        <v>1038405</v>
      </c>
      <c r="F134" s="23"/>
      <c r="G134" s="23">
        <f t="shared" si="38"/>
        <v>5765178</v>
      </c>
      <c r="H134" s="23"/>
      <c r="I134" s="23">
        <v>31335</v>
      </c>
      <c r="J134" s="23">
        <v>740</v>
      </c>
      <c r="K134" s="23">
        <f t="shared" si="39"/>
        <v>143046</v>
      </c>
      <c r="L134" s="23"/>
      <c r="M134" s="23">
        <v>18924</v>
      </c>
      <c r="N134" s="63"/>
      <c r="O134" s="23">
        <f t="shared" si="40"/>
        <v>88388</v>
      </c>
      <c r="P134" s="23"/>
      <c r="Q134" s="23">
        <v>557</v>
      </c>
      <c r="R134" s="23"/>
      <c r="S134" s="23">
        <v>15742</v>
      </c>
      <c r="T134" s="23"/>
      <c r="U134" s="23">
        <f t="shared" si="41"/>
        <v>16299</v>
      </c>
      <c r="V134" s="23"/>
      <c r="W134" s="23">
        <f t="shared" si="42"/>
        <v>76087</v>
      </c>
      <c r="X134" s="23"/>
      <c r="Y134" s="23">
        <v>2625</v>
      </c>
      <c r="Z134" s="23"/>
    </row>
    <row r="135" spans="1:26" s="22" customFormat="1" ht="12.75" customHeight="1" x14ac:dyDescent="0.2">
      <c r="A135" s="20"/>
      <c r="B135" s="21" t="s">
        <v>36</v>
      </c>
      <c r="C135" s="23">
        <v>4760071</v>
      </c>
      <c r="D135" s="23"/>
      <c r="E135" s="23">
        <v>1020524</v>
      </c>
      <c r="F135" s="23"/>
      <c r="G135" s="23">
        <f t="shared" si="38"/>
        <v>5780595</v>
      </c>
      <c r="H135" s="23"/>
      <c r="I135" s="23">
        <v>34414</v>
      </c>
      <c r="J135" s="23">
        <v>867</v>
      </c>
      <c r="K135" s="23">
        <f t="shared" si="39"/>
        <v>177460</v>
      </c>
      <c r="L135" s="23"/>
      <c r="M135" s="23">
        <v>19030</v>
      </c>
      <c r="N135" s="63"/>
      <c r="O135" s="23">
        <f t="shared" si="40"/>
        <v>107418</v>
      </c>
      <c r="P135" s="23"/>
      <c r="Q135" s="23">
        <v>608</v>
      </c>
      <c r="R135" s="23"/>
      <c r="S135" s="23">
        <v>15259</v>
      </c>
      <c r="T135" s="23"/>
      <c r="U135" s="23">
        <f t="shared" si="41"/>
        <v>15867</v>
      </c>
      <c r="V135" s="23"/>
      <c r="W135" s="23">
        <f t="shared" si="42"/>
        <v>91954</v>
      </c>
      <c r="X135" s="23"/>
      <c r="Y135" s="23">
        <v>3163</v>
      </c>
      <c r="Z135" s="23"/>
    </row>
    <row r="136" spans="1:26" s="22" customFormat="1" ht="12.75" customHeight="1" x14ac:dyDescent="0.2">
      <c r="A136" s="20"/>
      <c r="B136" s="21" t="s">
        <v>37</v>
      </c>
      <c r="C136" s="23">
        <v>4782709</v>
      </c>
      <c r="D136" s="23"/>
      <c r="E136" s="23">
        <v>1008113</v>
      </c>
      <c r="F136" s="23"/>
      <c r="G136" s="23">
        <f t="shared" si="38"/>
        <v>5790822</v>
      </c>
      <c r="H136" s="23"/>
      <c r="I136" s="23">
        <v>26242</v>
      </c>
      <c r="J136" s="23">
        <v>692</v>
      </c>
      <c r="K136" s="23">
        <f t="shared" si="39"/>
        <v>203702</v>
      </c>
      <c r="L136" s="23"/>
      <c r="M136" s="23">
        <v>16216</v>
      </c>
      <c r="N136" s="63"/>
      <c r="O136" s="23">
        <f t="shared" si="40"/>
        <v>123634</v>
      </c>
      <c r="P136" s="23"/>
      <c r="Q136" s="23">
        <v>446</v>
      </c>
      <c r="R136" s="23"/>
      <c r="S136" s="23">
        <v>13271</v>
      </c>
      <c r="T136" s="23"/>
      <c r="U136" s="23">
        <f t="shared" si="41"/>
        <v>13717</v>
      </c>
      <c r="V136" s="23"/>
      <c r="W136" s="23">
        <f t="shared" si="42"/>
        <v>105671</v>
      </c>
      <c r="X136" s="23"/>
      <c r="Y136" s="23">
        <v>2499</v>
      </c>
      <c r="Z136" s="23"/>
    </row>
    <row r="137" spans="1:26" s="22" customFormat="1" ht="12.75" customHeight="1" x14ac:dyDescent="0.2">
      <c r="A137" s="20"/>
      <c r="B137" s="21" t="s">
        <v>38</v>
      </c>
      <c r="C137" s="23">
        <v>4788879</v>
      </c>
      <c r="D137" s="23"/>
      <c r="E137" s="23">
        <v>1011551</v>
      </c>
      <c r="F137" s="23"/>
      <c r="G137" s="23">
        <f t="shared" si="38"/>
        <v>5800430</v>
      </c>
      <c r="H137" s="23"/>
      <c r="I137" s="23">
        <v>27821</v>
      </c>
      <c r="J137" s="23">
        <v>382</v>
      </c>
      <c r="K137" s="23">
        <f t="shared" si="39"/>
        <v>231523</v>
      </c>
      <c r="L137" s="23"/>
      <c r="M137" s="23">
        <v>18276</v>
      </c>
      <c r="N137" s="63"/>
      <c r="O137" s="23">
        <f t="shared" si="40"/>
        <v>141910</v>
      </c>
      <c r="P137" s="23"/>
      <c r="Q137" s="23">
        <v>669</v>
      </c>
      <c r="R137" s="23"/>
      <c r="S137" s="23">
        <v>14779</v>
      </c>
      <c r="T137" s="23"/>
      <c r="U137" s="23">
        <f t="shared" si="41"/>
        <v>15448</v>
      </c>
      <c r="V137" s="23"/>
      <c r="W137" s="23">
        <f t="shared" si="42"/>
        <v>121119</v>
      </c>
      <c r="X137" s="23"/>
      <c r="Y137" s="23">
        <v>2828</v>
      </c>
      <c r="Z137" s="23"/>
    </row>
    <row r="138" spans="1:26" s="22" customFormat="1" ht="12.75" customHeight="1" x14ac:dyDescent="0.2">
      <c r="A138" s="20"/>
      <c r="B138" s="21" t="s">
        <v>39</v>
      </c>
      <c r="C138" s="23">
        <v>4769497</v>
      </c>
      <c r="D138" s="23"/>
      <c r="E138" s="23">
        <v>1043782</v>
      </c>
      <c r="F138" s="23"/>
      <c r="G138" s="23">
        <f t="shared" si="38"/>
        <v>5813279</v>
      </c>
      <c r="H138" s="23"/>
      <c r="I138" s="23">
        <v>31061</v>
      </c>
      <c r="J138" s="23">
        <v>318</v>
      </c>
      <c r="K138" s="23">
        <f t="shared" si="39"/>
        <v>262584</v>
      </c>
      <c r="L138" s="23"/>
      <c r="M138" s="23">
        <v>18296</v>
      </c>
      <c r="N138" s="63"/>
      <c r="O138" s="23">
        <f t="shared" si="40"/>
        <v>160206</v>
      </c>
      <c r="P138" s="23"/>
      <c r="Q138" s="23">
        <v>546</v>
      </c>
      <c r="R138" s="23"/>
      <c r="S138" s="23">
        <v>15711</v>
      </c>
      <c r="T138" s="23"/>
      <c r="U138" s="23">
        <f t="shared" si="41"/>
        <v>16257</v>
      </c>
      <c r="V138" s="23"/>
      <c r="W138" s="23">
        <f t="shared" si="42"/>
        <v>137376</v>
      </c>
      <c r="X138" s="23"/>
      <c r="Y138" s="23">
        <v>2039</v>
      </c>
      <c r="Z138" s="23"/>
    </row>
    <row r="139" spans="1:26" s="22" customFormat="1" ht="12.75" customHeight="1" x14ac:dyDescent="0.2">
      <c r="A139" s="20"/>
      <c r="B139" s="21" t="s">
        <v>40</v>
      </c>
      <c r="C139" s="23">
        <v>4727288</v>
      </c>
      <c r="D139" s="23"/>
      <c r="E139" s="23">
        <v>1099916</v>
      </c>
      <c r="F139" s="23"/>
      <c r="G139" s="23">
        <f t="shared" si="38"/>
        <v>5827204</v>
      </c>
      <c r="H139" s="23"/>
      <c r="I139" s="23">
        <v>32675</v>
      </c>
      <c r="J139" s="23">
        <v>267</v>
      </c>
      <c r="K139" s="23">
        <f t="shared" si="39"/>
        <v>295259</v>
      </c>
      <c r="L139" s="23"/>
      <c r="M139" s="23">
        <v>18830</v>
      </c>
      <c r="N139" s="23"/>
      <c r="O139" s="23">
        <f t="shared" si="40"/>
        <v>179036</v>
      </c>
      <c r="P139" s="23"/>
      <c r="Q139" s="23">
        <v>464</v>
      </c>
      <c r="R139" s="23"/>
      <c r="S139" s="23">
        <v>15203</v>
      </c>
      <c r="T139" s="23"/>
      <c r="U139" s="23">
        <f t="shared" si="41"/>
        <v>15667</v>
      </c>
      <c r="V139" s="23"/>
      <c r="W139" s="23">
        <f t="shared" si="42"/>
        <v>153043</v>
      </c>
      <c r="X139" s="23"/>
      <c r="Y139" s="23">
        <v>3163</v>
      </c>
      <c r="Z139" s="23"/>
    </row>
    <row r="140" spans="1:26" s="22" customFormat="1" ht="12.75" customHeight="1" x14ac:dyDescent="0.2">
      <c r="A140" s="20"/>
      <c r="B140" s="21" t="s">
        <v>41</v>
      </c>
      <c r="C140" s="23">
        <v>4686286</v>
      </c>
      <c r="D140" s="23"/>
      <c r="E140" s="23">
        <v>1154529</v>
      </c>
      <c r="F140" s="23"/>
      <c r="G140" s="23">
        <f t="shared" si="38"/>
        <v>5840815</v>
      </c>
      <c r="H140" s="23"/>
      <c r="I140" s="23">
        <v>32380</v>
      </c>
      <c r="J140" s="23">
        <v>163</v>
      </c>
      <c r="K140" s="23">
        <f t="shared" si="39"/>
        <v>327639</v>
      </c>
      <c r="L140" s="23"/>
      <c r="M140" s="23">
        <v>18848</v>
      </c>
      <c r="N140" s="23"/>
      <c r="O140" s="23">
        <f t="shared" si="40"/>
        <v>197884</v>
      </c>
      <c r="P140" s="23"/>
      <c r="Q140" s="23">
        <v>558</v>
      </c>
      <c r="R140" s="23"/>
      <c r="S140" s="23">
        <v>15253</v>
      </c>
      <c r="T140" s="23"/>
      <c r="U140" s="23">
        <f t="shared" si="41"/>
        <v>15811</v>
      </c>
      <c r="V140" s="23"/>
      <c r="W140" s="23">
        <f t="shared" si="42"/>
        <v>168854</v>
      </c>
      <c r="X140" s="23"/>
      <c r="Y140" s="23">
        <v>3037</v>
      </c>
      <c r="Z140" s="23"/>
    </row>
    <row r="141" spans="1:26" s="22" customFormat="1" ht="12.75" customHeight="1" x14ac:dyDescent="0.2">
      <c r="A141" s="20"/>
      <c r="B141" s="21" t="s">
        <v>42</v>
      </c>
      <c r="C141" s="23">
        <v>4678271</v>
      </c>
      <c r="D141" s="23"/>
      <c r="E141" s="23">
        <v>1179235</v>
      </c>
      <c r="F141" s="23"/>
      <c r="G141" s="23">
        <f t="shared" si="38"/>
        <v>5857506</v>
      </c>
      <c r="H141" s="23"/>
      <c r="I141" s="23">
        <v>34293</v>
      </c>
      <c r="J141" s="23">
        <v>140</v>
      </c>
      <c r="K141" s="23">
        <f t="shared" si="39"/>
        <v>361932</v>
      </c>
      <c r="L141" s="23"/>
      <c r="M141" s="23">
        <v>17623</v>
      </c>
      <c r="N141" s="63"/>
      <c r="O141" s="23">
        <f t="shared" si="40"/>
        <v>215507</v>
      </c>
      <c r="P141" s="23"/>
      <c r="Q141" s="23">
        <v>495</v>
      </c>
      <c r="R141" s="23"/>
      <c r="S141" s="23">
        <v>13615</v>
      </c>
      <c r="T141" s="23"/>
      <c r="U141" s="23">
        <f t="shared" si="41"/>
        <v>14110</v>
      </c>
      <c r="V141" s="23"/>
      <c r="W141" s="23">
        <f t="shared" si="42"/>
        <v>182964</v>
      </c>
      <c r="X141" s="23"/>
      <c r="Y141" s="23">
        <v>3513</v>
      </c>
      <c r="Z141" s="23"/>
    </row>
    <row r="142" spans="1:26" s="22" customFormat="1" ht="12.75" customHeight="1" x14ac:dyDescent="0.2">
      <c r="A142" s="20"/>
      <c r="B142" s="21"/>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s="22" customFormat="1" ht="12.75" customHeight="1" x14ac:dyDescent="0.2">
      <c r="A143" s="20">
        <v>2016</v>
      </c>
      <c r="B143" s="21" t="s">
        <v>31</v>
      </c>
      <c r="C143" s="23">
        <v>4666338</v>
      </c>
      <c r="D143" s="23"/>
      <c r="E143" s="23">
        <v>1198366</v>
      </c>
      <c r="F143" s="23"/>
      <c r="G143" s="23">
        <f t="shared" ref="G143:G154" si="43">SUM(C143:E143)</f>
        <v>5864704</v>
      </c>
      <c r="H143" s="23"/>
      <c r="I143" s="23">
        <v>22383</v>
      </c>
      <c r="J143" s="23">
        <v>61</v>
      </c>
      <c r="K143" s="23">
        <f t="shared" ref="K143:K154" si="44">K142+I143</f>
        <v>22383</v>
      </c>
      <c r="L143" s="23"/>
      <c r="M143" s="23">
        <v>15304</v>
      </c>
      <c r="N143" s="63"/>
      <c r="O143" s="23">
        <f t="shared" ref="O143:O154" si="45">O142+M143</f>
        <v>15304</v>
      </c>
      <c r="P143" s="23"/>
      <c r="Q143" s="23">
        <v>715</v>
      </c>
      <c r="R143" s="23"/>
      <c r="S143" s="23">
        <v>11234</v>
      </c>
      <c r="T143" s="23"/>
      <c r="U143" s="23">
        <f t="shared" ref="U143:U154" si="46">SUM(Q143:S143)</f>
        <v>11949</v>
      </c>
      <c r="V143" s="23"/>
      <c r="W143" s="23">
        <f t="shared" ref="W143:W154" si="47">U143+W142</f>
        <v>11949</v>
      </c>
      <c r="X143" s="23"/>
      <c r="Y143" s="23">
        <v>3355</v>
      </c>
      <c r="Z143" s="23"/>
    </row>
    <row r="144" spans="1:26" s="22" customFormat="1" ht="12.75" customHeight="1" x14ac:dyDescent="0.2">
      <c r="A144" s="20"/>
      <c r="B144" s="21" t="s">
        <v>32</v>
      </c>
      <c r="C144" s="23">
        <v>4669843</v>
      </c>
      <c r="D144" s="23"/>
      <c r="E144" s="23">
        <v>1203423</v>
      </c>
      <c r="F144" s="23"/>
      <c r="G144" s="23">
        <f t="shared" si="43"/>
        <v>5873266</v>
      </c>
      <c r="H144" s="23"/>
      <c r="I144" s="23">
        <v>28006</v>
      </c>
      <c r="J144" s="23">
        <v>179</v>
      </c>
      <c r="K144" s="23">
        <f t="shared" si="44"/>
        <v>50389</v>
      </c>
      <c r="L144" s="23"/>
      <c r="M144" s="23">
        <f t="shared" ref="M144:M154" si="48">Q144+S144+Y144</f>
        <v>20480</v>
      </c>
      <c r="N144" s="23"/>
      <c r="O144" s="23">
        <f t="shared" si="45"/>
        <v>35784</v>
      </c>
      <c r="P144" s="23"/>
      <c r="Q144" s="23">
        <v>1606</v>
      </c>
      <c r="R144" s="23"/>
      <c r="S144" s="23">
        <v>15021</v>
      </c>
      <c r="T144" s="23"/>
      <c r="U144" s="23">
        <f t="shared" si="46"/>
        <v>16627</v>
      </c>
      <c r="V144" s="23"/>
      <c r="W144" s="23">
        <f t="shared" si="47"/>
        <v>28576</v>
      </c>
      <c r="X144" s="23"/>
      <c r="Y144" s="23">
        <v>3853</v>
      </c>
      <c r="Z144" s="23"/>
    </row>
    <row r="145" spans="1:26" s="22" customFormat="1" ht="12.75" customHeight="1" x14ac:dyDescent="0.2">
      <c r="A145" s="20"/>
      <c r="B145" s="21" t="s">
        <v>33</v>
      </c>
      <c r="C145" s="23">
        <v>4708716</v>
      </c>
      <c r="D145" s="23"/>
      <c r="E145" s="23">
        <v>1182241</v>
      </c>
      <c r="F145" s="23"/>
      <c r="G145" s="23">
        <f t="shared" si="43"/>
        <v>5890957</v>
      </c>
      <c r="H145" s="23"/>
      <c r="I145" s="23">
        <v>36057</v>
      </c>
      <c r="J145" s="23">
        <v>587</v>
      </c>
      <c r="K145" s="23">
        <f t="shared" si="44"/>
        <v>86446</v>
      </c>
      <c r="L145" s="23"/>
      <c r="M145" s="23">
        <f t="shared" si="48"/>
        <v>18767</v>
      </c>
      <c r="N145" s="23"/>
      <c r="O145" s="23">
        <f t="shared" si="45"/>
        <v>54551</v>
      </c>
      <c r="P145" s="23"/>
      <c r="Q145" s="23">
        <v>753</v>
      </c>
      <c r="R145" s="23"/>
      <c r="S145" s="23">
        <v>15707</v>
      </c>
      <c r="T145" s="23"/>
      <c r="U145" s="23">
        <f t="shared" si="46"/>
        <v>16460</v>
      </c>
      <c r="V145" s="23"/>
      <c r="W145" s="23">
        <f t="shared" si="47"/>
        <v>45036</v>
      </c>
      <c r="X145" s="23"/>
      <c r="Y145" s="23">
        <v>2307</v>
      </c>
      <c r="Z145" s="23"/>
    </row>
    <row r="146" spans="1:26" s="22" customFormat="1" ht="12.75" customHeight="1" x14ac:dyDescent="0.2">
      <c r="A146" s="20"/>
      <c r="B146" s="21" t="s">
        <v>34</v>
      </c>
      <c r="C146" s="23">
        <v>4773850</v>
      </c>
      <c r="D146" s="23"/>
      <c r="E146" s="23">
        <v>1132959</v>
      </c>
      <c r="F146" s="23"/>
      <c r="G146" s="23">
        <f t="shared" si="43"/>
        <v>5906809</v>
      </c>
      <c r="H146" s="23"/>
      <c r="I146" s="23">
        <v>35245</v>
      </c>
      <c r="J146" s="23">
        <v>1109</v>
      </c>
      <c r="K146" s="23">
        <f t="shared" si="44"/>
        <v>121691</v>
      </c>
      <c r="L146" s="23"/>
      <c r="M146" s="23">
        <f t="shared" si="48"/>
        <v>19499</v>
      </c>
      <c r="N146" s="23"/>
      <c r="O146" s="23">
        <f t="shared" si="45"/>
        <v>74050</v>
      </c>
      <c r="P146" s="23"/>
      <c r="Q146" s="23">
        <v>1102</v>
      </c>
      <c r="R146" s="23"/>
      <c r="S146" s="23">
        <v>14566</v>
      </c>
      <c r="T146" s="23"/>
      <c r="U146" s="23">
        <f t="shared" si="46"/>
        <v>15668</v>
      </c>
      <c r="V146" s="23"/>
      <c r="W146" s="23">
        <f t="shared" si="47"/>
        <v>60704</v>
      </c>
      <c r="X146" s="23"/>
      <c r="Y146" s="23">
        <v>3831</v>
      </c>
      <c r="Z146" s="23"/>
    </row>
    <row r="147" spans="1:26" s="22" customFormat="1" ht="12.75" customHeight="1" x14ac:dyDescent="0.2">
      <c r="A147" s="20"/>
      <c r="B147" s="21" t="s">
        <v>35</v>
      </c>
      <c r="C147" s="23">
        <v>4833620</v>
      </c>
      <c r="D147" s="23"/>
      <c r="E147" s="23">
        <v>1090811</v>
      </c>
      <c r="F147" s="23"/>
      <c r="G147" s="23">
        <f t="shared" si="43"/>
        <v>5924431</v>
      </c>
      <c r="H147" s="23"/>
      <c r="I147" s="23">
        <v>36610</v>
      </c>
      <c r="J147" s="23">
        <v>1113</v>
      </c>
      <c r="K147" s="23">
        <f t="shared" si="44"/>
        <v>158301</v>
      </c>
      <c r="L147" s="23"/>
      <c r="M147" s="23">
        <f t="shared" si="48"/>
        <v>19065</v>
      </c>
      <c r="N147" s="23"/>
      <c r="O147" s="23">
        <f t="shared" si="45"/>
        <v>93115</v>
      </c>
      <c r="P147" s="23"/>
      <c r="Q147" s="23">
        <v>525</v>
      </c>
      <c r="R147" s="23"/>
      <c r="S147" s="23">
        <v>15665</v>
      </c>
      <c r="T147" s="23"/>
      <c r="U147" s="23">
        <f t="shared" si="46"/>
        <v>16190</v>
      </c>
      <c r="V147" s="23"/>
      <c r="W147" s="23">
        <f t="shared" si="47"/>
        <v>76894</v>
      </c>
      <c r="X147" s="23"/>
      <c r="Y147" s="23">
        <v>2875</v>
      </c>
      <c r="Z147" s="23"/>
    </row>
    <row r="148" spans="1:26" s="22" customFormat="1" ht="12.75" customHeight="1" x14ac:dyDescent="0.2">
      <c r="A148" s="20"/>
      <c r="B148" s="21" t="s">
        <v>36</v>
      </c>
      <c r="C148" s="23">
        <v>4869877</v>
      </c>
      <c r="D148" s="23"/>
      <c r="E148" s="23">
        <v>1074160</v>
      </c>
      <c r="F148" s="23"/>
      <c r="G148" s="23">
        <f t="shared" si="43"/>
        <v>5944037</v>
      </c>
      <c r="H148" s="23"/>
      <c r="I148" s="23">
        <v>38237</v>
      </c>
      <c r="J148" s="23">
        <v>992</v>
      </c>
      <c r="K148" s="23">
        <f t="shared" si="44"/>
        <v>196538</v>
      </c>
      <c r="L148" s="23"/>
      <c r="M148" s="23">
        <f t="shared" si="48"/>
        <v>18741</v>
      </c>
      <c r="N148" s="23"/>
      <c r="O148" s="23">
        <f t="shared" si="45"/>
        <v>111856</v>
      </c>
      <c r="P148" s="23"/>
      <c r="Q148" s="23">
        <v>590</v>
      </c>
      <c r="R148" s="23"/>
      <c r="S148" s="23">
        <v>14620</v>
      </c>
      <c r="T148" s="23"/>
      <c r="U148" s="23">
        <f t="shared" si="46"/>
        <v>15210</v>
      </c>
      <c r="V148" s="23"/>
      <c r="W148" s="23">
        <f t="shared" si="47"/>
        <v>92104</v>
      </c>
      <c r="X148" s="23"/>
      <c r="Y148" s="23">
        <v>3531</v>
      </c>
      <c r="Z148" s="23"/>
    </row>
    <row r="149" spans="1:26" s="22" customFormat="1" ht="12.75" customHeight="1" x14ac:dyDescent="0.2">
      <c r="A149" s="20"/>
      <c r="B149" s="21" t="s">
        <v>37</v>
      </c>
      <c r="C149" s="23">
        <v>4893246</v>
      </c>
      <c r="D149" s="23"/>
      <c r="E149" s="23">
        <v>1060911</v>
      </c>
      <c r="F149" s="23"/>
      <c r="G149" s="23">
        <f t="shared" si="43"/>
        <v>5954157</v>
      </c>
      <c r="H149" s="23"/>
      <c r="I149" s="23">
        <v>25650</v>
      </c>
      <c r="J149" s="23">
        <v>863</v>
      </c>
      <c r="K149" s="23">
        <f t="shared" si="44"/>
        <v>222188</v>
      </c>
      <c r="L149" s="23"/>
      <c r="M149" s="23">
        <f t="shared" si="48"/>
        <v>15539</v>
      </c>
      <c r="N149" s="23"/>
      <c r="O149" s="23">
        <f t="shared" si="45"/>
        <v>127395</v>
      </c>
      <c r="P149" s="23"/>
      <c r="Q149" s="23">
        <v>408</v>
      </c>
      <c r="R149" s="23"/>
      <c r="S149" s="23">
        <v>11103</v>
      </c>
      <c r="T149" s="23"/>
      <c r="U149" s="23">
        <f t="shared" si="46"/>
        <v>11511</v>
      </c>
      <c r="V149" s="23"/>
      <c r="W149" s="23">
        <f t="shared" si="47"/>
        <v>103615</v>
      </c>
      <c r="X149" s="23"/>
      <c r="Y149" s="23">
        <v>4028</v>
      </c>
      <c r="Z149" s="23"/>
    </row>
    <row r="150" spans="1:26" s="22" customFormat="1" ht="12.75" customHeight="1" x14ac:dyDescent="0.2">
      <c r="A150" s="20"/>
      <c r="B150" s="21" t="s">
        <v>38</v>
      </c>
      <c r="C150" s="23">
        <v>4894993</v>
      </c>
      <c r="D150" s="23"/>
      <c r="E150" s="23">
        <v>1068105</v>
      </c>
      <c r="F150" s="23"/>
      <c r="G150" s="23">
        <f t="shared" si="43"/>
        <v>5963098</v>
      </c>
      <c r="H150" s="23"/>
      <c r="I150" s="23">
        <v>28811</v>
      </c>
      <c r="J150" s="23">
        <v>571</v>
      </c>
      <c r="K150" s="23">
        <f t="shared" si="44"/>
        <v>250999</v>
      </c>
      <c r="L150" s="23"/>
      <c r="M150" s="23">
        <f t="shared" si="48"/>
        <v>19878</v>
      </c>
      <c r="N150" s="23"/>
      <c r="O150" s="23">
        <f t="shared" si="45"/>
        <v>147273</v>
      </c>
      <c r="P150" s="23"/>
      <c r="Q150" s="23">
        <v>504</v>
      </c>
      <c r="R150" s="23"/>
      <c r="S150" s="23">
        <v>15832</v>
      </c>
      <c r="T150" s="23"/>
      <c r="U150" s="23">
        <f t="shared" si="46"/>
        <v>16336</v>
      </c>
      <c r="V150" s="23"/>
      <c r="W150" s="23">
        <f t="shared" si="47"/>
        <v>119951</v>
      </c>
      <c r="X150" s="23"/>
      <c r="Y150" s="23">
        <v>3542</v>
      </c>
      <c r="Z150" s="23"/>
    </row>
    <row r="151" spans="1:26" s="22" customFormat="1" ht="12.75" customHeight="1" x14ac:dyDescent="0.2">
      <c r="A151" s="20"/>
      <c r="B151" s="21" t="s">
        <v>39</v>
      </c>
      <c r="C151" s="23">
        <v>4880156</v>
      </c>
      <c r="D151" s="23"/>
      <c r="E151" s="23">
        <v>1097890</v>
      </c>
      <c r="F151" s="23"/>
      <c r="G151" s="23">
        <f t="shared" si="43"/>
        <v>5978046</v>
      </c>
      <c r="H151" s="23"/>
      <c r="I151" s="23">
        <v>33570</v>
      </c>
      <c r="J151" s="23">
        <v>354</v>
      </c>
      <c r="K151" s="23">
        <f t="shared" si="44"/>
        <v>284569</v>
      </c>
      <c r="L151" s="23"/>
      <c r="M151" s="23">
        <f t="shared" si="48"/>
        <v>18617</v>
      </c>
      <c r="N151" s="23"/>
      <c r="O151" s="23">
        <f t="shared" si="45"/>
        <v>165890</v>
      </c>
      <c r="P151" s="23"/>
      <c r="Q151" s="23">
        <v>518</v>
      </c>
      <c r="R151" s="23"/>
      <c r="S151" s="23">
        <v>15600</v>
      </c>
      <c r="T151" s="23"/>
      <c r="U151" s="23">
        <f t="shared" si="46"/>
        <v>16118</v>
      </c>
      <c r="V151" s="23"/>
      <c r="W151" s="23">
        <f t="shared" si="47"/>
        <v>136069</v>
      </c>
      <c r="X151" s="23"/>
      <c r="Y151" s="23">
        <v>2499</v>
      </c>
      <c r="Z151" s="23"/>
    </row>
    <row r="152" spans="1:26" s="22" customFormat="1" ht="12.75" customHeight="1" x14ac:dyDescent="0.2">
      <c r="A152" s="20"/>
      <c r="B152" s="21" t="s">
        <v>40</v>
      </c>
      <c r="C152" s="23">
        <v>4820046</v>
      </c>
      <c r="D152" s="23"/>
      <c r="E152" s="23">
        <v>1171403</v>
      </c>
      <c r="F152" s="23"/>
      <c r="G152" s="23">
        <f t="shared" si="43"/>
        <v>5991449</v>
      </c>
      <c r="H152" s="23"/>
      <c r="I152" s="23">
        <v>33198</v>
      </c>
      <c r="J152" s="23">
        <v>330</v>
      </c>
      <c r="K152" s="23">
        <f t="shared" si="44"/>
        <v>317767</v>
      </c>
      <c r="L152" s="23"/>
      <c r="M152" s="23">
        <f t="shared" si="48"/>
        <v>19837</v>
      </c>
      <c r="N152" s="23"/>
      <c r="O152" s="23">
        <f t="shared" si="45"/>
        <v>185727</v>
      </c>
      <c r="P152" s="23"/>
      <c r="Q152" s="23">
        <v>557</v>
      </c>
      <c r="R152" s="23"/>
      <c r="S152" s="23">
        <v>15248</v>
      </c>
      <c r="T152" s="23"/>
      <c r="U152" s="23">
        <f t="shared" si="46"/>
        <v>15805</v>
      </c>
      <c r="V152" s="23"/>
      <c r="W152" s="23">
        <f t="shared" si="47"/>
        <v>151874</v>
      </c>
      <c r="X152" s="23"/>
      <c r="Y152" s="23">
        <v>4032</v>
      </c>
      <c r="Z152" s="23"/>
    </row>
    <row r="153" spans="1:26" s="22" customFormat="1" ht="12.75" customHeight="1" x14ac:dyDescent="0.2">
      <c r="A153" s="20"/>
      <c r="B153" s="21" t="s">
        <v>41</v>
      </c>
      <c r="C153" s="23">
        <v>4780262</v>
      </c>
      <c r="D153" s="23"/>
      <c r="E153" s="23">
        <v>1223596</v>
      </c>
      <c r="F153" s="23"/>
      <c r="G153" s="23">
        <f t="shared" si="43"/>
        <v>6003858</v>
      </c>
      <c r="H153" s="23"/>
      <c r="I153" s="23">
        <v>32396</v>
      </c>
      <c r="J153" s="23">
        <v>186</v>
      </c>
      <c r="K153" s="23">
        <f t="shared" si="44"/>
        <v>350163</v>
      </c>
      <c r="L153" s="23"/>
      <c r="M153" s="23">
        <f t="shared" si="48"/>
        <v>22141</v>
      </c>
      <c r="N153" s="23"/>
      <c r="O153" s="23">
        <f t="shared" si="45"/>
        <v>207868</v>
      </c>
      <c r="P153" s="23"/>
      <c r="Q153" s="23">
        <v>1049</v>
      </c>
      <c r="R153" s="23"/>
      <c r="S153" s="23">
        <v>15006</v>
      </c>
      <c r="T153" s="23"/>
      <c r="U153" s="23">
        <f t="shared" si="46"/>
        <v>16055</v>
      </c>
      <c r="V153" s="23"/>
      <c r="W153" s="23">
        <f t="shared" si="47"/>
        <v>167929</v>
      </c>
      <c r="X153" s="23"/>
      <c r="Y153" s="23">
        <v>6086</v>
      </c>
      <c r="Z153" s="23"/>
    </row>
    <row r="154" spans="1:26" s="22" customFormat="1" ht="12.75" customHeight="1" x14ac:dyDescent="0.2">
      <c r="A154" s="20"/>
      <c r="B154" s="21" t="s">
        <v>42</v>
      </c>
      <c r="C154" s="23">
        <v>4776744</v>
      </c>
      <c r="D154" s="23"/>
      <c r="E154" s="23">
        <v>1247204</v>
      </c>
      <c r="F154" s="23"/>
      <c r="G154" s="23">
        <f t="shared" si="43"/>
        <v>6023948</v>
      </c>
      <c r="H154" s="23"/>
      <c r="I154" s="23">
        <v>37851</v>
      </c>
      <c r="J154" s="23">
        <v>137</v>
      </c>
      <c r="K154" s="23">
        <f t="shared" si="44"/>
        <v>388014</v>
      </c>
      <c r="L154" s="23"/>
      <c r="M154" s="23">
        <f t="shared" si="48"/>
        <v>17948</v>
      </c>
      <c r="N154" s="23"/>
      <c r="O154" s="23">
        <f t="shared" si="45"/>
        <v>225816</v>
      </c>
      <c r="P154" s="23"/>
      <c r="Q154" s="23">
        <v>559</v>
      </c>
      <c r="R154" s="23"/>
      <c r="S154" s="23">
        <v>14594</v>
      </c>
      <c r="T154" s="23"/>
      <c r="U154" s="23">
        <f t="shared" si="46"/>
        <v>15153</v>
      </c>
      <c r="V154" s="23"/>
      <c r="W154" s="23">
        <f t="shared" si="47"/>
        <v>183082</v>
      </c>
      <c r="X154" s="23"/>
      <c r="Y154" s="23">
        <v>2795</v>
      </c>
      <c r="Z154" s="23"/>
    </row>
    <row r="155" spans="1:26" s="22" customFormat="1" ht="12.75" customHeight="1" x14ac:dyDescent="0.2">
      <c r="A155" s="20"/>
      <c r="B155" s="21"/>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row>
    <row r="156" spans="1:26" s="22" customFormat="1" ht="12.75" customHeight="1" x14ac:dyDescent="0.2">
      <c r="A156" s="20">
        <v>2017</v>
      </c>
      <c r="B156" s="21" t="s">
        <v>31</v>
      </c>
      <c r="C156" s="23">
        <v>4765285</v>
      </c>
      <c r="D156" s="23"/>
      <c r="E156" s="23">
        <v>1263196</v>
      </c>
      <c r="F156" s="23"/>
      <c r="G156" s="23">
        <f t="shared" ref="G156:G167" si="49">SUM(C156:E156)</f>
        <v>6028481</v>
      </c>
      <c r="H156" s="23"/>
      <c r="I156" s="23">
        <v>24039</v>
      </c>
      <c r="J156" s="23">
        <v>82</v>
      </c>
      <c r="K156" s="23">
        <f t="shared" ref="K156:K167" si="50">K155+I156</f>
        <v>24039</v>
      </c>
      <c r="L156" s="23"/>
      <c r="M156" s="23">
        <f t="shared" ref="M156:M167" si="51">Q156+S156+Y156</f>
        <v>19505</v>
      </c>
      <c r="N156" s="23"/>
      <c r="O156" s="23">
        <f t="shared" ref="O156:O167" si="52">O155+M156</f>
        <v>19505</v>
      </c>
      <c r="P156" s="23"/>
      <c r="Q156" s="23">
        <v>768</v>
      </c>
      <c r="R156" s="23"/>
      <c r="S156" s="23">
        <v>13718</v>
      </c>
      <c r="T156" s="23"/>
      <c r="U156" s="23">
        <f t="shared" ref="U156:U167" si="53">SUM(Q156:S156)</f>
        <v>14486</v>
      </c>
      <c r="V156" s="23"/>
      <c r="W156" s="23">
        <f t="shared" ref="W156:W167" si="54">U156+W155</f>
        <v>14486</v>
      </c>
      <c r="X156" s="23"/>
      <c r="Y156" s="23">
        <v>5019</v>
      </c>
      <c r="Z156" s="23"/>
    </row>
    <row r="157" spans="1:26" s="22" customFormat="1" ht="12.75" customHeight="1" x14ac:dyDescent="0.2">
      <c r="A157" s="20"/>
      <c r="B157" s="21" t="s">
        <v>32</v>
      </c>
      <c r="C157" s="23">
        <v>4770808</v>
      </c>
      <c r="D157" s="23"/>
      <c r="E157" s="23">
        <v>1267700</v>
      </c>
      <c r="F157" s="23"/>
      <c r="G157" s="23">
        <f t="shared" si="49"/>
        <v>6038508</v>
      </c>
      <c r="H157" s="23"/>
      <c r="I157" s="23">
        <v>28484</v>
      </c>
      <c r="J157" s="23">
        <v>171</v>
      </c>
      <c r="K157" s="23">
        <f t="shared" si="50"/>
        <v>52523</v>
      </c>
      <c r="L157" s="23"/>
      <c r="M157" s="23">
        <f t="shared" si="51"/>
        <v>18502</v>
      </c>
      <c r="N157" s="23"/>
      <c r="O157" s="23">
        <f t="shared" si="52"/>
        <v>38007</v>
      </c>
      <c r="P157" s="23"/>
      <c r="Q157" s="23">
        <v>464</v>
      </c>
      <c r="R157" s="23"/>
      <c r="S157" s="23">
        <v>13271</v>
      </c>
      <c r="T157" s="23"/>
      <c r="U157" s="23">
        <f t="shared" si="53"/>
        <v>13735</v>
      </c>
      <c r="V157" s="23"/>
      <c r="W157" s="23">
        <f t="shared" si="54"/>
        <v>28221</v>
      </c>
      <c r="X157" s="23"/>
      <c r="Y157" s="23">
        <v>4767</v>
      </c>
      <c r="Z157" s="23"/>
    </row>
    <row r="158" spans="1:26" s="22" customFormat="1" ht="12.75" customHeight="1" x14ac:dyDescent="0.2">
      <c r="A158" s="20"/>
      <c r="B158" s="21" t="s">
        <v>33</v>
      </c>
      <c r="C158" s="23">
        <v>4807332</v>
      </c>
      <c r="D158" s="23"/>
      <c r="E158" s="23">
        <v>1246776</v>
      </c>
      <c r="F158" s="23"/>
      <c r="G158" s="23">
        <f t="shared" si="49"/>
        <v>6054108</v>
      </c>
      <c r="H158" s="23"/>
      <c r="I158" s="23">
        <v>39476</v>
      </c>
      <c r="J158" s="23">
        <v>713</v>
      </c>
      <c r="K158" s="23">
        <f t="shared" si="50"/>
        <v>91999</v>
      </c>
      <c r="L158" s="23"/>
      <c r="M158" s="23">
        <f t="shared" si="51"/>
        <v>23972</v>
      </c>
      <c r="N158" s="23"/>
      <c r="O158" s="23">
        <f t="shared" si="52"/>
        <v>61979</v>
      </c>
      <c r="P158" s="23"/>
      <c r="Q158" s="23">
        <v>565</v>
      </c>
      <c r="R158" s="23"/>
      <c r="S158" s="23">
        <v>15831</v>
      </c>
      <c r="T158" s="23"/>
      <c r="U158" s="23">
        <f t="shared" si="53"/>
        <v>16396</v>
      </c>
      <c r="V158" s="23"/>
      <c r="W158" s="23">
        <f t="shared" si="54"/>
        <v>44617</v>
      </c>
      <c r="X158" s="23"/>
      <c r="Y158" s="23">
        <v>7576</v>
      </c>
      <c r="Z158" s="23"/>
    </row>
    <row r="159" spans="1:26" s="22" customFormat="1" ht="12.75" customHeight="1" x14ac:dyDescent="0.2">
      <c r="A159" s="20"/>
      <c r="B159" s="21" t="s">
        <v>34</v>
      </c>
      <c r="C159" s="23">
        <v>4871446</v>
      </c>
      <c r="D159" s="23"/>
      <c r="E159" s="23">
        <v>1196854</v>
      </c>
      <c r="F159" s="23"/>
      <c r="G159" s="23">
        <f t="shared" si="49"/>
        <v>6068300</v>
      </c>
      <c r="H159" s="23"/>
      <c r="I159" s="23">
        <v>31841</v>
      </c>
      <c r="J159" s="23">
        <v>1103</v>
      </c>
      <c r="K159" s="23">
        <f t="shared" si="50"/>
        <v>123840</v>
      </c>
      <c r="L159" s="23"/>
      <c r="M159" s="23">
        <f t="shared" si="51"/>
        <v>17735</v>
      </c>
      <c r="N159" s="23"/>
      <c r="O159" s="23">
        <f t="shared" si="52"/>
        <v>79714</v>
      </c>
      <c r="P159" s="23"/>
      <c r="Q159" s="23">
        <v>490</v>
      </c>
      <c r="R159" s="23"/>
      <c r="S159" s="23">
        <v>13192</v>
      </c>
      <c r="T159" s="23"/>
      <c r="U159" s="23">
        <f t="shared" si="53"/>
        <v>13682</v>
      </c>
      <c r="V159" s="23"/>
      <c r="W159" s="23">
        <f t="shared" si="54"/>
        <v>58299</v>
      </c>
      <c r="X159" s="23"/>
      <c r="Y159" s="23">
        <v>4053</v>
      </c>
      <c r="Z159" s="23"/>
    </row>
    <row r="160" spans="1:26" s="22" customFormat="1" ht="12.75" customHeight="1" x14ac:dyDescent="0.2">
      <c r="A160" s="20"/>
      <c r="B160" s="21" t="s">
        <v>35</v>
      </c>
      <c r="C160" s="23">
        <v>4931180</v>
      </c>
      <c r="D160" s="23"/>
      <c r="E160" s="23">
        <v>1152694</v>
      </c>
      <c r="F160" s="23"/>
      <c r="G160" s="23">
        <f t="shared" si="49"/>
        <v>6083874</v>
      </c>
      <c r="H160" s="23"/>
      <c r="I160" s="23">
        <v>37151</v>
      </c>
      <c r="J160" s="23">
        <v>1203</v>
      </c>
      <c r="K160" s="23">
        <f t="shared" si="50"/>
        <v>160991</v>
      </c>
      <c r="L160" s="23"/>
      <c r="M160" s="23">
        <f t="shared" si="51"/>
        <v>21654</v>
      </c>
      <c r="N160" s="23"/>
      <c r="O160" s="23">
        <f t="shared" si="52"/>
        <v>101368</v>
      </c>
      <c r="P160" s="23"/>
      <c r="Q160" s="23">
        <v>524</v>
      </c>
      <c r="R160" s="23"/>
      <c r="S160" s="23">
        <v>16225</v>
      </c>
      <c r="T160" s="23"/>
      <c r="U160" s="23">
        <f t="shared" si="53"/>
        <v>16749</v>
      </c>
      <c r="V160" s="23"/>
      <c r="W160" s="23">
        <f t="shared" si="54"/>
        <v>75048</v>
      </c>
      <c r="X160" s="23"/>
      <c r="Y160" s="23">
        <v>4905</v>
      </c>
      <c r="Z160" s="23"/>
    </row>
    <row r="161" spans="1:26" s="22" customFormat="1" ht="12.75" customHeight="1" x14ac:dyDescent="0.2">
      <c r="A161" s="20"/>
      <c r="B161" s="21" t="s">
        <v>36</v>
      </c>
      <c r="C161" s="23">
        <v>4967579</v>
      </c>
      <c r="D161" s="23"/>
      <c r="E161" s="23">
        <v>1136895</v>
      </c>
      <c r="F161" s="23"/>
      <c r="G161" s="23">
        <f t="shared" si="49"/>
        <v>6104474</v>
      </c>
      <c r="H161" s="23"/>
      <c r="I161" s="23">
        <v>39881</v>
      </c>
      <c r="J161" s="23">
        <v>1152</v>
      </c>
      <c r="K161" s="23">
        <f t="shared" si="50"/>
        <v>200872</v>
      </c>
      <c r="L161" s="23"/>
      <c r="M161" s="23">
        <f t="shared" si="51"/>
        <v>19361</v>
      </c>
      <c r="N161" s="23"/>
      <c r="O161" s="23">
        <f t="shared" si="52"/>
        <v>120729</v>
      </c>
      <c r="P161" s="23"/>
      <c r="Q161" s="23">
        <v>518</v>
      </c>
      <c r="R161" s="23"/>
      <c r="S161" s="23">
        <v>15269</v>
      </c>
      <c r="T161" s="23"/>
      <c r="U161" s="23">
        <f t="shared" si="53"/>
        <v>15787</v>
      </c>
      <c r="V161" s="23"/>
      <c r="W161" s="23">
        <f t="shared" si="54"/>
        <v>90835</v>
      </c>
      <c r="X161" s="23"/>
      <c r="Y161" s="23">
        <v>3574</v>
      </c>
      <c r="Z161" s="23"/>
    </row>
    <row r="162" spans="1:26" s="22" customFormat="1" ht="12.75" customHeight="1" x14ac:dyDescent="0.2">
      <c r="A162" s="20"/>
      <c r="B162" s="21" t="s">
        <v>37</v>
      </c>
      <c r="C162" s="23">
        <v>4987602</v>
      </c>
      <c r="D162" s="23"/>
      <c r="E162" s="23">
        <v>1128017</v>
      </c>
      <c r="F162" s="23"/>
      <c r="G162" s="23">
        <f t="shared" si="49"/>
        <v>6115619</v>
      </c>
      <c r="H162" s="23"/>
      <c r="I162" s="23">
        <v>26164</v>
      </c>
      <c r="J162" s="23">
        <v>975</v>
      </c>
      <c r="K162" s="23">
        <f t="shared" si="50"/>
        <v>227036</v>
      </c>
      <c r="L162" s="23"/>
      <c r="M162" s="23">
        <f t="shared" si="51"/>
        <v>15102</v>
      </c>
      <c r="N162" s="23"/>
      <c r="O162" s="23">
        <f t="shared" si="52"/>
        <v>135831</v>
      </c>
      <c r="P162" s="23"/>
      <c r="Q162" s="23">
        <v>415</v>
      </c>
      <c r="R162" s="23"/>
      <c r="S162" s="23">
        <v>12203</v>
      </c>
      <c r="T162" s="23"/>
      <c r="U162" s="23">
        <f t="shared" si="53"/>
        <v>12618</v>
      </c>
      <c r="V162" s="23"/>
      <c r="W162" s="23">
        <f t="shared" si="54"/>
        <v>103453</v>
      </c>
      <c r="X162" s="23"/>
      <c r="Y162" s="23">
        <v>2484</v>
      </c>
      <c r="Z162" s="23"/>
    </row>
    <row r="163" spans="1:26" s="22" customFormat="1" ht="12.75" customHeight="1" x14ac:dyDescent="0.2">
      <c r="A163" s="20"/>
      <c r="B163" s="21" t="s">
        <v>38</v>
      </c>
      <c r="C163" s="23">
        <v>4990454</v>
      </c>
      <c r="D163" s="23"/>
      <c r="E163" s="23">
        <v>1129761</v>
      </c>
      <c r="F163" s="23"/>
      <c r="G163" s="23">
        <f t="shared" si="49"/>
        <v>6120215</v>
      </c>
      <c r="H163" s="23"/>
      <c r="I163" s="23">
        <v>31373</v>
      </c>
      <c r="J163" s="23">
        <v>735</v>
      </c>
      <c r="K163" s="23">
        <f t="shared" si="50"/>
        <v>258409</v>
      </c>
      <c r="L163" s="23"/>
      <c r="M163" s="23">
        <f t="shared" si="51"/>
        <v>26881</v>
      </c>
      <c r="N163" s="23"/>
      <c r="O163" s="23">
        <f t="shared" si="52"/>
        <v>162712</v>
      </c>
      <c r="P163" s="23"/>
      <c r="Q163" s="23">
        <v>484</v>
      </c>
      <c r="R163" s="23"/>
      <c r="S163" s="23">
        <v>17881</v>
      </c>
      <c r="T163" s="23"/>
      <c r="U163" s="23">
        <f t="shared" si="53"/>
        <v>18365</v>
      </c>
      <c r="V163" s="23"/>
      <c r="W163" s="23">
        <f t="shared" si="54"/>
        <v>121818</v>
      </c>
      <c r="X163" s="23"/>
      <c r="Y163" s="23">
        <v>8516</v>
      </c>
      <c r="Z163" s="23"/>
    </row>
    <row r="164" spans="1:26" s="22" customFormat="1" ht="12.75" customHeight="1" x14ac:dyDescent="0.2">
      <c r="A164" s="20"/>
      <c r="B164" s="21" t="s">
        <v>39</v>
      </c>
      <c r="C164" s="23">
        <v>4974143</v>
      </c>
      <c r="D164" s="23"/>
      <c r="E164" s="23">
        <v>1154895</v>
      </c>
      <c r="F164" s="23"/>
      <c r="G164" s="23">
        <f t="shared" si="49"/>
        <v>6129038</v>
      </c>
      <c r="H164" s="23"/>
      <c r="I164" s="23">
        <v>32543</v>
      </c>
      <c r="J164" s="23">
        <v>412</v>
      </c>
      <c r="K164" s="23">
        <f t="shared" si="50"/>
        <v>290952</v>
      </c>
      <c r="L164" s="23"/>
      <c r="M164" s="23">
        <f t="shared" si="51"/>
        <v>24033</v>
      </c>
      <c r="N164" s="23"/>
      <c r="O164" s="23">
        <f t="shared" si="52"/>
        <v>186745</v>
      </c>
      <c r="P164" s="23"/>
      <c r="Q164" s="23">
        <v>513</v>
      </c>
      <c r="R164" s="23"/>
      <c r="S164" s="23">
        <v>15387</v>
      </c>
      <c r="T164" s="23"/>
      <c r="U164" s="23">
        <f t="shared" si="53"/>
        <v>15900</v>
      </c>
      <c r="V164" s="23"/>
      <c r="W164" s="23">
        <f t="shared" si="54"/>
        <v>137718</v>
      </c>
      <c r="X164" s="23"/>
      <c r="Y164" s="23">
        <v>8133</v>
      </c>
      <c r="Z164" s="23"/>
    </row>
    <row r="165" spans="1:26" s="22" customFormat="1" ht="12.75" customHeight="1" x14ac:dyDescent="0.2">
      <c r="A165" s="20"/>
      <c r="B165" s="21" t="s">
        <v>40</v>
      </c>
      <c r="C165" s="23">
        <v>4903167</v>
      </c>
      <c r="D165" s="23"/>
      <c r="E165" s="23">
        <v>1234055</v>
      </c>
      <c r="F165" s="23"/>
      <c r="G165" s="23">
        <f t="shared" si="49"/>
        <v>6137222</v>
      </c>
      <c r="H165" s="23"/>
      <c r="I165" s="23">
        <v>33226</v>
      </c>
      <c r="J165" s="23">
        <v>412</v>
      </c>
      <c r="K165" s="23">
        <f t="shared" si="50"/>
        <v>324178</v>
      </c>
      <c r="L165" s="23"/>
      <c r="M165" s="23">
        <f t="shared" si="51"/>
        <v>25709</v>
      </c>
      <c r="N165" s="23"/>
      <c r="O165" s="23">
        <f t="shared" si="52"/>
        <v>212454</v>
      </c>
      <c r="P165" s="23"/>
      <c r="Q165" s="23">
        <v>1464</v>
      </c>
      <c r="R165" s="23"/>
      <c r="S165" s="23">
        <v>17712</v>
      </c>
      <c r="T165" s="23"/>
      <c r="U165" s="23">
        <f t="shared" si="53"/>
        <v>19176</v>
      </c>
      <c r="V165" s="23"/>
      <c r="W165" s="23">
        <f t="shared" si="54"/>
        <v>156894</v>
      </c>
      <c r="X165" s="23"/>
      <c r="Y165" s="23">
        <v>6533</v>
      </c>
      <c r="Z165" s="23"/>
    </row>
    <row r="166" spans="1:26" s="22" customFormat="1" ht="12.75" customHeight="1" x14ac:dyDescent="0.2">
      <c r="A166" s="20"/>
      <c r="B166" s="21" t="s">
        <v>41</v>
      </c>
      <c r="C166" s="23">
        <v>4864359</v>
      </c>
      <c r="D166" s="23"/>
      <c r="E166" s="23">
        <v>1284022</v>
      </c>
      <c r="F166" s="23"/>
      <c r="G166" s="23">
        <f t="shared" si="49"/>
        <v>6148381</v>
      </c>
      <c r="H166" s="23"/>
      <c r="I166" s="23">
        <v>33193</v>
      </c>
      <c r="J166" s="23">
        <v>251</v>
      </c>
      <c r="K166" s="23">
        <f t="shared" si="50"/>
        <v>357371</v>
      </c>
      <c r="L166" s="23"/>
      <c r="M166" s="23">
        <f t="shared" si="51"/>
        <v>22281</v>
      </c>
      <c r="N166" s="23"/>
      <c r="O166" s="23">
        <f t="shared" si="52"/>
        <v>234735</v>
      </c>
      <c r="P166" s="23"/>
      <c r="Q166" s="23">
        <v>513</v>
      </c>
      <c r="R166" s="23"/>
      <c r="S166" s="23">
        <v>16526</v>
      </c>
      <c r="T166" s="23"/>
      <c r="U166" s="23">
        <f t="shared" si="53"/>
        <v>17039</v>
      </c>
      <c r="V166" s="23"/>
      <c r="W166" s="23">
        <f t="shared" si="54"/>
        <v>173933</v>
      </c>
      <c r="X166" s="23"/>
      <c r="Y166" s="23">
        <v>5242</v>
      </c>
      <c r="Z166" s="23"/>
    </row>
    <row r="167" spans="1:26" s="22" customFormat="1" ht="12.75" customHeight="1" x14ac:dyDescent="0.2">
      <c r="A167" s="20"/>
      <c r="B167" s="21" t="s">
        <v>42</v>
      </c>
      <c r="C167" s="23">
        <v>4855007</v>
      </c>
      <c r="D167" s="23"/>
      <c r="E167" s="23">
        <v>1309615</v>
      </c>
      <c r="F167" s="23"/>
      <c r="G167" s="23">
        <f t="shared" si="49"/>
        <v>6164622</v>
      </c>
      <c r="H167" s="23"/>
      <c r="I167" s="23">
        <v>35357</v>
      </c>
      <c r="J167" s="23">
        <v>147</v>
      </c>
      <c r="K167" s="23">
        <f t="shared" si="50"/>
        <v>392728</v>
      </c>
      <c r="L167" s="23"/>
      <c r="M167" s="23">
        <f t="shared" si="51"/>
        <v>19222</v>
      </c>
      <c r="N167" s="23"/>
      <c r="O167" s="23">
        <f t="shared" si="52"/>
        <v>253957</v>
      </c>
      <c r="P167" s="23"/>
      <c r="Q167" s="23">
        <v>635</v>
      </c>
      <c r="R167" s="23"/>
      <c r="S167" s="23">
        <v>13109</v>
      </c>
      <c r="T167" s="23"/>
      <c r="U167" s="23">
        <f t="shared" si="53"/>
        <v>13744</v>
      </c>
      <c r="V167" s="23"/>
      <c r="W167" s="23">
        <f t="shared" si="54"/>
        <v>187677</v>
      </c>
      <c r="X167" s="23"/>
      <c r="Y167" s="23">
        <v>5478</v>
      </c>
      <c r="Z167" s="23"/>
    </row>
    <row r="168" spans="1:26" s="22" customFormat="1" ht="12.75" customHeight="1" x14ac:dyDescent="0.2">
      <c r="A168" s="20"/>
      <c r="B168" s="21"/>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row>
    <row r="169" spans="1:26" s="22" customFormat="1" ht="12.75" customHeight="1" x14ac:dyDescent="0.2">
      <c r="A169" s="20">
        <v>2018</v>
      </c>
      <c r="B169" s="21" t="s">
        <v>31</v>
      </c>
      <c r="C169" s="23">
        <v>4836786</v>
      </c>
      <c r="D169" s="23"/>
      <c r="E169" s="23">
        <v>1328965</v>
      </c>
      <c r="F169" s="23"/>
      <c r="G169" s="23">
        <f t="shared" ref="G169:G180" si="55">SUM(C169:E169)</f>
        <v>6165751</v>
      </c>
      <c r="H169" s="23"/>
      <c r="I169" s="23">
        <v>23815</v>
      </c>
      <c r="J169" s="23">
        <v>124</v>
      </c>
      <c r="K169" s="23">
        <f t="shared" ref="K169:K180" si="56">K168+I169</f>
        <v>23815</v>
      </c>
      <c r="L169" s="23"/>
      <c r="M169" s="23">
        <f t="shared" ref="M169:M180" si="57">Q169+S169+Y169</f>
        <v>22829</v>
      </c>
      <c r="N169" s="23"/>
      <c r="O169" s="23">
        <f t="shared" ref="O169:O180" si="58">O168+M169</f>
        <v>22829</v>
      </c>
      <c r="P169" s="23"/>
      <c r="Q169" s="23">
        <v>529</v>
      </c>
      <c r="R169" s="23"/>
      <c r="S169" s="23">
        <v>16014</v>
      </c>
      <c r="T169" s="23"/>
      <c r="U169" s="23">
        <f t="shared" ref="U169:U180" si="59">SUM(Q169:S169)</f>
        <v>16543</v>
      </c>
      <c r="V169" s="23"/>
      <c r="W169" s="23">
        <f t="shared" ref="W169:W180" si="60">U169+W168</f>
        <v>16543</v>
      </c>
      <c r="X169" s="23"/>
      <c r="Y169" s="23">
        <v>6286</v>
      </c>
      <c r="Z169" s="23"/>
    </row>
    <row r="170" spans="1:26" s="22" customFormat="1" ht="12.75" customHeight="1" x14ac:dyDescent="0.2">
      <c r="A170" s="20"/>
      <c r="B170" s="21" t="s">
        <v>32</v>
      </c>
      <c r="C170" s="72">
        <v>4838407</v>
      </c>
      <c r="D170" s="23"/>
      <c r="E170" s="72">
        <v>1334862</v>
      </c>
      <c r="F170" s="23"/>
      <c r="G170" s="23">
        <f t="shared" si="55"/>
        <v>6173269</v>
      </c>
      <c r="H170" s="23"/>
      <c r="I170" s="23">
        <v>27815</v>
      </c>
      <c r="J170" s="23">
        <v>220</v>
      </c>
      <c r="K170" s="23">
        <f t="shared" si="56"/>
        <v>51630</v>
      </c>
      <c r="L170" s="23"/>
      <c r="M170" s="23">
        <f t="shared" si="57"/>
        <v>20582</v>
      </c>
      <c r="N170" s="23"/>
      <c r="O170" s="23">
        <f t="shared" si="58"/>
        <v>43411</v>
      </c>
      <c r="P170" s="23"/>
      <c r="Q170" s="23">
        <v>535</v>
      </c>
      <c r="R170" s="23"/>
      <c r="S170" s="23">
        <v>13088</v>
      </c>
      <c r="T170" s="23"/>
      <c r="U170" s="23">
        <f t="shared" si="59"/>
        <v>13623</v>
      </c>
      <c r="V170" s="23"/>
      <c r="W170" s="23">
        <f t="shared" si="60"/>
        <v>30166</v>
      </c>
      <c r="X170" s="23"/>
      <c r="Y170" s="23">
        <v>6959</v>
      </c>
      <c r="Z170" s="23"/>
    </row>
    <row r="171" spans="1:26" s="22" customFormat="1" ht="12.75" customHeight="1" x14ac:dyDescent="0.2">
      <c r="A171" s="20"/>
      <c r="B171" s="21" t="s">
        <v>33</v>
      </c>
      <c r="C171" s="72">
        <v>4861025</v>
      </c>
      <c r="D171" s="23"/>
      <c r="E171" s="72">
        <v>1327566</v>
      </c>
      <c r="F171" s="23"/>
      <c r="G171" s="23">
        <f t="shared" si="55"/>
        <v>6188591</v>
      </c>
      <c r="H171" s="23"/>
      <c r="I171" s="23">
        <v>37957</v>
      </c>
      <c r="J171" s="23">
        <v>568</v>
      </c>
      <c r="K171" s="23">
        <f t="shared" si="56"/>
        <v>89587</v>
      </c>
      <c r="L171" s="23"/>
      <c r="M171" s="23">
        <f t="shared" si="57"/>
        <v>22752</v>
      </c>
      <c r="N171" s="23"/>
      <c r="O171" s="23">
        <f t="shared" si="58"/>
        <v>66163</v>
      </c>
      <c r="P171" s="23"/>
      <c r="Q171" s="23">
        <v>463</v>
      </c>
      <c r="R171" s="23"/>
      <c r="S171" s="23">
        <v>14304</v>
      </c>
      <c r="T171" s="23"/>
      <c r="U171" s="23">
        <f t="shared" si="59"/>
        <v>14767</v>
      </c>
      <c r="V171" s="23"/>
      <c r="W171" s="23">
        <f t="shared" si="60"/>
        <v>44933</v>
      </c>
      <c r="X171" s="23"/>
      <c r="Y171" s="23">
        <v>7985</v>
      </c>
      <c r="Z171" s="23"/>
    </row>
    <row r="172" spans="1:26" s="22" customFormat="1" ht="12.75" customHeight="1" x14ac:dyDescent="0.2">
      <c r="A172" s="20"/>
      <c r="B172" s="21" t="s">
        <v>34</v>
      </c>
      <c r="C172" s="72">
        <v>4933686</v>
      </c>
      <c r="D172" s="23"/>
      <c r="E172" s="72">
        <v>1267547</v>
      </c>
      <c r="F172" s="23"/>
      <c r="G172" s="23">
        <f t="shared" si="55"/>
        <v>6201233</v>
      </c>
      <c r="H172" s="23"/>
      <c r="I172" s="23">
        <v>35601</v>
      </c>
      <c r="J172" s="23">
        <v>1191</v>
      </c>
      <c r="K172" s="23">
        <f t="shared" si="56"/>
        <v>125188</v>
      </c>
      <c r="L172" s="23"/>
      <c r="M172" s="23">
        <f t="shared" si="57"/>
        <v>23094</v>
      </c>
      <c r="N172" s="23"/>
      <c r="O172" s="23">
        <f t="shared" si="58"/>
        <v>89257</v>
      </c>
      <c r="P172" s="23"/>
      <c r="Q172" s="23">
        <v>580</v>
      </c>
      <c r="R172" s="23"/>
      <c r="S172" s="23">
        <v>16232</v>
      </c>
      <c r="T172" s="23"/>
      <c r="U172" s="23">
        <f t="shared" si="59"/>
        <v>16812</v>
      </c>
      <c r="V172" s="23"/>
      <c r="W172" s="23">
        <f t="shared" si="60"/>
        <v>61745</v>
      </c>
      <c r="X172" s="23"/>
      <c r="Y172" s="23">
        <v>6282</v>
      </c>
      <c r="Z172" s="23"/>
    </row>
    <row r="173" spans="1:26" s="22" customFormat="1" ht="12.75" customHeight="1" x14ac:dyDescent="0.2">
      <c r="A173" s="20"/>
      <c r="B173" s="21" t="s">
        <v>35</v>
      </c>
      <c r="C173" s="72">
        <v>4998653</v>
      </c>
      <c r="D173" s="23"/>
      <c r="E173" s="72">
        <v>1214131</v>
      </c>
      <c r="F173" s="23"/>
      <c r="G173" s="23">
        <f t="shared" si="55"/>
        <v>6212784</v>
      </c>
      <c r="H173" s="23"/>
      <c r="I173" s="23">
        <v>39446</v>
      </c>
      <c r="J173" s="23">
        <v>1289</v>
      </c>
      <c r="K173" s="23">
        <f t="shared" si="56"/>
        <v>164634</v>
      </c>
      <c r="L173" s="23"/>
      <c r="M173" s="23">
        <f t="shared" si="57"/>
        <v>28095</v>
      </c>
      <c r="N173" s="23"/>
      <c r="O173" s="23">
        <f t="shared" si="58"/>
        <v>117352</v>
      </c>
      <c r="P173" s="23"/>
      <c r="Q173" s="23">
        <v>1139</v>
      </c>
      <c r="R173" s="23"/>
      <c r="S173" s="23">
        <v>18108</v>
      </c>
      <c r="T173" s="23"/>
      <c r="U173" s="23">
        <f t="shared" si="59"/>
        <v>19247</v>
      </c>
      <c r="V173" s="23"/>
      <c r="W173" s="23">
        <f t="shared" si="60"/>
        <v>80992</v>
      </c>
      <c r="X173" s="23"/>
      <c r="Y173" s="23">
        <v>8848</v>
      </c>
      <c r="Z173" s="23"/>
    </row>
    <row r="174" spans="1:26" s="22" customFormat="1" ht="12.75" customHeight="1" x14ac:dyDescent="0.2">
      <c r="A174" s="20"/>
      <c r="B174" s="21" t="s">
        <v>36</v>
      </c>
      <c r="C174" s="72">
        <v>5048957</v>
      </c>
      <c r="D174" s="23"/>
      <c r="E174" s="72">
        <v>1206204</v>
      </c>
      <c r="F174" s="23"/>
      <c r="G174" s="23">
        <f t="shared" si="55"/>
        <v>6255161</v>
      </c>
      <c r="H174" s="23"/>
      <c r="I174" s="23">
        <v>67553</v>
      </c>
      <c r="J174" s="23">
        <v>3364</v>
      </c>
      <c r="K174" s="23">
        <f t="shared" si="56"/>
        <v>232187</v>
      </c>
      <c r="L174" s="23"/>
      <c r="M174" s="23">
        <f t="shared" si="57"/>
        <v>25439</v>
      </c>
      <c r="N174" s="23"/>
      <c r="O174" s="23">
        <f t="shared" si="58"/>
        <v>142791</v>
      </c>
      <c r="P174" s="23"/>
      <c r="Q174" s="23">
        <v>584</v>
      </c>
      <c r="R174" s="23"/>
      <c r="S174" s="23">
        <v>15828</v>
      </c>
      <c r="T174" s="23"/>
      <c r="U174" s="23">
        <f t="shared" si="59"/>
        <v>16412</v>
      </c>
      <c r="V174" s="23"/>
      <c r="W174" s="23">
        <f t="shared" si="60"/>
        <v>97404</v>
      </c>
      <c r="X174" s="23"/>
      <c r="Y174" s="23">
        <v>9027</v>
      </c>
      <c r="Z174" s="23"/>
    </row>
    <row r="175" spans="1:26" s="22" customFormat="1" ht="12.75" customHeight="1" x14ac:dyDescent="0.2">
      <c r="A175" s="20"/>
      <c r="B175" s="21" t="s">
        <v>37</v>
      </c>
      <c r="C175" s="72">
        <v>5051966</v>
      </c>
      <c r="D175" s="23"/>
      <c r="E175" s="72">
        <v>1193507</v>
      </c>
      <c r="F175" s="23"/>
      <c r="G175" s="23">
        <f t="shared" si="55"/>
        <v>6245473</v>
      </c>
      <c r="H175" s="23"/>
      <c r="I175" s="23">
        <v>13798</v>
      </c>
      <c r="J175" s="23">
        <v>281</v>
      </c>
      <c r="K175" s="23">
        <f t="shared" si="56"/>
        <v>245985</v>
      </c>
      <c r="L175" s="23"/>
      <c r="M175" s="23">
        <f t="shared" si="57"/>
        <v>23722</v>
      </c>
      <c r="N175" s="23"/>
      <c r="O175" s="23">
        <f t="shared" si="58"/>
        <v>166513</v>
      </c>
      <c r="P175" s="23"/>
      <c r="Q175" s="23">
        <v>527</v>
      </c>
      <c r="R175" s="23"/>
      <c r="S175" s="23">
        <v>13605</v>
      </c>
      <c r="T175" s="23"/>
      <c r="U175" s="23">
        <f t="shared" si="59"/>
        <v>14132</v>
      </c>
      <c r="V175" s="23"/>
      <c r="W175" s="23">
        <f t="shared" si="60"/>
        <v>111536</v>
      </c>
      <c r="X175" s="23"/>
      <c r="Y175" s="23">
        <v>9590</v>
      </c>
      <c r="Z175" s="23"/>
    </row>
    <row r="176" spans="1:26" s="22" customFormat="1" ht="12.75" customHeight="1" x14ac:dyDescent="0.2">
      <c r="A176" s="20"/>
      <c r="B176" s="21" t="s">
        <v>38</v>
      </c>
      <c r="C176" s="72">
        <v>5045758</v>
      </c>
      <c r="D176" s="23"/>
      <c r="E176" s="72">
        <v>1198493</v>
      </c>
      <c r="F176" s="23"/>
      <c r="G176" s="23">
        <f t="shared" si="55"/>
        <v>6244251</v>
      </c>
      <c r="H176" s="23"/>
      <c r="I176" s="23">
        <v>25765</v>
      </c>
      <c r="J176" s="23">
        <v>231</v>
      </c>
      <c r="K176" s="23">
        <f t="shared" si="56"/>
        <v>271750</v>
      </c>
      <c r="L176" s="23"/>
      <c r="M176" s="23">
        <f t="shared" si="57"/>
        <v>27134</v>
      </c>
      <c r="N176" s="23"/>
      <c r="O176" s="23">
        <f t="shared" si="58"/>
        <v>193647</v>
      </c>
      <c r="P176" s="23"/>
      <c r="Q176" s="23">
        <v>550</v>
      </c>
      <c r="R176" s="23"/>
      <c r="S176" s="23">
        <v>18478</v>
      </c>
      <c r="T176" s="23"/>
      <c r="U176" s="23">
        <f t="shared" si="59"/>
        <v>19028</v>
      </c>
      <c r="V176" s="23"/>
      <c r="W176" s="23">
        <f t="shared" si="60"/>
        <v>130564</v>
      </c>
      <c r="X176" s="23"/>
      <c r="Y176" s="23">
        <v>8106</v>
      </c>
      <c r="Z176" s="23"/>
    </row>
    <row r="177" spans="1:26" s="22" customFormat="1" ht="12.75" customHeight="1" x14ac:dyDescent="0.2">
      <c r="A177" s="20"/>
      <c r="B177" s="21" t="s">
        <v>39</v>
      </c>
      <c r="C177" s="72">
        <v>5020230</v>
      </c>
      <c r="D177" s="23"/>
      <c r="E177" s="72">
        <v>1213052</v>
      </c>
      <c r="F177" s="23"/>
      <c r="G177" s="23">
        <f t="shared" si="55"/>
        <v>6233282</v>
      </c>
      <c r="H177" s="23"/>
      <c r="I177" s="23">
        <v>19886</v>
      </c>
      <c r="J177" s="23">
        <v>170</v>
      </c>
      <c r="K177" s="23">
        <f t="shared" si="56"/>
        <v>291636</v>
      </c>
      <c r="L177" s="23"/>
      <c r="M177" s="23">
        <f t="shared" si="57"/>
        <v>31012</v>
      </c>
      <c r="N177" s="23"/>
      <c r="O177" s="23">
        <f t="shared" si="58"/>
        <v>224659</v>
      </c>
      <c r="P177" s="23"/>
      <c r="Q177" s="23">
        <v>2438</v>
      </c>
      <c r="R177" s="23"/>
      <c r="S177" s="23">
        <v>16362</v>
      </c>
      <c r="T177" s="23"/>
      <c r="U177" s="23">
        <f t="shared" si="59"/>
        <v>18800</v>
      </c>
      <c r="V177" s="23"/>
      <c r="W177" s="23">
        <f t="shared" si="60"/>
        <v>149364</v>
      </c>
      <c r="X177" s="23"/>
      <c r="Y177" s="23">
        <v>12212</v>
      </c>
      <c r="Z177" s="23"/>
    </row>
    <row r="178" spans="1:26" s="22" customFormat="1" ht="12.75" customHeight="1" x14ac:dyDescent="0.2">
      <c r="A178" s="20"/>
      <c r="B178" s="21" t="s">
        <v>40</v>
      </c>
      <c r="C178" s="72">
        <v>4936148</v>
      </c>
      <c r="D178" s="23"/>
      <c r="E178" s="72">
        <v>1286176</v>
      </c>
      <c r="F178" s="23"/>
      <c r="G178" s="23">
        <f t="shared" si="55"/>
        <v>6222324</v>
      </c>
      <c r="H178" s="23"/>
      <c r="I178" s="23">
        <v>24128</v>
      </c>
      <c r="J178" s="23">
        <v>208</v>
      </c>
      <c r="K178" s="23">
        <f t="shared" si="56"/>
        <v>315764</v>
      </c>
      <c r="L178" s="23"/>
      <c r="M178" s="23">
        <f t="shared" si="57"/>
        <v>35368</v>
      </c>
      <c r="N178" s="23"/>
      <c r="O178" s="23">
        <f t="shared" si="58"/>
        <v>260027</v>
      </c>
      <c r="P178" s="23"/>
      <c r="Q178" s="23">
        <v>794</v>
      </c>
      <c r="R178" s="23"/>
      <c r="S178" s="23">
        <v>18521</v>
      </c>
      <c r="T178" s="23"/>
      <c r="U178" s="23">
        <f t="shared" si="59"/>
        <v>19315</v>
      </c>
      <c r="V178" s="23"/>
      <c r="W178" s="23">
        <f t="shared" si="60"/>
        <v>168679</v>
      </c>
      <c r="X178" s="23"/>
      <c r="Y178" s="23">
        <v>16053</v>
      </c>
      <c r="Z178" s="23"/>
    </row>
    <row r="179" spans="1:26" s="22" customFormat="1" ht="12.75" customHeight="1" x14ac:dyDescent="0.2">
      <c r="A179" s="20"/>
      <c r="B179" s="21" t="s">
        <v>41</v>
      </c>
      <c r="C179" s="72">
        <v>4896212</v>
      </c>
      <c r="D179" s="23"/>
      <c r="E179" s="72">
        <v>1324690</v>
      </c>
      <c r="F179" s="23"/>
      <c r="G179" s="23">
        <f t="shared" si="55"/>
        <v>6220902</v>
      </c>
      <c r="H179" s="23"/>
      <c r="I179" s="23">
        <v>26357</v>
      </c>
      <c r="J179" s="23">
        <v>130</v>
      </c>
      <c r="K179" s="23">
        <f t="shared" si="56"/>
        <v>342121</v>
      </c>
      <c r="L179" s="23"/>
      <c r="M179" s="23">
        <f t="shared" si="57"/>
        <v>27854</v>
      </c>
      <c r="N179" s="23"/>
      <c r="O179" s="23">
        <f t="shared" si="58"/>
        <v>287881</v>
      </c>
      <c r="P179" s="23"/>
      <c r="Q179" s="23">
        <v>539</v>
      </c>
      <c r="R179" s="23"/>
      <c r="S179" s="23">
        <v>17706</v>
      </c>
      <c r="T179" s="23"/>
      <c r="U179" s="23">
        <f t="shared" si="59"/>
        <v>18245</v>
      </c>
      <c r="V179" s="23"/>
      <c r="W179" s="23">
        <f t="shared" si="60"/>
        <v>186924</v>
      </c>
      <c r="X179" s="23"/>
      <c r="Y179" s="23">
        <v>9609</v>
      </c>
      <c r="Z179" s="23"/>
    </row>
    <row r="180" spans="1:26" s="22" customFormat="1" ht="12.75" customHeight="1" x14ac:dyDescent="0.2">
      <c r="A180" s="20"/>
      <c r="B180" s="21" t="s">
        <v>42</v>
      </c>
      <c r="C180" s="72">
        <v>4880568</v>
      </c>
      <c r="D180" s="23"/>
      <c r="E180" s="72">
        <v>1343193</v>
      </c>
      <c r="F180" s="23"/>
      <c r="G180" s="23">
        <f t="shared" si="55"/>
        <v>6223761</v>
      </c>
      <c r="H180" s="23"/>
      <c r="I180" s="23">
        <v>23414</v>
      </c>
      <c r="J180" s="23">
        <v>80</v>
      </c>
      <c r="K180" s="23">
        <f t="shared" si="56"/>
        <v>365535</v>
      </c>
      <c r="L180" s="23"/>
      <c r="M180" s="23">
        <f t="shared" si="57"/>
        <v>20623</v>
      </c>
      <c r="N180" s="23"/>
      <c r="O180" s="23">
        <f t="shared" si="58"/>
        <v>308504</v>
      </c>
      <c r="P180" s="23"/>
      <c r="Q180" s="23">
        <v>583</v>
      </c>
      <c r="R180" s="23"/>
      <c r="S180" s="23">
        <v>13180</v>
      </c>
      <c r="T180" s="23"/>
      <c r="U180" s="23">
        <f t="shared" si="59"/>
        <v>13763</v>
      </c>
      <c r="V180" s="23"/>
      <c r="W180" s="23">
        <f t="shared" si="60"/>
        <v>200687</v>
      </c>
      <c r="X180" s="23"/>
      <c r="Y180" s="23">
        <v>6860</v>
      </c>
      <c r="Z180" s="23"/>
    </row>
    <row r="181" spans="1:26" s="22" customFormat="1" ht="12.75" customHeight="1" x14ac:dyDescent="0.2">
      <c r="A181" s="20"/>
      <c r="B181" s="21"/>
      <c r="C181" s="23"/>
      <c r="D181" s="23"/>
      <c r="E181" s="72"/>
      <c r="F181" s="23"/>
      <c r="G181" s="23"/>
      <c r="H181" s="23"/>
      <c r="I181" s="23"/>
      <c r="J181" s="23"/>
      <c r="K181" s="23"/>
      <c r="L181" s="23"/>
      <c r="M181" s="23"/>
      <c r="N181" s="23"/>
      <c r="O181" s="23"/>
      <c r="P181" s="23"/>
      <c r="Q181" s="23"/>
      <c r="R181" s="23"/>
      <c r="S181" s="23"/>
      <c r="T181" s="23"/>
      <c r="U181" s="23"/>
      <c r="V181" s="23"/>
      <c r="W181" s="23"/>
      <c r="X181" s="23"/>
      <c r="Y181" s="23"/>
      <c r="Z181" s="23"/>
    </row>
    <row r="182" spans="1:26" s="22" customFormat="1" ht="12.75" customHeight="1" x14ac:dyDescent="0.2">
      <c r="A182" s="20">
        <v>2019</v>
      </c>
      <c r="B182" s="21" t="s">
        <v>31</v>
      </c>
      <c r="C182" s="72">
        <v>4859202</v>
      </c>
      <c r="D182" s="23"/>
      <c r="E182" s="72">
        <v>1360449</v>
      </c>
      <c r="F182" s="23"/>
      <c r="G182" s="23">
        <f t="shared" ref="G182:G193" si="61">SUM(C182:E182)</f>
        <v>6219651</v>
      </c>
      <c r="H182" s="23"/>
      <c r="I182" s="23">
        <v>21117</v>
      </c>
      <c r="J182" s="23">
        <v>63</v>
      </c>
      <c r="K182" s="23">
        <f t="shared" ref="K182:K190" si="62">K181+I182</f>
        <v>21117</v>
      </c>
      <c r="L182" s="23"/>
      <c r="M182" s="23">
        <f t="shared" ref="M182:M193" si="63">Q182+S182+Y182</f>
        <v>25326</v>
      </c>
      <c r="N182" s="23"/>
      <c r="O182" s="23">
        <f t="shared" ref="O182:O191" si="64">O181+M182</f>
        <v>25326</v>
      </c>
      <c r="P182" s="23"/>
      <c r="Q182" s="23">
        <v>802</v>
      </c>
      <c r="R182" s="23"/>
      <c r="S182" s="23">
        <v>14698</v>
      </c>
      <c r="T182" s="23"/>
      <c r="U182" s="23">
        <f t="shared" ref="U182:U193" si="65">SUM(Q182:S182)</f>
        <v>15500</v>
      </c>
      <c r="V182" s="23"/>
      <c r="W182" s="23">
        <f t="shared" ref="W182:W191" si="66">U182+W181</f>
        <v>15500</v>
      </c>
      <c r="X182" s="23"/>
      <c r="Y182" s="23">
        <v>9826</v>
      </c>
      <c r="Z182" s="23"/>
    </row>
    <row r="183" spans="1:26" s="22" customFormat="1" ht="12.75" customHeight="1" x14ac:dyDescent="0.2">
      <c r="A183" s="20"/>
      <c r="B183" s="21" t="s">
        <v>32</v>
      </c>
      <c r="C183" s="72">
        <v>4859485</v>
      </c>
      <c r="D183" s="23"/>
      <c r="E183" s="72">
        <v>1360941</v>
      </c>
      <c r="F183" s="23"/>
      <c r="G183" s="23">
        <f t="shared" si="61"/>
        <v>6220426</v>
      </c>
      <c r="H183" s="23"/>
      <c r="I183" s="23">
        <v>23789</v>
      </c>
      <c r="J183" s="23">
        <v>114</v>
      </c>
      <c r="K183" s="23">
        <f t="shared" si="62"/>
        <v>44906</v>
      </c>
      <c r="L183" s="23"/>
      <c r="M183" s="23">
        <f t="shared" si="63"/>
        <v>23289</v>
      </c>
      <c r="N183" s="23"/>
      <c r="O183" s="23">
        <f t="shared" si="64"/>
        <v>48615</v>
      </c>
      <c r="P183" s="23"/>
      <c r="Q183" s="23">
        <v>454</v>
      </c>
      <c r="R183" s="23"/>
      <c r="S183" s="23">
        <v>12793</v>
      </c>
      <c r="T183" s="23"/>
      <c r="U183" s="23">
        <f t="shared" si="65"/>
        <v>13247</v>
      </c>
      <c r="V183" s="23"/>
      <c r="W183" s="23">
        <f t="shared" si="66"/>
        <v>28747</v>
      </c>
      <c r="X183" s="23"/>
      <c r="Y183" s="23">
        <v>10042</v>
      </c>
      <c r="Z183" s="23"/>
    </row>
    <row r="184" spans="1:26" s="22" customFormat="1" ht="12.75" customHeight="1" x14ac:dyDescent="0.2">
      <c r="A184" s="20"/>
      <c r="B184" s="21" t="s">
        <v>33</v>
      </c>
      <c r="C184" s="72">
        <v>4887024</v>
      </c>
      <c r="D184" s="72"/>
      <c r="E184" s="72">
        <v>1340518</v>
      </c>
      <c r="F184" s="23"/>
      <c r="G184" s="23">
        <f t="shared" si="61"/>
        <v>6227542</v>
      </c>
      <c r="H184" s="23"/>
      <c r="I184" s="23">
        <v>31079</v>
      </c>
      <c r="J184" s="23">
        <v>346</v>
      </c>
      <c r="K184" s="23">
        <f t="shared" si="62"/>
        <v>75985</v>
      </c>
      <c r="L184" s="23"/>
      <c r="M184" s="23">
        <f t="shared" si="63"/>
        <v>24070</v>
      </c>
      <c r="N184" s="23"/>
      <c r="O184" s="23">
        <f t="shared" si="64"/>
        <v>72685</v>
      </c>
      <c r="P184" s="23"/>
      <c r="Q184" s="23">
        <v>577</v>
      </c>
      <c r="R184" s="23"/>
      <c r="S184" s="23">
        <v>14523</v>
      </c>
      <c r="T184" s="23"/>
      <c r="U184" s="23">
        <f t="shared" si="65"/>
        <v>15100</v>
      </c>
      <c r="V184" s="23"/>
      <c r="W184" s="23">
        <f t="shared" si="66"/>
        <v>43847</v>
      </c>
      <c r="X184" s="23"/>
      <c r="Y184" s="23">
        <v>8970</v>
      </c>
      <c r="Z184" s="23"/>
    </row>
    <row r="185" spans="1:26" s="22" customFormat="1" ht="12.75" customHeight="1" x14ac:dyDescent="0.2">
      <c r="A185" s="20"/>
      <c r="B185" s="21" t="s">
        <v>34</v>
      </c>
      <c r="C185" s="72">
        <v>4963698</v>
      </c>
      <c r="D185" s="72"/>
      <c r="E185" s="72">
        <v>1272195</v>
      </c>
      <c r="F185" s="23"/>
      <c r="G185" s="23">
        <f t="shared" si="61"/>
        <v>6235893</v>
      </c>
      <c r="H185" s="23"/>
      <c r="I185" s="23">
        <v>31451</v>
      </c>
      <c r="J185" s="23">
        <v>694</v>
      </c>
      <c r="K185" s="23">
        <f t="shared" si="62"/>
        <v>107436</v>
      </c>
      <c r="L185" s="23"/>
      <c r="M185" s="23">
        <f t="shared" si="63"/>
        <v>23138</v>
      </c>
      <c r="N185" s="23"/>
      <c r="O185" s="23">
        <f t="shared" si="64"/>
        <v>95823</v>
      </c>
      <c r="P185" s="23"/>
      <c r="Q185" s="23">
        <v>546</v>
      </c>
      <c r="R185" s="23"/>
      <c r="S185" s="23">
        <v>14456</v>
      </c>
      <c r="T185" s="23"/>
      <c r="U185" s="23">
        <f t="shared" si="65"/>
        <v>15002</v>
      </c>
      <c r="V185" s="23"/>
      <c r="W185" s="23">
        <f t="shared" si="66"/>
        <v>58849</v>
      </c>
      <c r="X185" s="23"/>
      <c r="Y185" s="23">
        <v>8136</v>
      </c>
      <c r="Z185" s="23"/>
    </row>
    <row r="186" spans="1:26" s="22" customFormat="1" ht="12.75" customHeight="1" x14ac:dyDescent="0.2">
      <c r="A186" s="20"/>
      <c r="B186" s="21" t="s">
        <v>35</v>
      </c>
      <c r="C186" s="72">
        <v>5012139</v>
      </c>
      <c r="D186" s="72"/>
      <c r="E186" s="72">
        <v>1228127</v>
      </c>
      <c r="F186" s="23"/>
      <c r="G186" s="23">
        <f t="shared" si="61"/>
        <v>6240266</v>
      </c>
      <c r="H186" s="23"/>
      <c r="I186" s="23">
        <v>33250</v>
      </c>
      <c r="J186" s="23">
        <v>768</v>
      </c>
      <c r="K186" s="23">
        <f t="shared" si="62"/>
        <v>140686</v>
      </c>
      <c r="L186" s="23"/>
      <c r="M186" s="23">
        <f t="shared" si="63"/>
        <v>28910</v>
      </c>
      <c r="N186" s="23"/>
      <c r="O186" s="23">
        <f t="shared" si="64"/>
        <v>124733</v>
      </c>
      <c r="P186" s="23"/>
      <c r="Q186" s="23">
        <v>522</v>
      </c>
      <c r="R186" s="23"/>
      <c r="S186" s="23">
        <v>16042</v>
      </c>
      <c r="T186" s="23"/>
      <c r="U186" s="23">
        <f t="shared" si="65"/>
        <v>16564</v>
      </c>
      <c r="V186" s="23"/>
      <c r="W186" s="23">
        <f t="shared" si="66"/>
        <v>75413</v>
      </c>
      <c r="X186" s="23"/>
      <c r="Y186" s="23">
        <v>12346</v>
      </c>
      <c r="Z186" s="23"/>
    </row>
    <row r="187" spans="1:26" s="22" customFormat="1" ht="12.75" customHeight="1" x14ac:dyDescent="0.2">
      <c r="A187" s="20"/>
      <c r="B187" s="21" t="s">
        <v>36</v>
      </c>
      <c r="C187" s="72">
        <v>5045794</v>
      </c>
      <c r="D187" s="72"/>
      <c r="E187" s="72">
        <v>1206164</v>
      </c>
      <c r="F187" s="23"/>
      <c r="G187" s="23">
        <f t="shared" si="61"/>
        <v>6251958</v>
      </c>
      <c r="H187" s="23"/>
      <c r="I187" s="23">
        <v>33119</v>
      </c>
      <c r="J187" s="23">
        <v>621</v>
      </c>
      <c r="K187" s="23">
        <f t="shared" si="62"/>
        <v>173805</v>
      </c>
      <c r="L187" s="23"/>
      <c r="M187" s="23">
        <f t="shared" si="63"/>
        <v>21379</v>
      </c>
      <c r="N187" s="23"/>
      <c r="O187" s="23">
        <f t="shared" si="64"/>
        <v>146112</v>
      </c>
      <c r="P187" s="23"/>
      <c r="Q187" s="23">
        <v>488</v>
      </c>
      <c r="R187" s="23"/>
      <c r="S187" s="23">
        <v>13572</v>
      </c>
      <c r="T187" s="23"/>
      <c r="U187" s="23">
        <f t="shared" si="65"/>
        <v>14060</v>
      </c>
      <c r="V187" s="23"/>
      <c r="W187" s="23">
        <f t="shared" si="66"/>
        <v>89473</v>
      </c>
      <c r="X187" s="23"/>
      <c r="Y187" s="23">
        <v>7319</v>
      </c>
      <c r="Z187" s="23"/>
    </row>
    <row r="188" spans="1:26" s="22" customFormat="1" ht="12.75" customHeight="1" x14ac:dyDescent="0.2">
      <c r="A188" s="20"/>
      <c r="B188" s="21" t="s">
        <v>37</v>
      </c>
      <c r="C188" s="72">
        <v>5057654</v>
      </c>
      <c r="D188" s="72"/>
      <c r="E188" s="72">
        <v>1191865</v>
      </c>
      <c r="F188" s="23"/>
      <c r="G188" s="23">
        <f t="shared" si="61"/>
        <v>6249519</v>
      </c>
      <c r="H188" s="23"/>
      <c r="I188" s="23">
        <v>24951</v>
      </c>
      <c r="J188" s="23">
        <v>550</v>
      </c>
      <c r="K188" s="23">
        <f t="shared" si="62"/>
        <v>198756</v>
      </c>
      <c r="L188" s="23"/>
      <c r="M188" s="23">
        <f t="shared" si="63"/>
        <v>27381</v>
      </c>
      <c r="N188" s="23"/>
      <c r="O188" s="23">
        <f t="shared" si="64"/>
        <v>173493</v>
      </c>
      <c r="P188" s="23"/>
      <c r="Q188" s="23">
        <v>725</v>
      </c>
      <c r="R188" s="23"/>
      <c r="S188" s="23">
        <v>13008</v>
      </c>
      <c r="T188" s="23"/>
      <c r="U188" s="23">
        <f t="shared" si="65"/>
        <v>13733</v>
      </c>
      <c r="V188" s="23"/>
      <c r="W188" s="23">
        <f t="shared" si="66"/>
        <v>103206</v>
      </c>
      <c r="X188" s="23"/>
      <c r="Y188" s="23">
        <v>13648</v>
      </c>
      <c r="Z188" s="23"/>
    </row>
    <row r="189" spans="1:26" s="22" customFormat="1" ht="12.75" customHeight="1" x14ac:dyDescent="0.2">
      <c r="A189" s="21"/>
      <c r="B189" s="21" t="s">
        <v>38</v>
      </c>
      <c r="C189" s="72">
        <v>5057907</v>
      </c>
      <c r="D189" s="23"/>
      <c r="E189" s="23">
        <v>1198229</v>
      </c>
      <c r="F189" s="23"/>
      <c r="G189" s="23">
        <f t="shared" si="61"/>
        <v>6256136</v>
      </c>
      <c r="H189" s="23"/>
      <c r="I189" s="23">
        <v>30493</v>
      </c>
      <c r="J189" s="23">
        <v>556</v>
      </c>
      <c r="K189" s="23">
        <f t="shared" si="62"/>
        <v>229249</v>
      </c>
      <c r="L189" s="23"/>
      <c r="M189" s="23">
        <f t="shared" si="63"/>
        <v>23952</v>
      </c>
      <c r="N189" s="23"/>
      <c r="O189" s="23">
        <f t="shared" si="64"/>
        <v>197445</v>
      </c>
      <c r="P189" s="23"/>
      <c r="Q189" s="23">
        <v>2106</v>
      </c>
      <c r="R189" s="23"/>
      <c r="S189" s="23">
        <v>16704</v>
      </c>
      <c r="T189" s="23"/>
      <c r="U189" s="23">
        <f t="shared" si="65"/>
        <v>18810</v>
      </c>
      <c r="V189" s="23"/>
      <c r="W189" s="23">
        <f t="shared" si="66"/>
        <v>122016</v>
      </c>
      <c r="X189" s="23"/>
      <c r="Y189" s="23">
        <v>5142</v>
      </c>
      <c r="Z189" s="23"/>
    </row>
    <row r="190" spans="1:26" s="22" customFormat="1" ht="12.75" customHeight="1" x14ac:dyDescent="0.2">
      <c r="A190" s="21"/>
      <c r="B190" s="21" t="s">
        <v>39</v>
      </c>
      <c r="C190" s="72">
        <v>5010246</v>
      </c>
      <c r="D190" s="23"/>
      <c r="E190" s="23">
        <v>1245741</v>
      </c>
      <c r="F190" s="23"/>
      <c r="G190" s="23">
        <f t="shared" si="61"/>
        <v>6255987</v>
      </c>
      <c r="H190" s="23"/>
      <c r="I190" s="23">
        <v>27728</v>
      </c>
      <c r="J190" s="23">
        <v>285</v>
      </c>
      <c r="K190" s="23">
        <f t="shared" si="62"/>
        <v>256977</v>
      </c>
      <c r="L190" s="23"/>
      <c r="M190" s="23">
        <f t="shared" si="63"/>
        <v>28569</v>
      </c>
      <c r="N190" s="23"/>
      <c r="O190" s="23">
        <f t="shared" si="64"/>
        <v>226014</v>
      </c>
      <c r="P190" s="23"/>
      <c r="Q190" s="23">
        <v>1222</v>
      </c>
      <c r="R190" s="23"/>
      <c r="S190" s="23">
        <v>14840</v>
      </c>
      <c r="T190" s="23"/>
      <c r="U190" s="23">
        <f t="shared" si="65"/>
        <v>16062</v>
      </c>
      <c r="V190" s="23"/>
      <c r="W190" s="23">
        <f t="shared" si="66"/>
        <v>138078</v>
      </c>
      <c r="X190" s="23"/>
      <c r="Y190" s="23">
        <v>12507</v>
      </c>
      <c r="Z190" s="23"/>
    </row>
    <row r="191" spans="1:26" s="22" customFormat="1" ht="12.75" customHeight="1" x14ac:dyDescent="0.2">
      <c r="A191" s="21"/>
      <c r="B191" s="21" t="s">
        <v>40</v>
      </c>
      <c r="C191" s="72">
        <v>4941058</v>
      </c>
      <c r="D191" s="72"/>
      <c r="E191" s="72">
        <v>1314603</v>
      </c>
      <c r="F191" s="72"/>
      <c r="G191" s="23">
        <f t="shared" si="61"/>
        <v>6255661</v>
      </c>
      <c r="H191" s="23"/>
      <c r="I191" s="23">
        <v>30493</v>
      </c>
      <c r="J191" s="23">
        <v>342</v>
      </c>
      <c r="K191" s="23">
        <v>287470</v>
      </c>
      <c r="L191" s="23"/>
      <c r="M191" s="23">
        <f t="shared" si="63"/>
        <v>30892</v>
      </c>
      <c r="N191" s="23"/>
      <c r="O191" s="23">
        <f t="shared" si="64"/>
        <v>256906</v>
      </c>
      <c r="P191" s="23"/>
      <c r="Q191" s="23">
        <v>916</v>
      </c>
      <c r="R191" s="23"/>
      <c r="S191" s="23">
        <v>17202</v>
      </c>
      <c r="T191" s="23"/>
      <c r="U191" s="23">
        <f t="shared" si="65"/>
        <v>18118</v>
      </c>
      <c r="V191" s="23"/>
      <c r="W191" s="23">
        <f t="shared" si="66"/>
        <v>156196</v>
      </c>
      <c r="X191" s="23"/>
      <c r="Y191" s="23">
        <v>12774</v>
      </c>
      <c r="Z191" s="23"/>
    </row>
    <row r="192" spans="1:26" s="22" customFormat="1" ht="12.75" customHeight="1" x14ac:dyDescent="0.2">
      <c r="A192" s="21"/>
      <c r="B192" s="21" t="s">
        <v>41</v>
      </c>
      <c r="C192" s="72">
        <v>4907783</v>
      </c>
      <c r="D192" s="72"/>
      <c r="E192" s="72">
        <v>1353772</v>
      </c>
      <c r="F192" s="72"/>
      <c r="G192" s="23">
        <f t="shared" si="61"/>
        <v>6261555</v>
      </c>
      <c r="H192" s="23"/>
      <c r="I192" s="23">
        <v>31126</v>
      </c>
      <c r="J192" s="23">
        <v>194</v>
      </c>
      <c r="K192" s="23">
        <v>318596</v>
      </c>
      <c r="L192" s="23"/>
      <c r="M192" s="23">
        <f t="shared" si="63"/>
        <v>25241</v>
      </c>
      <c r="N192" s="23"/>
      <c r="O192" s="23">
        <v>282147</v>
      </c>
      <c r="P192" s="23"/>
      <c r="Q192" s="23">
        <v>1374</v>
      </c>
      <c r="R192" s="23"/>
      <c r="S192" s="23">
        <v>14059</v>
      </c>
      <c r="T192" s="23"/>
      <c r="U192" s="23">
        <f t="shared" si="65"/>
        <v>15433</v>
      </c>
      <c r="V192" s="23"/>
      <c r="W192" s="23">
        <v>171629</v>
      </c>
      <c r="X192" s="23"/>
      <c r="Y192" s="23">
        <v>9808</v>
      </c>
      <c r="Z192" s="23"/>
    </row>
    <row r="193" spans="1:26" s="22" customFormat="1" ht="12.75" customHeight="1" x14ac:dyDescent="0.2">
      <c r="A193" s="21"/>
      <c r="B193" s="21" t="s">
        <v>42</v>
      </c>
      <c r="C193" s="72">
        <v>4901240</v>
      </c>
      <c r="D193" s="72"/>
      <c r="E193" s="72">
        <v>1383026</v>
      </c>
      <c r="F193" s="72"/>
      <c r="G193" s="23">
        <f t="shared" si="61"/>
        <v>6284266</v>
      </c>
      <c r="H193" s="23"/>
      <c r="I193" s="23">
        <v>48365</v>
      </c>
      <c r="J193" s="23">
        <v>188</v>
      </c>
      <c r="K193" s="23">
        <v>366961</v>
      </c>
      <c r="L193" s="23"/>
      <c r="M193" s="23">
        <f t="shared" si="63"/>
        <v>25727</v>
      </c>
      <c r="N193" s="23"/>
      <c r="O193" s="23">
        <v>307874</v>
      </c>
      <c r="P193" s="23"/>
      <c r="Q193" s="23">
        <v>5422</v>
      </c>
      <c r="R193" s="23"/>
      <c r="S193" s="23">
        <v>11848</v>
      </c>
      <c r="T193" s="23"/>
      <c r="U193" s="23">
        <f t="shared" si="65"/>
        <v>17270</v>
      </c>
      <c r="V193" s="23"/>
      <c r="W193" s="23">
        <v>188899</v>
      </c>
      <c r="X193" s="23"/>
      <c r="Y193" s="23">
        <v>8457</v>
      </c>
      <c r="Z193" s="23"/>
    </row>
    <row r="194" spans="1:26" s="22" customFormat="1" ht="12.75" customHeight="1" x14ac:dyDescent="0.2">
      <c r="A194" s="21"/>
      <c r="M194" s="23"/>
      <c r="Z194" s="23"/>
    </row>
    <row r="195" spans="1:26" s="22" customFormat="1" ht="12.75" customHeight="1" x14ac:dyDescent="0.2">
      <c r="A195" s="20">
        <v>2020</v>
      </c>
      <c r="B195" s="21" t="s">
        <v>31</v>
      </c>
      <c r="C195" s="72">
        <v>4882544</v>
      </c>
      <c r="D195" s="72"/>
      <c r="E195" s="72">
        <v>1395826</v>
      </c>
      <c r="F195" s="72"/>
      <c r="G195" s="23">
        <f t="shared" ref="G195:G206" si="67">SUM(C195:E195)</f>
        <v>6278370</v>
      </c>
      <c r="H195" s="23"/>
      <c r="I195" s="23">
        <v>17790</v>
      </c>
      <c r="J195" s="23">
        <v>55</v>
      </c>
      <c r="K195" s="23">
        <v>17790</v>
      </c>
      <c r="L195" s="23"/>
      <c r="M195" s="23">
        <f t="shared" ref="M195:M206" si="68">Q195+S195+Y195</f>
        <v>23568</v>
      </c>
      <c r="N195" s="23"/>
      <c r="O195" s="23">
        <v>23568</v>
      </c>
      <c r="P195" s="23"/>
      <c r="Q195" s="23">
        <v>986</v>
      </c>
      <c r="R195" s="23"/>
      <c r="S195" s="23">
        <v>13890</v>
      </c>
      <c r="T195" s="23"/>
      <c r="U195" s="23">
        <f t="shared" ref="U195:U206" si="69">SUM(Q195:S195)</f>
        <v>14876</v>
      </c>
      <c r="V195" s="23"/>
      <c r="W195" s="23">
        <f t="shared" ref="W195:W215" si="70">U195+W194</f>
        <v>14876</v>
      </c>
      <c r="X195" s="23"/>
      <c r="Y195" s="23">
        <v>8692</v>
      </c>
      <c r="Z195" s="23"/>
    </row>
    <row r="196" spans="1:26" s="22" customFormat="1" ht="12.75" customHeight="1" x14ac:dyDescent="0.2">
      <c r="A196" s="21"/>
      <c r="B196" s="21" t="s">
        <v>32</v>
      </c>
      <c r="C196" s="72">
        <v>4886778</v>
      </c>
      <c r="D196" s="72"/>
      <c r="E196" s="72">
        <v>1390554</v>
      </c>
      <c r="F196" s="72"/>
      <c r="G196" s="23">
        <f t="shared" si="67"/>
        <v>6277332</v>
      </c>
      <c r="H196" s="23"/>
      <c r="I196" s="23">
        <v>22489</v>
      </c>
      <c r="J196" s="23">
        <v>126</v>
      </c>
      <c r="K196" s="23">
        <f t="shared" ref="K196:K206" si="71">K195+I196</f>
        <v>40279</v>
      </c>
      <c r="L196" s="23"/>
      <c r="M196" s="23">
        <f t="shared" si="68"/>
        <v>23421</v>
      </c>
      <c r="N196" s="23"/>
      <c r="O196" s="23">
        <f t="shared" ref="O196:O206" si="72">M196+O195</f>
        <v>46989</v>
      </c>
      <c r="P196" s="23"/>
      <c r="Q196" s="23">
        <v>692</v>
      </c>
      <c r="R196" s="23"/>
      <c r="S196" s="23">
        <v>12698</v>
      </c>
      <c r="T196" s="23"/>
      <c r="U196" s="23">
        <f t="shared" si="69"/>
        <v>13390</v>
      </c>
      <c r="V196" s="23"/>
      <c r="W196" s="23">
        <f t="shared" si="70"/>
        <v>28266</v>
      </c>
      <c r="X196" s="23"/>
      <c r="Y196" s="23">
        <v>10031</v>
      </c>
      <c r="Z196" s="23"/>
    </row>
    <row r="197" spans="1:26" s="22" customFormat="1" ht="12.75" customHeight="1" x14ac:dyDescent="0.2">
      <c r="B197" s="21" t="s">
        <v>33</v>
      </c>
      <c r="C197" s="72">
        <v>4904526</v>
      </c>
      <c r="D197" s="72"/>
      <c r="E197" s="72">
        <v>1373217</v>
      </c>
      <c r="F197" s="72"/>
      <c r="G197" s="23">
        <f t="shared" si="67"/>
        <v>6277743</v>
      </c>
      <c r="H197" s="23"/>
      <c r="I197" s="23">
        <v>28535</v>
      </c>
      <c r="J197" s="23">
        <v>341</v>
      </c>
      <c r="K197" s="23">
        <f t="shared" si="71"/>
        <v>68814</v>
      </c>
      <c r="L197" s="23"/>
      <c r="M197" s="23">
        <f t="shared" si="68"/>
        <v>28132</v>
      </c>
      <c r="N197" s="23"/>
      <c r="O197" s="23">
        <f t="shared" si="72"/>
        <v>75121</v>
      </c>
      <c r="P197" s="23"/>
      <c r="Q197" s="23">
        <v>1606</v>
      </c>
      <c r="R197" s="23"/>
      <c r="S197" s="23">
        <v>14197</v>
      </c>
      <c r="T197" s="23"/>
      <c r="U197" s="23">
        <f t="shared" si="69"/>
        <v>15803</v>
      </c>
      <c r="V197" s="23"/>
      <c r="W197" s="23">
        <f t="shared" si="70"/>
        <v>44069</v>
      </c>
      <c r="X197" s="23"/>
      <c r="Y197" s="23">
        <v>12329</v>
      </c>
      <c r="Z197" s="23"/>
    </row>
    <row r="198" spans="1:26" s="22" customFormat="1" ht="12.75" customHeight="1" x14ac:dyDescent="0.2">
      <c r="B198" s="21" t="s">
        <v>34</v>
      </c>
      <c r="C198" s="72">
        <v>4959319</v>
      </c>
      <c r="D198" s="72"/>
      <c r="E198" s="72">
        <v>1314846</v>
      </c>
      <c r="F198" s="72"/>
      <c r="G198" s="23">
        <f t="shared" si="67"/>
        <v>6274165</v>
      </c>
      <c r="H198" s="23"/>
      <c r="I198" s="23">
        <v>19831</v>
      </c>
      <c r="J198" s="23">
        <v>515</v>
      </c>
      <c r="K198" s="23">
        <f t="shared" si="71"/>
        <v>88645</v>
      </c>
      <c r="L198" s="23"/>
      <c r="M198" s="23">
        <f t="shared" si="68"/>
        <v>23157</v>
      </c>
      <c r="N198" s="23"/>
      <c r="O198" s="23">
        <f t="shared" si="72"/>
        <v>98278</v>
      </c>
      <c r="P198" s="23"/>
      <c r="Q198" s="23">
        <v>956</v>
      </c>
      <c r="R198" s="23"/>
      <c r="S198" s="23">
        <v>13845</v>
      </c>
      <c r="T198" s="23"/>
      <c r="U198" s="23">
        <f t="shared" si="69"/>
        <v>14801</v>
      </c>
      <c r="V198" s="23"/>
      <c r="W198" s="23">
        <f t="shared" si="70"/>
        <v>58870</v>
      </c>
      <c r="X198" s="23"/>
      <c r="Y198" s="23">
        <v>8356</v>
      </c>
      <c r="Z198" s="23"/>
    </row>
    <row r="199" spans="1:26" s="22" customFormat="1" ht="12.75" customHeight="1" x14ac:dyDescent="0.2">
      <c r="B199" s="21" t="s">
        <v>35</v>
      </c>
      <c r="C199" s="72">
        <v>5006958</v>
      </c>
      <c r="D199" s="72"/>
      <c r="E199" s="72">
        <v>1265022</v>
      </c>
      <c r="F199" s="72"/>
      <c r="G199" s="23">
        <f t="shared" si="67"/>
        <v>6271980</v>
      </c>
      <c r="H199" s="23"/>
      <c r="I199" s="23">
        <v>16899</v>
      </c>
      <c r="J199" s="23">
        <v>512</v>
      </c>
      <c r="K199" s="23">
        <f t="shared" si="71"/>
        <v>105544</v>
      </c>
      <c r="L199" s="23"/>
      <c r="M199" s="23">
        <f t="shared" si="68"/>
        <v>18734</v>
      </c>
      <c r="N199" s="23"/>
      <c r="O199" s="23">
        <f t="shared" si="72"/>
        <v>117012</v>
      </c>
      <c r="P199" s="23"/>
      <c r="Q199" s="23">
        <v>834</v>
      </c>
      <c r="R199" s="23"/>
      <c r="S199" s="23">
        <v>12911</v>
      </c>
      <c r="T199" s="23"/>
      <c r="U199" s="23">
        <f t="shared" si="69"/>
        <v>13745</v>
      </c>
      <c r="V199" s="23"/>
      <c r="W199" s="23">
        <f t="shared" si="70"/>
        <v>72615</v>
      </c>
      <c r="X199" s="23"/>
      <c r="Y199" s="23">
        <v>4989</v>
      </c>
      <c r="Z199" s="23"/>
    </row>
    <row r="200" spans="1:26" s="22" customFormat="1" ht="12.75" customHeight="1" x14ac:dyDescent="0.2">
      <c r="B200" s="21" t="s">
        <v>36</v>
      </c>
      <c r="C200" s="72">
        <v>5053994</v>
      </c>
      <c r="D200" s="72"/>
      <c r="E200" s="72">
        <v>1220989</v>
      </c>
      <c r="F200" s="72"/>
      <c r="G200" s="23">
        <f t="shared" si="67"/>
        <v>6274983</v>
      </c>
      <c r="H200" s="23"/>
      <c r="I200" s="23">
        <v>26058</v>
      </c>
      <c r="J200" s="23">
        <v>746</v>
      </c>
      <c r="K200" s="23">
        <f t="shared" si="71"/>
        <v>131602</v>
      </c>
      <c r="L200" s="23"/>
      <c r="M200" s="23">
        <f t="shared" si="68"/>
        <v>22853</v>
      </c>
      <c r="N200" s="23"/>
      <c r="O200" s="23">
        <f t="shared" si="72"/>
        <v>139865</v>
      </c>
      <c r="P200" s="23"/>
      <c r="Q200" s="23">
        <v>1086</v>
      </c>
      <c r="R200" s="23"/>
      <c r="S200" s="23">
        <v>14130</v>
      </c>
      <c r="T200" s="23"/>
      <c r="U200" s="23">
        <f t="shared" si="69"/>
        <v>15216</v>
      </c>
      <c r="V200" s="23"/>
      <c r="W200" s="23">
        <f t="shared" si="70"/>
        <v>87831</v>
      </c>
      <c r="X200" s="23"/>
      <c r="Y200" s="23">
        <v>7637</v>
      </c>
      <c r="Z200" s="23"/>
    </row>
    <row r="201" spans="1:26" s="22" customFormat="1" ht="12.75" customHeight="1" x14ac:dyDescent="0.2">
      <c r="B201" s="21" t="s">
        <v>37</v>
      </c>
      <c r="C201" s="72">
        <v>5085002</v>
      </c>
      <c r="D201" s="72"/>
      <c r="E201" s="72">
        <v>1191977</v>
      </c>
      <c r="F201" s="72"/>
      <c r="G201" s="23">
        <f t="shared" si="67"/>
        <v>6276979</v>
      </c>
      <c r="H201" s="23"/>
      <c r="I201" s="23">
        <v>23804</v>
      </c>
      <c r="J201" s="23">
        <v>697</v>
      </c>
      <c r="K201" s="23">
        <f t="shared" si="71"/>
        <v>155406</v>
      </c>
      <c r="L201" s="23"/>
      <c r="M201" s="23">
        <f t="shared" si="68"/>
        <v>21562</v>
      </c>
      <c r="N201" s="23"/>
      <c r="O201" s="23">
        <f t="shared" si="72"/>
        <v>161427</v>
      </c>
      <c r="P201" s="23"/>
      <c r="Q201" s="23">
        <v>801</v>
      </c>
      <c r="R201" s="23"/>
      <c r="S201" s="23">
        <v>11348</v>
      </c>
      <c r="T201" s="23"/>
      <c r="U201" s="23">
        <f t="shared" si="69"/>
        <v>12149</v>
      </c>
      <c r="V201" s="23"/>
      <c r="W201" s="23">
        <f t="shared" si="70"/>
        <v>99980</v>
      </c>
      <c r="X201" s="23"/>
      <c r="Y201" s="23">
        <v>9413</v>
      </c>
      <c r="Z201" s="23"/>
    </row>
    <row r="202" spans="1:26" s="22" customFormat="1" ht="12.75" customHeight="1" x14ac:dyDescent="0.2">
      <c r="B202" s="21" t="s">
        <v>38</v>
      </c>
      <c r="C202" s="72">
        <v>5084820</v>
      </c>
      <c r="D202" s="72"/>
      <c r="E202" s="72">
        <v>1193492</v>
      </c>
      <c r="F202" s="72"/>
      <c r="G202" s="23">
        <f t="shared" si="67"/>
        <v>6278312</v>
      </c>
      <c r="H202" s="23"/>
      <c r="I202" s="23">
        <v>26545</v>
      </c>
      <c r="J202" s="23">
        <v>583</v>
      </c>
      <c r="K202" s="23">
        <f t="shared" si="71"/>
        <v>181951</v>
      </c>
      <c r="L202" s="23"/>
      <c r="M202" s="23">
        <f t="shared" si="68"/>
        <v>24707</v>
      </c>
      <c r="N202" s="23"/>
      <c r="O202" s="23">
        <f t="shared" si="72"/>
        <v>186134</v>
      </c>
      <c r="P202" s="23"/>
      <c r="Q202" s="23">
        <v>552</v>
      </c>
      <c r="R202" s="23"/>
      <c r="S202" s="23">
        <v>13707</v>
      </c>
      <c r="T202" s="23"/>
      <c r="U202" s="23">
        <f t="shared" si="69"/>
        <v>14259</v>
      </c>
      <c r="V202" s="23"/>
      <c r="W202" s="23">
        <f t="shared" si="70"/>
        <v>114239</v>
      </c>
      <c r="X202" s="23"/>
      <c r="Y202" s="23">
        <v>10448</v>
      </c>
      <c r="Z202" s="23"/>
    </row>
    <row r="203" spans="1:26" s="22" customFormat="1" ht="12.75" customHeight="1" x14ac:dyDescent="0.2">
      <c r="B203" s="21" t="s">
        <v>39</v>
      </c>
      <c r="C203" s="72">
        <v>5056877</v>
      </c>
      <c r="D203" s="72"/>
      <c r="E203" s="72">
        <v>1224914</v>
      </c>
      <c r="F203" s="72"/>
      <c r="G203" s="23">
        <f t="shared" si="67"/>
        <v>6281791</v>
      </c>
      <c r="H203" s="23"/>
      <c r="I203" s="23">
        <v>29791</v>
      </c>
      <c r="J203" s="23">
        <v>367</v>
      </c>
      <c r="K203" s="23">
        <f t="shared" si="71"/>
        <v>211742</v>
      </c>
      <c r="L203" s="23"/>
      <c r="M203" s="23">
        <f t="shared" si="68"/>
        <v>25645</v>
      </c>
      <c r="N203" s="23"/>
      <c r="O203" s="23">
        <f t="shared" si="72"/>
        <v>211779</v>
      </c>
      <c r="P203" s="23"/>
      <c r="Q203" s="23">
        <v>1460</v>
      </c>
      <c r="R203" s="23"/>
      <c r="S203" s="23">
        <v>14547</v>
      </c>
      <c r="T203" s="23"/>
      <c r="U203" s="23">
        <f t="shared" si="69"/>
        <v>16007</v>
      </c>
      <c r="V203" s="23"/>
      <c r="W203" s="23">
        <f t="shared" si="70"/>
        <v>130246</v>
      </c>
      <c r="X203" s="23"/>
      <c r="Y203" s="23">
        <v>9638</v>
      </c>
      <c r="Z203" s="23"/>
    </row>
    <row r="204" spans="1:26" s="22" customFormat="1" ht="12.75" customHeight="1" x14ac:dyDescent="0.2">
      <c r="B204" s="21" t="s">
        <v>40</v>
      </c>
      <c r="C204" s="72">
        <v>5004375</v>
      </c>
      <c r="D204" s="72"/>
      <c r="E204" s="72">
        <v>1282431</v>
      </c>
      <c r="F204" s="72"/>
      <c r="G204" s="23">
        <f t="shared" si="67"/>
        <v>6286806</v>
      </c>
      <c r="H204" s="23"/>
      <c r="I204" s="23">
        <v>29037</v>
      </c>
      <c r="J204" s="23">
        <v>322</v>
      </c>
      <c r="K204" s="23">
        <f t="shared" si="71"/>
        <v>240779</v>
      </c>
      <c r="L204" s="23"/>
      <c r="M204" s="23">
        <f t="shared" si="68"/>
        <v>23114</v>
      </c>
      <c r="N204" s="23"/>
      <c r="O204" s="23">
        <f t="shared" si="72"/>
        <v>234893</v>
      </c>
      <c r="P204" s="23"/>
      <c r="Q204" s="23">
        <v>771</v>
      </c>
      <c r="R204" s="23"/>
      <c r="S204" s="23">
        <v>14631</v>
      </c>
      <c r="T204" s="23"/>
      <c r="U204" s="23">
        <f t="shared" si="69"/>
        <v>15402</v>
      </c>
      <c r="V204" s="23"/>
      <c r="W204" s="23">
        <f t="shared" si="70"/>
        <v>145648</v>
      </c>
      <c r="X204" s="23"/>
      <c r="Y204" s="23">
        <v>7712</v>
      </c>
      <c r="Z204" s="23"/>
    </row>
    <row r="205" spans="1:26" s="22" customFormat="1" ht="12.75" customHeight="1" x14ac:dyDescent="0.2">
      <c r="B205" s="21" t="s">
        <v>41</v>
      </c>
      <c r="C205" s="72">
        <v>4957223</v>
      </c>
      <c r="D205" s="72"/>
      <c r="E205" s="72">
        <v>1334453</v>
      </c>
      <c r="F205" s="72"/>
      <c r="G205" s="23">
        <f t="shared" si="67"/>
        <v>6291676</v>
      </c>
      <c r="H205" s="23"/>
      <c r="I205" s="23">
        <v>27443</v>
      </c>
      <c r="J205" s="23">
        <v>209</v>
      </c>
      <c r="K205" s="23">
        <f t="shared" si="71"/>
        <v>268222</v>
      </c>
      <c r="L205" s="23"/>
      <c r="M205" s="23">
        <f t="shared" si="68"/>
        <v>21759</v>
      </c>
      <c r="N205" s="23"/>
      <c r="O205" s="23">
        <f t="shared" si="72"/>
        <v>256652</v>
      </c>
      <c r="P205" s="23"/>
      <c r="Q205" s="23">
        <v>623</v>
      </c>
      <c r="R205" s="23"/>
      <c r="S205" s="23">
        <v>13733</v>
      </c>
      <c r="T205" s="23"/>
      <c r="U205" s="23">
        <f t="shared" si="69"/>
        <v>14356</v>
      </c>
      <c r="V205" s="23"/>
      <c r="W205" s="23">
        <f t="shared" si="70"/>
        <v>160004</v>
      </c>
      <c r="X205" s="23"/>
      <c r="Y205" s="23">
        <v>7403</v>
      </c>
      <c r="Z205" s="23"/>
    </row>
    <row r="206" spans="1:26" s="22" customFormat="1" ht="12.75" customHeight="1" x14ac:dyDescent="0.2">
      <c r="B206" s="21" t="s">
        <v>42</v>
      </c>
      <c r="C206" s="72">
        <v>4951235</v>
      </c>
      <c r="D206" s="72"/>
      <c r="E206" s="72">
        <v>1348788</v>
      </c>
      <c r="F206" s="72"/>
      <c r="G206" s="23">
        <f t="shared" si="67"/>
        <v>6300023</v>
      </c>
      <c r="H206" s="23"/>
      <c r="I206" s="23">
        <v>34974</v>
      </c>
      <c r="J206" s="23">
        <v>174</v>
      </c>
      <c r="K206" s="23">
        <f t="shared" si="71"/>
        <v>303196</v>
      </c>
      <c r="L206" s="23"/>
      <c r="M206" s="23">
        <f t="shared" si="68"/>
        <v>25667</v>
      </c>
      <c r="N206" s="23"/>
      <c r="O206" s="23">
        <f t="shared" si="72"/>
        <v>282319</v>
      </c>
      <c r="P206" s="23"/>
      <c r="Q206" s="23">
        <v>1254</v>
      </c>
      <c r="R206" s="23"/>
      <c r="S206" s="23">
        <v>13449</v>
      </c>
      <c r="T206" s="23"/>
      <c r="U206" s="23">
        <f t="shared" si="69"/>
        <v>14703</v>
      </c>
      <c r="V206" s="23"/>
      <c r="W206" s="23">
        <f t="shared" si="70"/>
        <v>174707</v>
      </c>
      <c r="X206" s="23"/>
      <c r="Y206" s="23">
        <v>10964</v>
      </c>
      <c r="Z206" s="23"/>
    </row>
    <row r="207" spans="1:26" s="22" customFormat="1" ht="12.75" customHeight="1" x14ac:dyDescent="0.2">
      <c r="B207" s="21"/>
      <c r="C207" s="72"/>
      <c r="D207" s="72"/>
      <c r="E207" s="72"/>
      <c r="F207" s="72"/>
      <c r="G207" s="23"/>
      <c r="H207" s="23"/>
      <c r="I207" s="23"/>
      <c r="J207" s="23"/>
      <c r="K207" s="23"/>
      <c r="L207" s="23"/>
      <c r="M207" s="23"/>
      <c r="N207" s="23"/>
      <c r="O207" s="23"/>
      <c r="P207" s="23"/>
      <c r="Q207" s="23"/>
      <c r="R207" s="23"/>
      <c r="S207" s="23"/>
      <c r="T207" s="23"/>
      <c r="U207" s="23"/>
      <c r="V207" s="23"/>
      <c r="W207" s="23"/>
      <c r="X207" s="23"/>
      <c r="Y207" s="23"/>
      <c r="Z207" s="23"/>
    </row>
    <row r="208" spans="1:26" s="22" customFormat="1" ht="12.75" customHeight="1" x14ac:dyDescent="0.2">
      <c r="A208" s="20">
        <v>2021</v>
      </c>
      <c r="B208" s="21" t="s">
        <v>31</v>
      </c>
      <c r="C208" s="72">
        <v>4936954</v>
      </c>
      <c r="D208" s="72"/>
      <c r="E208" s="72">
        <v>1365292</v>
      </c>
      <c r="F208" s="72"/>
      <c r="G208" s="23">
        <f t="shared" ref="G208:G219" si="73">SUM(C208:E208)</f>
        <v>6302246</v>
      </c>
      <c r="H208" s="23"/>
      <c r="I208" s="23">
        <v>21476</v>
      </c>
      <c r="J208" s="23">
        <v>119</v>
      </c>
      <c r="K208" s="23">
        <f t="shared" ref="K208:K219" si="74">I208+K207</f>
        <v>21476</v>
      </c>
      <c r="L208" s="23"/>
      <c r="M208" s="23">
        <v>18358</v>
      </c>
      <c r="N208" s="23"/>
      <c r="O208" s="23">
        <f t="shared" ref="O208:O219" si="75">M208+O207</f>
        <v>18358</v>
      </c>
      <c r="P208" s="23"/>
      <c r="Q208" s="23">
        <v>744</v>
      </c>
      <c r="R208" s="23"/>
      <c r="S208" s="23">
        <v>10737</v>
      </c>
      <c r="T208" s="23"/>
      <c r="U208" s="23">
        <v>11481</v>
      </c>
      <c r="V208" s="23"/>
      <c r="W208" s="23">
        <f t="shared" si="70"/>
        <v>11481</v>
      </c>
      <c r="X208" s="23"/>
      <c r="Y208" s="23">
        <v>6877</v>
      </c>
      <c r="Z208" s="23"/>
    </row>
    <row r="209" spans="1:26" s="22" customFormat="1" ht="12.75" customHeight="1" x14ac:dyDescent="0.2">
      <c r="A209" s="20"/>
      <c r="B209" s="21" t="s">
        <v>32</v>
      </c>
      <c r="C209" s="72">
        <v>4936149</v>
      </c>
      <c r="D209" s="72"/>
      <c r="E209" s="72">
        <v>1367926</v>
      </c>
      <c r="F209" s="72"/>
      <c r="G209" s="23">
        <f t="shared" si="73"/>
        <v>6304075</v>
      </c>
      <c r="H209" s="23"/>
      <c r="I209" s="23">
        <v>23586</v>
      </c>
      <c r="J209" s="23">
        <v>268</v>
      </c>
      <c r="K209" s="23">
        <f t="shared" si="74"/>
        <v>45062</v>
      </c>
      <c r="L209" s="23"/>
      <c r="M209" s="23">
        <v>21086</v>
      </c>
      <c r="N209" s="23"/>
      <c r="O209" s="23">
        <f t="shared" si="75"/>
        <v>39444</v>
      </c>
      <c r="P209" s="23"/>
      <c r="Q209" s="23">
        <v>880</v>
      </c>
      <c r="R209" s="23"/>
      <c r="S209" s="23">
        <v>11781</v>
      </c>
      <c r="T209" s="23"/>
      <c r="U209" s="23">
        <v>12661</v>
      </c>
      <c r="V209" s="23"/>
      <c r="W209" s="23">
        <f t="shared" si="70"/>
        <v>24142</v>
      </c>
      <c r="X209" s="23"/>
      <c r="Y209" s="23">
        <v>8425</v>
      </c>
      <c r="Z209" s="23"/>
    </row>
    <row r="210" spans="1:26" s="22" customFormat="1" ht="12.75" customHeight="1" x14ac:dyDescent="0.2">
      <c r="A210" s="20"/>
      <c r="B210" s="21" t="s">
        <v>33</v>
      </c>
      <c r="C210" s="72">
        <v>4983662</v>
      </c>
      <c r="D210" s="72"/>
      <c r="E210" s="72">
        <v>1343901</v>
      </c>
      <c r="F210" s="72"/>
      <c r="G210" s="23">
        <f t="shared" si="73"/>
        <v>6327563</v>
      </c>
      <c r="H210" s="23"/>
      <c r="I210" s="23">
        <v>48723</v>
      </c>
      <c r="J210" s="23">
        <v>1313</v>
      </c>
      <c r="K210" s="23">
        <f t="shared" si="74"/>
        <v>93785</v>
      </c>
      <c r="L210" s="23"/>
      <c r="M210" s="23">
        <v>24350</v>
      </c>
      <c r="N210" s="23"/>
      <c r="O210" s="23">
        <f t="shared" si="75"/>
        <v>63794</v>
      </c>
      <c r="P210" s="23"/>
      <c r="Q210" s="23">
        <v>1169</v>
      </c>
      <c r="R210" s="23"/>
      <c r="S210" s="23">
        <v>16196</v>
      </c>
      <c r="T210" s="23"/>
      <c r="U210" s="23">
        <v>17365</v>
      </c>
      <c r="V210" s="23"/>
      <c r="W210" s="23">
        <f t="shared" si="70"/>
        <v>41507</v>
      </c>
      <c r="X210" s="23"/>
      <c r="Y210" s="23">
        <v>6985</v>
      </c>
      <c r="Z210" s="23"/>
    </row>
    <row r="211" spans="1:26" s="22" customFormat="1" ht="12.75" customHeight="1" x14ac:dyDescent="0.2">
      <c r="A211" s="20"/>
      <c r="B211" s="21" t="s">
        <v>34</v>
      </c>
      <c r="C211" s="72">
        <v>5039080</v>
      </c>
      <c r="D211" s="72"/>
      <c r="E211" s="72">
        <v>1288532</v>
      </c>
      <c r="F211" s="72"/>
      <c r="G211" s="23">
        <f t="shared" si="73"/>
        <v>6327612</v>
      </c>
      <c r="H211" s="23"/>
      <c r="I211" s="23">
        <v>23133</v>
      </c>
      <c r="J211" s="23">
        <v>554</v>
      </c>
      <c r="K211" s="23">
        <f t="shared" si="74"/>
        <v>116918</v>
      </c>
      <c r="L211" s="23"/>
      <c r="M211" s="23">
        <v>22394</v>
      </c>
      <c r="N211" s="23"/>
      <c r="O211" s="23">
        <f t="shared" si="75"/>
        <v>86188</v>
      </c>
      <c r="P211" s="23"/>
      <c r="Q211" s="23">
        <v>1356</v>
      </c>
      <c r="R211" s="23"/>
      <c r="S211" s="23">
        <v>13457</v>
      </c>
      <c r="T211" s="23"/>
      <c r="U211" s="23">
        <v>14813</v>
      </c>
      <c r="V211" s="23"/>
      <c r="W211" s="23">
        <f t="shared" si="70"/>
        <v>56320</v>
      </c>
      <c r="X211" s="23"/>
      <c r="Y211" s="23">
        <v>7581</v>
      </c>
      <c r="Z211" s="23"/>
    </row>
    <row r="212" spans="1:26" s="22" customFormat="1" ht="12.75" customHeight="1" x14ac:dyDescent="0.2">
      <c r="A212" s="20"/>
      <c r="B212" s="21" t="s">
        <v>35</v>
      </c>
      <c r="C212" s="72">
        <v>5092806</v>
      </c>
      <c r="D212" s="72"/>
      <c r="E212" s="72">
        <v>1238604</v>
      </c>
      <c r="F212" s="72"/>
      <c r="G212" s="23">
        <f t="shared" si="73"/>
        <v>6331410</v>
      </c>
      <c r="H212" s="23"/>
      <c r="I212" s="23">
        <v>25713</v>
      </c>
      <c r="J212" s="23">
        <v>677</v>
      </c>
      <c r="K212" s="23">
        <f t="shared" si="74"/>
        <v>142631</v>
      </c>
      <c r="L212" s="23"/>
      <c r="M212" s="23">
        <v>21193</v>
      </c>
      <c r="N212" s="23"/>
      <c r="O212" s="23">
        <f t="shared" si="75"/>
        <v>107381</v>
      </c>
      <c r="P212" s="23"/>
      <c r="Q212" s="23">
        <v>743</v>
      </c>
      <c r="R212" s="23"/>
      <c r="S212" s="23">
        <v>14048</v>
      </c>
      <c r="T212" s="23"/>
      <c r="U212" s="23">
        <v>14791</v>
      </c>
      <c r="V212" s="23"/>
      <c r="W212" s="23">
        <f t="shared" si="70"/>
        <v>71111</v>
      </c>
      <c r="X212" s="23"/>
      <c r="Y212" s="23">
        <v>6402</v>
      </c>
      <c r="Z212" s="23"/>
    </row>
    <row r="213" spans="1:26" s="22" customFormat="1" ht="12.75" customHeight="1" x14ac:dyDescent="0.2">
      <c r="A213" s="20"/>
      <c r="B213" s="21" t="s">
        <v>36</v>
      </c>
      <c r="C213" s="72">
        <v>5142452</v>
      </c>
      <c r="D213" s="72"/>
      <c r="E213" s="72">
        <v>1201433</v>
      </c>
      <c r="F213" s="72"/>
      <c r="G213" s="23">
        <f t="shared" si="73"/>
        <v>6343885</v>
      </c>
      <c r="H213" s="23"/>
      <c r="I213" s="23">
        <v>37638</v>
      </c>
      <c r="J213" s="23">
        <v>906</v>
      </c>
      <c r="K213" s="23">
        <f t="shared" si="74"/>
        <v>180269</v>
      </c>
      <c r="L213" s="23"/>
      <c r="M213" s="23">
        <v>24361</v>
      </c>
      <c r="N213" s="23"/>
      <c r="O213" s="23">
        <f t="shared" si="75"/>
        <v>131742</v>
      </c>
      <c r="P213" s="23"/>
      <c r="Q213" s="23">
        <v>671</v>
      </c>
      <c r="R213" s="23"/>
      <c r="S213" s="23">
        <v>14720</v>
      </c>
      <c r="T213" s="23"/>
      <c r="U213" s="23">
        <v>15391</v>
      </c>
      <c r="V213" s="23"/>
      <c r="W213" s="23">
        <f t="shared" si="70"/>
        <v>86502</v>
      </c>
      <c r="X213" s="23"/>
      <c r="Y213" s="23">
        <v>8970</v>
      </c>
      <c r="Z213" s="23"/>
    </row>
    <row r="214" spans="1:26" s="22" customFormat="1" ht="12.75" customHeight="1" x14ac:dyDescent="0.2">
      <c r="A214" s="20"/>
      <c r="B214" s="21" t="s">
        <v>37</v>
      </c>
      <c r="C214" s="72">
        <v>5160879</v>
      </c>
      <c r="D214" s="72"/>
      <c r="E214" s="72">
        <v>1181553</v>
      </c>
      <c r="F214" s="72"/>
      <c r="G214" s="23">
        <f t="shared" si="73"/>
        <v>6342432</v>
      </c>
      <c r="H214" s="23"/>
      <c r="I214" s="23">
        <v>18110</v>
      </c>
      <c r="J214" s="23">
        <v>829</v>
      </c>
      <c r="K214" s="23">
        <f t="shared" si="74"/>
        <v>198379</v>
      </c>
      <c r="L214" s="23"/>
      <c r="M214" s="23">
        <v>19023</v>
      </c>
      <c r="N214" s="23"/>
      <c r="O214" s="23">
        <f t="shared" si="75"/>
        <v>150765</v>
      </c>
      <c r="P214" s="23"/>
      <c r="Q214" s="23">
        <v>1204</v>
      </c>
      <c r="R214" s="23"/>
      <c r="S214" s="23">
        <v>11855</v>
      </c>
      <c r="T214" s="23"/>
      <c r="U214" s="23">
        <v>13059</v>
      </c>
      <c r="V214" s="23"/>
      <c r="W214" s="23">
        <f t="shared" si="70"/>
        <v>99561</v>
      </c>
      <c r="X214" s="23"/>
      <c r="Y214" s="23">
        <v>5964</v>
      </c>
      <c r="Z214" s="23"/>
    </row>
    <row r="215" spans="1:26" s="22" customFormat="1" ht="12.75" customHeight="1" x14ac:dyDescent="0.25">
      <c r="A215" s="20"/>
      <c r="B215" s="21" t="s">
        <v>38</v>
      </c>
      <c r="C215" s="72">
        <v>5148675</v>
      </c>
      <c r="D215" s="72"/>
      <c r="E215" s="72">
        <v>1189828</v>
      </c>
      <c r="F215"/>
      <c r="G215" s="23">
        <f t="shared" si="73"/>
        <v>6338503</v>
      </c>
      <c r="H215"/>
      <c r="I215" s="23">
        <v>20925</v>
      </c>
      <c r="J215" s="23">
        <v>552</v>
      </c>
      <c r="K215" s="23">
        <f t="shared" si="74"/>
        <v>219304</v>
      </c>
      <c r="L215"/>
      <c r="M215" s="23">
        <v>24198</v>
      </c>
      <c r="N215"/>
      <c r="O215" s="23">
        <f t="shared" si="75"/>
        <v>174963</v>
      </c>
      <c r="P215"/>
      <c r="Q215" s="23">
        <v>642</v>
      </c>
      <c r="R215"/>
      <c r="S215" s="23">
        <v>15200</v>
      </c>
      <c r="T215"/>
      <c r="U215" s="23">
        <v>15842</v>
      </c>
      <c r="V215"/>
      <c r="W215" s="23">
        <f t="shared" si="70"/>
        <v>115403</v>
      </c>
      <c r="X215"/>
      <c r="Y215" s="23">
        <v>8356</v>
      </c>
      <c r="Z215" s="23"/>
    </row>
    <row r="216" spans="1:26" s="22" customFormat="1" ht="12.75" customHeight="1" x14ac:dyDescent="0.25">
      <c r="A216" s="20"/>
      <c r="B216" s="21" t="s">
        <v>39</v>
      </c>
      <c r="C216" s="72">
        <v>5112722</v>
      </c>
      <c r="D216" s="72"/>
      <c r="E216" s="72">
        <v>1224165</v>
      </c>
      <c r="F216"/>
      <c r="G216" s="23">
        <f t="shared" si="73"/>
        <v>6336887</v>
      </c>
      <c r="H216"/>
      <c r="I216" s="23">
        <v>23745</v>
      </c>
      <c r="J216" s="23">
        <v>366</v>
      </c>
      <c r="K216" s="23">
        <f t="shared" si="74"/>
        <v>243049</v>
      </c>
      <c r="L216"/>
      <c r="M216" s="23">
        <v>24610</v>
      </c>
      <c r="N216"/>
      <c r="O216" s="23">
        <f t="shared" si="75"/>
        <v>199573</v>
      </c>
      <c r="P216"/>
      <c r="Q216" s="23">
        <v>623</v>
      </c>
      <c r="R216"/>
      <c r="S216" s="23">
        <v>14800</v>
      </c>
      <c r="T216"/>
      <c r="U216" s="23">
        <v>15423</v>
      </c>
      <c r="V216"/>
      <c r="W216" s="23">
        <f>U216+W215</f>
        <v>130826</v>
      </c>
      <c r="X216"/>
      <c r="Y216" s="23">
        <v>9187</v>
      </c>
      <c r="Z216" s="23"/>
    </row>
    <row r="217" spans="1:26" s="22" customFormat="1" ht="12.75" customHeight="1" x14ac:dyDescent="0.25">
      <c r="A217" s="20"/>
      <c r="B217" s="21" t="s">
        <v>40</v>
      </c>
      <c r="C217" s="72">
        <v>5060218</v>
      </c>
      <c r="D217" s="72"/>
      <c r="E217" s="72">
        <v>1272927</v>
      </c>
      <c r="F217"/>
      <c r="G217" s="23">
        <f t="shared" si="73"/>
        <v>6333145</v>
      </c>
      <c r="H217"/>
      <c r="I217" s="23">
        <v>20916</v>
      </c>
      <c r="J217" s="23">
        <v>302</v>
      </c>
      <c r="K217" s="23">
        <f t="shared" si="74"/>
        <v>263965</v>
      </c>
      <c r="L217"/>
      <c r="M217" s="23">
        <f t="shared" ref="M217:M219" si="76">Q217+S217+Y217</f>
        <v>23748</v>
      </c>
      <c r="N217"/>
      <c r="O217" s="23">
        <f t="shared" si="75"/>
        <v>223321</v>
      </c>
      <c r="P217"/>
      <c r="Q217" s="23">
        <v>1135</v>
      </c>
      <c r="R217"/>
      <c r="S217" s="23">
        <v>13009</v>
      </c>
      <c r="T217"/>
      <c r="U217" s="23">
        <f t="shared" ref="U217:U219" si="77">SUM(Q217:S217)</f>
        <v>14144</v>
      </c>
      <c r="V217"/>
      <c r="W217" s="23">
        <f>U217+W216</f>
        <v>144970</v>
      </c>
      <c r="X217"/>
      <c r="Y217" s="23">
        <v>9604</v>
      </c>
      <c r="Z217" s="23"/>
    </row>
    <row r="218" spans="1:26" s="22" customFormat="1" ht="12.75" customHeight="1" x14ac:dyDescent="0.25">
      <c r="A218" s="20"/>
      <c r="B218" s="21" t="s">
        <v>41</v>
      </c>
      <c r="C218" s="72">
        <v>5006910</v>
      </c>
      <c r="D218" s="72"/>
      <c r="E218" s="72">
        <v>1324810</v>
      </c>
      <c r="F218"/>
      <c r="G218" s="23">
        <f t="shared" si="73"/>
        <v>6331720</v>
      </c>
      <c r="H218"/>
      <c r="I218" s="23">
        <v>22093</v>
      </c>
      <c r="J218" s="23">
        <v>272</v>
      </c>
      <c r="K218" s="23">
        <f t="shared" si="74"/>
        <v>286058</v>
      </c>
      <c r="L218"/>
      <c r="M218" s="23">
        <f t="shared" si="76"/>
        <v>22462</v>
      </c>
      <c r="N218"/>
      <c r="O218" s="23">
        <f t="shared" si="75"/>
        <v>245783</v>
      </c>
      <c r="P218"/>
      <c r="Q218" s="23">
        <v>1147</v>
      </c>
      <c r="R218"/>
      <c r="S218" s="23">
        <v>14119</v>
      </c>
      <c r="T218"/>
      <c r="U218" s="23">
        <f t="shared" si="77"/>
        <v>15266</v>
      </c>
      <c r="V218"/>
      <c r="W218" s="23">
        <f>U218+W217</f>
        <v>160236</v>
      </c>
      <c r="X218"/>
      <c r="Y218" s="23">
        <v>7196</v>
      </c>
      <c r="Z218" s="23"/>
    </row>
    <row r="219" spans="1:26" s="22" customFormat="1" ht="12.75" customHeight="1" x14ac:dyDescent="0.25">
      <c r="A219" s="20"/>
      <c r="B219" s="21" t="s">
        <v>42</v>
      </c>
      <c r="C219" s="72">
        <v>4993688</v>
      </c>
      <c r="D219" s="72"/>
      <c r="E219" s="72">
        <v>1346972</v>
      </c>
      <c r="F219"/>
      <c r="G219" s="23">
        <f t="shared" si="73"/>
        <v>6340660</v>
      </c>
      <c r="H219"/>
      <c r="I219" s="23">
        <v>28255</v>
      </c>
      <c r="J219" s="23">
        <v>166</v>
      </c>
      <c r="K219" s="23">
        <f t="shared" si="74"/>
        <v>314313</v>
      </c>
      <c r="L219"/>
      <c r="M219" s="23">
        <f t="shared" si="76"/>
        <v>18539</v>
      </c>
      <c r="N219"/>
      <c r="O219" s="23">
        <f t="shared" si="75"/>
        <v>264322</v>
      </c>
      <c r="P219"/>
      <c r="Q219" s="23">
        <v>746</v>
      </c>
      <c r="R219"/>
      <c r="S219" s="23">
        <v>10461</v>
      </c>
      <c r="T219"/>
      <c r="U219" s="23">
        <f t="shared" si="77"/>
        <v>11207</v>
      </c>
      <c r="V219"/>
      <c r="W219" s="23">
        <f>U219+W218</f>
        <v>171443</v>
      </c>
      <c r="X219"/>
      <c r="Y219" s="23">
        <v>7332</v>
      </c>
      <c r="Z219" s="23"/>
    </row>
    <row r="220" spans="1:26" s="22" customFormat="1" ht="12.75" customHeight="1" x14ac:dyDescent="0.25">
      <c r="A220" s="20"/>
      <c r="B220" s="21"/>
      <c r="C220" s="72"/>
      <c r="D220" s="72"/>
      <c r="E220" s="72"/>
      <c r="F220"/>
      <c r="G220" s="23"/>
      <c r="H220"/>
      <c r="I220" s="23"/>
      <c r="J220" s="23"/>
      <c r="K220" s="23"/>
      <c r="L220"/>
      <c r="M220" s="23"/>
      <c r="N220"/>
      <c r="O220" s="23"/>
      <c r="P220"/>
      <c r="Q220" s="23"/>
      <c r="R220"/>
      <c r="S220" s="23"/>
      <c r="T220"/>
      <c r="U220" s="23"/>
      <c r="V220"/>
      <c r="W220" s="23"/>
      <c r="X220"/>
      <c r="Y220" s="23"/>
      <c r="Z220" s="23"/>
    </row>
    <row r="221" spans="1:26" s="22" customFormat="1" ht="12.75" customHeight="1" x14ac:dyDescent="0.25">
      <c r="A221" s="20">
        <v>2022</v>
      </c>
      <c r="B221" s="21" t="s">
        <v>31</v>
      </c>
      <c r="C221" s="72">
        <v>4977248</v>
      </c>
      <c r="D221" s="72"/>
      <c r="E221" s="72">
        <v>1362700</v>
      </c>
      <c r="F221"/>
      <c r="G221" s="23">
        <f t="shared" ref="G221" si="78">SUM(C221:E221)</f>
        <v>6339948</v>
      </c>
      <c r="H221"/>
      <c r="I221" s="23">
        <v>20527</v>
      </c>
      <c r="J221" s="23">
        <v>112</v>
      </c>
      <c r="K221" s="23">
        <f t="shared" ref="K221:K245" si="79">I221+K220</f>
        <v>20527</v>
      </c>
      <c r="L221"/>
      <c r="M221" s="23">
        <f t="shared" ref="M221:M226" si="80">Q221+S221+Y221</f>
        <v>20541</v>
      </c>
      <c r="N221" s="63"/>
      <c r="O221" s="23">
        <f t="shared" ref="O221:O231" si="81">M221+O220</f>
        <v>20541</v>
      </c>
      <c r="P221"/>
      <c r="Q221" s="23">
        <v>808</v>
      </c>
      <c r="R221" s="63"/>
      <c r="S221" s="23">
        <v>10937</v>
      </c>
      <c r="T221" s="63"/>
      <c r="U221" s="23">
        <f t="shared" ref="U221:U227" si="82">SUM(Q221:S221)</f>
        <v>11745</v>
      </c>
      <c r="V221" s="63"/>
      <c r="W221" s="23">
        <f t="shared" ref="W221:W245" si="83">U221+W220</f>
        <v>11745</v>
      </c>
      <c r="X221"/>
      <c r="Y221" s="23">
        <v>8796</v>
      </c>
      <c r="Z221" s="63"/>
    </row>
    <row r="222" spans="1:26" customFormat="1" ht="12.75" customHeight="1" x14ac:dyDescent="0.25">
      <c r="A222" s="20"/>
      <c r="B222" s="21" t="s">
        <v>32</v>
      </c>
      <c r="C222" s="72">
        <v>4979236</v>
      </c>
      <c r="D222" s="72"/>
      <c r="E222" s="72">
        <v>1359747</v>
      </c>
      <c r="G222" s="23">
        <v>6338983</v>
      </c>
      <c r="I222" s="23">
        <v>21917</v>
      </c>
      <c r="J222" s="23">
        <v>177</v>
      </c>
      <c r="K222" s="23">
        <f t="shared" si="79"/>
        <v>42444</v>
      </c>
      <c r="M222" s="23">
        <f t="shared" si="80"/>
        <v>22081</v>
      </c>
      <c r="N222" s="152"/>
      <c r="O222" s="23">
        <f t="shared" si="81"/>
        <v>42622</v>
      </c>
      <c r="P222" s="23"/>
      <c r="Q222" s="23">
        <v>802</v>
      </c>
      <c r="R222" s="152"/>
      <c r="S222" s="23">
        <v>11738</v>
      </c>
      <c r="T222" s="152"/>
      <c r="U222" s="23">
        <f t="shared" si="82"/>
        <v>12540</v>
      </c>
      <c r="V222" s="152"/>
      <c r="W222" s="23">
        <f t="shared" si="83"/>
        <v>24285</v>
      </c>
      <c r="X222" s="23"/>
      <c r="Y222" s="23">
        <v>9541</v>
      </c>
      <c r="Z222" s="152"/>
    </row>
    <row r="223" spans="1:26" customFormat="1" ht="12.75" customHeight="1" x14ac:dyDescent="0.25">
      <c r="A223" s="20"/>
      <c r="B223" s="21" t="s">
        <v>33</v>
      </c>
      <c r="C223" s="72">
        <v>5004644</v>
      </c>
      <c r="D223" s="72"/>
      <c r="E223" s="72">
        <v>1338783</v>
      </c>
      <c r="G223" s="23">
        <v>6343427</v>
      </c>
      <c r="I223" s="23">
        <v>29893</v>
      </c>
      <c r="J223" s="23">
        <v>492</v>
      </c>
      <c r="K223" s="23">
        <f t="shared" si="79"/>
        <v>72337</v>
      </c>
      <c r="M223" s="23">
        <f t="shared" si="80"/>
        <v>24682</v>
      </c>
      <c r="N223" s="132"/>
      <c r="O223" s="23">
        <f t="shared" si="81"/>
        <v>67304</v>
      </c>
      <c r="P223" s="23"/>
      <c r="Q223" s="23">
        <v>1022</v>
      </c>
      <c r="R223" s="132"/>
      <c r="S223" s="23">
        <v>14788</v>
      </c>
      <c r="T223" s="132"/>
      <c r="U223" s="23">
        <f t="shared" si="82"/>
        <v>15810</v>
      </c>
      <c r="V223" s="132"/>
      <c r="W223" s="23">
        <f t="shared" si="83"/>
        <v>40095</v>
      </c>
      <c r="X223" s="23"/>
      <c r="Y223" s="23">
        <v>8872</v>
      </c>
      <c r="Z223" s="30"/>
    </row>
    <row r="224" spans="1:26" customFormat="1" ht="12.75" customHeight="1" x14ac:dyDescent="0.25">
      <c r="A224" s="20"/>
      <c r="B224" s="21" t="s">
        <v>34</v>
      </c>
      <c r="C224" s="72">
        <v>5067324</v>
      </c>
      <c r="D224" s="72"/>
      <c r="E224" s="72">
        <v>1278018</v>
      </c>
      <c r="G224" s="23">
        <v>6345342</v>
      </c>
      <c r="I224" s="23">
        <v>23050</v>
      </c>
      <c r="J224" s="23">
        <v>619</v>
      </c>
      <c r="K224" s="23">
        <f t="shared" si="79"/>
        <v>95387</v>
      </c>
      <c r="M224" s="23">
        <f t="shared" si="80"/>
        <v>20686</v>
      </c>
      <c r="N224" s="132"/>
      <c r="O224" s="23">
        <f t="shared" si="81"/>
        <v>87990</v>
      </c>
      <c r="P224" s="23"/>
      <c r="Q224" s="23">
        <v>941</v>
      </c>
      <c r="R224" s="132"/>
      <c r="S224" s="23">
        <v>12245</v>
      </c>
      <c r="T224" s="132"/>
      <c r="U224" s="23">
        <f t="shared" si="82"/>
        <v>13186</v>
      </c>
      <c r="V224" s="132"/>
      <c r="W224" s="23">
        <f t="shared" si="83"/>
        <v>53281</v>
      </c>
      <c r="X224" s="23"/>
      <c r="Y224" s="23">
        <v>7500</v>
      </c>
      <c r="Z224" s="30"/>
    </row>
    <row r="225" spans="1:26" customFormat="1" ht="12.75" customHeight="1" x14ac:dyDescent="0.25">
      <c r="A225" s="20"/>
      <c r="B225" s="21" t="s">
        <v>35</v>
      </c>
      <c r="C225" s="72">
        <v>5121452</v>
      </c>
      <c r="D225" s="72"/>
      <c r="E225" s="72">
        <v>1226964</v>
      </c>
      <c r="G225" s="23">
        <v>6348416</v>
      </c>
      <c r="I225" s="23">
        <v>27736</v>
      </c>
      <c r="J225" s="23">
        <v>581</v>
      </c>
      <c r="K225" s="23">
        <f t="shared" si="79"/>
        <v>123123</v>
      </c>
      <c r="M225" s="23">
        <f t="shared" si="80"/>
        <v>24263</v>
      </c>
      <c r="N225" s="152"/>
      <c r="O225" s="23">
        <f t="shared" si="81"/>
        <v>112253</v>
      </c>
      <c r="P225" s="23"/>
      <c r="Q225" s="23">
        <v>1137</v>
      </c>
      <c r="R225" s="152"/>
      <c r="S225" s="23">
        <v>15793</v>
      </c>
      <c r="T225" s="152"/>
      <c r="U225" s="23">
        <f t="shared" si="82"/>
        <v>16930</v>
      </c>
      <c r="V225" s="152"/>
      <c r="W225" s="23">
        <f t="shared" si="83"/>
        <v>70211</v>
      </c>
      <c r="X225" s="23"/>
      <c r="Y225" s="23">
        <v>7333</v>
      </c>
      <c r="Z225" s="152"/>
    </row>
    <row r="226" spans="1:26" customFormat="1" ht="12.75" customHeight="1" x14ac:dyDescent="0.25">
      <c r="A226" s="20"/>
      <c r="B226" s="154" t="s">
        <v>36</v>
      </c>
      <c r="C226" s="156">
        <v>5154289</v>
      </c>
      <c r="D226" s="156"/>
      <c r="E226" s="156">
        <v>1195602</v>
      </c>
      <c r="F226" s="155"/>
      <c r="G226" s="153">
        <v>6349891</v>
      </c>
      <c r="H226" s="155"/>
      <c r="I226" s="153">
        <v>27374</v>
      </c>
      <c r="J226" s="153">
        <v>620</v>
      </c>
      <c r="K226" s="23">
        <f t="shared" si="79"/>
        <v>150497</v>
      </c>
      <c r="L226" s="155"/>
      <c r="M226" s="23">
        <f t="shared" si="80"/>
        <v>25393</v>
      </c>
      <c r="N226" s="23"/>
      <c r="O226" s="23">
        <f t="shared" si="81"/>
        <v>137646</v>
      </c>
      <c r="P226" s="23"/>
      <c r="Q226" s="23">
        <v>845</v>
      </c>
      <c r="R226" s="23"/>
      <c r="S226" s="23">
        <v>12264</v>
      </c>
      <c r="T226" s="132"/>
      <c r="U226" s="23">
        <f t="shared" si="82"/>
        <v>13109</v>
      </c>
      <c r="V226" s="132"/>
      <c r="W226" s="23">
        <f t="shared" si="83"/>
        <v>83320</v>
      </c>
      <c r="X226" s="23"/>
      <c r="Y226" s="23">
        <v>12284</v>
      </c>
      <c r="Z226" s="30"/>
    </row>
    <row r="227" spans="1:26" customFormat="1" ht="12.75" customHeight="1" x14ac:dyDescent="0.25">
      <c r="A227" s="20"/>
      <c r="B227" s="21" t="s">
        <v>37</v>
      </c>
      <c r="C227" s="72">
        <v>5171369</v>
      </c>
      <c r="D227" s="72"/>
      <c r="E227" s="72">
        <v>1178164</v>
      </c>
      <c r="F227" s="72"/>
      <c r="G227" s="72">
        <f t="shared" ref="G227" si="84">SUM(C227:E227)</f>
        <v>6349533</v>
      </c>
      <c r="I227" s="23">
        <v>18789</v>
      </c>
      <c r="J227" s="23">
        <v>470</v>
      </c>
      <c r="K227" s="23">
        <f t="shared" si="79"/>
        <v>169286</v>
      </c>
      <c r="M227" s="23">
        <v>18863</v>
      </c>
      <c r="N227" s="23"/>
      <c r="O227" s="23">
        <f t="shared" si="81"/>
        <v>156509</v>
      </c>
      <c r="P227" s="23"/>
      <c r="Q227" s="23">
        <v>624</v>
      </c>
      <c r="R227" s="23"/>
      <c r="S227" s="23">
        <v>10485</v>
      </c>
      <c r="T227" s="23"/>
      <c r="U227" s="23">
        <f t="shared" si="82"/>
        <v>11109</v>
      </c>
      <c r="V227" s="23"/>
      <c r="W227" s="23">
        <f t="shared" si="83"/>
        <v>94429</v>
      </c>
      <c r="X227" s="23"/>
      <c r="Y227" s="23">
        <v>7754</v>
      </c>
      <c r="Z227" s="30"/>
    </row>
    <row r="228" spans="1:26" customFormat="1" ht="12.75" customHeight="1" x14ac:dyDescent="0.25">
      <c r="A228" s="20"/>
      <c r="B228" s="21" t="s">
        <v>38</v>
      </c>
      <c r="C228" s="72">
        <v>5152346</v>
      </c>
      <c r="D228" s="72"/>
      <c r="E228" s="72">
        <v>1194433</v>
      </c>
      <c r="F228" s="72"/>
      <c r="G228" s="72">
        <v>6346779</v>
      </c>
      <c r="I228" s="23">
        <v>21493</v>
      </c>
      <c r="J228" s="23">
        <v>382</v>
      </c>
      <c r="K228" s="23">
        <f t="shared" si="79"/>
        <v>190779</v>
      </c>
      <c r="M228" s="23">
        <v>23781</v>
      </c>
      <c r="N228" s="23"/>
      <c r="O228" s="23">
        <f t="shared" si="81"/>
        <v>180290</v>
      </c>
      <c r="P228" s="23"/>
      <c r="Q228" s="23">
        <v>895</v>
      </c>
      <c r="R228" s="23"/>
      <c r="S228" s="23">
        <v>13191</v>
      </c>
      <c r="T228" s="23"/>
      <c r="U228" s="23">
        <v>14086</v>
      </c>
      <c r="V228" s="23"/>
      <c r="W228" s="23">
        <f t="shared" si="83"/>
        <v>108515</v>
      </c>
      <c r="X228" s="23"/>
      <c r="Y228" s="23">
        <v>9695</v>
      </c>
      <c r="Z228" s="30"/>
    </row>
    <row r="229" spans="1:26" customFormat="1" ht="12.75" customHeight="1" x14ac:dyDescent="0.25">
      <c r="A229" s="20"/>
      <c r="B229" s="21" t="s">
        <v>39</v>
      </c>
      <c r="C229" s="72">
        <v>5105608</v>
      </c>
      <c r="D229" s="72"/>
      <c r="E229" s="72">
        <v>1239798</v>
      </c>
      <c r="F229" s="72"/>
      <c r="G229" s="72">
        <f t="shared" ref="G229" si="85">SUM(C229:E229)</f>
        <v>6345406</v>
      </c>
      <c r="I229" s="23">
        <v>23047</v>
      </c>
      <c r="J229" s="23">
        <v>295</v>
      </c>
      <c r="K229" s="23">
        <f t="shared" si="79"/>
        <v>213826</v>
      </c>
      <c r="M229" s="23">
        <f t="shared" ref="M229" si="86">Q229+S229+Y229</f>
        <v>23855</v>
      </c>
      <c r="N229" s="23"/>
      <c r="O229" s="23">
        <f t="shared" si="81"/>
        <v>204145</v>
      </c>
      <c r="P229" s="23"/>
      <c r="Q229" s="23">
        <v>913</v>
      </c>
      <c r="R229" s="23"/>
      <c r="S229" s="23">
        <v>12413</v>
      </c>
      <c r="T229" s="23"/>
      <c r="U229" s="23">
        <f t="shared" ref="U229" si="87">SUM(Q229:S229)</f>
        <v>13326</v>
      </c>
      <c r="V229" s="23"/>
      <c r="W229" s="23">
        <f t="shared" si="83"/>
        <v>121841</v>
      </c>
      <c r="X229" s="23"/>
      <c r="Y229" s="23">
        <v>10529</v>
      </c>
      <c r="Z229" s="30"/>
    </row>
    <row r="230" spans="1:26" customFormat="1" ht="12.75" customHeight="1" x14ac:dyDescent="0.25">
      <c r="A230" s="20"/>
      <c r="B230" s="154" t="s">
        <v>40</v>
      </c>
      <c r="C230" s="156">
        <v>5036824</v>
      </c>
      <c r="D230" s="156"/>
      <c r="E230" s="156">
        <v>1308798</v>
      </c>
      <c r="F230" s="156"/>
      <c r="G230" s="156">
        <v>6345622</v>
      </c>
      <c r="H230" s="155"/>
      <c r="I230" s="153">
        <v>23220</v>
      </c>
      <c r="J230" s="153">
        <v>229</v>
      </c>
      <c r="K230" s="23">
        <f t="shared" si="79"/>
        <v>237046</v>
      </c>
      <c r="L230" s="155"/>
      <c r="M230" s="153">
        <v>22350</v>
      </c>
      <c r="N230" s="153"/>
      <c r="O230" s="23">
        <f t="shared" si="81"/>
        <v>226495</v>
      </c>
      <c r="P230" s="153"/>
      <c r="Q230" s="153">
        <v>703</v>
      </c>
      <c r="R230" s="153"/>
      <c r="S230" s="153">
        <v>12278</v>
      </c>
      <c r="T230" s="153"/>
      <c r="U230" s="153">
        <v>12981</v>
      </c>
      <c r="V230" s="153"/>
      <c r="W230" s="23">
        <f t="shared" si="83"/>
        <v>134822</v>
      </c>
      <c r="X230" s="153"/>
      <c r="Y230" s="153">
        <v>9369</v>
      </c>
      <c r="Z230" s="30"/>
    </row>
    <row r="231" spans="1:26" customFormat="1" ht="12.75" customHeight="1" x14ac:dyDescent="0.25">
      <c r="A231" s="20"/>
      <c r="B231" s="21" t="s">
        <v>41</v>
      </c>
      <c r="C231" s="72">
        <v>4997467</v>
      </c>
      <c r="D231" s="72"/>
      <c r="E231" s="72">
        <v>1350833</v>
      </c>
      <c r="F231" s="72"/>
      <c r="G231" s="72">
        <f t="shared" ref="G231:G245" si="88">SUM(C231:E231)</f>
        <v>6348300</v>
      </c>
      <c r="I231" s="23">
        <v>26295</v>
      </c>
      <c r="J231" s="23">
        <v>167</v>
      </c>
      <c r="K231" s="23">
        <f t="shared" si="79"/>
        <v>263341</v>
      </c>
      <c r="M231" s="23">
        <f t="shared" ref="M231:M245" si="89">Q231+S231+Y231</f>
        <v>23142</v>
      </c>
      <c r="N231" s="23"/>
      <c r="O231" s="23">
        <f t="shared" si="81"/>
        <v>249637</v>
      </c>
      <c r="P231" s="23"/>
      <c r="Q231" s="23">
        <v>1000</v>
      </c>
      <c r="R231" s="23"/>
      <c r="S231" s="23">
        <v>11592</v>
      </c>
      <c r="T231" s="23"/>
      <c r="U231" s="23">
        <f t="shared" ref="U231:U245" si="90">SUM(Q231:S231)</f>
        <v>12592</v>
      </c>
      <c r="V231" s="23"/>
      <c r="W231" s="23">
        <f t="shared" si="83"/>
        <v>147414</v>
      </c>
      <c r="X231" s="23"/>
      <c r="Y231" s="23">
        <v>10550</v>
      </c>
      <c r="Z231" s="30"/>
    </row>
    <row r="232" spans="1:26" customFormat="1" ht="12.75" customHeight="1" x14ac:dyDescent="0.25">
      <c r="A232" s="20"/>
      <c r="B232" s="21" t="s">
        <v>42</v>
      </c>
      <c r="C232" s="72">
        <v>4989250</v>
      </c>
      <c r="D232" s="72"/>
      <c r="E232" s="72">
        <v>1377555</v>
      </c>
      <c r="F232" s="72"/>
      <c r="G232" s="72">
        <f t="shared" si="88"/>
        <v>6366805</v>
      </c>
      <c r="I232" s="23">
        <v>35879</v>
      </c>
      <c r="J232" s="23">
        <v>95</v>
      </c>
      <c r="K232" s="23">
        <f t="shared" si="79"/>
        <v>299220</v>
      </c>
      <c r="M232" s="23">
        <f t="shared" si="89"/>
        <v>17040</v>
      </c>
      <c r="N232" s="23"/>
      <c r="O232" s="23">
        <f t="shared" ref="O232:O245" si="91">O231+M232</f>
        <v>266677</v>
      </c>
      <c r="P232" s="23"/>
      <c r="Q232" s="23">
        <v>677</v>
      </c>
      <c r="R232" s="23"/>
      <c r="S232" s="23">
        <v>9536</v>
      </c>
      <c r="T232" s="23"/>
      <c r="U232" s="23">
        <f t="shared" si="90"/>
        <v>10213</v>
      </c>
      <c r="V232" s="23"/>
      <c r="W232" s="23">
        <f t="shared" si="83"/>
        <v>157627</v>
      </c>
      <c r="X232" s="23"/>
      <c r="Y232" s="23">
        <v>6827</v>
      </c>
    </row>
    <row r="233" spans="1:26" customFormat="1" ht="12.75" customHeight="1" x14ac:dyDescent="0.25">
      <c r="A233" s="20"/>
      <c r="B233" s="21"/>
      <c r="C233" s="72"/>
      <c r="D233" s="72"/>
      <c r="E233" s="72"/>
      <c r="F233" s="72"/>
      <c r="G233" s="72"/>
      <c r="I233" s="23"/>
      <c r="J233" s="23"/>
      <c r="K233" s="23"/>
      <c r="M233" s="23"/>
      <c r="N233" s="23"/>
      <c r="O233" s="23"/>
      <c r="P233" s="23"/>
      <c r="Q233" s="23"/>
      <c r="R233" s="23"/>
      <c r="S233" s="23"/>
      <c r="T233" s="23"/>
      <c r="U233" s="23"/>
      <c r="V233" s="23"/>
      <c r="W233" s="23"/>
      <c r="X233" s="23"/>
      <c r="Y233" s="23"/>
    </row>
    <row r="234" spans="1:26" customFormat="1" ht="12.75" customHeight="1" x14ac:dyDescent="0.25">
      <c r="A234" s="20">
        <v>2023</v>
      </c>
      <c r="B234" s="21" t="s">
        <v>31</v>
      </c>
      <c r="C234" s="72">
        <v>4967697</v>
      </c>
      <c r="D234" s="72"/>
      <c r="E234" s="72">
        <v>1390466</v>
      </c>
      <c r="F234" s="72"/>
      <c r="G234" s="72">
        <f t="shared" si="88"/>
        <v>6358163</v>
      </c>
      <c r="I234" s="23">
        <v>15282</v>
      </c>
      <c r="J234" s="23">
        <v>78</v>
      </c>
      <c r="K234" s="23">
        <f t="shared" si="79"/>
        <v>15282</v>
      </c>
      <c r="M234" s="23">
        <f t="shared" si="89"/>
        <v>23681</v>
      </c>
      <c r="N234" s="23"/>
      <c r="O234" s="23">
        <f t="shared" si="91"/>
        <v>23681</v>
      </c>
      <c r="P234" s="23"/>
      <c r="Q234" s="23">
        <v>676</v>
      </c>
      <c r="R234" s="23"/>
      <c r="S234" s="23">
        <v>10268</v>
      </c>
      <c r="T234" s="23"/>
      <c r="U234" s="23">
        <f t="shared" si="90"/>
        <v>10944</v>
      </c>
      <c r="V234" s="23"/>
      <c r="W234" s="23">
        <f t="shared" si="83"/>
        <v>10944</v>
      </c>
      <c r="X234" s="23"/>
      <c r="Y234" s="23">
        <v>12737</v>
      </c>
    </row>
    <row r="235" spans="1:26" customFormat="1" ht="12.75" customHeight="1" x14ac:dyDescent="0.25">
      <c r="A235" s="20"/>
      <c r="B235" s="21" t="s">
        <v>32</v>
      </c>
      <c r="C235" s="72">
        <v>4967500</v>
      </c>
      <c r="D235" s="72"/>
      <c r="E235" s="72">
        <v>1389313</v>
      </c>
      <c r="F235" s="72"/>
      <c r="G235" s="72">
        <f t="shared" si="88"/>
        <v>6356813</v>
      </c>
      <c r="I235" s="23">
        <v>19040</v>
      </c>
      <c r="J235" s="23">
        <v>166</v>
      </c>
      <c r="K235" s="23">
        <f t="shared" si="79"/>
        <v>34322</v>
      </c>
      <c r="M235" s="23">
        <f t="shared" si="89"/>
        <v>20158</v>
      </c>
      <c r="N235" s="23"/>
      <c r="O235" s="23">
        <f t="shared" si="91"/>
        <v>43839</v>
      </c>
      <c r="P235" s="23"/>
      <c r="Q235" s="23">
        <v>693</v>
      </c>
      <c r="R235" s="23"/>
      <c r="S235" s="23">
        <v>10330</v>
      </c>
      <c r="T235" s="23"/>
      <c r="U235" s="23">
        <f t="shared" si="90"/>
        <v>11023</v>
      </c>
      <c r="V235" s="23"/>
      <c r="W235" s="23">
        <f t="shared" si="83"/>
        <v>21967</v>
      </c>
      <c r="X235" s="23"/>
      <c r="Y235" s="23">
        <v>9135</v>
      </c>
    </row>
    <row r="236" spans="1:26" customFormat="1" ht="12.75" customHeight="1" x14ac:dyDescent="0.25">
      <c r="A236" s="20"/>
      <c r="B236" s="21" t="s">
        <v>33</v>
      </c>
      <c r="C236" s="72">
        <v>4988607</v>
      </c>
      <c r="D236" s="72"/>
      <c r="E236" s="72">
        <v>1370466</v>
      </c>
      <c r="F236" s="72"/>
      <c r="G236" s="72">
        <f t="shared" si="88"/>
        <v>6359073</v>
      </c>
      <c r="I236" s="23">
        <v>30960</v>
      </c>
      <c r="J236" s="23">
        <v>255</v>
      </c>
      <c r="K236" s="23">
        <f t="shared" si="79"/>
        <v>65282</v>
      </c>
      <c r="M236" s="23">
        <f t="shared" si="89"/>
        <v>28405</v>
      </c>
      <c r="N236" s="23"/>
      <c r="O236" s="23">
        <f t="shared" si="91"/>
        <v>72244</v>
      </c>
      <c r="P236" s="23"/>
      <c r="Q236" s="23">
        <v>2653</v>
      </c>
      <c r="R236" s="23"/>
      <c r="S236" s="23">
        <v>11908</v>
      </c>
      <c r="T236" s="23"/>
      <c r="U236" s="23">
        <f t="shared" si="90"/>
        <v>14561</v>
      </c>
      <c r="V236" s="23"/>
      <c r="W236" s="23">
        <f t="shared" si="83"/>
        <v>36528</v>
      </c>
      <c r="X236" s="23"/>
      <c r="Y236" s="23">
        <v>13844</v>
      </c>
    </row>
    <row r="237" spans="1:26" customFormat="1" ht="12.75" customHeight="1" x14ac:dyDescent="0.25">
      <c r="A237" s="20"/>
      <c r="B237" s="21" t="s">
        <v>34</v>
      </c>
      <c r="C237" s="72">
        <v>5057810</v>
      </c>
      <c r="D237" s="72"/>
      <c r="E237" s="72">
        <v>1301960</v>
      </c>
      <c r="F237" s="72"/>
      <c r="G237" s="72">
        <f t="shared" si="88"/>
        <v>6359770</v>
      </c>
      <c r="I237" s="23">
        <v>21413</v>
      </c>
      <c r="J237" s="23">
        <v>410</v>
      </c>
      <c r="K237" s="23">
        <f t="shared" si="79"/>
        <v>86695</v>
      </c>
      <c r="M237" s="23">
        <f t="shared" si="89"/>
        <v>20618</v>
      </c>
      <c r="N237" s="23"/>
      <c r="O237" s="23">
        <f t="shared" si="91"/>
        <v>92862</v>
      </c>
      <c r="P237" s="23"/>
      <c r="Q237" s="23">
        <v>1294</v>
      </c>
      <c r="R237" s="23"/>
      <c r="S237" s="23">
        <v>9531</v>
      </c>
      <c r="T237" s="23"/>
      <c r="U237" s="23">
        <f t="shared" si="90"/>
        <v>10825</v>
      </c>
      <c r="V237" s="23"/>
      <c r="W237" s="23">
        <f t="shared" si="83"/>
        <v>47353</v>
      </c>
      <c r="X237" s="23"/>
      <c r="Y237" s="23">
        <v>9793</v>
      </c>
    </row>
    <row r="238" spans="1:26" customFormat="1" ht="12.75" customHeight="1" x14ac:dyDescent="0.25">
      <c r="A238" s="20"/>
      <c r="B238" s="21" t="s">
        <v>35</v>
      </c>
      <c r="C238" s="72">
        <v>5121580</v>
      </c>
      <c r="D238" s="72"/>
      <c r="E238" s="72">
        <v>1240674</v>
      </c>
      <c r="F238" s="72"/>
      <c r="G238" s="72">
        <f t="shared" si="88"/>
        <v>6362254</v>
      </c>
      <c r="I238" s="23">
        <v>29384</v>
      </c>
      <c r="J238" s="23">
        <v>445</v>
      </c>
      <c r="K238" s="23">
        <f t="shared" si="79"/>
        <v>116079</v>
      </c>
      <c r="M238" s="23">
        <f t="shared" si="89"/>
        <v>26688</v>
      </c>
      <c r="N238" s="23"/>
      <c r="O238" s="23">
        <f t="shared" si="91"/>
        <v>119550</v>
      </c>
      <c r="P238" s="23"/>
      <c r="Q238" s="23">
        <v>1383</v>
      </c>
      <c r="R238" s="23"/>
      <c r="S238" s="23">
        <v>11679</v>
      </c>
      <c r="T238" s="23"/>
      <c r="U238" s="23">
        <f t="shared" si="90"/>
        <v>13062</v>
      </c>
      <c r="V238" s="23"/>
      <c r="W238" s="23">
        <f t="shared" si="83"/>
        <v>60415</v>
      </c>
      <c r="X238" s="23"/>
      <c r="Y238" s="23">
        <v>13626</v>
      </c>
    </row>
    <row r="239" spans="1:26" customFormat="1" ht="12.75" customHeight="1" x14ac:dyDescent="0.25">
      <c r="A239" s="20"/>
      <c r="B239" s="21" t="s">
        <v>36</v>
      </c>
      <c r="C239" s="72">
        <v>5159872</v>
      </c>
      <c r="D239" s="72"/>
      <c r="E239" s="72">
        <v>1207813</v>
      </c>
      <c r="F239" s="72"/>
      <c r="G239" s="72">
        <f t="shared" si="88"/>
        <v>6367685</v>
      </c>
      <c r="I239" s="23">
        <v>29132</v>
      </c>
      <c r="J239" s="23">
        <v>391</v>
      </c>
      <c r="K239" s="23">
        <f t="shared" si="79"/>
        <v>145211</v>
      </c>
      <c r="M239" s="23">
        <f t="shared" si="89"/>
        <v>23523</v>
      </c>
      <c r="N239" s="23"/>
      <c r="O239" s="23">
        <f t="shared" si="91"/>
        <v>143073</v>
      </c>
      <c r="P239" s="23"/>
      <c r="Q239" s="23">
        <v>712</v>
      </c>
      <c r="R239" s="23"/>
      <c r="S239" s="23">
        <v>10987</v>
      </c>
      <c r="T239" s="23"/>
      <c r="U239" s="23">
        <f t="shared" si="90"/>
        <v>11699</v>
      </c>
      <c r="V239" s="23"/>
      <c r="W239" s="23">
        <f t="shared" si="83"/>
        <v>72114</v>
      </c>
      <c r="X239" s="23"/>
      <c r="Y239" s="23">
        <v>11824</v>
      </c>
    </row>
    <row r="240" spans="1:26" customFormat="1" ht="12.75" customHeight="1" x14ac:dyDescent="0.25">
      <c r="A240" s="20"/>
      <c r="B240" s="21" t="s">
        <v>37</v>
      </c>
      <c r="C240" s="72">
        <v>5168248</v>
      </c>
      <c r="D240" s="72"/>
      <c r="E240" s="72">
        <v>1201134</v>
      </c>
      <c r="F240" s="72"/>
      <c r="G240" s="72">
        <f t="shared" si="88"/>
        <v>6369382</v>
      </c>
      <c r="I240" s="23">
        <v>18073</v>
      </c>
      <c r="J240" s="23">
        <v>335</v>
      </c>
      <c r="K240" s="23">
        <f t="shared" si="79"/>
        <v>163284</v>
      </c>
      <c r="M240" s="23">
        <f t="shared" si="89"/>
        <v>16319</v>
      </c>
      <c r="N240" s="23"/>
      <c r="O240" s="23">
        <f t="shared" si="91"/>
        <v>159392</v>
      </c>
      <c r="P240" s="23"/>
      <c r="Q240" s="23">
        <v>688</v>
      </c>
      <c r="R240" s="23"/>
      <c r="S240" s="23">
        <v>7983</v>
      </c>
      <c r="T240" s="23"/>
      <c r="U240" s="23">
        <f t="shared" si="90"/>
        <v>8671</v>
      </c>
      <c r="V240" s="23"/>
      <c r="W240" s="23">
        <f t="shared" si="83"/>
        <v>80785</v>
      </c>
      <c r="X240" s="23"/>
      <c r="Y240" s="23">
        <v>7648</v>
      </c>
    </row>
    <row r="241" spans="1:25" customFormat="1" ht="12.75" customHeight="1" x14ac:dyDescent="0.25">
      <c r="A241" s="20"/>
      <c r="B241" s="21" t="s">
        <v>38</v>
      </c>
      <c r="C241" s="72">
        <v>5150295</v>
      </c>
      <c r="D241" s="72"/>
      <c r="E241" s="72">
        <v>1208429</v>
      </c>
      <c r="F241" s="72"/>
      <c r="G241" s="72">
        <f t="shared" si="88"/>
        <v>6358724</v>
      </c>
      <c r="I241" s="23">
        <v>24578</v>
      </c>
      <c r="J241" s="23">
        <v>265</v>
      </c>
      <c r="K241" s="23">
        <f t="shared" si="79"/>
        <v>187862</v>
      </c>
      <c r="M241" s="23">
        <f t="shared" si="89"/>
        <v>35087</v>
      </c>
      <c r="N241" s="23"/>
      <c r="O241" s="23">
        <f t="shared" si="91"/>
        <v>194479</v>
      </c>
      <c r="P241" s="23"/>
      <c r="Q241" s="23">
        <v>648</v>
      </c>
      <c r="R241" s="23"/>
      <c r="S241" s="23">
        <v>12428</v>
      </c>
      <c r="T241" s="23"/>
      <c r="U241" s="23">
        <f t="shared" si="90"/>
        <v>13076</v>
      </c>
      <c r="V241" s="23"/>
      <c r="W241" s="23">
        <f t="shared" si="83"/>
        <v>93861</v>
      </c>
      <c r="X241" s="23"/>
      <c r="Y241" s="23">
        <v>22011</v>
      </c>
    </row>
    <row r="242" spans="1:25" customFormat="1" ht="12.75" customHeight="1" x14ac:dyDescent="0.25">
      <c r="A242" s="20"/>
      <c r="B242" s="21" t="s">
        <v>39</v>
      </c>
      <c r="C242" s="72">
        <v>5122994</v>
      </c>
      <c r="D242" s="72"/>
      <c r="E242" s="72">
        <v>1237465</v>
      </c>
      <c r="F242" s="72"/>
      <c r="G242" s="72">
        <f t="shared" si="88"/>
        <v>6360459</v>
      </c>
      <c r="I242" s="23">
        <v>28893</v>
      </c>
      <c r="J242" s="23">
        <v>214</v>
      </c>
      <c r="K242" s="23">
        <f t="shared" si="79"/>
        <v>216755</v>
      </c>
      <c r="M242" s="23">
        <f t="shared" si="89"/>
        <v>26942</v>
      </c>
      <c r="N242" s="23"/>
      <c r="O242" s="23">
        <f t="shared" si="91"/>
        <v>221421</v>
      </c>
      <c r="P242" s="23"/>
      <c r="Q242" s="23">
        <v>1005</v>
      </c>
      <c r="R242" s="23"/>
      <c r="S242" s="23">
        <v>10829</v>
      </c>
      <c r="T242" s="23"/>
      <c r="U242" s="23">
        <f t="shared" si="90"/>
        <v>11834</v>
      </c>
      <c r="V242" s="23"/>
      <c r="W242" s="23">
        <f t="shared" si="83"/>
        <v>105695</v>
      </c>
      <c r="X242" s="23"/>
      <c r="Y242" s="23">
        <v>15108</v>
      </c>
    </row>
    <row r="243" spans="1:25" customFormat="1" ht="12.75" customHeight="1" x14ac:dyDescent="0.25">
      <c r="A243" s="20"/>
      <c r="B243" s="21" t="s">
        <v>40</v>
      </c>
      <c r="C243" s="72">
        <v>5035734</v>
      </c>
      <c r="D243" s="72"/>
      <c r="E243" s="72">
        <v>1327079</v>
      </c>
      <c r="F243" s="72"/>
      <c r="G243" s="72">
        <f t="shared" si="88"/>
        <v>6362813</v>
      </c>
      <c r="I243" s="23">
        <v>25730</v>
      </c>
      <c r="J243" s="23">
        <v>191</v>
      </c>
      <c r="K243" s="23">
        <f t="shared" si="79"/>
        <v>242485</v>
      </c>
      <c r="M243" s="23">
        <f t="shared" si="89"/>
        <v>23263</v>
      </c>
      <c r="N243" s="23"/>
      <c r="O243" s="23">
        <f t="shared" si="91"/>
        <v>244684</v>
      </c>
      <c r="P243" s="23"/>
      <c r="Q243" s="23">
        <v>897</v>
      </c>
      <c r="R243" s="23"/>
      <c r="S243" s="23">
        <v>11029</v>
      </c>
      <c r="T243" s="23"/>
      <c r="U243" s="23">
        <f t="shared" si="90"/>
        <v>11926</v>
      </c>
      <c r="V243" s="23"/>
      <c r="W243" s="23">
        <f t="shared" si="83"/>
        <v>117621</v>
      </c>
      <c r="X243" s="23"/>
      <c r="Y243" s="23">
        <v>11337</v>
      </c>
    </row>
    <row r="244" spans="1:25" customFormat="1" ht="12.75" customHeight="1" x14ac:dyDescent="0.25">
      <c r="A244" s="20"/>
      <c r="B244" s="21" t="s">
        <v>41</v>
      </c>
      <c r="C244" s="72">
        <v>4993173</v>
      </c>
      <c r="D244" s="72"/>
      <c r="E244" s="72">
        <v>1369769</v>
      </c>
      <c r="F244" s="72"/>
      <c r="G244" s="72">
        <f t="shared" si="88"/>
        <v>6362942</v>
      </c>
      <c r="I244" s="23">
        <v>25928</v>
      </c>
      <c r="J244" s="23">
        <v>134</v>
      </c>
      <c r="K244" s="23">
        <f t="shared" si="79"/>
        <v>268413</v>
      </c>
      <c r="M244" s="23">
        <f t="shared" si="89"/>
        <v>25494</v>
      </c>
      <c r="N244" s="23"/>
      <c r="O244" s="23">
        <f t="shared" si="91"/>
        <v>270178</v>
      </c>
      <c r="P244" s="23"/>
      <c r="Q244" s="23">
        <v>887</v>
      </c>
      <c r="R244" s="23"/>
      <c r="S244" s="23">
        <v>9993</v>
      </c>
      <c r="T244" s="23"/>
      <c r="U244" s="23">
        <f t="shared" si="90"/>
        <v>10880</v>
      </c>
      <c r="V244" s="23"/>
      <c r="W244" s="23">
        <f t="shared" si="83"/>
        <v>128501</v>
      </c>
      <c r="X244" s="23"/>
      <c r="Y244" s="23">
        <v>14614</v>
      </c>
    </row>
    <row r="245" spans="1:25" customFormat="1" ht="12.75" customHeight="1" x14ac:dyDescent="0.25">
      <c r="A245" s="20"/>
      <c r="B245" s="21" t="s">
        <v>42</v>
      </c>
      <c r="C245" s="72">
        <v>4984088</v>
      </c>
      <c r="D245" s="72"/>
      <c r="E245" s="72">
        <v>1389645</v>
      </c>
      <c r="F245" s="72"/>
      <c r="G245" s="72">
        <f t="shared" si="88"/>
        <v>6373733</v>
      </c>
      <c r="I245" s="23">
        <v>29694</v>
      </c>
      <c r="J245" s="23">
        <v>109</v>
      </c>
      <c r="K245" s="23">
        <f t="shared" si="79"/>
        <v>298107</v>
      </c>
      <c r="M245" s="23">
        <f t="shared" si="89"/>
        <v>18687</v>
      </c>
      <c r="N245" s="23"/>
      <c r="O245" s="23">
        <f t="shared" si="91"/>
        <v>288865</v>
      </c>
      <c r="P245" s="23"/>
      <c r="Q245" s="23">
        <v>701</v>
      </c>
      <c r="R245" s="23"/>
      <c r="S245" s="23">
        <v>8014</v>
      </c>
      <c r="T245" s="23"/>
      <c r="U245" s="23">
        <f t="shared" si="90"/>
        <v>8715</v>
      </c>
      <c r="V245" s="23"/>
      <c r="W245" s="23">
        <f t="shared" si="83"/>
        <v>137216</v>
      </c>
      <c r="X245" s="23"/>
      <c r="Y245" s="23">
        <v>9972</v>
      </c>
    </row>
    <row r="246" spans="1:25" customFormat="1" ht="12.75" customHeight="1" x14ac:dyDescent="0.25">
      <c r="A246" s="20"/>
      <c r="B246" s="21"/>
      <c r="C246" s="72"/>
      <c r="D246" s="72"/>
      <c r="E246" s="72"/>
      <c r="F246" s="72"/>
      <c r="G246" s="72"/>
      <c r="I246" s="23"/>
      <c r="J246" s="23"/>
      <c r="K246" s="23"/>
      <c r="M246" s="27"/>
      <c r="N246" s="23"/>
      <c r="O246" s="23"/>
      <c r="P246" s="23"/>
      <c r="Q246" s="27"/>
      <c r="R246" s="27"/>
      <c r="S246" s="27"/>
      <c r="T246" s="27"/>
      <c r="U246" s="27"/>
      <c r="V246" s="27"/>
      <c r="W246" s="27"/>
      <c r="X246" s="27"/>
      <c r="Y246" s="27"/>
    </row>
    <row r="247" spans="1:25" customFormat="1" ht="12.75" customHeight="1" x14ac:dyDescent="0.25">
      <c r="A247" s="20">
        <v>2024</v>
      </c>
      <c r="B247" s="21" t="s">
        <v>31</v>
      </c>
      <c r="C247" s="72">
        <v>4963333</v>
      </c>
      <c r="D247" s="72"/>
      <c r="E247" s="72">
        <v>1401054</v>
      </c>
      <c r="F247" s="72"/>
      <c r="G247" s="72">
        <f t="shared" ref="G247:G278" si="92">SUM(C247:E247)</f>
        <v>6364387</v>
      </c>
      <c r="I247" s="23">
        <v>17809</v>
      </c>
      <c r="J247" s="23">
        <v>63</v>
      </c>
      <c r="K247" s="23">
        <f t="shared" ref="K247:K257" si="93">I247+K246</f>
        <v>17809</v>
      </c>
      <c r="M247" s="23">
        <f>Q247+S247+Y247</f>
        <v>26970</v>
      </c>
      <c r="N247" s="23"/>
      <c r="O247" s="23">
        <f t="shared" ref="O247:O276" si="94">O246+M247</f>
        <v>26970</v>
      </c>
      <c r="P247" s="23"/>
      <c r="Q247" s="23">
        <v>775</v>
      </c>
      <c r="R247" s="23"/>
      <c r="S247" s="23">
        <v>8466</v>
      </c>
      <c r="T247" s="23"/>
      <c r="U247" s="23">
        <f t="shared" ref="U247:U278" si="95">SUM(Q247:S247)</f>
        <v>9241</v>
      </c>
      <c r="V247" s="23"/>
      <c r="W247" s="23">
        <f>U247</f>
        <v>9241</v>
      </c>
      <c r="X247" s="23"/>
      <c r="Y247" s="23">
        <v>17729</v>
      </c>
    </row>
    <row r="248" spans="1:25" customFormat="1" ht="13.2" customHeight="1" x14ac:dyDescent="0.25">
      <c r="A248" s="20"/>
      <c r="B248" s="21" t="s">
        <v>32</v>
      </c>
      <c r="C248" s="72">
        <v>4963258</v>
      </c>
      <c r="D248" s="72"/>
      <c r="E248" s="72">
        <v>1394090</v>
      </c>
      <c r="F248" s="72"/>
      <c r="G248" s="72">
        <f t="shared" si="92"/>
        <v>6357348</v>
      </c>
      <c r="I248" s="23">
        <v>19250</v>
      </c>
      <c r="J248" s="23">
        <v>94</v>
      </c>
      <c r="K248" s="23">
        <f t="shared" si="93"/>
        <v>37059</v>
      </c>
      <c r="M248" s="23">
        <f>Q248+S248+Y248</f>
        <v>26133</v>
      </c>
      <c r="N248" s="23"/>
      <c r="O248" s="23">
        <f t="shared" si="94"/>
        <v>53103</v>
      </c>
      <c r="P248" s="23"/>
      <c r="Q248" s="23">
        <v>2332</v>
      </c>
      <c r="R248" s="23"/>
      <c r="S248" s="23">
        <v>10616</v>
      </c>
      <c r="T248" s="23"/>
      <c r="U248" s="23">
        <f t="shared" si="95"/>
        <v>12948</v>
      </c>
      <c r="V248" s="23"/>
      <c r="W248" s="23">
        <f t="shared" ref="W248:W278" si="96">U248+W247</f>
        <v>22189</v>
      </c>
      <c r="X248" s="23"/>
      <c r="Y248" s="23">
        <v>13185</v>
      </c>
    </row>
    <row r="249" spans="1:25" customFormat="1" ht="12.75" customHeight="1" x14ac:dyDescent="0.25">
      <c r="A249" s="20"/>
      <c r="B249" s="21" t="s">
        <v>33</v>
      </c>
      <c r="C249" s="72">
        <v>4997056</v>
      </c>
      <c r="D249" s="72"/>
      <c r="E249" s="72">
        <v>1346621</v>
      </c>
      <c r="F249" s="72"/>
      <c r="G249" s="72">
        <f t="shared" si="92"/>
        <v>6343677</v>
      </c>
      <c r="I249" s="23">
        <v>24481</v>
      </c>
      <c r="J249" s="23">
        <v>236</v>
      </c>
      <c r="K249" s="23">
        <f t="shared" si="93"/>
        <v>61540</v>
      </c>
      <c r="M249" s="23">
        <f>Q249+S249+Y249</f>
        <v>37881</v>
      </c>
      <c r="N249" s="23"/>
      <c r="O249" s="23">
        <f t="shared" si="94"/>
        <v>90984</v>
      </c>
      <c r="P249" s="23"/>
      <c r="Q249" s="23">
        <v>16852</v>
      </c>
      <c r="R249" s="23"/>
      <c r="S249" s="23">
        <v>8990</v>
      </c>
      <c r="T249" s="23"/>
      <c r="U249" s="23">
        <f t="shared" si="95"/>
        <v>25842</v>
      </c>
      <c r="V249" s="23"/>
      <c r="W249" s="23">
        <f t="shared" si="96"/>
        <v>48031</v>
      </c>
      <c r="X249" s="23"/>
      <c r="Y249" s="23">
        <v>12039</v>
      </c>
    </row>
    <row r="250" spans="1:25" customFormat="1" ht="12.75" customHeight="1" x14ac:dyDescent="0.25">
      <c r="A250" s="20"/>
      <c r="B250" s="21" t="s">
        <v>34</v>
      </c>
      <c r="C250" s="72">
        <v>5050091</v>
      </c>
      <c r="D250" s="72"/>
      <c r="E250" s="72">
        <v>1290346</v>
      </c>
      <c r="F250" s="72"/>
      <c r="G250" s="72">
        <f t="shared" si="92"/>
        <v>6340437</v>
      </c>
      <c r="I250" s="23">
        <v>22726</v>
      </c>
      <c r="J250" s="23">
        <v>365</v>
      </c>
      <c r="K250" s="23">
        <f t="shared" si="93"/>
        <v>84266</v>
      </c>
      <c r="M250" s="23">
        <f>Q250+S250+Y250</f>
        <v>25837</v>
      </c>
      <c r="N250" s="23"/>
      <c r="O250" s="23">
        <f t="shared" si="94"/>
        <v>116821</v>
      </c>
      <c r="P250" s="23"/>
      <c r="Q250" s="23">
        <v>4444</v>
      </c>
      <c r="R250" s="23"/>
      <c r="S250" s="23">
        <v>9982</v>
      </c>
      <c r="T250" s="23"/>
      <c r="U250" s="23">
        <f t="shared" si="95"/>
        <v>14426</v>
      </c>
      <c r="V250" s="23"/>
      <c r="W250" s="23">
        <f t="shared" si="96"/>
        <v>62457</v>
      </c>
      <c r="X250" s="23"/>
      <c r="Y250" s="23">
        <v>11411</v>
      </c>
    </row>
    <row r="251" spans="1:25" customFormat="1" ht="12.75" customHeight="1" x14ac:dyDescent="0.25">
      <c r="A251" s="20"/>
      <c r="B251" s="21" t="s">
        <v>35</v>
      </c>
      <c r="C251" s="72">
        <v>5118542</v>
      </c>
      <c r="D251" s="72"/>
      <c r="E251" s="72">
        <v>1220242</v>
      </c>
      <c r="F251" s="72"/>
      <c r="G251" s="72">
        <f t="shared" si="92"/>
        <v>6338784</v>
      </c>
      <c r="I251" s="23">
        <v>25947</v>
      </c>
      <c r="J251" s="23">
        <v>399</v>
      </c>
      <c r="K251" s="23">
        <f t="shared" si="93"/>
        <v>110213</v>
      </c>
      <c r="M251" s="23">
        <f t="shared" ref="M251:M276" si="97">Q251+S251+Y251</f>
        <v>27733</v>
      </c>
      <c r="N251" s="23"/>
      <c r="O251" s="23">
        <f t="shared" si="94"/>
        <v>144554</v>
      </c>
      <c r="P251" s="23"/>
      <c r="Q251" s="23">
        <v>3025</v>
      </c>
      <c r="R251" s="23"/>
      <c r="S251" s="23">
        <v>10540</v>
      </c>
      <c r="T251" s="23"/>
      <c r="U251" s="23">
        <f t="shared" si="95"/>
        <v>13565</v>
      </c>
      <c r="V251" s="23"/>
      <c r="W251" s="23">
        <f t="shared" si="96"/>
        <v>76022</v>
      </c>
      <c r="X251" s="23"/>
      <c r="Y251" s="23">
        <v>14168</v>
      </c>
    </row>
    <row r="252" spans="1:25" customFormat="1" ht="12.75" customHeight="1" x14ac:dyDescent="0.25">
      <c r="A252" s="20"/>
      <c r="B252" s="21" t="s">
        <v>36</v>
      </c>
      <c r="C252" s="72">
        <v>5151937</v>
      </c>
      <c r="D252" s="72"/>
      <c r="E252" s="72">
        <v>1189246</v>
      </c>
      <c r="F252" s="72"/>
      <c r="G252" s="72">
        <f t="shared" si="92"/>
        <v>6341183</v>
      </c>
      <c r="H252" s="72"/>
      <c r="I252" s="72">
        <v>26096</v>
      </c>
      <c r="J252" s="72">
        <v>389</v>
      </c>
      <c r="K252" s="23">
        <f t="shared" si="93"/>
        <v>136309</v>
      </c>
      <c r="L252" s="72"/>
      <c r="M252" s="23">
        <f t="shared" si="97"/>
        <v>23564</v>
      </c>
      <c r="N252" s="72"/>
      <c r="O252" s="23">
        <f t="shared" si="94"/>
        <v>168118</v>
      </c>
      <c r="P252" s="72"/>
      <c r="Q252" s="72">
        <v>2077</v>
      </c>
      <c r="R252" s="72"/>
      <c r="S252" s="72">
        <v>9187</v>
      </c>
      <c r="T252" s="72"/>
      <c r="U252" s="23">
        <f t="shared" si="95"/>
        <v>11264</v>
      </c>
      <c r="V252" s="72"/>
      <c r="W252" s="23">
        <f t="shared" si="96"/>
        <v>87286</v>
      </c>
      <c r="X252" s="72"/>
      <c r="Y252" s="72">
        <v>12300</v>
      </c>
    </row>
    <row r="253" spans="1:25" customFormat="1" ht="12.75" customHeight="1" x14ac:dyDescent="0.25">
      <c r="A253" s="20"/>
      <c r="B253" s="21" t="s">
        <v>37</v>
      </c>
      <c r="C253" s="72">
        <v>5160956</v>
      </c>
      <c r="D253" s="72"/>
      <c r="E253" s="72">
        <v>1176025</v>
      </c>
      <c r="F253" s="72"/>
      <c r="G253" s="72">
        <f t="shared" si="92"/>
        <v>6336981</v>
      </c>
      <c r="H253" s="72"/>
      <c r="I253" s="72">
        <v>16956</v>
      </c>
      <c r="J253" s="72">
        <v>436</v>
      </c>
      <c r="K253" s="23">
        <f t="shared" si="93"/>
        <v>153265</v>
      </c>
      <c r="L253" s="72"/>
      <c r="M253" s="23">
        <f t="shared" si="97"/>
        <v>21154</v>
      </c>
      <c r="N253" s="72"/>
      <c r="O253" s="23">
        <f t="shared" si="94"/>
        <v>189272</v>
      </c>
      <c r="P253" s="72"/>
      <c r="Q253" s="72">
        <v>698</v>
      </c>
      <c r="R253" s="72"/>
      <c r="S253" s="72">
        <v>8524</v>
      </c>
      <c r="T253" s="72"/>
      <c r="U253" s="23">
        <f t="shared" si="95"/>
        <v>9222</v>
      </c>
      <c r="V253" s="72"/>
      <c r="W253" s="23">
        <f t="shared" si="96"/>
        <v>96508</v>
      </c>
      <c r="X253" s="72"/>
      <c r="Y253" s="72">
        <v>11932</v>
      </c>
    </row>
    <row r="254" spans="1:25" customFormat="1" ht="12.75" customHeight="1" x14ac:dyDescent="0.25">
      <c r="A254" s="20"/>
      <c r="B254" s="21" t="s">
        <v>38</v>
      </c>
      <c r="C254" s="72">
        <v>5152633</v>
      </c>
      <c r="D254" s="72"/>
      <c r="E254" s="72">
        <v>1176924</v>
      </c>
      <c r="F254" s="72"/>
      <c r="G254" s="72">
        <f t="shared" si="92"/>
        <v>6329557</v>
      </c>
      <c r="H254" s="72"/>
      <c r="I254" s="72">
        <v>19711</v>
      </c>
      <c r="J254" s="72">
        <v>381</v>
      </c>
      <c r="K254" s="23">
        <f t="shared" si="93"/>
        <v>172976</v>
      </c>
      <c r="L254" s="72"/>
      <c r="M254" s="23">
        <f t="shared" si="97"/>
        <v>27107</v>
      </c>
      <c r="N254" s="72"/>
      <c r="O254" s="23">
        <f t="shared" si="94"/>
        <v>216379</v>
      </c>
      <c r="P254" s="72"/>
      <c r="Q254" s="72">
        <v>3172</v>
      </c>
      <c r="R254" s="72"/>
      <c r="S254" s="72">
        <v>10827</v>
      </c>
      <c r="T254" s="72"/>
      <c r="U254" s="23">
        <f t="shared" si="95"/>
        <v>13999</v>
      </c>
      <c r="V254" s="72"/>
      <c r="W254" s="23">
        <f t="shared" si="96"/>
        <v>110507</v>
      </c>
      <c r="X254" s="72"/>
      <c r="Y254" s="72">
        <v>13108</v>
      </c>
    </row>
    <row r="255" spans="1:25" customFormat="1" ht="12.75" customHeight="1" x14ac:dyDescent="0.25">
      <c r="A255" s="20"/>
      <c r="B255" s="21" t="s">
        <v>39</v>
      </c>
      <c r="C255" s="72">
        <v>5109384</v>
      </c>
      <c r="D255" s="72"/>
      <c r="E255" s="72">
        <v>1226299</v>
      </c>
      <c r="F255" s="72"/>
      <c r="G255" s="72">
        <f t="shared" si="92"/>
        <v>6335683</v>
      </c>
      <c r="H255" s="72"/>
      <c r="I255" s="72">
        <v>26418</v>
      </c>
      <c r="J255" s="72">
        <v>242</v>
      </c>
      <c r="K255" s="23">
        <f t="shared" si="93"/>
        <v>199394</v>
      </c>
      <c r="L255" s="72"/>
      <c r="M255" s="23">
        <f t="shared" si="97"/>
        <v>20136</v>
      </c>
      <c r="N255" s="72"/>
      <c r="O255" s="23">
        <f t="shared" si="94"/>
        <v>236515</v>
      </c>
      <c r="P255" s="72"/>
      <c r="Q255" s="72">
        <v>1538</v>
      </c>
      <c r="R255" s="72"/>
      <c r="S255" s="72">
        <v>9562</v>
      </c>
      <c r="T255" s="72"/>
      <c r="U255" s="23">
        <f t="shared" si="95"/>
        <v>11100</v>
      </c>
      <c r="V255" s="72"/>
      <c r="W255" s="23">
        <f t="shared" si="96"/>
        <v>121607</v>
      </c>
      <c r="X255" s="72"/>
      <c r="Y255" s="72">
        <v>9036</v>
      </c>
    </row>
    <row r="256" spans="1:25" customFormat="1" ht="12.75" customHeight="1" x14ac:dyDescent="0.25">
      <c r="A256" s="20"/>
      <c r="B256" s="21" t="s">
        <v>40</v>
      </c>
      <c r="C256" s="72">
        <v>5043663</v>
      </c>
      <c r="D256" s="72"/>
      <c r="E256" s="72">
        <v>1291278</v>
      </c>
      <c r="F256" s="72"/>
      <c r="G256" s="72">
        <f t="shared" si="92"/>
        <v>6334941</v>
      </c>
      <c r="H256" s="72"/>
      <c r="I256" s="72">
        <v>25682</v>
      </c>
      <c r="J256" s="72">
        <v>267</v>
      </c>
      <c r="K256" s="23">
        <f t="shared" si="93"/>
        <v>225076</v>
      </c>
      <c r="L256" s="72"/>
      <c r="M256" s="23">
        <f t="shared" si="97"/>
        <v>26005</v>
      </c>
      <c r="N256" s="72"/>
      <c r="O256" s="23">
        <f t="shared" si="94"/>
        <v>262520</v>
      </c>
      <c r="P256" s="72"/>
      <c r="Q256" s="72">
        <v>1310</v>
      </c>
      <c r="R256" s="72"/>
      <c r="S256" s="72">
        <v>12275</v>
      </c>
      <c r="T256" s="72"/>
      <c r="U256" s="23">
        <f t="shared" si="95"/>
        <v>13585</v>
      </c>
      <c r="V256" s="72"/>
      <c r="W256" s="23">
        <f t="shared" si="96"/>
        <v>135192</v>
      </c>
      <c r="X256" s="72"/>
      <c r="Y256" s="72">
        <v>12420</v>
      </c>
    </row>
    <row r="257" spans="1:25" customFormat="1" ht="12.75" customHeight="1" x14ac:dyDescent="0.25">
      <c r="A257" s="20"/>
      <c r="B257" s="21" t="s">
        <v>41</v>
      </c>
      <c r="C257" s="72">
        <v>5007138</v>
      </c>
      <c r="D257" s="72"/>
      <c r="E257" s="72">
        <v>1328748</v>
      </c>
      <c r="F257" s="72"/>
      <c r="G257" s="72">
        <f t="shared" si="92"/>
        <v>6335886</v>
      </c>
      <c r="H257" s="72"/>
      <c r="I257" s="72">
        <v>25443</v>
      </c>
      <c r="J257" s="72">
        <v>169</v>
      </c>
      <c r="K257" s="23">
        <f t="shared" si="93"/>
        <v>250519</v>
      </c>
      <c r="L257" s="72"/>
      <c r="M257" s="23">
        <f t="shared" si="97"/>
        <v>24278</v>
      </c>
      <c r="N257" s="72"/>
      <c r="O257" s="23">
        <f t="shared" si="94"/>
        <v>286798</v>
      </c>
      <c r="P257" s="72"/>
      <c r="Q257" s="72">
        <v>1041</v>
      </c>
      <c r="R257" s="72"/>
      <c r="S257" s="72">
        <v>11709</v>
      </c>
      <c r="T257" s="72"/>
      <c r="U257" s="23">
        <f t="shared" si="95"/>
        <v>12750</v>
      </c>
      <c r="V257" s="72"/>
      <c r="W257" s="23">
        <f t="shared" si="96"/>
        <v>147942</v>
      </c>
      <c r="X257" s="72"/>
      <c r="Y257" s="72">
        <v>11528</v>
      </c>
    </row>
    <row r="258" spans="1:25" customFormat="1" ht="12.75" customHeight="1" x14ac:dyDescent="0.25">
      <c r="A258" s="20"/>
      <c r="B258" s="21" t="s">
        <v>42</v>
      </c>
      <c r="C258" s="72">
        <v>4992071</v>
      </c>
      <c r="D258" s="72"/>
      <c r="E258" s="72">
        <v>1351382</v>
      </c>
      <c r="F258" s="72"/>
      <c r="G258" s="72">
        <f t="shared" si="92"/>
        <v>6343453</v>
      </c>
      <c r="H258" s="72"/>
      <c r="I258" s="72">
        <v>26819</v>
      </c>
      <c r="J258" s="72">
        <v>149</v>
      </c>
      <c r="K258" s="23">
        <f>I258+K257</f>
        <v>277338</v>
      </c>
      <c r="L258" s="72"/>
      <c r="M258" s="23">
        <f t="shared" si="97"/>
        <v>18929</v>
      </c>
      <c r="N258" s="72"/>
      <c r="O258" s="23">
        <f t="shared" si="94"/>
        <v>305727</v>
      </c>
      <c r="P258" s="72"/>
      <c r="Q258" s="72">
        <v>1411</v>
      </c>
      <c r="R258" s="72"/>
      <c r="S258" s="72">
        <v>8228</v>
      </c>
      <c r="T258" s="72"/>
      <c r="U258" s="23">
        <f t="shared" si="95"/>
        <v>9639</v>
      </c>
      <c r="V258" s="72"/>
      <c r="W258" s="23">
        <f t="shared" si="96"/>
        <v>157581</v>
      </c>
      <c r="X258" s="72"/>
      <c r="Y258" s="72">
        <v>9290</v>
      </c>
    </row>
    <row r="259" spans="1:25" customFormat="1" ht="12.75" customHeight="1" x14ac:dyDescent="0.25">
      <c r="A259" s="20"/>
      <c r="B259" s="21"/>
      <c r="C259" s="72"/>
      <c r="D259" s="72"/>
      <c r="E259" s="72"/>
      <c r="F259" s="72"/>
      <c r="G259" s="72"/>
      <c r="H259" s="72"/>
      <c r="I259" s="72"/>
      <c r="J259" s="72"/>
      <c r="K259" s="23"/>
      <c r="L259" s="72"/>
      <c r="M259" s="23"/>
      <c r="N259" s="72"/>
      <c r="O259" s="23"/>
      <c r="P259" s="72"/>
      <c r="Q259" s="72"/>
      <c r="R259" s="72"/>
      <c r="S259" s="72"/>
      <c r="T259" s="72"/>
      <c r="U259" s="23"/>
      <c r="V259" s="72"/>
      <c r="W259" s="23"/>
      <c r="X259" s="72"/>
      <c r="Y259" s="72"/>
    </row>
    <row r="260" spans="1:25" customFormat="1" ht="12.75" customHeight="1" x14ac:dyDescent="0.25">
      <c r="A260" s="20">
        <v>2025</v>
      </c>
      <c r="B260" s="21" t="s">
        <v>31</v>
      </c>
      <c r="C260" s="72">
        <v>4976929</v>
      </c>
      <c r="D260" s="72"/>
      <c r="E260" s="72">
        <v>1365368</v>
      </c>
      <c r="F260" s="72"/>
      <c r="G260" s="72">
        <f t="shared" si="92"/>
        <v>6342297</v>
      </c>
      <c r="H260" s="72"/>
      <c r="I260" s="72">
        <v>20308</v>
      </c>
      <c r="J260" s="72">
        <v>75</v>
      </c>
      <c r="K260" s="23">
        <f t="shared" ref="K260:K275" si="98">I260+K259</f>
        <v>20308</v>
      </c>
      <c r="L260" s="72"/>
      <c r="M260" s="23">
        <f t="shared" si="97"/>
        <v>21178</v>
      </c>
      <c r="N260" s="72"/>
      <c r="O260" s="23">
        <f t="shared" si="94"/>
        <v>21178</v>
      </c>
      <c r="P260" s="72"/>
      <c r="Q260" s="72">
        <v>874</v>
      </c>
      <c r="R260" s="72"/>
      <c r="S260" s="72">
        <v>9177</v>
      </c>
      <c r="T260" s="72"/>
      <c r="U260" s="23">
        <f t="shared" si="95"/>
        <v>10051</v>
      </c>
      <c r="V260" s="72"/>
      <c r="W260" s="23">
        <f t="shared" si="96"/>
        <v>10051</v>
      </c>
      <c r="X260" s="72"/>
      <c r="Y260" s="72">
        <v>11127</v>
      </c>
    </row>
    <row r="261" spans="1:25" customFormat="1" ht="12.75" customHeight="1" x14ac:dyDescent="0.25">
      <c r="A261" s="20"/>
      <c r="B261" s="21" t="s">
        <v>32</v>
      </c>
      <c r="C261" s="72">
        <v>4979091</v>
      </c>
      <c r="D261" s="72"/>
      <c r="E261" s="72">
        <v>1362778</v>
      </c>
      <c r="F261" s="72"/>
      <c r="G261" s="72">
        <f t="shared" si="92"/>
        <v>6341869</v>
      </c>
      <c r="H261" s="72"/>
      <c r="I261" s="72">
        <v>20209</v>
      </c>
      <c r="J261" s="72">
        <v>164</v>
      </c>
      <c r="K261" s="23">
        <f t="shared" si="98"/>
        <v>40517</v>
      </c>
      <c r="L261" s="72"/>
      <c r="M261" s="23">
        <f t="shared" si="97"/>
        <v>20332</v>
      </c>
      <c r="N261" s="72"/>
      <c r="O261" s="23">
        <f t="shared" si="94"/>
        <v>41510</v>
      </c>
      <c r="P261" s="72"/>
      <c r="Q261" s="72">
        <v>1521</v>
      </c>
      <c r="R261" s="72"/>
      <c r="S261" s="72">
        <v>8849</v>
      </c>
      <c r="T261" s="72"/>
      <c r="U261" s="23">
        <f t="shared" si="95"/>
        <v>10370</v>
      </c>
      <c r="V261" s="72"/>
      <c r="W261" s="23">
        <f t="shared" si="96"/>
        <v>20421</v>
      </c>
      <c r="X261" s="72"/>
      <c r="Y261" s="72">
        <v>9962</v>
      </c>
    </row>
    <row r="262" spans="1:25" customFormat="1" ht="12.75" customHeight="1" x14ac:dyDescent="0.25">
      <c r="A262" s="20"/>
      <c r="B262" s="21" t="s">
        <v>33</v>
      </c>
      <c r="C262" s="72">
        <v>5014441</v>
      </c>
      <c r="D262" s="72"/>
      <c r="E262" s="72">
        <v>1330623</v>
      </c>
      <c r="F262" s="72"/>
      <c r="G262" s="72">
        <f t="shared" si="92"/>
        <v>6345064</v>
      </c>
      <c r="H262" s="72"/>
      <c r="I262" s="72">
        <v>24959</v>
      </c>
      <c r="J262" s="72">
        <v>404</v>
      </c>
      <c r="K262" s="23">
        <f t="shared" si="98"/>
        <v>65476</v>
      </c>
      <c r="L262" s="72"/>
      <c r="M262" s="23">
        <f t="shared" si="97"/>
        <v>21526</v>
      </c>
      <c r="N262" s="72"/>
      <c r="O262" s="23">
        <f t="shared" si="94"/>
        <v>63036</v>
      </c>
      <c r="P262" s="72"/>
      <c r="Q262" s="72">
        <v>915</v>
      </c>
      <c r="R262" s="72"/>
      <c r="S262" s="72">
        <v>9212</v>
      </c>
      <c r="T262" s="72"/>
      <c r="U262" s="23">
        <f t="shared" si="95"/>
        <v>10127</v>
      </c>
      <c r="V262" s="72"/>
      <c r="W262" s="23">
        <f t="shared" si="96"/>
        <v>30548</v>
      </c>
      <c r="X262" s="72"/>
      <c r="Y262" s="72">
        <v>11399</v>
      </c>
    </row>
    <row r="263" spans="1:25" customFormat="1" ht="12.75" customHeight="1" x14ac:dyDescent="0.25">
      <c r="A263" s="20"/>
      <c r="B263" s="21" t="s">
        <v>34</v>
      </c>
      <c r="C263" s="72">
        <v>5089005</v>
      </c>
      <c r="D263" s="72"/>
      <c r="E263" s="72">
        <v>1261164</v>
      </c>
      <c r="F263" s="72"/>
      <c r="G263" s="72">
        <f t="shared" si="92"/>
        <v>6350169</v>
      </c>
      <c r="H263" s="72"/>
      <c r="I263" s="72">
        <v>25232</v>
      </c>
      <c r="J263" s="72">
        <v>666</v>
      </c>
      <c r="K263" s="23">
        <f t="shared" si="98"/>
        <v>90708</v>
      </c>
      <c r="L263" s="72"/>
      <c r="M263" s="23">
        <f t="shared" si="97"/>
        <v>19858</v>
      </c>
      <c r="N263" s="72"/>
      <c r="O263" s="23">
        <f t="shared" si="94"/>
        <v>82894</v>
      </c>
      <c r="P263" s="72"/>
      <c r="Q263" s="72">
        <v>1257</v>
      </c>
      <c r="R263" s="72"/>
      <c r="S263" s="72">
        <v>8573</v>
      </c>
      <c r="T263" s="72"/>
      <c r="U263" s="23">
        <f t="shared" si="95"/>
        <v>9830</v>
      </c>
      <c r="V263" s="72"/>
      <c r="W263" s="23">
        <f t="shared" si="96"/>
        <v>40378</v>
      </c>
      <c r="X263" s="72"/>
      <c r="Y263" s="72">
        <v>10028</v>
      </c>
    </row>
    <row r="264" spans="1:25" customFormat="1" ht="12.75" customHeight="1" x14ac:dyDescent="0.25">
      <c r="A264" s="20"/>
      <c r="B264" s="21" t="s">
        <v>35</v>
      </c>
      <c r="C264" s="72">
        <v>5145661</v>
      </c>
      <c r="D264" s="72"/>
      <c r="E264" s="72">
        <v>1212421</v>
      </c>
      <c r="F264" s="72"/>
      <c r="G264" s="72">
        <f t="shared" si="92"/>
        <v>6358082</v>
      </c>
      <c r="H264" s="72"/>
      <c r="I264" s="72">
        <v>26607</v>
      </c>
      <c r="J264" s="72">
        <v>605</v>
      </c>
      <c r="K264" s="23">
        <f t="shared" si="98"/>
        <v>117315</v>
      </c>
      <c r="L264" s="72"/>
      <c r="M264" s="23">
        <f t="shared" si="97"/>
        <v>18533</v>
      </c>
      <c r="N264" s="72"/>
      <c r="O264" s="23">
        <f t="shared" si="94"/>
        <v>101427</v>
      </c>
      <c r="P264" s="72"/>
      <c r="Q264" s="72">
        <v>830</v>
      </c>
      <c r="R264" s="72"/>
      <c r="S264" s="72">
        <v>8223</v>
      </c>
      <c r="T264" s="72"/>
      <c r="U264" s="23">
        <f t="shared" si="95"/>
        <v>9053</v>
      </c>
      <c r="V264" s="72"/>
      <c r="W264" s="23">
        <f t="shared" si="96"/>
        <v>49431</v>
      </c>
      <c r="X264" s="72"/>
      <c r="Y264" s="72">
        <v>9480</v>
      </c>
    </row>
    <row r="265" spans="1:25" customFormat="1" ht="12.75" customHeight="1" x14ac:dyDescent="0.25">
      <c r="A265" s="20"/>
      <c r="B265" s="21" t="s">
        <v>36</v>
      </c>
      <c r="C265" s="72">
        <v>5180896</v>
      </c>
      <c r="D265" s="72"/>
      <c r="E265" s="72">
        <v>1186167</v>
      </c>
      <c r="F265" s="72"/>
      <c r="G265" s="72">
        <f t="shared" si="92"/>
        <v>6367063</v>
      </c>
      <c r="H265" s="72"/>
      <c r="I265" s="72">
        <v>28637</v>
      </c>
      <c r="J265" s="72">
        <v>650</v>
      </c>
      <c r="K265" s="23">
        <f t="shared" si="98"/>
        <v>145952</v>
      </c>
      <c r="L265" s="72"/>
      <c r="M265" s="23">
        <f t="shared" si="97"/>
        <v>19410</v>
      </c>
      <c r="N265" s="72"/>
      <c r="O265" s="23">
        <f t="shared" si="94"/>
        <v>120837</v>
      </c>
      <c r="P265" s="72"/>
      <c r="Q265" s="72">
        <v>885</v>
      </c>
      <c r="R265" s="72"/>
      <c r="S265" s="72">
        <v>9556</v>
      </c>
      <c r="T265" s="72"/>
      <c r="U265" s="23">
        <f t="shared" si="95"/>
        <v>10441</v>
      </c>
      <c r="V265" s="72"/>
      <c r="W265" s="23">
        <f t="shared" si="96"/>
        <v>59872</v>
      </c>
      <c r="X265" s="72"/>
      <c r="Y265" s="72">
        <v>8969</v>
      </c>
    </row>
    <row r="266" spans="1:25" customFormat="1" ht="12.75" customHeight="1" x14ac:dyDescent="0.25">
      <c r="A266" s="20"/>
      <c r="B266" s="21" t="s">
        <v>37</v>
      </c>
      <c r="C266" s="72">
        <v>5200021</v>
      </c>
      <c r="D266" s="72"/>
      <c r="E266" s="72">
        <v>1169120</v>
      </c>
      <c r="F266" s="72"/>
      <c r="G266" s="72">
        <f t="shared" si="92"/>
        <v>6369141</v>
      </c>
      <c r="H266" s="72"/>
      <c r="I266" s="72">
        <v>18617</v>
      </c>
      <c r="J266" s="72">
        <v>602</v>
      </c>
      <c r="K266" s="23">
        <f t="shared" si="98"/>
        <v>164569</v>
      </c>
      <c r="L266" s="72"/>
      <c r="M266" s="23">
        <v>16214</v>
      </c>
      <c r="N266" s="72"/>
      <c r="O266" s="23">
        <f t="shared" si="94"/>
        <v>137051</v>
      </c>
      <c r="P266" s="72"/>
      <c r="Q266" s="72">
        <v>788</v>
      </c>
      <c r="R266" s="72"/>
      <c r="S266" s="72">
        <v>7633</v>
      </c>
      <c r="T266" s="72"/>
      <c r="U266" s="23">
        <f t="shared" si="95"/>
        <v>8421</v>
      </c>
      <c r="V266" s="72"/>
      <c r="W266" s="23">
        <f t="shared" si="96"/>
        <v>68293</v>
      </c>
      <c r="X266" s="72"/>
      <c r="Y266" s="72">
        <v>7793</v>
      </c>
    </row>
    <row r="267" spans="1:25" customFormat="1" ht="12.75" customHeight="1" x14ac:dyDescent="0.25">
      <c r="A267" s="20"/>
      <c r="B267" s="21" t="s">
        <v>38</v>
      </c>
      <c r="C267" s="72">
        <v>5197751</v>
      </c>
      <c r="D267" s="72"/>
      <c r="E267" s="72">
        <v>1169990</v>
      </c>
      <c r="F267" s="72"/>
      <c r="G267" s="72">
        <f t="shared" si="92"/>
        <v>6367741</v>
      </c>
      <c r="H267" s="72"/>
      <c r="I267" s="72">
        <v>20814</v>
      </c>
      <c r="J267" s="72">
        <v>430</v>
      </c>
      <c r="K267" s="23">
        <f t="shared" si="98"/>
        <v>185383</v>
      </c>
      <c r="L267" s="72"/>
      <c r="M267" s="23">
        <f t="shared" si="97"/>
        <v>21694</v>
      </c>
      <c r="N267" s="72"/>
      <c r="O267" s="23">
        <f t="shared" si="94"/>
        <v>158745</v>
      </c>
      <c r="P267" s="72"/>
      <c r="Q267" s="72">
        <v>857</v>
      </c>
      <c r="R267" s="72"/>
      <c r="S267" s="72">
        <v>10395</v>
      </c>
      <c r="T267" s="72"/>
      <c r="U267" s="23">
        <f t="shared" si="95"/>
        <v>11252</v>
      </c>
      <c r="V267" s="72"/>
      <c r="W267" s="23">
        <f t="shared" si="96"/>
        <v>79545</v>
      </c>
      <c r="X267" s="72"/>
      <c r="Y267" s="72">
        <v>10442</v>
      </c>
    </row>
    <row r="268" spans="1:25" customFormat="1" ht="12.75" customHeight="1" x14ac:dyDescent="0.25">
      <c r="A268" s="20"/>
      <c r="B268" s="21" t="s">
        <v>39</v>
      </c>
      <c r="C268" s="72">
        <v>5158703</v>
      </c>
      <c r="D268" s="72"/>
      <c r="E268" s="72">
        <v>1213678</v>
      </c>
      <c r="F268" s="72"/>
      <c r="G268" s="72">
        <f t="shared" si="92"/>
        <v>6372381</v>
      </c>
      <c r="H268" s="72"/>
      <c r="I268" s="72">
        <v>26163</v>
      </c>
      <c r="J268" s="72">
        <v>354</v>
      </c>
      <c r="K268" s="23">
        <f t="shared" si="98"/>
        <v>211546</v>
      </c>
      <c r="L268" s="72"/>
      <c r="M268" s="23">
        <f t="shared" si="97"/>
        <v>20964</v>
      </c>
      <c r="N268" s="72"/>
      <c r="O268" s="23">
        <f t="shared" si="94"/>
        <v>179709</v>
      </c>
      <c r="P268" s="72"/>
      <c r="Q268" s="72">
        <v>1396</v>
      </c>
      <c r="R268" s="72"/>
      <c r="S268" s="72">
        <v>10546</v>
      </c>
      <c r="T268" s="72"/>
      <c r="U268" s="23">
        <f t="shared" si="95"/>
        <v>11942</v>
      </c>
      <c r="V268" s="72"/>
      <c r="W268" s="23">
        <f t="shared" si="96"/>
        <v>91487</v>
      </c>
      <c r="X268" s="72"/>
      <c r="Y268" s="72">
        <v>9022</v>
      </c>
    </row>
    <row r="269" spans="1:25" customFormat="1" ht="12.75" customHeight="1" x14ac:dyDescent="0.25">
      <c r="A269" s="20"/>
      <c r="B269" s="21" t="s">
        <v>40</v>
      </c>
      <c r="C269" s="72">
        <v>5095723</v>
      </c>
      <c r="D269" s="72"/>
      <c r="E269" s="72">
        <v>1279860</v>
      </c>
      <c r="F269" s="72"/>
      <c r="G269" s="72">
        <f t="shared" si="92"/>
        <v>6375583</v>
      </c>
      <c r="H269" s="72"/>
      <c r="I269" s="72">
        <v>25194</v>
      </c>
      <c r="J269" s="72">
        <v>384</v>
      </c>
      <c r="K269" s="23">
        <f t="shared" si="98"/>
        <v>236740</v>
      </c>
      <c r="L269" s="72"/>
      <c r="M269" s="23">
        <f t="shared" si="97"/>
        <v>21404</v>
      </c>
      <c r="N269" s="72"/>
      <c r="O269" s="23">
        <f t="shared" si="94"/>
        <v>201113</v>
      </c>
      <c r="P269" s="72"/>
      <c r="Q269" s="72">
        <v>1090</v>
      </c>
      <c r="R269" s="72"/>
      <c r="S269" s="72">
        <v>11991</v>
      </c>
      <c r="T269" s="72"/>
      <c r="U269" s="23">
        <f t="shared" si="95"/>
        <v>13081</v>
      </c>
      <c r="V269" s="72"/>
      <c r="W269" s="23">
        <f t="shared" si="96"/>
        <v>104568</v>
      </c>
      <c r="X269" s="72"/>
      <c r="Y269" s="72">
        <v>8323</v>
      </c>
    </row>
    <row r="270" spans="1:25" customFormat="1" ht="12.75" customHeight="1" x14ac:dyDescent="0.25">
      <c r="A270" s="20"/>
      <c r="B270" s="21" t="s">
        <v>41</v>
      </c>
      <c r="C270" s="72">
        <v>5056922</v>
      </c>
      <c r="D270" s="72"/>
      <c r="E270" s="72">
        <v>1322714</v>
      </c>
      <c r="F270" s="72"/>
      <c r="G270" s="72">
        <f t="shared" si="92"/>
        <v>6379636</v>
      </c>
      <c r="H270" s="72"/>
      <c r="I270" s="72">
        <v>21915</v>
      </c>
      <c r="J270" s="72">
        <v>233</v>
      </c>
      <c r="K270" s="23">
        <f t="shared" si="98"/>
        <v>258655</v>
      </c>
      <c r="L270" s="72"/>
      <c r="M270" s="23">
        <f t="shared" si="97"/>
        <v>17386</v>
      </c>
      <c r="N270" s="72"/>
      <c r="O270" s="23">
        <f t="shared" si="94"/>
        <v>218499</v>
      </c>
      <c r="P270" s="72"/>
      <c r="Q270" s="72">
        <v>793</v>
      </c>
      <c r="R270" s="72"/>
      <c r="S270" s="72">
        <v>8387</v>
      </c>
      <c r="T270" s="72"/>
      <c r="U270" s="23">
        <f t="shared" si="95"/>
        <v>9180</v>
      </c>
      <c r="V270" s="72"/>
      <c r="W270" s="23">
        <f t="shared" si="96"/>
        <v>113748</v>
      </c>
      <c r="X270" s="72"/>
      <c r="Y270" s="72">
        <v>8206</v>
      </c>
    </row>
    <row r="271" spans="1:25" customFormat="1" ht="12.75" customHeight="1" x14ac:dyDescent="0.25">
      <c r="A271" s="20"/>
      <c r="B271" s="21" t="s">
        <v>42</v>
      </c>
      <c r="C271" s="72">
        <v>5042919</v>
      </c>
      <c r="D271" s="72"/>
      <c r="E271" s="72">
        <v>1343532</v>
      </c>
      <c r="F271" s="72"/>
      <c r="G271" s="72">
        <f t="shared" si="92"/>
        <v>6386451</v>
      </c>
      <c r="H271" s="72"/>
      <c r="I271" s="72">
        <v>24621</v>
      </c>
      <c r="J271" s="72">
        <v>195</v>
      </c>
      <c r="K271" s="23">
        <f t="shared" si="98"/>
        <v>283276</v>
      </c>
      <c r="L271" s="72"/>
      <c r="M271" s="23">
        <f t="shared" si="97"/>
        <v>17305</v>
      </c>
      <c r="N271" s="72"/>
      <c r="O271" s="23">
        <f t="shared" si="94"/>
        <v>235804</v>
      </c>
      <c r="P271" s="72"/>
      <c r="Q271" s="72">
        <v>984</v>
      </c>
      <c r="R271" s="72"/>
      <c r="S271" s="72">
        <v>8341</v>
      </c>
      <c r="T271" s="72"/>
      <c r="U271" s="23">
        <f t="shared" si="95"/>
        <v>9325</v>
      </c>
      <c r="V271" s="72"/>
      <c r="W271" s="23">
        <f t="shared" si="96"/>
        <v>123073</v>
      </c>
      <c r="X271" s="72"/>
      <c r="Y271" s="72">
        <v>7980</v>
      </c>
    </row>
    <row r="272" spans="1:25" customFormat="1" ht="12.75" customHeight="1" x14ac:dyDescent="0.25">
      <c r="A272" s="20"/>
      <c r="B272" s="21"/>
      <c r="C272" s="72"/>
      <c r="D272" s="72"/>
      <c r="E272" s="72"/>
      <c r="F272" s="72"/>
      <c r="G272" s="72"/>
      <c r="H272" s="72"/>
      <c r="I272" s="72"/>
      <c r="J272" s="72"/>
      <c r="K272" s="23"/>
      <c r="L272" s="72"/>
      <c r="M272" s="23"/>
      <c r="N272" s="72"/>
      <c r="O272" s="23"/>
      <c r="P272" s="72"/>
      <c r="Q272" s="72"/>
      <c r="R272" s="72"/>
      <c r="S272" s="72"/>
      <c r="T272" s="72"/>
      <c r="U272" s="23"/>
      <c r="V272" s="72"/>
      <c r="W272" s="23"/>
      <c r="X272" s="72"/>
      <c r="Y272" s="72"/>
    </row>
    <row r="273" spans="1:26" customFormat="1" ht="12.75" customHeight="1" x14ac:dyDescent="0.25">
      <c r="A273" s="20">
        <v>2026</v>
      </c>
      <c r="B273" s="21" t="s">
        <v>31</v>
      </c>
      <c r="C273" s="72">
        <v>5028968</v>
      </c>
      <c r="D273" s="72"/>
      <c r="E273" s="72">
        <v>1358800</v>
      </c>
      <c r="F273" s="72"/>
      <c r="G273" s="72">
        <f t="shared" si="92"/>
        <v>6387768</v>
      </c>
      <c r="H273" s="72"/>
      <c r="I273" s="72">
        <v>16667</v>
      </c>
      <c r="J273" s="72">
        <v>141</v>
      </c>
      <c r="K273" s="23">
        <f t="shared" si="98"/>
        <v>16667</v>
      </c>
      <c r="L273" s="72"/>
      <c r="M273" s="23">
        <f t="shared" si="97"/>
        <v>14770</v>
      </c>
      <c r="N273" s="72"/>
      <c r="O273" s="23">
        <f t="shared" si="94"/>
        <v>14770</v>
      </c>
      <c r="P273" s="72"/>
      <c r="Q273" s="72">
        <v>650</v>
      </c>
      <c r="R273" s="72"/>
      <c r="S273" s="72">
        <v>7116</v>
      </c>
      <c r="T273" s="72"/>
      <c r="U273" s="23">
        <f t="shared" si="95"/>
        <v>7766</v>
      </c>
      <c r="V273" s="72"/>
      <c r="W273" s="23">
        <f t="shared" si="96"/>
        <v>7766</v>
      </c>
      <c r="X273" s="72"/>
      <c r="Y273" s="72">
        <v>7004</v>
      </c>
    </row>
    <row r="274" spans="1:26" customFormat="1" ht="12.75" customHeight="1" x14ac:dyDescent="0.25">
      <c r="A274" s="20"/>
      <c r="B274" s="21" t="s">
        <v>32</v>
      </c>
      <c r="C274" s="72">
        <v>5031170</v>
      </c>
      <c r="D274" s="72"/>
      <c r="E274" s="72">
        <v>1361622</v>
      </c>
      <c r="F274" s="72"/>
      <c r="G274" s="72">
        <f t="shared" si="92"/>
        <v>6392792</v>
      </c>
      <c r="H274" s="72"/>
      <c r="I274" s="72">
        <v>20005</v>
      </c>
      <c r="J274" s="72">
        <v>342</v>
      </c>
      <c r="K274" s="23">
        <f t="shared" si="98"/>
        <v>36672</v>
      </c>
      <c r="L274" s="72"/>
      <c r="M274" s="23">
        <f t="shared" si="97"/>
        <v>14587</v>
      </c>
      <c r="N274" s="72"/>
      <c r="O274" s="23">
        <f t="shared" si="94"/>
        <v>29357</v>
      </c>
      <c r="P274" s="72"/>
      <c r="Q274" s="72">
        <v>974</v>
      </c>
      <c r="R274" s="72"/>
      <c r="S274" s="72">
        <v>7840</v>
      </c>
      <c r="T274" s="72"/>
      <c r="U274" s="23">
        <f t="shared" si="95"/>
        <v>8814</v>
      </c>
      <c r="V274" s="72"/>
      <c r="W274" s="23">
        <f t="shared" si="96"/>
        <v>16580</v>
      </c>
      <c r="X274" s="72"/>
      <c r="Y274" s="72">
        <v>5773</v>
      </c>
    </row>
    <row r="275" spans="1:26" customFormat="1" ht="12.75" customHeight="1" x14ac:dyDescent="0.25">
      <c r="A275" s="20"/>
      <c r="B275" s="21" t="s">
        <v>33</v>
      </c>
      <c r="C275" s="72">
        <v>5074274</v>
      </c>
      <c r="D275" s="72"/>
      <c r="E275" s="72">
        <v>1326629</v>
      </c>
      <c r="F275" s="72"/>
      <c r="G275" s="72">
        <f t="shared" si="92"/>
        <v>6400903</v>
      </c>
      <c r="H275" s="72"/>
      <c r="I275" s="72">
        <v>27579</v>
      </c>
      <c r="J275" s="72">
        <v>665</v>
      </c>
      <c r="K275" s="23">
        <f t="shared" si="98"/>
        <v>64251</v>
      </c>
      <c r="L275" s="72"/>
      <c r="M275" s="23">
        <f t="shared" si="97"/>
        <v>18839</v>
      </c>
      <c r="N275" s="72"/>
      <c r="O275" s="23">
        <f t="shared" si="94"/>
        <v>48196</v>
      </c>
      <c r="P275" s="72"/>
      <c r="Q275" s="72">
        <v>1304</v>
      </c>
      <c r="R275" s="72"/>
      <c r="S275" s="72">
        <v>10314</v>
      </c>
      <c r="T275" s="72"/>
      <c r="U275" s="23">
        <f t="shared" si="95"/>
        <v>11618</v>
      </c>
      <c r="V275" s="72"/>
      <c r="W275" s="23">
        <f t="shared" si="96"/>
        <v>28198</v>
      </c>
      <c r="X275" s="72"/>
      <c r="Y275" s="72">
        <v>7221</v>
      </c>
    </row>
    <row r="276" spans="1:26" customFormat="1" ht="12.75" customHeight="1" x14ac:dyDescent="0.25">
      <c r="A276" s="20"/>
      <c r="B276" s="21" t="s">
        <v>34</v>
      </c>
      <c r="C276" s="72">
        <v>5148964</v>
      </c>
      <c r="D276" s="72"/>
      <c r="E276" s="72">
        <v>1259695</v>
      </c>
      <c r="F276" s="72"/>
      <c r="G276" s="72">
        <f t="shared" si="92"/>
        <v>6408659</v>
      </c>
      <c r="H276" s="72"/>
      <c r="I276" s="72">
        <v>25169</v>
      </c>
      <c r="J276" s="72">
        <v>922</v>
      </c>
      <c r="K276" s="23">
        <f>I276+K275</f>
        <v>89420</v>
      </c>
      <c r="L276" s="72"/>
      <c r="M276" s="23">
        <f t="shared" si="97"/>
        <v>16920</v>
      </c>
      <c r="N276" s="72"/>
      <c r="O276" s="23">
        <f t="shared" si="94"/>
        <v>65116</v>
      </c>
      <c r="P276" s="72"/>
      <c r="Q276" s="72">
        <v>1205</v>
      </c>
      <c r="R276" s="72"/>
      <c r="S276" s="72">
        <v>8801</v>
      </c>
      <c r="T276" s="72"/>
      <c r="U276" s="23">
        <f t="shared" si="95"/>
        <v>10006</v>
      </c>
      <c r="V276" s="72"/>
      <c r="W276" s="23">
        <f t="shared" si="96"/>
        <v>38204</v>
      </c>
      <c r="X276" s="72"/>
      <c r="Y276" s="72">
        <v>6914</v>
      </c>
    </row>
    <row r="277" spans="1:26" customFormat="1" ht="12.75" customHeight="1" x14ac:dyDescent="0.25">
      <c r="A277" s="20"/>
      <c r="B277" s="21" t="s">
        <v>35</v>
      </c>
      <c r="C277" s="72">
        <v>5205607</v>
      </c>
      <c r="D277" s="72"/>
      <c r="E277" s="72">
        <v>1212789</v>
      </c>
      <c r="F277" s="72"/>
      <c r="G277" s="72">
        <f t="shared" si="92"/>
        <v>6418396</v>
      </c>
      <c r="H277" s="72"/>
      <c r="I277" s="72">
        <v>27007</v>
      </c>
      <c r="J277" s="72">
        <v>867</v>
      </c>
      <c r="K277" s="23">
        <f>I277+K276</f>
        <v>116427</v>
      </c>
      <c r="L277" s="72"/>
      <c r="M277" s="23">
        <f t="shared" ref="M277:M278" si="99">Q277+S277+Y277</f>
        <v>16695</v>
      </c>
      <c r="N277" s="72"/>
      <c r="O277" s="23">
        <f t="shared" ref="O277:O278" si="100">O276+M277</f>
        <v>81811</v>
      </c>
      <c r="P277" s="72"/>
      <c r="Q277" s="72">
        <v>1126</v>
      </c>
      <c r="R277" s="72"/>
      <c r="S277" s="72">
        <v>8888</v>
      </c>
      <c r="T277" s="72"/>
      <c r="U277" s="23">
        <f t="shared" si="95"/>
        <v>10014</v>
      </c>
      <c r="V277" s="72"/>
      <c r="W277" s="23">
        <f t="shared" si="96"/>
        <v>48218</v>
      </c>
      <c r="X277" s="72"/>
      <c r="Y277" s="72">
        <v>6681</v>
      </c>
    </row>
    <row r="278" spans="1:26" customFormat="1" ht="12.75" customHeight="1" x14ac:dyDescent="0.25">
      <c r="A278" s="20"/>
      <c r="B278" s="21" t="s">
        <v>36</v>
      </c>
      <c r="C278" s="72">
        <v>5242533</v>
      </c>
      <c r="D278" s="72"/>
      <c r="E278" s="72">
        <v>1190789</v>
      </c>
      <c r="F278" s="72"/>
      <c r="G278" s="72">
        <f t="shared" si="92"/>
        <v>6433322</v>
      </c>
      <c r="H278" s="72"/>
      <c r="I278" s="72">
        <v>31083</v>
      </c>
      <c r="J278" s="72">
        <v>963</v>
      </c>
      <c r="K278" s="23">
        <f>I278+K277</f>
        <v>147510</v>
      </c>
      <c r="L278" s="72"/>
      <c r="M278" s="23">
        <f t="shared" si="99"/>
        <v>15705</v>
      </c>
      <c r="N278" s="72"/>
      <c r="O278" s="23">
        <f t="shared" si="100"/>
        <v>97516</v>
      </c>
      <c r="P278" s="72"/>
      <c r="Q278" s="72">
        <v>704</v>
      </c>
      <c r="R278" s="72"/>
      <c r="S278" s="72">
        <v>9681</v>
      </c>
      <c r="T278" s="72"/>
      <c r="U278" s="23">
        <f t="shared" si="95"/>
        <v>10385</v>
      </c>
      <c r="V278" s="72"/>
      <c r="W278" s="23">
        <f t="shared" si="96"/>
        <v>58603</v>
      </c>
      <c r="X278" s="72"/>
      <c r="Y278" s="72">
        <v>5320</v>
      </c>
    </row>
    <row r="279" spans="1:26" s="22" customFormat="1" ht="12.75" customHeight="1" x14ac:dyDescent="0.2">
      <c r="A279" s="95"/>
      <c r="B279" s="25"/>
      <c r="C279" s="76"/>
      <c r="D279" s="76"/>
      <c r="E279" s="76"/>
      <c r="F279" s="76"/>
      <c r="G279" s="76"/>
      <c r="H279" s="76"/>
      <c r="I279" s="125"/>
      <c r="J279" s="76"/>
      <c r="K279" s="125"/>
      <c r="L279" s="76"/>
      <c r="M279" s="76"/>
      <c r="N279" s="76"/>
      <c r="O279" s="76"/>
      <c r="P279" s="76"/>
      <c r="Q279" s="76"/>
      <c r="R279" s="76"/>
      <c r="S279" s="76"/>
      <c r="T279" s="76"/>
      <c r="U279" s="76"/>
      <c r="V279" s="76"/>
      <c r="W279" s="76"/>
      <c r="X279" s="76"/>
      <c r="Y279" s="125"/>
      <c r="Z279" s="26"/>
    </row>
    <row r="280" spans="1:26" s="22" customFormat="1" ht="10.199999999999999" x14ac:dyDescent="0.2">
      <c r="A280" s="21"/>
      <c r="B280" s="21"/>
      <c r="C280" s="72"/>
      <c r="D280" s="23"/>
      <c r="E280" s="23"/>
      <c r="F280" s="23"/>
      <c r="G280" s="23"/>
      <c r="H280" s="23"/>
      <c r="I280" s="23"/>
      <c r="J280" s="23"/>
      <c r="K280" s="23"/>
      <c r="L280" s="23"/>
      <c r="M280" s="23"/>
      <c r="N280" s="23"/>
      <c r="O280" s="23"/>
      <c r="P280" s="23"/>
      <c r="Q280" s="23"/>
      <c r="R280" s="23"/>
      <c r="S280" s="23"/>
      <c r="T280" s="23"/>
      <c r="U280" s="23"/>
      <c r="V280" s="23"/>
      <c r="W280" s="23"/>
      <c r="X280" s="23"/>
      <c r="Y280" s="188"/>
      <c r="Z280" s="23"/>
    </row>
    <row r="281" spans="1:26" s="10" customFormat="1" ht="11.25" customHeight="1" x14ac:dyDescent="0.2">
      <c r="A281" s="10" t="s">
        <v>75</v>
      </c>
      <c r="Q281" s="24"/>
      <c r="S281" s="24"/>
      <c r="Y281" s="19"/>
    </row>
    <row r="282" spans="1:26" x14ac:dyDescent="0.25">
      <c r="A282" s="10"/>
      <c r="Q282" s="28"/>
      <c r="S282" s="28"/>
      <c r="U282" s="75"/>
      <c r="W282" s="75"/>
      <c r="Y282" s="40"/>
    </row>
    <row r="283" spans="1:26" x14ac:dyDescent="0.25">
      <c r="C283" s="109"/>
      <c r="D283" s="109"/>
      <c r="E283" s="109"/>
      <c r="F283" s="109"/>
      <c r="G283" s="109"/>
      <c r="H283" s="109"/>
      <c r="I283" s="229"/>
      <c r="J283" s="229"/>
      <c r="K283" s="229"/>
      <c r="L283" s="109"/>
      <c r="M283" s="109"/>
      <c r="N283" s="109"/>
      <c r="O283" s="109"/>
      <c r="P283" s="109"/>
      <c r="Q283" s="109"/>
      <c r="R283" s="109"/>
      <c r="S283" s="109"/>
      <c r="T283" s="109"/>
      <c r="U283" s="109"/>
      <c r="V283" s="109"/>
      <c r="W283" s="109"/>
      <c r="X283" s="109"/>
      <c r="Y283" s="228"/>
    </row>
    <row r="284" spans="1:26" x14ac:dyDescent="0.25">
      <c r="C284" s="109"/>
      <c r="D284" s="109"/>
      <c r="E284" s="109"/>
      <c r="F284" s="109"/>
      <c r="G284" s="23"/>
      <c r="H284" s="23"/>
      <c r="I284" s="23"/>
      <c r="J284" s="23"/>
      <c r="K284" s="23"/>
      <c r="L284" s="23"/>
      <c r="M284" s="23"/>
      <c r="N284" s="23"/>
      <c r="O284" s="23"/>
      <c r="P284" s="23"/>
      <c r="Q284" s="23"/>
      <c r="R284" s="23"/>
      <c r="S284" s="23"/>
      <c r="T284" s="23"/>
      <c r="U284" s="23"/>
      <c r="V284" s="23"/>
      <c r="W284" s="23"/>
      <c r="X284" s="23"/>
      <c r="Y284" s="23"/>
    </row>
  </sheetData>
  <phoneticPr fontId="18" type="noConversion"/>
  <pageMargins left="0.75" right="0.75" top="0.56000000000000005" bottom="0.26" header="0.5" footer="0.5"/>
  <pageSetup paperSize="9" scale="57" orientation="landscape" r:id="rId1"/>
  <headerFooter alignWithMargins="0"/>
  <rowBreaks count="4" manualBreakCount="4">
    <brk id="50" max="25" man="1"/>
    <brk id="102" max="25" man="1"/>
    <brk id="154" max="25" man="1"/>
    <brk id="282"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dimension ref="A1:AR288"/>
  <sheetViews>
    <sheetView zoomScaleNormal="100" zoomScaleSheetLayoutView="100" workbookViewId="0">
      <pane ySplit="6" topLeftCell="A230" activePane="bottomLeft" state="frozen"/>
      <selection activeCell="I288" sqref="I288"/>
      <selection pane="bottomLeft"/>
    </sheetView>
  </sheetViews>
  <sheetFormatPr defaultColWidth="9.44140625" defaultRowHeight="13.2" x14ac:dyDescent="0.25"/>
  <cols>
    <col min="1" max="1" width="6.5546875" style="4" customWidth="1"/>
    <col min="2" max="2" width="10.5546875" style="4" customWidth="1"/>
    <col min="3" max="4" width="8.33203125" style="62" customWidth="1"/>
    <col min="5" max="5" width="8.33203125" style="127" customWidth="1"/>
    <col min="6" max="6" width="12.6640625" style="62" bestFit="1" customWidth="1"/>
    <col min="7" max="7" width="12" style="30" customWidth="1"/>
    <col min="8" max="9" width="7.44140625" style="62" customWidth="1"/>
    <col min="10" max="10" width="7.44140625" style="127" customWidth="1"/>
    <col min="11" max="11" width="10.44140625" style="151" customWidth="1"/>
    <col min="12" max="12" width="16.33203125" style="4" customWidth="1"/>
    <col min="13" max="13" width="6.88671875" customWidth="1"/>
    <col min="14" max="14" width="8.33203125" customWidth="1"/>
    <col min="15" max="15" width="7" bestFit="1" customWidth="1"/>
    <col min="16" max="17" width="6" bestFit="1" customWidth="1"/>
    <col min="18" max="19" width="5" bestFit="1" customWidth="1"/>
    <col min="20" max="20" width="7.33203125" customWidth="1"/>
    <col min="25" max="25" width="12.5546875" bestFit="1" customWidth="1"/>
    <col min="45" max="16384" width="9.44140625" style="4"/>
  </cols>
  <sheetData>
    <row r="1" spans="1:12" x14ac:dyDescent="0.25">
      <c r="A1" s="2" t="s">
        <v>586</v>
      </c>
      <c r="B1" s="2"/>
    </row>
    <row r="2" spans="1:12" x14ac:dyDescent="0.25">
      <c r="A2" s="60" t="s">
        <v>587</v>
      </c>
    </row>
    <row r="3" spans="1:12" ht="11.25" customHeight="1" x14ac:dyDescent="0.25">
      <c r="B3" s="32"/>
      <c r="C3" s="77"/>
      <c r="D3" s="77"/>
      <c r="E3" s="128"/>
      <c r="F3" s="77"/>
      <c r="G3" s="77"/>
      <c r="H3" s="77"/>
      <c r="I3" s="77"/>
      <c r="J3" s="128"/>
      <c r="K3" s="150"/>
      <c r="L3" s="32"/>
    </row>
    <row r="4" spans="1:12" s="45" customFormat="1" ht="32.25" customHeight="1" x14ac:dyDescent="0.2">
      <c r="A4" s="78"/>
      <c r="C4" s="49" t="s">
        <v>56</v>
      </c>
      <c r="D4" s="49" t="s">
        <v>57</v>
      </c>
      <c r="E4" s="49" t="s">
        <v>58</v>
      </c>
      <c r="F4" s="49" t="s">
        <v>94</v>
      </c>
      <c r="G4" s="49" t="s">
        <v>69</v>
      </c>
      <c r="H4" s="64" t="s">
        <v>82</v>
      </c>
      <c r="I4" s="64" t="s">
        <v>64</v>
      </c>
      <c r="J4" s="49" t="s">
        <v>59</v>
      </c>
      <c r="K4" s="149" t="s">
        <v>10</v>
      </c>
      <c r="L4" s="89" t="s">
        <v>89</v>
      </c>
    </row>
    <row r="5" spans="1:12" s="16" customFormat="1" ht="24.75" customHeight="1" x14ac:dyDescent="0.2">
      <c r="C5" s="50" t="s">
        <v>60</v>
      </c>
      <c r="D5" s="50" t="s">
        <v>57</v>
      </c>
      <c r="E5" s="50" t="s">
        <v>391</v>
      </c>
      <c r="F5" s="50" t="s">
        <v>66</v>
      </c>
      <c r="G5" s="16" t="s">
        <v>95</v>
      </c>
      <c r="H5" s="50" t="s">
        <v>61</v>
      </c>
      <c r="I5" s="50" t="s">
        <v>64</v>
      </c>
      <c r="J5" s="50" t="s">
        <v>62</v>
      </c>
      <c r="K5" s="148" t="s">
        <v>21</v>
      </c>
      <c r="L5" s="89" t="s">
        <v>90</v>
      </c>
    </row>
    <row r="6" spans="1:12" s="60" customFormat="1" ht="11.25" customHeight="1" x14ac:dyDescent="0.25">
      <c r="A6" s="80"/>
      <c r="B6" s="80"/>
      <c r="C6" s="81"/>
      <c r="D6" s="82"/>
      <c r="E6" s="129"/>
      <c r="F6" s="81"/>
      <c r="H6" s="81"/>
      <c r="I6" s="81"/>
      <c r="J6" s="129"/>
      <c r="K6" s="147"/>
    </row>
    <row r="7" spans="1:12" s="62" customFormat="1" ht="12.75" customHeight="1" x14ac:dyDescent="0.25">
      <c r="A7" s="51"/>
      <c r="B7" s="51"/>
      <c r="C7" s="61"/>
      <c r="D7" s="61"/>
      <c r="E7" s="130"/>
      <c r="F7" s="61"/>
      <c r="H7" s="61"/>
      <c r="I7" s="61"/>
      <c r="J7" s="130"/>
      <c r="K7" s="85"/>
      <c r="L7" s="37"/>
    </row>
    <row r="8" spans="1:12" s="62" customFormat="1" ht="12.75" customHeight="1" x14ac:dyDescent="0.25">
      <c r="A8" s="20">
        <v>2006</v>
      </c>
      <c r="B8" s="21" t="s">
        <v>31</v>
      </c>
      <c r="C8" s="83">
        <v>13617</v>
      </c>
      <c r="D8" s="83">
        <v>3521</v>
      </c>
      <c r="E8" s="131">
        <v>2</v>
      </c>
      <c r="F8" s="83">
        <v>216</v>
      </c>
      <c r="H8" s="83">
        <v>1646</v>
      </c>
      <c r="I8" s="83">
        <v>168</v>
      </c>
      <c r="J8" s="131">
        <v>3</v>
      </c>
      <c r="K8" s="146">
        <v>19173</v>
      </c>
      <c r="L8" s="130" t="s">
        <v>55</v>
      </c>
    </row>
    <row r="9" spans="1:12" s="62" customFormat="1" ht="12.75" customHeight="1" x14ac:dyDescent="0.25">
      <c r="A9" s="21"/>
      <c r="B9" s="21" t="s">
        <v>32</v>
      </c>
      <c r="C9" s="83">
        <v>14687</v>
      </c>
      <c r="D9" s="83">
        <v>3444</v>
      </c>
      <c r="E9" s="131" t="s">
        <v>55</v>
      </c>
      <c r="F9" s="83">
        <v>163</v>
      </c>
      <c r="H9" s="83">
        <v>1798</v>
      </c>
      <c r="I9" s="83">
        <v>234</v>
      </c>
      <c r="J9" s="131" t="s">
        <v>55</v>
      </c>
      <c r="K9" s="146">
        <v>20326</v>
      </c>
      <c r="L9" s="130" t="s">
        <v>55</v>
      </c>
    </row>
    <row r="10" spans="1:12" s="62" customFormat="1" ht="12.75" customHeight="1" x14ac:dyDescent="0.25">
      <c r="A10" s="21"/>
      <c r="B10" s="21" t="s">
        <v>33</v>
      </c>
      <c r="C10" s="83">
        <v>19609</v>
      </c>
      <c r="D10" s="83">
        <v>4764</v>
      </c>
      <c r="E10" s="131" t="s">
        <v>55</v>
      </c>
      <c r="F10" s="83">
        <v>214</v>
      </c>
      <c r="H10" s="83">
        <v>3165</v>
      </c>
      <c r="I10" s="83">
        <v>254</v>
      </c>
      <c r="J10" s="131">
        <v>1</v>
      </c>
      <c r="K10" s="146">
        <v>28007</v>
      </c>
      <c r="L10" s="130" t="s">
        <v>55</v>
      </c>
    </row>
    <row r="11" spans="1:12" s="62" customFormat="1" ht="12.75" customHeight="1" x14ac:dyDescent="0.25">
      <c r="A11" s="21"/>
      <c r="B11" s="21" t="s">
        <v>34</v>
      </c>
      <c r="C11" s="83">
        <v>21439</v>
      </c>
      <c r="D11" s="83">
        <v>4598</v>
      </c>
      <c r="E11" s="131" t="s">
        <v>55</v>
      </c>
      <c r="F11" s="83">
        <v>239</v>
      </c>
      <c r="H11" s="83">
        <v>2105</v>
      </c>
      <c r="I11" s="83">
        <v>370</v>
      </c>
      <c r="J11" s="131" t="s">
        <v>55</v>
      </c>
      <c r="K11" s="146">
        <v>28751</v>
      </c>
      <c r="L11" s="130" t="s">
        <v>55</v>
      </c>
    </row>
    <row r="12" spans="1:12" s="62" customFormat="1" ht="12.75" customHeight="1" x14ac:dyDescent="0.25">
      <c r="A12" s="21"/>
      <c r="B12" s="21" t="s">
        <v>35</v>
      </c>
      <c r="C12" s="59">
        <v>24117</v>
      </c>
      <c r="D12" s="59">
        <v>5168</v>
      </c>
      <c r="E12" s="19" t="s">
        <v>55</v>
      </c>
      <c r="F12" s="59">
        <v>260</v>
      </c>
      <c r="H12" s="59">
        <v>2481</v>
      </c>
      <c r="I12" s="59">
        <v>530</v>
      </c>
      <c r="J12" s="19" t="s">
        <v>55</v>
      </c>
      <c r="K12" s="145">
        <v>32556</v>
      </c>
      <c r="L12" s="130" t="s">
        <v>55</v>
      </c>
    </row>
    <row r="13" spans="1:12" s="62" customFormat="1" ht="12.75" customHeight="1" x14ac:dyDescent="0.25">
      <c r="A13" s="21"/>
      <c r="B13" s="21" t="s">
        <v>36</v>
      </c>
      <c r="C13" s="59">
        <v>23148</v>
      </c>
      <c r="D13" s="59">
        <v>5340</v>
      </c>
      <c r="E13" s="19" t="s">
        <v>55</v>
      </c>
      <c r="F13" s="59">
        <v>307</v>
      </c>
      <c r="H13" s="59">
        <v>2469</v>
      </c>
      <c r="I13" s="59">
        <v>398</v>
      </c>
      <c r="J13" s="19" t="s">
        <v>55</v>
      </c>
      <c r="K13" s="145">
        <v>31662</v>
      </c>
      <c r="L13" s="130" t="s">
        <v>55</v>
      </c>
    </row>
    <row r="14" spans="1:12" s="62" customFormat="1" ht="12.75" customHeight="1" x14ac:dyDescent="0.25">
      <c r="A14" s="21"/>
      <c r="B14" s="21" t="s">
        <v>37</v>
      </c>
      <c r="C14" s="83">
        <v>15593</v>
      </c>
      <c r="D14" s="83">
        <v>4089</v>
      </c>
      <c r="E14" s="131" t="s">
        <v>55</v>
      </c>
      <c r="F14" s="83">
        <v>224</v>
      </c>
      <c r="H14" s="83">
        <v>1686</v>
      </c>
      <c r="I14" s="83">
        <v>198</v>
      </c>
      <c r="J14" s="131">
        <v>1</v>
      </c>
      <c r="K14" s="146">
        <v>21791</v>
      </c>
      <c r="L14" s="130" t="s">
        <v>55</v>
      </c>
    </row>
    <row r="15" spans="1:12" s="62" customFormat="1" ht="12.75" customHeight="1" x14ac:dyDescent="0.25">
      <c r="A15" s="21"/>
      <c r="B15" s="21" t="s">
        <v>38</v>
      </c>
      <c r="C15" s="59">
        <v>17504</v>
      </c>
      <c r="D15" s="59">
        <v>4619</v>
      </c>
      <c r="E15" s="131" t="s">
        <v>55</v>
      </c>
      <c r="F15" s="59">
        <v>277</v>
      </c>
      <c r="H15" s="83">
        <v>2086</v>
      </c>
      <c r="I15" s="59">
        <v>181</v>
      </c>
      <c r="J15" s="19" t="s">
        <v>55</v>
      </c>
      <c r="K15" s="145">
        <v>24667</v>
      </c>
      <c r="L15" s="130" t="s">
        <v>55</v>
      </c>
    </row>
    <row r="16" spans="1:12" s="62" customFormat="1" ht="12.75" customHeight="1" x14ac:dyDescent="0.25">
      <c r="A16" s="21"/>
      <c r="B16" s="21" t="s">
        <v>39</v>
      </c>
      <c r="C16" s="59">
        <v>19129</v>
      </c>
      <c r="D16" s="59">
        <v>5438</v>
      </c>
      <c r="E16" s="19" t="s">
        <v>55</v>
      </c>
      <c r="F16" s="59">
        <v>293</v>
      </c>
      <c r="H16" s="59">
        <v>2061</v>
      </c>
      <c r="I16" s="59">
        <v>319</v>
      </c>
      <c r="J16" s="19">
        <v>2</v>
      </c>
      <c r="K16" s="145">
        <v>27242</v>
      </c>
      <c r="L16" s="130" t="s">
        <v>55</v>
      </c>
    </row>
    <row r="17" spans="1:12" s="62" customFormat="1" ht="12.75" customHeight="1" x14ac:dyDescent="0.25">
      <c r="A17" s="21"/>
      <c r="B17" s="21" t="s">
        <v>40</v>
      </c>
      <c r="C17" s="59">
        <v>18271</v>
      </c>
      <c r="D17" s="59">
        <v>6176</v>
      </c>
      <c r="E17" s="19" t="s">
        <v>55</v>
      </c>
      <c r="F17" s="59">
        <v>166</v>
      </c>
      <c r="H17" s="59">
        <v>1819</v>
      </c>
      <c r="I17" s="59">
        <v>361</v>
      </c>
      <c r="J17" s="19">
        <v>3</v>
      </c>
      <c r="K17" s="145">
        <v>26796</v>
      </c>
      <c r="L17" s="130" t="s">
        <v>55</v>
      </c>
    </row>
    <row r="18" spans="1:12" s="62" customFormat="1" ht="12.75" customHeight="1" x14ac:dyDescent="0.25">
      <c r="A18" s="21"/>
      <c r="B18" s="21" t="s">
        <v>41</v>
      </c>
      <c r="C18" s="59">
        <v>17054</v>
      </c>
      <c r="D18" s="59">
        <v>7046</v>
      </c>
      <c r="E18" s="19" t="s">
        <v>55</v>
      </c>
      <c r="F18" s="59">
        <v>256</v>
      </c>
      <c r="H18" s="59">
        <v>2465</v>
      </c>
      <c r="I18" s="59">
        <v>348</v>
      </c>
      <c r="J18" s="19" t="s">
        <v>55</v>
      </c>
      <c r="K18" s="145">
        <v>27169</v>
      </c>
      <c r="L18" s="130" t="s">
        <v>55</v>
      </c>
    </row>
    <row r="19" spans="1:12" s="62" customFormat="1" ht="12.75" customHeight="1" x14ac:dyDescent="0.25">
      <c r="A19" s="21"/>
      <c r="B19" s="21" t="s">
        <v>42</v>
      </c>
      <c r="C19" s="59">
        <v>15834</v>
      </c>
      <c r="D19" s="59">
        <v>7000</v>
      </c>
      <c r="E19" s="19" t="s">
        <v>55</v>
      </c>
      <c r="F19" s="59">
        <v>236</v>
      </c>
      <c r="H19" s="59">
        <v>2337</v>
      </c>
      <c r="I19" s="59">
        <v>265</v>
      </c>
      <c r="J19" s="19" t="s">
        <v>55</v>
      </c>
      <c r="K19" s="145">
        <v>25672</v>
      </c>
      <c r="L19" s="130" t="s">
        <v>55</v>
      </c>
    </row>
    <row r="20" spans="1:12" s="62" customFormat="1" ht="12.75" customHeight="1" x14ac:dyDescent="0.25">
      <c r="A20" s="10"/>
      <c r="B20" s="10"/>
      <c r="C20" s="59"/>
      <c r="D20" s="59"/>
      <c r="E20" s="19"/>
      <c r="F20" s="59"/>
      <c r="G20" s="59"/>
      <c r="H20" s="59"/>
      <c r="I20" s="59"/>
      <c r="J20" s="19"/>
      <c r="K20" s="145"/>
      <c r="L20" s="37"/>
    </row>
    <row r="21" spans="1:12" s="62" customFormat="1" ht="12.75" customHeight="1" x14ac:dyDescent="0.25">
      <c r="A21" s="20">
        <v>2007</v>
      </c>
      <c r="B21" s="21" t="s">
        <v>31</v>
      </c>
      <c r="C21" s="59">
        <v>13521</v>
      </c>
      <c r="D21" s="59">
        <v>6965</v>
      </c>
      <c r="E21" s="19" t="s">
        <v>55</v>
      </c>
      <c r="F21" s="59">
        <v>287</v>
      </c>
      <c r="H21" s="59">
        <v>1891</v>
      </c>
      <c r="I21" s="59">
        <v>200</v>
      </c>
      <c r="J21" s="19">
        <v>1</v>
      </c>
      <c r="K21" s="145">
        <v>22865</v>
      </c>
      <c r="L21" s="130" t="s">
        <v>55</v>
      </c>
    </row>
    <row r="22" spans="1:12" s="62" customFormat="1" ht="12.75" customHeight="1" x14ac:dyDescent="0.25">
      <c r="A22" s="21"/>
      <c r="B22" s="21" t="s">
        <v>32</v>
      </c>
      <c r="C22" s="59">
        <v>13479</v>
      </c>
      <c r="D22" s="59">
        <v>6615</v>
      </c>
      <c r="E22" s="19" t="s">
        <v>55</v>
      </c>
      <c r="F22" s="59">
        <v>243</v>
      </c>
      <c r="H22" s="59">
        <v>1965</v>
      </c>
      <c r="I22" s="59">
        <v>169</v>
      </c>
      <c r="J22" s="19" t="s">
        <v>55</v>
      </c>
      <c r="K22" s="145">
        <v>22471</v>
      </c>
      <c r="L22" s="130" t="s">
        <v>55</v>
      </c>
    </row>
    <row r="23" spans="1:12" s="62" customFormat="1" ht="12.75" customHeight="1" x14ac:dyDescent="0.25">
      <c r="A23" s="21"/>
      <c r="B23" s="21" t="s">
        <v>33</v>
      </c>
      <c r="C23" s="59">
        <v>19340</v>
      </c>
      <c r="D23" s="59">
        <v>8418</v>
      </c>
      <c r="E23" s="19" t="s">
        <v>55</v>
      </c>
      <c r="F23" s="59">
        <v>280</v>
      </c>
      <c r="H23" s="59">
        <v>2361</v>
      </c>
      <c r="I23" s="59">
        <v>200</v>
      </c>
      <c r="J23" s="19" t="s">
        <v>55</v>
      </c>
      <c r="K23" s="145">
        <v>30599</v>
      </c>
      <c r="L23" s="130" t="s">
        <v>55</v>
      </c>
    </row>
    <row r="24" spans="1:12" s="62" customFormat="1" ht="12.75" customHeight="1" x14ac:dyDescent="0.25">
      <c r="A24" s="21"/>
      <c r="B24" s="21" t="s">
        <v>34</v>
      </c>
      <c r="C24" s="59">
        <v>19362</v>
      </c>
      <c r="D24" s="59">
        <v>8269</v>
      </c>
      <c r="E24" s="19" t="s">
        <v>55</v>
      </c>
      <c r="F24" s="59">
        <v>286</v>
      </c>
      <c r="H24" s="59">
        <v>2464</v>
      </c>
      <c r="I24" s="59">
        <v>152</v>
      </c>
      <c r="J24" s="19" t="s">
        <v>55</v>
      </c>
      <c r="K24" s="145">
        <v>30533</v>
      </c>
      <c r="L24" s="130" t="s">
        <v>55</v>
      </c>
    </row>
    <row r="25" spans="1:12" s="62" customFormat="1" ht="12.75" customHeight="1" x14ac:dyDescent="0.25">
      <c r="A25" s="21"/>
      <c r="B25" s="21" t="s">
        <v>35</v>
      </c>
      <c r="C25" s="59">
        <v>20085</v>
      </c>
      <c r="D25" s="59">
        <v>9492</v>
      </c>
      <c r="E25" s="19" t="s">
        <v>55</v>
      </c>
      <c r="F25" s="59">
        <v>351</v>
      </c>
      <c r="H25" s="59">
        <v>3429</v>
      </c>
      <c r="I25" s="59">
        <v>168</v>
      </c>
      <c r="J25" s="19">
        <v>1</v>
      </c>
      <c r="K25" s="145">
        <v>33526</v>
      </c>
      <c r="L25" s="130" t="s">
        <v>55</v>
      </c>
    </row>
    <row r="26" spans="1:12" s="62" customFormat="1" ht="12.75" customHeight="1" x14ac:dyDescent="0.25">
      <c r="A26" s="21"/>
      <c r="B26" s="21" t="s">
        <v>36</v>
      </c>
      <c r="C26" s="59">
        <v>17837</v>
      </c>
      <c r="D26" s="59">
        <v>8877</v>
      </c>
      <c r="E26" s="19" t="s">
        <v>55</v>
      </c>
      <c r="F26" s="59">
        <v>313</v>
      </c>
      <c r="H26" s="59">
        <v>3155</v>
      </c>
      <c r="I26" s="59">
        <v>247</v>
      </c>
      <c r="J26" s="19">
        <v>1</v>
      </c>
      <c r="K26" s="145">
        <v>30430</v>
      </c>
      <c r="L26" s="130" t="s">
        <v>55</v>
      </c>
    </row>
    <row r="27" spans="1:12" s="62" customFormat="1" ht="12.75" customHeight="1" x14ac:dyDescent="0.25">
      <c r="A27" s="21"/>
      <c r="B27" s="21" t="s">
        <v>37</v>
      </c>
      <c r="C27" s="59">
        <v>13520</v>
      </c>
      <c r="D27" s="59">
        <v>6979</v>
      </c>
      <c r="E27" s="19" t="s">
        <v>55</v>
      </c>
      <c r="F27" s="59">
        <v>256</v>
      </c>
      <c r="H27" s="59">
        <v>2508</v>
      </c>
      <c r="I27" s="59">
        <v>136</v>
      </c>
      <c r="J27" s="19" t="s">
        <v>55</v>
      </c>
      <c r="K27" s="145">
        <v>23399</v>
      </c>
      <c r="L27" s="130" t="s">
        <v>55</v>
      </c>
    </row>
    <row r="28" spans="1:12" s="62" customFormat="1" ht="12.75" customHeight="1" x14ac:dyDescent="0.25">
      <c r="A28" s="21"/>
      <c r="B28" s="21" t="s">
        <v>38</v>
      </c>
      <c r="C28" s="59">
        <v>14772</v>
      </c>
      <c r="D28" s="59">
        <v>8630</v>
      </c>
      <c r="E28" s="19">
        <v>1</v>
      </c>
      <c r="F28" s="59">
        <v>319</v>
      </c>
      <c r="H28" s="59">
        <v>2229</v>
      </c>
      <c r="I28" s="59">
        <v>111</v>
      </c>
      <c r="J28" s="19">
        <v>1</v>
      </c>
      <c r="K28" s="145">
        <v>26063</v>
      </c>
      <c r="L28" s="130" t="s">
        <v>55</v>
      </c>
    </row>
    <row r="29" spans="1:12" s="62" customFormat="1" ht="12.75" customHeight="1" x14ac:dyDescent="0.25">
      <c r="A29" s="21"/>
      <c r="B29" s="21" t="s">
        <v>39</v>
      </c>
      <c r="C29" s="59">
        <v>14276</v>
      </c>
      <c r="D29" s="59">
        <v>8803</v>
      </c>
      <c r="E29" s="19" t="s">
        <v>55</v>
      </c>
      <c r="F29" s="59">
        <v>255</v>
      </c>
      <c r="H29" s="59">
        <v>2756</v>
      </c>
      <c r="I29" s="59">
        <v>96</v>
      </c>
      <c r="J29" s="19" t="s">
        <v>55</v>
      </c>
      <c r="K29" s="145">
        <v>26186</v>
      </c>
      <c r="L29" s="130" t="s">
        <v>55</v>
      </c>
    </row>
    <row r="30" spans="1:12" s="84" customFormat="1" ht="12.75" customHeight="1" x14ac:dyDescent="0.25">
      <c r="A30" s="21"/>
      <c r="B30" s="21" t="s">
        <v>40</v>
      </c>
      <c r="C30" s="59">
        <v>15476</v>
      </c>
      <c r="D30" s="59">
        <v>11332</v>
      </c>
      <c r="E30" s="19" t="s">
        <v>55</v>
      </c>
      <c r="F30" s="59">
        <v>243</v>
      </c>
      <c r="H30" s="59">
        <v>4183</v>
      </c>
      <c r="I30" s="59">
        <v>80</v>
      </c>
      <c r="J30" s="19">
        <v>1</v>
      </c>
      <c r="K30" s="145">
        <v>31315</v>
      </c>
      <c r="L30" s="130" t="s">
        <v>55</v>
      </c>
    </row>
    <row r="31" spans="1:12" ht="12.75" customHeight="1" x14ac:dyDescent="0.25">
      <c r="A31" s="21"/>
      <c r="B31" s="21" t="s">
        <v>41</v>
      </c>
      <c r="C31" s="59">
        <v>12810</v>
      </c>
      <c r="D31" s="59">
        <v>12240</v>
      </c>
      <c r="E31" s="19" t="s">
        <v>55</v>
      </c>
      <c r="F31" s="59">
        <v>261</v>
      </c>
      <c r="H31" s="59">
        <v>4251</v>
      </c>
      <c r="I31" s="59">
        <v>119</v>
      </c>
      <c r="J31" s="19" t="s">
        <v>55</v>
      </c>
      <c r="K31" s="145">
        <v>29681</v>
      </c>
      <c r="L31" s="130" t="s">
        <v>55</v>
      </c>
    </row>
    <row r="32" spans="1:12" ht="12.75" customHeight="1" x14ac:dyDescent="0.25">
      <c r="A32" s="21"/>
      <c r="B32" s="21" t="s">
        <v>42</v>
      </c>
      <c r="C32" s="59">
        <v>9823</v>
      </c>
      <c r="D32" s="59">
        <v>16944</v>
      </c>
      <c r="E32" s="19">
        <v>1</v>
      </c>
      <c r="F32" s="59">
        <v>300</v>
      </c>
      <c r="H32" s="59">
        <v>4321</v>
      </c>
      <c r="I32" s="59">
        <v>81</v>
      </c>
      <c r="J32" s="19" t="s">
        <v>55</v>
      </c>
      <c r="K32" s="145">
        <v>31470</v>
      </c>
      <c r="L32" s="130" t="s">
        <v>55</v>
      </c>
    </row>
    <row r="33" spans="1:12" s="62" customFormat="1" ht="12.75" customHeight="1" x14ac:dyDescent="0.25">
      <c r="A33" s="10"/>
      <c r="B33" s="10"/>
      <c r="C33" s="59"/>
      <c r="D33" s="59"/>
      <c r="E33" s="19"/>
      <c r="F33" s="59"/>
      <c r="G33" s="59"/>
      <c r="H33" s="59"/>
      <c r="I33" s="59"/>
      <c r="J33" s="19"/>
      <c r="K33" s="145"/>
    </row>
    <row r="34" spans="1:12" s="62" customFormat="1" ht="12.75" customHeight="1" x14ac:dyDescent="0.25">
      <c r="A34" s="10">
        <v>2008</v>
      </c>
      <c r="B34" s="21" t="s">
        <v>31</v>
      </c>
      <c r="C34" s="59">
        <v>8977</v>
      </c>
      <c r="D34" s="59">
        <v>5292</v>
      </c>
      <c r="E34" s="19" t="s">
        <v>55</v>
      </c>
      <c r="F34" s="59">
        <v>307</v>
      </c>
      <c r="H34" s="59">
        <v>4677</v>
      </c>
      <c r="I34" s="59">
        <v>90</v>
      </c>
      <c r="J34" s="19" t="s">
        <v>55</v>
      </c>
      <c r="K34" s="145">
        <v>19343</v>
      </c>
      <c r="L34" s="130" t="s">
        <v>55</v>
      </c>
    </row>
    <row r="35" spans="1:12" s="62" customFormat="1" ht="12.75" customHeight="1" x14ac:dyDescent="0.25">
      <c r="A35" s="21"/>
      <c r="B35" s="21" t="s">
        <v>32</v>
      </c>
      <c r="C35" s="59">
        <v>9634</v>
      </c>
      <c r="D35" s="59">
        <v>8221</v>
      </c>
      <c r="E35" s="19" t="s">
        <v>55</v>
      </c>
      <c r="F35" s="59">
        <v>363</v>
      </c>
      <c r="H35" s="59">
        <v>4595</v>
      </c>
      <c r="I35" s="59">
        <v>85</v>
      </c>
      <c r="J35" s="19" t="s">
        <v>55</v>
      </c>
      <c r="K35" s="145">
        <v>22898</v>
      </c>
      <c r="L35" s="130" t="s">
        <v>55</v>
      </c>
    </row>
    <row r="36" spans="1:12" s="62" customFormat="1" ht="12.75" customHeight="1" x14ac:dyDescent="0.25">
      <c r="A36" s="21"/>
      <c r="B36" s="21" t="s">
        <v>33</v>
      </c>
      <c r="C36" s="59">
        <v>11105</v>
      </c>
      <c r="D36" s="59">
        <v>9180</v>
      </c>
      <c r="E36" s="19" t="s">
        <v>55</v>
      </c>
      <c r="F36" s="59">
        <v>316</v>
      </c>
      <c r="H36" s="59">
        <v>4317</v>
      </c>
      <c r="I36" s="59">
        <v>62</v>
      </c>
      <c r="J36" s="19" t="s">
        <v>55</v>
      </c>
      <c r="K36" s="145">
        <v>24980</v>
      </c>
      <c r="L36" s="130" t="s">
        <v>55</v>
      </c>
    </row>
    <row r="37" spans="1:12" s="62" customFormat="1" ht="12.75" customHeight="1" x14ac:dyDescent="0.25">
      <c r="A37" s="21"/>
      <c r="B37" s="21" t="s">
        <v>34</v>
      </c>
      <c r="C37" s="59">
        <v>13284</v>
      </c>
      <c r="D37" s="59">
        <v>11334</v>
      </c>
      <c r="E37" s="19" t="s">
        <v>55</v>
      </c>
      <c r="F37" s="59">
        <v>451</v>
      </c>
      <c r="H37" s="59">
        <v>5032</v>
      </c>
      <c r="I37" s="59">
        <v>97</v>
      </c>
      <c r="J37" s="19" t="s">
        <v>55</v>
      </c>
      <c r="K37" s="145">
        <v>30198</v>
      </c>
      <c r="L37" s="130" t="s">
        <v>55</v>
      </c>
    </row>
    <row r="38" spans="1:12" s="62" customFormat="1" ht="12.75" customHeight="1" x14ac:dyDescent="0.25">
      <c r="A38" s="21"/>
      <c r="B38" s="21" t="s">
        <v>35</v>
      </c>
      <c r="C38" s="59">
        <v>12672</v>
      </c>
      <c r="D38" s="59">
        <v>10458</v>
      </c>
      <c r="E38" s="19">
        <v>1</v>
      </c>
      <c r="F38" s="59">
        <v>435</v>
      </c>
      <c r="H38" s="59">
        <v>5477</v>
      </c>
      <c r="I38" s="59">
        <v>85</v>
      </c>
      <c r="J38" s="19">
        <v>1</v>
      </c>
      <c r="K38" s="145">
        <v>29129</v>
      </c>
      <c r="L38" s="130" t="s">
        <v>55</v>
      </c>
    </row>
    <row r="39" spans="1:12" s="62" customFormat="1" ht="12.75" customHeight="1" x14ac:dyDescent="0.25">
      <c r="A39" s="21"/>
      <c r="B39" s="21" t="s">
        <v>36</v>
      </c>
      <c r="C39" s="59">
        <v>10656</v>
      </c>
      <c r="D39" s="59">
        <v>9024</v>
      </c>
      <c r="E39" s="19" t="s">
        <v>55</v>
      </c>
      <c r="F39" s="59">
        <v>340</v>
      </c>
      <c r="H39" s="59">
        <v>5948</v>
      </c>
      <c r="I39" s="59">
        <v>74</v>
      </c>
      <c r="J39" s="19">
        <v>1</v>
      </c>
      <c r="K39" s="145">
        <v>26043</v>
      </c>
      <c r="L39" s="130" t="s">
        <v>55</v>
      </c>
    </row>
    <row r="40" spans="1:12" s="62" customFormat="1" ht="12.75" customHeight="1" x14ac:dyDescent="0.25">
      <c r="A40" s="21"/>
      <c r="B40" s="21" t="s">
        <v>37</v>
      </c>
      <c r="C40" s="59">
        <v>8504</v>
      </c>
      <c r="D40" s="59">
        <v>6673</v>
      </c>
      <c r="E40" s="19" t="s">
        <v>55</v>
      </c>
      <c r="F40" s="59">
        <v>297</v>
      </c>
      <c r="H40" s="59">
        <v>3680</v>
      </c>
      <c r="I40" s="59">
        <v>47</v>
      </c>
      <c r="J40" s="19">
        <v>2</v>
      </c>
      <c r="K40" s="145">
        <v>19203</v>
      </c>
      <c r="L40" s="130" t="s">
        <v>55</v>
      </c>
    </row>
    <row r="41" spans="1:12" s="62" customFormat="1" ht="12.75" customHeight="1" x14ac:dyDescent="0.25">
      <c r="A41" s="21"/>
      <c r="B41" s="21" t="s">
        <v>38</v>
      </c>
      <c r="C41" s="59">
        <v>8558</v>
      </c>
      <c r="D41" s="59">
        <v>6923</v>
      </c>
      <c r="E41" s="19" t="s">
        <v>55</v>
      </c>
      <c r="F41" s="59">
        <v>352</v>
      </c>
      <c r="H41" s="59">
        <v>3940</v>
      </c>
      <c r="I41" s="59">
        <v>79</v>
      </c>
      <c r="J41" s="19" t="s">
        <v>55</v>
      </c>
      <c r="K41" s="145">
        <v>19852</v>
      </c>
      <c r="L41" s="130" t="s">
        <v>55</v>
      </c>
    </row>
    <row r="42" spans="1:12" s="62" customFormat="1" ht="12.75" customHeight="1" x14ac:dyDescent="0.25">
      <c r="A42" s="21"/>
      <c r="B42" s="21" t="s">
        <v>39</v>
      </c>
      <c r="C42" s="59">
        <v>9584</v>
      </c>
      <c r="D42" s="59">
        <v>8407</v>
      </c>
      <c r="E42" s="19" t="s">
        <v>55</v>
      </c>
      <c r="F42" s="59">
        <v>376</v>
      </c>
      <c r="H42" s="59">
        <v>6080</v>
      </c>
      <c r="I42" s="59">
        <v>187</v>
      </c>
      <c r="J42" s="19" t="s">
        <v>55</v>
      </c>
      <c r="K42" s="145">
        <v>24634</v>
      </c>
      <c r="L42" s="130" t="s">
        <v>55</v>
      </c>
    </row>
    <row r="43" spans="1:12" s="84" customFormat="1" ht="12.75" customHeight="1" x14ac:dyDescent="0.25">
      <c r="A43" s="21"/>
      <c r="B43" s="21" t="s">
        <v>40</v>
      </c>
      <c r="C43" s="59">
        <v>8668</v>
      </c>
      <c r="D43" s="83">
        <v>8275</v>
      </c>
      <c r="E43" s="131" t="s">
        <v>55</v>
      </c>
      <c r="F43" s="83">
        <v>307</v>
      </c>
      <c r="H43" s="83">
        <v>6431</v>
      </c>
      <c r="I43" s="83">
        <v>184</v>
      </c>
      <c r="J43" s="131">
        <v>1</v>
      </c>
      <c r="K43" s="146">
        <v>23866</v>
      </c>
      <c r="L43" s="130" t="s">
        <v>55</v>
      </c>
    </row>
    <row r="44" spans="1:12" ht="12.75" customHeight="1" x14ac:dyDescent="0.25">
      <c r="A44" s="21"/>
      <c r="B44" s="21" t="s">
        <v>41</v>
      </c>
      <c r="C44" s="59">
        <v>6736</v>
      </c>
      <c r="D44" s="59">
        <v>6504</v>
      </c>
      <c r="E44" s="19" t="s">
        <v>55</v>
      </c>
      <c r="F44" s="59">
        <v>279</v>
      </c>
      <c r="H44" s="59">
        <v>4565</v>
      </c>
      <c r="I44" s="59">
        <v>192</v>
      </c>
      <c r="J44" s="19" t="s">
        <v>55</v>
      </c>
      <c r="K44" s="145">
        <v>18276</v>
      </c>
      <c r="L44" s="130" t="s">
        <v>55</v>
      </c>
    </row>
    <row r="45" spans="1:12" ht="12.75" customHeight="1" x14ac:dyDescent="0.25">
      <c r="A45" s="21"/>
      <c r="B45" s="21" t="s">
        <v>42</v>
      </c>
      <c r="C45" s="59">
        <v>6137</v>
      </c>
      <c r="D45" s="59">
        <v>6874</v>
      </c>
      <c r="E45" s="19" t="s">
        <v>55</v>
      </c>
      <c r="F45" s="59">
        <v>423</v>
      </c>
      <c r="H45" s="59">
        <v>4282</v>
      </c>
      <c r="I45" s="59">
        <v>205</v>
      </c>
      <c r="J45" s="19">
        <v>1</v>
      </c>
      <c r="K45" s="145">
        <v>17922</v>
      </c>
      <c r="L45" s="130" t="s">
        <v>55</v>
      </c>
    </row>
    <row r="46" spans="1:12" ht="12.75" customHeight="1" x14ac:dyDescent="0.25">
      <c r="A46" s="21"/>
      <c r="B46" s="21"/>
      <c r="C46" s="59"/>
      <c r="D46" s="59"/>
      <c r="E46" s="19"/>
      <c r="F46" s="59"/>
      <c r="G46" s="59"/>
      <c r="H46" s="59"/>
      <c r="I46" s="59"/>
      <c r="J46" s="19"/>
      <c r="K46" s="145"/>
    </row>
    <row r="47" spans="1:12" ht="12.75" customHeight="1" x14ac:dyDescent="0.25">
      <c r="A47" s="20">
        <v>2009</v>
      </c>
      <c r="B47" s="21" t="s">
        <v>31</v>
      </c>
      <c r="C47" s="59">
        <v>4872</v>
      </c>
      <c r="D47" s="59">
        <v>4852</v>
      </c>
      <c r="E47" s="19">
        <v>2</v>
      </c>
      <c r="F47" s="59">
        <v>148</v>
      </c>
      <c r="H47" s="59">
        <v>2378</v>
      </c>
      <c r="I47" s="59">
        <v>119</v>
      </c>
      <c r="J47" s="19" t="s">
        <v>55</v>
      </c>
      <c r="K47" s="145">
        <v>12371</v>
      </c>
      <c r="L47" s="130" t="s">
        <v>55</v>
      </c>
    </row>
    <row r="48" spans="1:12" ht="12.75" customHeight="1" x14ac:dyDescent="0.25">
      <c r="A48" s="20"/>
      <c r="B48" s="21" t="s">
        <v>32</v>
      </c>
      <c r="C48" s="59">
        <v>6244</v>
      </c>
      <c r="D48" s="59">
        <v>5911</v>
      </c>
      <c r="E48" s="19">
        <v>2</v>
      </c>
      <c r="F48" s="59">
        <v>127</v>
      </c>
      <c r="H48" s="59">
        <v>3069</v>
      </c>
      <c r="I48" s="59">
        <v>154</v>
      </c>
      <c r="J48" s="19">
        <v>1</v>
      </c>
      <c r="K48" s="145">
        <v>15508</v>
      </c>
      <c r="L48" s="130" t="s">
        <v>55</v>
      </c>
    </row>
    <row r="49" spans="1:12" ht="12.75" customHeight="1" x14ac:dyDescent="0.25">
      <c r="A49" s="20"/>
      <c r="B49" s="21" t="s">
        <v>33</v>
      </c>
      <c r="C49" s="59">
        <v>7636</v>
      </c>
      <c r="D49" s="59">
        <v>7125</v>
      </c>
      <c r="E49" s="19">
        <v>6</v>
      </c>
      <c r="F49" s="59">
        <v>143</v>
      </c>
      <c r="H49" s="59">
        <v>3997</v>
      </c>
      <c r="I49" s="59">
        <v>317</v>
      </c>
      <c r="J49" s="19">
        <v>1</v>
      </c>
      <c r="K49" s="145">
        <v>19225</v>
      </c>
      <c r="L49" s="130" t="s">
        <v>55</v>
      </c>
    </row>
    <row r="50" spans="1:12" ht="12.75" customHeight="1" x14ac:dyDescent="0.25">
      <c r="A50" s="20"/>
      <c r="B50" s="21" t="s">
        <v>34</v>
      </c>
      <c r="C50" s="59">
        <v>7931</v>
      </c>
      <c r="D50" s="59">
        <v>7527</v>
      </c>
      <c r="E50" s="19" t="s">
        <v>55</v>
      </c>
      <c r="F50" s="59">
        <v>184</v>
      </c>
      <c r="H50" s="59">
        <v>3854</v>
      </c>
      <c r="I50" s="59">
        <v>486</v>
      </c>
      <c r="J50" s="19">
        <v>1</v>
      </c>
      <c r="K50" s="145">
        <v>19983</v>
      </c>
      <c r="L50" s="130" t="s">
        <v>55</v>
      </c>
    </row>
    <row r="51" spans="1:12" ht="12.75" customHeight="1" x14ac:dyDescent="0.25">
      <c r="A51" s="20"/>
      <c r="B51" s="21" t="s">
        <v>35</v>
      </c>
      <c r="C51" s="59">
        <v>7646</v>
      </c>
      <c r="D51" s="59">
        <v>6748</v>
      </c>
      <c r="E51" s="19">
        <v>5</v>
      </c>
      <c r="F51" s="59">
        <v>155</v>
      </c>
      <c r="H51" s="59">
        <v>4663</v>
      </c>
      <c r="I51" s="59">
        <v>541</v>
      </c>
      <c r="J51" s="19">
        <v>2</v>
      </c>
      <c r="K51" s="145">
        <v>19760</v>
      </c>
      <c r="L51" s="130" t="s">
        <v>55</v>
      </c>
    </row>
    <row r="52" spans="1:12" ht="12.75" customHeight="1" x14ac:dyDescent="0.25">
      <c r="A52" s="20"/>
      <c r="B52" s="21" t="s">
        <v>36</v>
      </c>
      <c r="C52" s="59">
        <v>9334</v>
      </c>
      <c r="D52" s="59">
        <v>9030</v>
      </c>
      <c r="E52" s="19">
        <v>3</v>
      </c>
      <c r="F52" s="59">
        <v>261</v>
      </c>
      <c r="H52" s="59">
        <v>4861</v>
      </c>
      <c r="I52" s="59">
        <v>651</v>
      </c>
      <c r="J52" s="19">
        <v>1</v>
      </c>
      <c r="K52" s="145">
        <v>24141</v>
      </c>
      <c r="L52" s="130" t="s">
        <v>55</v>
      </c>
    </row>
    <row r="53" spans="1:12" ht="12.75" customHeight="1" x14ac:dyDescent="0.25">
      <c r="A53" s="20"/>
      <c r="B53" s="21" t="s">
        <v>37</v>
      </c>
      <c r="C53" s="59">
        <v>6459</v>
      </c>
      <c r="D53" s="59">
        <v>6340</v>
      </c>
      <c r="E53" s="19">
        <v>2</v>
      </c>
      <c r="F53" s="59">
        <v>148</v>
      </c>
      <c r="H53" s="59">
        <v>2341</v>
      </c>
      <c r="I53" s="59">
        <v>623</v>
      </c>
      <c r="J53" s="19" t="s">
        <v>55</v>
      </c>
      <c r="K53" s="145">
        <v>15913</v>
      </c>
      <c r="L53" s="130" t="s">
        <v>55</v>
      </c>
    </row>
    <row r="54" spans="1:12" ht="12.75" customHeight="1" x14ac:dyDescent="0.25">
      <c r="A54" s="20"/>
      <c r="B54" s="21" t="s">
        <v>38</v>
      </c>
      <c r="C54" s="59">
        <v>6218</v>
      </c>
      <c r="D54" s="59">
        <v>6583</v>
      </c>
      <c r="E54" s="19">
        <v>3</v>
      </c>
      <c r="F54" s="59">
        <v>279</v>
      </c>
      <c r="H54" s="59">
        <v>2915</v>
      </c>
      <c r="I54" s="59">
        <v>725</v>
      </c>
      <c r="J54" s="19" t="s">
        <v>55</v>
      </c>
      <c r="K54" s="145">
        <v>16723</v>
      </c>
      <c r="L54" s="130" t="s">
        <v>55</v>
      </c>
    </row>
    <row r="55" spans="1:12" ht="12.75" customHeight="1" x14ac:dyDescent="0.25">
      <c r="A55" s="20"/>
      <c r="B55" s="21" t="s">
        <v>39</v>
      </c>
      <c r="C55" s="59">
        <v>7703</v>
      </c>
      <c r="D55" s="59">
        <v>8603</v>
      </c>
      <c r="E55" s="19">
        <v>1</v>
      </c>
      <c r="F55" s="59">
        <v>514</v>
      </c>
      <c r="H55" s="59">
        <v>3220</v>
      </c>
      <c r="I55" s="59">
        <v>749</v>
      </c>
      <c r="J55" s="19">
        <v>3</v>
      </c>
      <c r="K55" s="145">
        <v>20793</v>
      </c>
      <c r="L55" s="130" t="s">
        <v>55</v>
      </c>
    </row>
    <row r="56" spans="1:12" ht="12.75" customHeight="1" x14ac:dyDescent="0.25">
      <c r="A56" s="20"/>
      <c r="B56" s="21" t="s">
        <v>40</v>
      </c>
      <c r="C56" s="59">
        <v>8674</v>
      </c>
      <c r="D56" s="59">
        <v>9984</v>
      </c>
      <c r="E56" s="19">
        <v>2</v>
      </c>
      <c r="F56" s="59">
        <v>456</v>
      </c>
      <c r="H56" s="59">
        <v>3052</v>
      </c>
      <c r="I56" s="59">
        <v>642</v>
      </c>
      <c r="J56" s="19">
        <v>1</v>
      </c>
      <c r="K56" s="145">
        <v>22811</v>
      </c>
      <c r="L56" s="130" t="s">
        <v>55</v>
      </c>
    </row>
    <row r="57" spans="1:12" ht="12.75" customHeight="1" x14ac:dyDescent="0.25">
      <c r="A57" s="20"/>
      <c r="B57" s="21" t="s">
        <v>41</v>
      </c>
      <c r="C57" s="59">
        <v>8235</v>
      </c>
      <c r="D57" s="59">
        <v>9021</v>
      </c>
      <c r="E57" s="19">
        <v>2</v>
      </c>
      <c r="F57" s="59">
        <v>358</v>
      </c>
      <c r="H57" s="59">
        <v>3063</v>
      </c>
      <c r="I57" s="59">
        <v>503</v>
      </c>
      <c r="J57" s="19">
        <v>3</v>
      </c>
      <c r="K57" s="145">
        <v>21185</v>
      </c>
      <c r="L57" s="130" t="s">
        <v>55</v>
      </c>
    </row>
    <row r="58" spans="1:12" ht="12.75" customHeight="1" x14ac:dyDescent="0.25">
      <c r="A58" s="20"/>
      <c r="B58" s="21" t="s">
        <v>42</v>
      </c>
      <c r="C58" s="59">
        <v>6974</v>
      </c>
      <c r="D58" s="59">
        <v>9459</v>
      </c>
      <c r="E58" s="19">
        <v>1</v>
      </c>
      <c r="F58" s="59">
        <v>312</v>
      </c>
      <c r="H58" s="59">
        <v>2752</v>
      </c>
      <c r="I58" s="59">
        <v>615</v>
      </c>
      <c r="J58" s="19">
        <v>2</v>
      </c>
      <c r="K58" s="145">
        <v>20115</v>
      </c>
      <c r="L58" s="130" t="s">
        <v>55</v>
      </c>
    </row>
    <row r="59" spans="1:12" ht="12.75" customHeight="1" x14ac:dyDescent="0.25">
      <c r="A59" s="21"/>
      <c r="B59" s="21"/>
      <c r="C59" s="59"/>
      <c r="D59" s="59"/>
      <c r="E59" s="19"/>
      <c r="F59" s="59"/>
      <c r="G59" s="59"/>
      <c r="H59" s="59"/>
      <c r="I59" s="59"/>
      <c r="J59" s="19"/>
      <c r="K59" s="145"/>
    </row>
    <row r="60" spans="1:12" ht="12.75" customHeight="1" x14ac:dyDescent="0.25">
      <c r="A60" s="20">
        <v>2010</v>
      </c>
      <c r="B60" s="21" t="s">
        <v>31</v>
      </c>
      <c r="C60" s="59">
        <v>5876</v>
      </c>
      <c r="D60" s="59">
        <v>7270</v>
      </c>
      <c r="E60" s="19">
        <v>1</v>
      </c>
      <c r="F60" s="59">
        <v>281</v>
      </c>
      <c r="H60" s="59">
        <v>2359</v>
      </c>
      <c r="I60" s="59">
        <v>561</v>
      </c>
      <c r="J60" s="19">
        <v>4</v>
      </c>
      <c r="K60" s="145">
        <v>16352</v>
      </c>
      <c r="L60" s="130" t="s">
        <v>55</v>
      </c>
    </row>
    <row r="61" spans="1:12" ht="12.75" customHeight="1" x14ac:dyDescent="0.25">
      <c r="A61" s="20"/>
      <c r="B61" s="21" t="s">
        <v>32</v>
      </c>
      <c r="C61" s="59">
        <v>6012</v>
      </c>
      <c r="D61" s="59">
        <v>9329</v>
      </c>
      <c r="E61" s="19" t="s">
        <v>55</v>
      </c>
      <c r="F61" s="59">
        <v>258</v>
      </c>
      <c r="H61" s="59">
        <v>2633</v>
      </c>
      <c r="I61" s="59">
        <v>670</v>
      </c>
      <c r="J61" s="19" t="s">
        <v>55</v>
      </c>
      <c r="K61" s="145">
        <v>18902</v>
      </c>
      <c r="L61" s="130" t="s">
        <v>55</v>
      </c>
    </row>
    <row r="62" spans="1:12" ht="12.75" customHeight="1" x14ac:dyDescent="0.25">
      <c r="A62" s="20"/>
      <c r="B62" s="21" t="s">
        <v>33</v>
      </c>
      <c r="C62" s="59">
        <v>10201</v>
      </c>
      <c r="D62" s="59">
        <v>13018</v>
      </c>
      <c r="E62" s="19">
        <v>1</v>
      </c>
      <c r="F62" s="59">
        <v>438</v>
      </c>
      <c r="H62" s="59">
        <v>3053</v>
      </c>
      <c r="I62" s="59">
        <v>616</v>
      </c>
      <c r="J62" s="19">
        <v>4</v>
      </c>
      <c r="K62" s="145">
        <v>27331</v>
      </c>
      <c r="L62" s="130" t="s">
        <v>55</v>
      </c>
    </row>
    <row r="63" spans="1:12" ht="12.75" customHeight="1" x14ac:dyDescent="0.25">
      <c r="A63" s="20"/>
      <c r="B63" s="21" t="s">
        <v>34</v>
      </c>
      <c r="C63" s="59">
        <v>10457</v>
      </c>
      <c r="D63" s="59">
        <v>13255</v>
      </c>
      <c r="E63" s="19">
        <v>1</v>
      </c>
      <c r="F63" s="59">
        <v>334</v>
      </c>
      <c r="H63" s="59">
        <v>3094</v>
      </c>
      <c r="I63" s="59">
        <v>630</v>
      </c>
      <c r="J63" s="19" t="s">
        <v>55</v>
      </c>
      <c r="K63" s="145">
        <v>27771</v>
      </c>
      <c r="L63" s="130" t="s">
        <v>55</v>
      </c>
    </row>
    <row r="64" spans="1:12" ht="12.75" customHeight="1" x14ac:dyDescent="0.25">
      <c r="A64" s="20"/>
      <c r="B64" s="21" t="s">
        <v>35</v>
      </c>
      <c r="C64" s="59">
        <v>10489</v>
      </c>
      <c r="D64" s="59">
        <v>12561</v>
      </c>
      <c r="E64" s="19" t="s">
        <v>55</v>
      </c>
      <c r="F64" s="59">
        <v>325</v>
      </c>
      <c r="H64" s="59">
        <v>3297</v>
      </c>
      <c r="I64" s="59">
        <v>601</v>
      </c>
      <c r="J64" s="19">
        <v>2</v>
      </c>
      <c r="K64" s="145">
        <v>27275</v>
      </c>
      <c r="L64" s="130" t="s">
        <v>55</v>
      </c>
    </row>
    <row r="65" spans="1:12" ht="12.75" customHeight="1" x14ac:dyDescent="0.25">
      <c r="A65" s="20"/>
      <c r="B65" s="21" t="s">
        <v>36</v>
      </c>
      <c r="C65" s="59">
        <v>11517</v>
      </c>
      <c r="D65" s="59">
        <v>15028</v>
      </c>
      <c r="E65" s="19">
        <v>1</v>
      </c>
      <c r="F65" s="59">
        <v>273</v>
      </c>
      <c r="H65" s="59">
        <v>3513</v>
      </c>
      <c r="I65" s="59">
        <v>705</v>
      </c>
      <c r="J65" s="19">
        <v>2</v>
      </c>
      <c r="K65" s="145">
        <v>31039</v>
      </c>
      <c r="L65" s="130" t="s">
        <v>55</v>
      </c>
    </row>
    <row r="66" spans="1:12" ht="12.75" customHeight="1" x14ac:dyDescent="0.25">
      <c r="A66" s="20"/>
      <c r="B66" s="21" t="s">
        <v>37</v>
      </c>
      <c r="C66" s="59">
        <v>8342</v>
      </c>
      <c r="D66" s="59">
        <v>10887</v>
      </c>
      <c r="E66" s="19" t="s">
        <v>55</v>
      </c>
      <c r="F66" s="59">
        <v>152</v>
      </c>
      <c r="H66" s="59">
        <v>2050</v>
      </c>
      <c r="I66" s="59">
        <v>573</v>
      </c>
      <c r="J66" s="19">
        <v>1</v>
      </c>
      <c r="K66" s="145">
        <v>22005</v>
      </c>
      <c r="L66" s="130" t="s">
        <v>55</v>
      </c>
    </row>
    <row r="67" spans="1:12" ht="12.75" customHeight="1" x14ac:dyDescent="0.25">
      <c r="A67" s="20"/>
      <c r="B67" s="21" t="s">
        <v>38</v>
      </c>
      <c r="C67" s="59">
        <v>9017</v>
      </c>
      <c r="D67" s="59">
        <v>11695</v>
      </c>
      <c r="E67" s="19">
        <v>1</v>
      </c>
      <c r="F67" s="59">
        <v>277</v>
      </c>
      <c r="H67" s="59">
        <v>2451</v>
      </c>
      <c r="I67" s="59">
        <v>629</v>
      </c>
      <c r="J67" s="19">
        <v>4</v>
      </c>
      <c r="K67" s="145">
        <v>24074</v>
      </c>
      <c r="L67" s="130" t="s">
        <v>55</v>
      </c>
    </row>
    <row r="68" spans="1:12" ht="12.75" customHeight="1" x14ac:dyDescent="0.25">
      <c r="A68" s="20"/>
      <c r="B68" s="21" t="s">
        <v>39</v>
      </c>
      <c r="C68" s="59">
        <v>9704</v>
      </c>
      <c r="D68" s="59">
        <v>13998</v>
      </c>
      <c r="E68" s="19" t="s">
        <v>55</v>
      </c>
      <c r="F68" s="59">
        <v>363</v>
      </c>
      <c r="H68" s="59">
        <v>2961</v>
      </c>
      <c r="I68" s="59">
        <v>547</v>
      </c>
      <c r="J68" s="19" t="s">
        <v>55</v>
      </c>
      <c r="K68" s="145">
        <v>27573</v>
      </c>
      <c r="L68" s="130" t="s">
        <v>55</v>
      </c>
    </row>
    <row r="69" spans="1:12" ht="12.75" customHeight="1" x14ac:dyDescent="0.25">
      <c r="A69" s="20"/>
      <c r="B69" s="21" t="s">
        <v>40</v>
      </c>
      <c r="C69" s="59">
        <v>8973</v>
      </c>
      <c r="D69" s="59">
        <v>14729</v>
      </c>
      <c r="E69" s="19">
        <v>3</v>
      </c>
      <c r="F69" s="59">
        <v>366</v>
      </c>
      <c r="H69" s="59">
        <v>3098</v>
      </c>
      <c r="I69" s="59">
        <v>555</v>
      </c>
      <c r="J69" s="19">
        <v>1</v>
      </c>
      <c r="K69" s="145">
        <v>27725</v>
      </c>
      <c r="L69" s="130" t="s">
        <v>55</v>
      </c>
    </row>
    <row r="70" spans="1:12" ht="12.75" customHeight="1" x14ac:dyDescent="0.25">
      <c r="A70" s="20"/>
      <c r="B70" s="21" t="s">
        <v>41</v>
      </c>
      <c r="C70" s="59">
        <v>8888</v>
      </c>
      <c r="D70" s="59">
        <v>15027</v>
      </c>
      <c r="E70" s="19" t="s">
        <v>55</v>
      </c>
      <c r="F70" s="59">
        <v>353</v>
      </c>
      <c r="H70" s="59">
        <v>3330</v>
      </c>
      <c r="I70" s="59">
        <v>484</v>
      </c>
      <c r="J70" s="19">
        <v>1</v>
      </c>
      <c r="K70" s="145">
        <v>28083</v>
      </c>
      <c r="L70" s="130" t="s">
        <v>55</v>
      </c>
    </row>
    <row r="71" spans="1:12" ht="12.75" customHeight="1" x14ac:dyDescent="0.25">
      <c r="A71" s="20"/>
      <c r="B71" s="21" t="s">
        <v>42</v>
      </c>
      <c r="C71" s="59">
        <v>8752</v>
      </c>
      <c r="D71" s="59">
        <v>17485</v>
      </c>
      <c r="E71" s="19">
        <v>3</v>
      </c>
      <c r="F71" s="59">
        <v>300</v>
      </c>
      <c r="H71" s="59">
        <v>3626</v>
      </c>
      <c r="I71" s="59">
        <v>434</v>
      </c>
      <c r="J71" s="19">
        <v>4</v>
      </c>
      <c r="K71" s="145">
        <v>30604</v>
      </c>
      <c r="L71" s="130" t="s">
        <v>55</v>
      </c>
    </row>
    <row r="72" spans="1:12" ht="12.75" customHeight="1" x14ac:dyDescent="0.25">
      <c r="A72" s="20"/>
      <c r="B72" s="21"/>
      <c r="C72" s="59"/>
      <c r="D72" s="59"/>
      <c r="E72" s="19"/>
      <c r="F72" s="59"/>
      <c r="G72" s="59"/>
      <c r="H72" s="59"/>
      <c r="I72" s="59"/>
      <c r="J72" s="19"/>
      <c r="K72" s="145"/>
    </row>
    <row r="73" spans="1:12" ht="12.75" customHeight="1" x14ac:dyDescent="0.25">
      <c r="A73" s="20">
        <v>2011</v>
      </c>
      <c r="B73" s="21" t="s">
        <v>31</v>
      </c>
      <c r="C73" s="59">
        <v>6835</v>
      </c>
      <c r="D73" s="59">
        <v>12281</v>
      </c>
      <c r="E73" s="19">
        <v>3</v>
      </c>
      <c r="F73" s="59">
        <v>238</v>
      </c>
      <c r="H73" s="59">
        <v>817</v>
      </c>
      <c r="I73" s="59">
        <v>275</v>
      </c>
      <c r="J73" s="19">
        <v>4</v>
      </c>
      <c r="K73" s="145">
        <v>20453</v>
      </c>
      <c r="L73" s="130" t="s">
        <v>55</v>
      </c>
    </row>
    <row r="74" spans="1:12" ht="12.75" customHeight="1" x14ac:dyDescent="0.25">
      <c r="A74" s="20"/>
      <c r="B74" s="21" t="s">
        <v>32</v>
      </c>
      <c r="C74" s="59">
        <v>7128</v>
      </c>
      <c r="D74" s="59">
        <v>13524</v>
      </c>
      <c r="E74" s="19">
        <v>29</v>
      </c>
      <c r="F74" s="59">
        <v>250</v>
      </c>
      <c r="H74" s="59">
        <v>973</v>
      </c>
      <c r="I74" s="59">
        <v>308</v>
      </c>
      <c r="J74" s="19">
        <v>2</v>
      </c>
      <c r="K74" s="145">
        <v>22214</v>
      </c>
      <c r="L74" s="130" t="s">
        <v>55</v>
      </c>
    </row>
    <row r="75" spans="1:12" ht="12.75" customHeight="1" x14ac:dyDescent="0.25">
      <c r="A75" s="20"/>
      <c r="B75" s="21" t="s">
        <v>33</v>
      </c>
      <c r="C75" s="59">
        <v>10963</v>
      </c>
      <c r="D75" s="59">
        <v>18311</v>
      </c>
      <c r="E75" s="19">
        <v>36</v>
      </c>
      <c r="F75" s="59">
        <v>374</v>
      </c>
      <c r="H75" s="59">
        <v>1387</v>
      </c>
      <c r="I75" s="59">
        <v>569</v>
      </c>
      <c r="J75" s="19">
        <v>2</v>
      </c>
      <c r="K75" s="145">
        <v>31642</v>
      </c>
      <c r="L75" s="130" t="s">
        <v>55</v>
      </c>
    </row>
    <row r="76" spans="1:12" ht="12.75" customHeight="1" x14ac:dyDescent="0.25">
      <c r="A76" s="20"/>
      <c r="B76" s="21" t="s">
        <v>34</v>
      </c>
      <c r="C76" s="59">
        <v>10748</v>
      </c>
      <c r="D76" s="59">
        <v>17958</v>
      </c>
      <c r="E76" s="19">
        <v>23</v>
      </c>
      <c r="F76" s="59">
        <v>336</v>
      </c>
      <c r="H76" s="59">
        <v>1539</v>
      </c>
      <c r="I76" s="59">
        <v>525</v>
      </c>
      <c r="J76" s="19">
        <v>3</v>
      </c>
      <c r="K76" s="145">
        <v>31132</v>
      </c>
      <c r="L76" s="130" t="s">
        <v>55</v>
      </c>
    </row>
    <row r="77" spans="1:12" ht="12.75" customHeight="1" x14ac:dyDescent="0.25">
      <c r="A77" s="20"/>
      <c r="B77" s="21" t="s">
        <v>35</v>
      </c>
      <c r="C77" s="59">
        <v>11277</v>
      </c>
      <c r="D77" s="59">
        <v>19373</v>
      </c>
      <c r="E77" s="19">
        <v>40</v>
      </c>
      <c r="F77" s="59">
        <v>300</v>
      </c>
      <c r="H77" s="59">
        <v>1709</v>
      </c>
      <c r="I77" s="59">
        <v>767</v>
      </c>
      <c r="J77" s="19" t="s">
        <v>55</v>
      </c>
      <c r="K77" s="145">
        <v>33466</v>
      </c>
      <c r="L77" s="130" t="s">
        <v>55</v>
      </c>
    </row>
    <row r="78" spans="1:12" ht="12.75" customHeight="1" x14ac:dyDescent="0.25">
      <c r="A78" s="20"/>
      <c r="B78" s="21" t="s">
        <v>36</v>
      </c>
      <c r="C78" s="59">
        <v>9829</v>
      </c>
      <c r="D78" s="59">
        <v>17940</v>
      </c>
      <c r="E78" s="19">
        <v>11</v>
      </c>
      <c r="F78" s="59">
        <v>194</v>
      </c>
      <c r="H78" s="59">
        <v>1602</v>
      </c>
      <c r="I78" s="59">
        <v>470</v>
      </c>
      <c r="J78" s="19">
        <v>1</v>
      </c>
      <c r="K78" s="145">
        <v>30047</v>
      </c>
      <c r="L78" s="130" t="s">
        <v>55</v>
      </c>
    </row>
    <row r="79" spans="1:12" ht="12.75" customHeight="1" x14ac:dyDescent="0.25">
      <c r="A79" s="20"/>
      <c r="B79" s="21" t="s">
        <v>37</v>
      </c>
      <c r="C79" s="59">
        <v>7294</v>
      </c>
      <c r="D79" s="59">
        <v>12922</v>
      </c>
      <c r="E79" s="19" t="s">
        <v>55</v>
      </c>
      <c r="F79" s="59">
        <v>121</v>
      </c>
      <c r="H79" s="59">
        <v>911</v>
      </c>
      <c r="I79" s="59">
        <v>335</v>
      </c>
      <c r="J79" s="19">
        <v>2</v>
      </c>
      <c r="K79" s="145">
        <v>21585</v>
      </c>
      <c r="L79" s="130" t="s">
        <v>55</v>
      </c>
    </row>
    <row r="80" spans="1:12" ht="12.75" customHeight="1" x14ac:dyDescent="0.25">
      <c r="A80" s="20"/>
      <c r="B80" s="21" t="s">
        <v>38</v>
      </c>
      <c r="C80" s="59">
        <v>8674</v>
      </c>
      <c r="D80" s="59">
        <v>15410</v>
      </c>
      <c r="E80" s="19">
        <v>3</v>
      </c>
      <c r="F80" s="59">
        <v>257</v>
      </c>
      <c r="H80" s="59">
        <v>1387</v>
      </c>
      <c r="I80" s="59">
        <v>607</v>
      </c>
      <c r="J80" s="19">
        <v>4</v>
      </c>
      <c r="K80" s="145">
        <v>26342</v>
      </c>
      <c r="L80" s="130" t="s">
        <v>55</v>
      </c>
    </row>
    <row r="81" spans="1:12" ht="12.75" customHeight="1" x14ac:dyDescent="0.25">
      <c r="A81" s="20"/>
      <c r="B81" s="21" t="s">
        <v>39</v>
      </c>
      <c r="C81" s="59">
        <v>9039</v>
      </c>
      <c r="D81" s="59">
        <v>17006</v>
      </c>
      <c r="E81" s="19">
        <v>3</v>
      </c>
      <c r="F81" s="59">
        <v>245</v>
      </c>
      <c r="H81" s="59">
        <v>1340</v>
      </c>
      <c r="I81" s="59">
        <v>872</v>
      </c>
      <c r="J81" s="19">
        <v>4</v>
      </c>
      <c r="K81" s="145">
        <v>28509</v>
      </c>
      <c r="L81" s="130" t="s">
        <v>55</v>
      </c>
    </row>
    <row r="82" spans="1:12" ht="12.75" customHeight="1" x14ac:dyDescent="0.25">
      <c r="A82" s="20"/>
      <c r="B82" s="21" t="s">
        <v>40</v>
      </c>
      <c r="C82" s="59">
        <v>8222</v>
      </c>
      <c r="D82" s="59">
        <v>16285</v>
      </c>
      <c r="E82" s="19">
        <v>7</v>
      </c>
      <c r="F82" s="59">
        <v>177</v>
      </c>
      <c r="H82" s="59">
        <v>1221</v>
      </c>
      <c r="I82" s="59">
        <v>732</v>
      </c>
      <c r="J82" s="19">
        <v>2</v>
      </c>
      <c r="K82" s="145">
        <v>26646</v>
      </c>
      <c r="L82" s="130" t="s">
        <v>55</v>
      </c>
    </row>
    <row r="83" spans="1:12" ht="12.75" customHeight="1" x14ac:dyDescent="0.25">
      <c r="A83" s="20"/>
      <c r="B83" s="21" t="s">
        <v>41</v>
      </c>
      <c r="C83" s="59">
        <v>8424</v>
      </c>
      <c r="D83" s="59">
        <v>17472</v>
      </c>
      <c r="E83" s="19">
        <v>15</v>
      </c>
      <c r="F83" s="59">
        <v>256</v>
      </c>
      <c r="H83" s="59">
        <v>1423</v>
      </c>
      <c r="I83" s="59">
        <v>664</v>
      </c>
      <c r="J83" s="19">
        <v>2</v>
      </c>
      <c r="K83" s="145">
        <v>28256</v>
      </c>
      <c r="L83" s="130" t="s">
        <v>55</v>
      </c>
    </row>
    <row r="84" spans="1:12" ht="12.75" customHeight="1" x14ac:dyDescent="0.25">
      <c r="A84" s="20"/>
      <c r="B84" s="21" t="s">
        <v>42</v>
      </c>
      <c r="C84" s="59">
        <v>8019</v>
      </c>
      <c r="D84" s="59">
        <v>16671</v>
      </c>
      <c r="E84" s="19">
        <v>15</v>
      </c>
      <c r="F84" s="59">
        <v>179</v>
      </c>
      <c r="H84" s="59">
        <v>974</v>
      </c>
      <c r="I84" s="59">
        <v>494</v>
      </c>
      <c r="J84" s="19">
        <v>5</v>
      </c>
      <c r="K84" s="145">
        <v>26357</v>
      </c>
      <c r="L84" s="130" t="s">
        <v>55</v>
      </c>
    </row>
    <row r="85" spans="1:12" ht="12.75" customHeight="1" x14ac:dyDescent="0.25">
      <c r="A85" s="20"/>
      <c r="B85" s="21"/>
      <c r="C85" s="59"/>
      <c r="D85" s="59"/>
      <c r="E85" s="19"/>
      <c r="F85" s="59"/>
      <c r="G85" s="59"/>
      <c r="H85" s="59"/>
      <c r="I85" s="59"/>
      <c r="J85" s="19"/>
      <c r="K85" s="145"/>
    </row>
    <row r="86" spans="1:12" ht="12.75" customHeight="1" x14ac:dyDescent="0.25">
      <c r="A86" s="20">
        <v>2012</v>
      </c>
      <c r="B86" s="21" t="s">
        <v>31</v>
      </c>
      <c r="C86" s="19">
        <v>5398</v>
      </c>
      <c r="D86" s="23">
        <v>13223</v>
      </c>
      <c r="E86" s="23">
        <v>10</v>
      </c>
      <c r="F86" s="23">
        <v>109</v>
      </c>
      <c r="G86" s="23" t="s">
        <v>55</v>
      </c>
      <c r="H86" s="23">
        <v>645</v>
      </c>
      <c r="I86" s="23">
        <v>521</v>
      </c>
      <c r="J86" s="23">
        <v>3</v>
      </c>
      <c r="K86" s="142">
        <v>19909</v>
      </c>
      <c r="L86" s="130" t="s">
        <v>55</v>
      </c>
    </row>
    <row r="87" spans="1:12" ht="12.75" customHeight="1" x14ac:dyDescent="0.25">
      <c r="A87" s="20"/>
      <c r="B87" s="21" t="s">
        <v>32</v>
      </c>
      <c r="C87" s="19">
        <v>5918</v>
      </c>
      <c r="D87" s="23">
        <v>14908</v>
      </c>
      <c r="E87" s="23">
        <v>14</v>
      </c>
      <c r="F87" s="23">
        <v>119</v>
      </c>
      <c r="G87" s="23" t="s">
        <v>55</v>
      </c>
      <c r="H87" s="23">
        <v>608</v>
      </c>
      <c r="I87" s="23">
        <v>450</v>
      </c>
      <c r="J87" s="23">
        <v>3</v>
      </c>
      <c r="K87" s="142">
        <v>22020</v>
      </c>
      <c r="L87" s="130" t="s">
        <v>55</v>
      </c>
    </row>
    <row r="88" spans="1:12" s="22" customFormat="1" ht="12.75" customHeight="1" x14ac:dyDescent="0.2">
      <c r="A88" s="20"/>
      <c r="B88" s="21" t="s">
        <v>33</v>
      </c>
      <c r="C88" s="19">
        <v>9215</v>
      </c>
      <c r="D88" s="23">
        <v>19715</v>
      </c>
      <c r="E88" s="23">
        <v>33</v>
      </c>
      <c r="F88" s="23">
        <v>161</v>
      </c>
      <c r="G88" s="23">
        <v>3</v>
      </c>
      <c r="H88" s="23">
        <v>697</v>
      </c>
      <c r="I88" s="23">
        <v>607</v>
      </c>
      <c r="J88" s="23">
        <v>5</v>
      </c>
      <c r="K88" s="142">
        <v>30436</v>
      </c>
      <c r="L88" s="130" t="s">
        <v>55</v>
      </c>
    </row>
    <row r="89" spans="1:12" s="22" customFormat="1" ht="12.75" customHeight="1" x14ac:dyDescent="0.2">
      <c r="A89" s="20"/>
      <c r="B89" s="21" t="s">
        <v>34</v>
      </c>
      <c r="C89" s="19">
        <v>7832</v>
      </c>
      <c r="D89" s="23">
        <v>16400</v>
      </c>
      <c r="E89" s="23">
        <v>37</v>
      </c>
      <c r="F89" s="23">
        <v>110</v>
      </c>
      <c r="G89" s="23">
        <v>19</v>
      </c>
      <c r="H89" s="23">
        <v>551</v>
      </c>
      <c r="I89" s="23">
        <v>435</v>
      </c>
      <c r="J89" s="23">
        <v>7</v>
      </c>
      <c r="K89" s="142">
        <v>25391</v>
      </c>
      <c r="L89" s="130" t="s">
        <v>55</v>
      </c>
    </row>
    <row r="90" spans="1:12" s="22" customFormat="1" ht="12.75" customHeight="1" x14ac:dyDescent="0.2">
      <c r="A90" s="20"/>
      <c r="B90" s="21" t="s">
        <v>35</v>
      </c>
      <c r="C90" s="19">
        <v>8986</v>
      </c>
      <c r="D90" s="23">
        <v>18266</v>
      </c>
      <c r="E90" s="23">
        <v>20</v>
      </c>
      <c r="F90" s="23">
        <v>172</v>
      </c>
      <c r="G90" s="23">
        <v>18</v>
      </c>
      <c r="H90" s="23">
        <v>592</v>
      </c>
      <c r="I90" s="23">
        <v>439</v>
      </c>
      <c r="J90" s="23">
        <v>3</v>
      </c>
      <c r="K90" s="142">
        <v>28496</v>
      </c>
      <c r="L90" s="130" t="s">
        <v>55</v>
      </c>
    </row>
    <row r="91" spans="1:12" s="22" customFormat="1" ht="12.75" customHeight="1" x14ac:dyDescent="0.2">
      <c r="A91" s="20"/>
      <c r="B91" s="21" t="s">
        <v>36</v>
      </c>
      <c r="C91" s="19">
        <v>8816</v>
      </c>
      <c r="D91" s="23">
        <v>17755</v>
      </c>
      <c r="E91" s="23">
        <v>16</v>
      </c>
      <c r="F91" s="23">
        <v>261</v>
      </c>
      <c r="G91" s="23">
        <v>28</v>
      </c>
      <c r="H91" s="23">
        <v>517</v>
      </c>
      <c r="I91" s="23">
        <v>373</v>
      </c>
      <c r="J91" s="23" t="s">
        <v>55</v>
      </c>
      <c r="K91" s="142">
        <v>27766</v>
      </c>
      <c r="L91" s="130" t="s">
        <v>55</v>
      </c>
    </row>
    <row r="92" spans="1:12" s="22" customFormat="1" ht="12.75" customHeight="1" x14ac:dyDescent="0.2">
      <c r="A92" s="20"/>
      <c r="B92" s="21" t="s">
        <v>37</v>
      </c>
      <c r="C92" s="19">
        <v>6791</v>
      </c>
      <c r="D92" s="23">
        <v>12338</v>
      </c>
      <c r="E92" s="23">
        <v>11</v>
      </c>
      <c r="F92" s="23">
        <v>309</v>
      </c>
      <c r="G92" s="23">
        <v>91</v>
      </c>
      <c r="H92" s="23">
        <v>332</v>
      </c>
      <c r="I92" s="23">
        <v>406</v>
      </c>
      <c r="J92" s="23">
        <v>5</v>
      </c>
      <c r="K92" s="142">
        <v>20283</v>
      </c>
      <c r="L92" s="130" t="s">
        <v>55</v>
      </c>
    </row>
    <row r="93" spans="1:12" s="22" customFormat="1" ht="12.75" customHeight="1" x14ac:dyDescent="0.2">
      <c r="A93" s="20"/>
      <c r="B93" s="21" t="s">
        <v>38</v>
      </c>
      <c r="C93" s="19">
        <v>7371</v>
      </c>
      <c r="D93" s="23">
        <v>14458</v>
      </c>
      <c r="E93" s="23">
        <v>14</v>
      </c>
      <c r="F93" s="23">
        <v>262</v>
      </c>
      <c r="G93" s="23">
        <v>114</v>
      </c>
      <c r="H93" s="23">
        <v>361</v>
      </c>
      <c r="I93" s="23">
        <v>401</v>
      </c>
      <c r="J93" s="23">
        <v>3</v>
      </c>
      <c r="K93" s="142">
        <v>22984</v>
      </c>
      <c r="L93" s="130" t="s">
        <v>55</v>
      </c>
    </row>
    <row r="94" spans="1:12" s="22" customFormat="1" ht="12.75" customHeight="1" x14ac:dyDescent="0.2">
      <c r="A94" s="20"/>
      <c r="B94" s="21" t="s">
        <v>39</v>
      </c>
      <c r="C94" s="19">
        <v>6828</v>
      </c>
      <c r="D94" s="23">
        <v>15885</v>
      </c>
      <c r="E94" s="23">
        <v>37</v>
      </c>
      <c r="F94" s="23">
        <v>331</v>
      </c>
      <c r="G94" s="23">
        <v>138</v>
      </c>
      <c r="H94" s="23">
        <v>359</v>
      </c>
      <c r="I94" s="23">
        <v>432</v>
      </c>
      <c r="J94" s="23">
        <v>2</v>
      </c>
      <c r="K94" s="142">
        <v>24012</v>
      </c>
      <c r="L94" s="130" t="s">
        <v>55</v>
      </c>
    </row>
    <row r="95" spans="1:12" ht="12.75" customHeight="1" x14ac:dyDescent="0.25">
      <c r="A95" s="21"/>
      <c r="B95" s="21" t="s">
        <v>40</v>
      </c>
      <c r="C95" s="19">
        <v>7416</v>
      </c>
      <c r="D95" s="23">
        <v>16830</v>
      </c>
      <c r="E95" s="23">
        <v>18</v>
      </c>
      <c r="F95" s="23">
        <v>434</v>
      </c>
      <c r="G95" s="23">
        <v>102</v>
      </c>
      <c r="H95" s="23">
        <v>416</v>
      </c>
      <c r="I95" s="23">
        <v>578</v>
      </c>
      <c r="J95" s="23">
        <v>9</v>
      </c>
      <c r="K95" s="142">
        <v>25803</v>
      </c>
      <c r="L95" s="130" t="s">
        <v>55</v>
      </c>
    </row>
    <row r="96" spans="1:12" s="22" customFormat="1" ht="12.75" customHeight="1" x14ac:dyDescent="0.2">
      <c r="A96" s="21"/>
      <c r="B96" s="21" t="s">
        <v>41</v>
      </c>
      <c r="C96" s="19">
        <v>8119</v>
      </c>
      <c r="D96" s="23">
        <v>17432</v>
      </c>
      <c r="E96" s="23">
        <v>26</v>
      </c>
      <c r="F96" s="23">
        <v>402</v>
      </c>
      <c r="G96" s="23">
        <v>77</v>
      </c>
      <c r="H96" s="23">
        <v>305</v>
      </c>
      <c r="I96" s="23">
        <v>385</v>
      </c>
      <c r="J96" s="23">
        <v>3</v>
      </c>
      <c r="K96" s="142">
        <v>26749</v>
      </c>
      <c r="L96" s="130" t="s">
        <v>55</v>
      </c>
    </row>
    <row r="97" spans="1:12" s="22" customFormat="1" ht="12.75" customHeight="1" x14ac:dyDescent="0.2">
      <c r="A97" s="21"/>
      <c r="B97" s="21" t="s">
        <v>42</v>
      </c>
      <c r="C97" s="19">
        <v>7875</v>
      </c>
      <c r="D97" s="23">
        <v>18209</v>
      </c>
      <c r="E97" s="23">
        <v>28</v>
      </c>
      <c r="F97" s="23">
        <v>372</v>
      </c>
      <c r="G97" s="23">
        <v>68</v>
      </c>
      <c r="H97" s="23">
        <v>521</v>
      </c>
      <c r="I97" s="23">
        <v>408</v>
      </c>
      <c r="J97" s="23">
        <v>5</v>
      </c>
      <c r="K97" s="142">
        <v>27486</v>
      </c>
      <c r="L97" s="130" t="s">
        <v>55</v>
      </c>
    </row>
    <row r="98" spans="1:12" s="22" customFormat="1" ht="12.75" customHeight="1" x14ac:dyDescent="0.2">
      <c r="A98" s="21"/>
      <c r="B98" s="21"/>
      <c r="C98" s="23"/>
      <c r="D98" s="23"/>
      <c r="E98" s="23"/>
      <c r="F98" s="23"/>
      <c r="H98" s="23"/>
      <c r="I98" s="23"/>
      <c r="J98" s="23"/>
      <c r="K98" s="142"/>
      <c r="L98" s="23"/>
    </row>
    <row r="99" spans="1:12" s="22" customFormat="1" ht="12.75" customHeight="1" x14ac:dyDescent="0.2">
      <c r="A99" s="20">
        <v>2013</v>
      </c>
      <c r="B99" s="21" t="s">
        <v>31</v>
      </c>
      <c r="C99" s="38">
        <v>5369</v>
      </c>
      <c r="D99" s="38">
        <v>11067</v>
      </c>
      <c r="E99" s="23">
        <v>43</v>
      </c>
      <c r="F99" s="38">
        <v>358</v>
      </c>
      <c r="G99" s="38">
        <v>111</v>
      </c>
      <c r="H99" s="38">
        <v>166</v>
      </c>
      <c r="I99" s="38">
        <v>365</v>
      </c>
      <c r="J99" s="23">
        <v>3</v>
      </c>
      <c r="K99" s="144">
        <v>17482</v>
      </c>
      <c r="L99" s="130" t="s">
        <v>55</v>
      </c>
    </row>
    <row r="100" spans="1:12" s="22" customFormat="1" ht="12.75" customHeight="1" x14ac:dyDescent="0.2">
      <c r="A100" s="20"/>
      <c r="B100" s="21" t="s">
        <v>32</v>
      </c>
      <c r="C100" s="38">
        <v>6046</v>
      </c>
      <c r="D100" s="38">
        <v>11928</v>
      </c>
      <c r="E100" s="23">
        <v>26</v>
      </c>
      <c r="F100" s="38">
        <v>342</v>
      </c>
      <c r="G100" s="38">
        <v>232</v>
      </c>
      <c r="H100" s="38">
        <v>163</v>
      </c>
      <c r="I100" s="38">
        <v>405</v>
      </c>
      <c r="J100" s="23">
        <v>1</v>
      </c>
      <c r="K100" s="144">
        <v>19143</v>
      </c>
      <c r="L100" s="130" t="s">
        <v>55</v>
      </c>
    </row>
    <row r="101" spans="1:12" s="22" customFormat="1" ht="12.75" customHeight="1" x14ac:dyDescent="0.2">
      <c r="A101" s="20"/>
      <c r="B101" s="21" t="s">
        <v>33</v>
      </c>
      <c r="C101" s="38">
        <v>8166</v>
      </c>
      <c r="D101" s="38">
        <v>14794</v>
      </c>
      <c r="E101" s="23">
        <v>29</v>
      </c>
      <c r="F101" s="38">
        <v>353</v>
      </c>
      <c r="G101" s="38">
        <v>144</v>
      </c>
      <c r="H101" s="38">
        <v>287</v>
      </c>
      <c r="I101" s="38">
        <v>354</v>
      </c>
      <c r="J101" s="23">
        <v>4</v>
      </c>
      <c r="K101" s="144">
        <v>24131</v>
      </c>
      <c r="L101" s="130" t="s">
        <v>55</v>
      </c>
    </row>
    <row r="102" spans="1:12" s="22" customFormat="1" ht="12.75" customHeight="1" x14ac:dyDescent="0.2">
      <c r="A102" s="20"/>
      <c r="B102" s="21" t="s">
        <v>34</v>
      </c>
      <c r="C102" s="38">
        <v>9079</v>
      </c>
      <c r="D102" s="38">
        <v>16610</v>
      </c>
      <c r="E102" s="23">
        <v>24</v>
      </c>
      <c r="F102" s="38">
        <v>365</v>
      </c>
      <c r="G102" s="38">
        <v>52</v>
      </c>
      <c r="H102" s="38">
        <v>151</v>
      </c>
      <c r="I102" s="38">
        <v>356</v>
      </c>
      <c r="J102" s="23">
        <v>5</v>
      </c>
      <c r="K102" s="144">
        <v>26642</v>
      </c>
      <c r="L102" s="130" t="s">
        <v>55</v>
      </c>
    </row>
    <row r="103" spans="1:12" s="22" customFormat="1" ht="12.75" customHeight="1" x14ac:dyDescent="0.2">
      <c r="A103" s="20"/>
      <c r="B103" s="21" t="s">
        <v>35</v>
      </c>
      <c r="C103" s="38">
        <v>10200</v>
      </c>
      <c r="D103" s="38">
        <v>17216</v>
      </c>
      <c r="E103" s="23">
        <v>24</v>
      </c>
      <c r="F103" s="38">
        <v>464</v>
      </c>
      <c r="G103" s="38">
        <v>51</v>
      </c>
      <c r="H103" s="38">
        <v>253</v>
      </c>
      <c r="I103" s="38">
        <v>365</v>
      </c>
      <c r="J103" s="23">
        <v>2</v>
      </c>
      <c r="K103" s="144">
        <v>28575</v>
      </c>
      <c r="L103" s="130" t="s">
        <v>55</v>
      </c>
    </row>
    <row r="104" spans="1:12" s="22" customFormat="1" ht="12.75" customHeight="1" x14ac:dyDescent="0.2">
      <c r="A104" s="20"/>
      <c r="B104" s="21" t="s">
        <v>36</v>
      </c>
      <c r="C104" s="38">
        <v>9101</v>
      </c>
      <c r="D104" s="38">
        <v>15160</v>
      </c>
      <c r="E104" s="23">
        <v>26</v>
      </c>
      <c r="F104" s="38">
        <v>362</v>
      </c>
      <c r="G104" s="38">
        <v>69</v>
      </c>
      <c r="H104" s="38">
        <v>278</v>
      </c>
      <c r="I104" s="38">
        <v>291</v>
      </c>
      <c r="J104" s="23">
        <v>2</v>
      </c>
      <c r="K104" s="144">
        <v>25289</v>
      </c>
      <c r="L104" s="130" t="s">
        <v>55</v>
      </c>
    </row>
    <row r="105" spans="1:12" s="22" customFormat="1" ht="12.75" customHeight="1" x14ac:dyDescent="0.2">
      <c r="A105" s="20"/>
      <c r="B105" s="21" t="s">
        <v>37</v>
      </c>
      <c r="C105" s="38">
        <v>8112</v>
      </c>
      <c r="D105" s="38">
        <v>11590</v>
      </c>
      <c r="E105" s="23">
        <v>5</v>
      </c>
      <c r="F105" s="38">
        <v>355</v>
      </c>
      <c r="G105" s="38">
        <v>73</v>
      </c>
      <c r="H105" s="38">
        <v>264</v>
      </c>
      <c r="I105" s="38">
        <v>198</v>
      </c>
      <c r="J105" s="23">
        <v>3</v>
      </c>
      <c r="K105" s="144">
        <v>20600</v>
      </c>
      <c r="L105" s="130" t="s">
        <v>55</v>
      </c>
    </row>
    <row r="106" spans="1:12" s="22" customFormat="1" ht="12.75" customHeight="1" x14ac:dyDescent="0.2">
      <c r="A106" s="20"/>
      <c r="B106" s="21" t="s">
        <v>38</v>
      </c>
      <c r="C106" s="38">
        <v>8954</v>
      </c>
      <c r="D106" s="38">
        <v>13489</v>
      </c>
      <c r="E106" s="23">
        <v>26</v>
      </c>
      <c r="F106" s="38">
        <v>553</v>
      </c>
      <c r="G106" s="38">
        <v>54</v>
      </c>
      <c r="H106" s="38">
        <v>414</v>
      </c>
      <c r="I106" s="38">
        <v>314</v>
      </c>
      <c r="J106" s="23">
        <v>3</v>
      </c>
      <c r="K106" s="144">
        <v>23807</v>
      </c>
      <c r="L106" s="130" t="s">
        <v>55</v>
      </c>
    </row>
    <row r="107" spans="1:12" s="22" customFormat="1" ht="12.75" customHeight="1" x14ac:dyDescent="0.2">
      <c r="A107" s="20"/>
      <c r="B107" s="21" t="s">
        <v>39</v>
      </c>
      <c r="C107" s="38">
        <v>9398</v>
      </c>
      <c r="D107" s="38">
        <v>15331</v>
      </c>
      <c r="E107" s="23">
        <v>44</v>
      </c>
      <c r="F107" s="38">
        <v>556</v>
      </c>
      <c r="G107" s="38">
        <v>51</v>
      </c>
      <c r="H107" s="38">
        <v>259</v>
      </c>
      <c r="I107" s="38">
        <v>287</v>
      </c>
      <c r="J107" s="23">
        <v>1</v>
      </c>
      <c r="K107" s="144">
        <v>25927</v>
      </c>
      <c r="L107" s="130" t="s">
        <v>55</v>
      </c>
    </row>
    <row r="108" spans="1:12" s="22" customFormat="1" ht="12.75" customHeight="1" x14ac:dyDescent="0.2">
      <c r="A108" s="20"/>
      <c r="B108" s="21" t="s">
        <v>40</v>
      </c>
      <c r="C108" s="38">
        <v>10143</v>
      </c>
      <c r="D108" s="38">
        <v>15604</v>
      </c>
      <c r="E108" s="23">
        <v>80</v>
      </c>
      <c r="F108" s="38">
        <v>549</v>
      </c>
      <c r="G108" s="38">
        <v>67</v>
      </c>
      <c r="H108" s="38">
        <v>350</v>
      </c>
      <c r="I108" s="38">
        <v>304</v>
      </c>
      <c r="J108" s="23">
        <v>4</v>
      </c>
      <c r="K108" s="144">
        <v>27101</v>
      </c>
      <c r="L108" s="130" t="s">
        <v>55</v>
      </c>
    </row>
    <row r="109" spans="1:12" s="22" customFormat="1" ht="12.75" customHeight="1" x14ac:dyDescent="0.2">
      <c r="A109" s="20"/>
      <c r="B109" s="21" t="s">
        <v>41</v>
      </c>
      <c r="C109" s="38">
        <v>9534</v>
      </c>
      <c r="D109" s="38">
        <v>15328</v>
      </c>
      <c r="E109" s="23">
        <v>56</v>
      </c>
      <c r="F109" s="38">
        <v>483</v>
      </c>
      <c r="G109" s="38">
        <v>102</v>
      </c>
      <c r="H109" s="38">
        <v>431</v>
      </c>
      <c r="I109" s="38">
        <v>292</v>
      </c>
      <c r="J109" s="23">
        <v>9</v>
      </c>
      <c r="K109" s="144">
        <v>26235</v>
      </c>
      <c r="L109" s="130" t="s">
        <v>55</v>
      </c>
    </row>
    <row r="110" spans="1:12" s="22" customFormat="1" ht="12.75" customHeight="1" x14ac:dyDescent="0.2">
      <c r="A110" s="20"/>
      <c r="B110" s="21" t="s">
        <v>42</v>
      </c>
      <c r="C110" s="38">
        <v>8749</v>
      </c>
      <c r="D110" s="38">
        <v>17321</v>
      </c>
      <c r="E110" s="23">
        <v>69</v>
      </c>
      <c r="F110" s="38">
        <v>430</v>
      </c>
      <c r="G110" s="38">
        <v>103</v>
      </c>
      <c r="H110" s="38">
        <v>227</v>
      </c>
      <c r="I110" s="38">
        <v>342</v>
      </c>
      <c r="J110" s="23">
        <v>5</v>
      </c>
      <c r="K110" s="144">
        <v>27246</v>
      </c>
      <c r="L110" s="130" t="s">
        <v>55</v>
      </c>
    </row>
    <row r="111" spans="1:12" s="22" customFormat="1" ht="12.75" customHeight="1" x14ac:dyDescent="0.2">
      <c r="A111" s="20"/>
      <c r="B111" s="21"/>
      <c r="C111" s="23"/>
      <c r="D111" s="23"/>
      <c r="E111" s="23"/>
      <c r="F111" s="23"/>
      <c r="G111" s="23"/>
      <c r="H111" s="23"/>
      <c r="I111" s="23"/>
      <c r="J111" s="23"/>
      <c r="K111" s="142"/>
      <c r="L111" s="23"/>
    </row>
    <row r="112" spans="1:12" s="22" customFormat="1" ht="12.75" customHeight="1" x14ac:dyDescent="0.2">
      <c r="A112" s="20">
        <v>2014</v>
      </c>
      <c r="B112" s="21" t="s">
        <v>31</v>
      </c>
      <c r="C112" s="38">
        <v>6793</v>
      </c>
      <c r="D112" s="38">
        <v>12357</v>
      </c>
      <c r="E112" s="23">
        <v>67</v>
      </c>
      <c r="F112" s="38">
        <v>492</v>
      </c>
      <c r="G112" s="38">
        <v>62</v>
      </c>
      <c r="H112" s="38">
        <v>186</v>
      </c>
      <c r="I112" s="38">
        <v>376</v>
      </c>
      <c r="J112" s="23">
        <v>1</v>
      </c>
      <c r="K112" s="142">
        <v>20334</v>
      </c>
      <c r="L112" s="130" t="s">
        <v>55</v>
      </c>
    </row>
    <row r="113" spans="1:12" s="22" customFormat="1" ht="12.75" customHeight="1" x14ac:dyDescent="0.2">
      <c r="A113" s="20"/>
      <c r="B113" s="21" t="s">
        <v>32</v>
      </c>
      <c r="C113" s="23">
        <v>7707</v>
      </c>
      <c r="D113" s="38">
        <v>13743</v>
      </c>
      <c r="E113" s="23">
        <v>59</v>
      </c>
      <c r="F113" s="38">
        <v>462</v>
      </c>
      <c r="G113" s="38">
        <v>138</v>
      </c>
      <c r="H113" s="38">
        <v>203</v>
      </c>
      <c r="I113" s="38">
        <v>337</v>
      </c>
      <c r="J113" s="23">
        <v>2</v>
      </c>
      <c r="K113" s="142">
        <v>22651</v>
      </c>
      <c r="L113" s="130" t="s">
        <v>55</v>
      </c>
    </row>
    <row r="114" spans="1:12" s="22" customFormat="1" ht="12.75" customHeight="1" x14ac:dyDescent="0.2">
      <c r="A114" s="20"/>
      <c r="B114" s="21" t="s">
        <v>33</v>
      </c>
      <c r="C114" s="23">
        <v>10773</v>
      </c>
      <c r="D114" s="23">
        <v>16948</v>
      </c>
      <c r="E114" s="23">
        <v>117</v>
      </c>
      <c r="F114" s="38">
        <v>627</v>
      </c>
      <c r="G114" s="38">
        <v>300</v>
      </c>
      <c r="H114" s="38">
        <v>372</v>
      </c>
      <c r="I114" s="38">
        <v>381</v>
      </c>
      <c r="J114" s="23">
        <v>2</v>
      </c>
      <c r="K114" s="142">
        <v>29520</v>
      </c>
      <c r="L114" s="130" t="s">
        <v>55</v>
      </c>
    </row>
    <row r="115" spans="1:12" s="22" customFormat="1" ht="12.75" customHeight="1" x14ac:dyDescent="0.2">
      <c r="A115" s="20"/>
      <c r="B115" s="21" t="s">
        <v>34</v>
      </c>
      <c r="C115" s="23">
        <v>10844</v>
      </c>
      <c r="D115" s="23">
        <v>17480</v>
      </c>
      <c r="E115" s="23">
        <v>65</v>
      </c>
      <c r="F115" s="38">
        <v>495</v>
      </c>
      <c r="G115" s="38">
        <v>390</v>
      </c>
      <c r="H115" s="38">
        <v>283</v>
      </c>
      <c r="I115" s="38">
        <v>356</v>
      </c>
      <c r="J115" s="23">
        <v>4</v>
      </c>
      <c r="K115" s="142">
        <v>29917</v>
      </c>
      <c r="L115" s="130" t="s">
        <v>55</v>
      </c>
    </row>
    <row r="116" spans="1:12" s="22" customFormat="1" ht="12.75" customHeight="1" x14ac:dyDescent="0.2">
      <c r="A116" s="20"/>
      <c r="B116" s="21" t="s">
        <v>35</v>
      </c>
      <c r="C116" s="23">
        <v>10840</v>
      </c>
      <c r="D116" s="23">
        <v>17617</v>
      </c>
      <c r="E116" s="23">
        <v>73</v>
      </c>
      <c r="F116" s="38">
        <v>520</v>
      </c>
      <c r="G116" s="38">
        <v>307</v>
      </c>
      <c r="H116" s="38">
        <v>187</v>
      </c>
      <c r="I116" s="38">
        <v>361</v>
      </c>
      <c r="J116" s="23">
        <v>2</v>
      </c>
      <c r="K116" s="142">
        <v>29907</v>
      </c>
      <c r="L116" s="130" t="s">
        <v>55</v>
      </c>
    </row>
    <row r="117" spans="1:12" s="22" customFormat="1" ht="12.75" customHeight="1" x14ac:dyDescent="0.2">
      <c r="A117" s="21"/>
      <c r="B117" s="21" t="s">
        <v>36</v>
      </c>
      <c r="C117" s="19">
        <v>10836</v>
      </c>
      <c r="D117" s="23">
        <v>18176</v>
      </c>
      <c r="E117" s="19">
        <v>91</v>
      </c>
      <c r="F117" s="19">
        <v>627</v>
      </c>
      <c r="G117" s="59">
        <v>500</v>
      </c>
      <c r="H117" s="59">
        <v>218</v>
      </c>
      <c r="I117" s="59">
        <v>394</v>
      </c>
      <c r="J117" s="19">
        <v>1</v>
      </c>
      <c r="K117" s="143">
        <v>30843</v>
      </c>
      <c r="L117" s="130" t="s">
        <v>55</v>
      </c>
    </row>
    <row r="118" spans="1:12" s="22" customFormat="1" ht="12.75" customHeight="1" x14ac:dyDescent="0.2">
      <c r="A118" s="20"/>
      <c r="B118" s="21" t="s">
        <v>37</v>
      </c>
      <c r="C118" s="23">
        <v>8566</v>
      </c>
      <c r="D118" s="23">
        <v>12924</v>
      </c>
      <c r="E118" s="23">
        <v>144</v>
      </c>
      <c r="F118" s="23">
        <v>419</v>
      </c>
      <c r="G118" s="23">
        <v>246</v>
      </c>
      <c r="H118" s="23">
        <v>152</v>
      </c>
      <c r="I118" s="23">
        <v>332</v>
      </c>
      <c r="J118" s="23">
        <v>8</v>
      </c>
      <c r="K118" s="142">
        <v>22791</v>
      </c>
      <c r="L118" s="130" t="s">
        <v>55</v>
      </c>
    </row>
    <row r="119" spans="1:12" s="22" customFormat="1" ht="12.75" customHeight="1" x14ac:dyDescent="0.2">
      <c r="A119" s="20"/>
      <c r="B119" s="21" t="s">
        <v>38</v>
      </c>
      <c r="C119" s="23">
        <v>9482</v>
      </c>
      <c r="D119" s="23">
        <v>14178</v>
      </c>
      <c r="E119" s="23">
        <v>286</v>
      </c>
      <c r="F119" s="23">
        <v>609</v>
      </c>
      <c r="G119" s="23">
        <v>270</v>
      </c>
      <c r="H119" s="23">
        <v>250</v>
      </c>
      <c r="I119" s="23">
        <v>528</v>
      </c>
      <c r="J119" s="23">
        <v>2</v>
      </c>
      <c r="K119" s="142">
        <v>25605</v>
      </c>
      <c r="L119" s="130" t="s">
        <v>55</v>
      </c>
    </row>
    <row r="120" spans="1:12" s="22" customFormat="1" ht="12.75" customHeight="1" x14ac:dyDescent="0.2">
      <c r="A120" s="20"/>
      <c r="B120" s="21" t="s">
        <v>39</v>
      </c>
      <c r="C120" s="23">
        <v>10703</v>
      </c>
      <c r="D120" s="23">
        <v>15359</v>
      </c>
      <c r="E120" s="23">
        <v>78</v>
      </c>
      <c r="F120" s="23">
        <v>583</v>
      </c>
      <c r="G120" s="23">
        <v>266</v>
      </c>
      <c r="H120" s="23">
        <v>284</v>
      </c>
      <c r="I120" s="23">
        <v>504</v>
      </c>
      <c r="J120" s="23">
        <v>4</v>
      </c>
      <c r="K120" s="142">
        <v>27781</v>
      </c>
      <c r="L120" s="130" t="s">
        <v>55</v>
      </c>
    </row>
    <row r="121" spans="1:12" s="8" customFormat="1" ht="12.75" customHeight="1" x14ac:dyDescent="0.25">
      <c r="A121" s="20"/>
      <c r="B121" s="21" t="s">
        <v>40</v>
      </c>
      <c r="C121" s="23">
        <v>10712</v>
      </c>
      <c r="D121" s="23">
        <v>16940</v>
      </c>
      <c r="E121" s="23">
        <v>86</v>
      </c>
      <c r="F121" s="38">
        <v>702</v>
      </c>
      <c r="G121" s="38">
        <v>456</v>
      </c>
      <c r="H121" s="38">
        <v>171</v>
      </c>
      <c r="I121" s="38">
        <v>523</v>
      </c>
      <c r="J121" s="23">
        <v>4</v>
      </c>
      <c r="K121" s="142">
        <v>29594</v>
      </c>
      <c r="L121" s="130" t="s">
        <v>55</v>
      </c>
    </row>
    <row r="122" spans="1:12" s="8" customFormat="1" ht="12.75" customHeight="1" x14ac:dyDescent="0.25">
      <c r="A122" s="20"/>
      <c r="B122" s="21" t="s">
        <v>41</v>
      </c>
      <c r="C122" s="19">
        <v>9659</v>
      </c>
      <c r="D122" s="19">
        <v>15748</v>
      </c>
      <c r="E122" s="19">
        <v>63</v>
      </c>
      <c r="F122" s="59">
        <v>692</v>
      </c>
      <c r="G122" s="59">
        <v>204</v>
      </c>
      <c r="H122" s="59">
        <v>221</v>
      </c>
      <c r="I122" s="59">
        <v>418</v>
      </c>
      <c r="J122" s="19">
        <v>3</v>
      </c>
      <c r="K122" s="143">
        <v>27008</v>
      </c>
      <c r="L122" s="130" t="s">
        <v>55</v>
      </c>
    </row>
    <row r="123" spans="1:12" s="8" customFormat="1" ht="12.75" customHeight="1" x14ac:dyDescent="0.25">
      <c r="A123" s="20"/>
      <c r="B123" s="21" t="s">
        <v>42</v>
      </c>
      <c r="C123" s="19">
        <v>9610</v>
      </c>
      <c r="D123" s="19">
        <v>16564</v>
      </c>
      <c r="E123" s="19">
        <v>137</v>
      </c>
      <c r="F123" s="59">
        <v>826</v>
      </c>
      <c r="G123" s="59">
        <v>272</v>
      </c>
      <c r="H123" s="59">
        <v>164</v>
      </c>
      <c r="I123" s="59">
        <v>511</v>
      </c>
      <c r="J123" s="19">
        <v>2</v>
      </c>
      <c r="K123" s="143">
        <v>28086</v>
      </c>
      <c r="L123" s="130" t="s">
        <v>55</v>
      </c>
    </row>
    <row r="124" spans="1:12" s="22" customFormat="1" ht="12.75" customHeight="1" x14ac:dyDescent="0.2">
      <c r="A124" s="20"/>
      <c r="B124" s="21"/>
      <c r="C124" s="23"/>
      <c r="D124" s="23"/>
      <c r="E124" s="23"/>
      <c r="F124" s="23"/>
      <c r="G124" s="23"/>
      <c r="H124" s="23"/>
      <c r="I124" s="23"/>
      <c r="J124" s="23"/>
      <c r="K124" s="142"/>
      <c r="L124" s="23"/>
    </row>
    <row r="125" spans="1:12" s="22" customFormat="1" ht="12.75" customHeight="1" x14ac:dyDescent="0.2">
      <c r="A125" s="20">
        <v>2015</v>
      </c>
      <c r="B125" s="21" t="s">
        <v>31</v>
      </c>
      <c r="C125" s="23">
        <v>7418</v>
      </c>
      <c r="D125" s="23">
        <v>12547</v>
      </c>
      <c r="E125" s="23">
        <v>78</v>
      </c>
      <c r="F125" s="23">
        <v>579</v>
      </c>
      <c r="G125" s="23">
        <v>214</v>
      </c>
      <c r="H125" s="23">
        <v>125</v>
      </c>
      <c r="I125" s="23">
        <v>335</v>
      </c>
      <c r="J125" s="23">
        <v>3</v>
      </c>
      <c r="K125" s="142">
        <v>21299</v>
      </c>
      <c r="L125" s="130" t="s">
        <v>55</v>
      </c>
    </row>
    <row r="126" spans="1:12" s="22" customFormat="1" ht="12.75" customHeight="1" x14ac:dyDescent="0.2">
      <c r="A126" s="20"/>
      <c r="B126" s="21" t="s">
        <v>32</v>
      </c>
      <c r="C126" s="23">
        <v>8482</v>
      </c>
      <c r="D126" s="23">
        <v>14838</v>
      </c>
      <c r="E126" s="23">
        <v>101</v>
      </c>
      <c r="F126" s="23">
        <v>626</v>
      </c>
      <c r="G126" s="23">
        <v>203</v>
      </c>
      <c r="H126" s="23">
        <v>113</v>
      </c>
      <c r="I126" s="23">
        <v>483</v>
      </c>
      <c r="J126" s="23">
        <v>1</v>
      </c>
      <c r="K126" s="142">
        <v>24847</v>
      </c>
      <c r="L126" s="130" t="s">
        <v>55</v>
      </c>
    </row>
    <row r="127" spans="1:12" s="22" customFormat="1" ht="12.75" customHeight="1" x14ac:dyDescent="0.2">
      <c r="A127" s="20"/>
      <c r="B127" s="21" t="s">
        <v>33</v>
      </c>
      <c r="C127" s="23">
        <v>11885</v>
      </c>
      <c r="D127" s="23">
        <v>19333</v>
      </c>
      <c r="E127" s="23">
        <v>357</v>
      </c>
      <c r="F127" s="23">
        <v>943</v>
      </c>
      <c r="G127" s="23">
        <v>315</v>
      </c>
      <c r="H127" s="23">
        <v>144</v>
      </c>
      <c r="I127" s="23">
        <v>537</v>
      </c>
      <c r="J127" s="23">
        <v>4</v>
      </c>
      <c r="K127" s="142">
        <v>33518</v>
      </c>
      <c r="L127" s="130" t="s">
        <v>55</v>
      </c>
    </row>
    <row r="128" spans="1:12" s="22" customFormat="1" ht="12.75" customHeight="1" x14ac:dyDescent="0.2">
      <c r="A128" s="20"/>
      <c r="B128" s="21" t="s">
        <v>34</v>
      </c>
      <c r="C128" s="23">
        <v>11643</v>
      </c>
      <c r="D128" s="23">
        <v>18486</v>
      </c>
      <c r="E128" s="23">
        <v>286</v>
      </c>
      <c r="F128" s="23">
        <v>504</v>
      </c>
      <c r="G128" s="23">
        <v>355</v>
      </c>
      <c r="H128" s="23">
        <v>168</v>
      </c>
      <c r="I128" s="23">
        <v>600</v>
      </c>
      <c r="J128" s="23">
        <v>5</v>
      </c>
      <c r="K128" s="142">
        <v>32047</v>
      </c>
      <c r="L128" s="130" t="s">
        <v>55</v>
      </c>
    </row>
    <row r="129" spans="1:12" s="22" customFormat="1" ht="12.75" customHeight="1" x14ac:dyDescent="0.2">
      <c r="A129" s="20"/>
      <c r="B129" s="21" t="s">
        <v>35</v>
      </c>
      <c r="C129" s="23">
        <v>11545</v>
      </c>
      <c r="D129" s="23">
        <v>17953</v>
      </c>
      <c r="E129" s="23">
        <v>322</v>
      </c>
      <c r="F129" s="23">
        <v>584</v>
      </c>
      <c r="G129" s="23">
        <v>386</v>
      </c>
      <c r="H129" s="23">
        <v>95</v>
      </c>
      <c r="I129" s="23">
        <v>448</v>
      </c>
      <c r="J129" s="23">
        <v>2</v>
      </c>
      <c r="K129" s="142">
        <v>31335</v>
      </c>
      <c r="L129" s="130" t="s">
        <v>55</v>
      </c>
    </row>
    <row r="130" spans="1:12" s="22" customFormat="1" ht="12.75" customHeight="1" x14ac:dyDescent="0.2">
      <c r="A130" s="20"/>
      <c r="B130" s="21" t="s">
        <v>36</v>
      </c>
      <c r="C130" s="23">
        <v>12434</v>
      </c>
      <c r="D130" s="23">
        <v>19833</v>
      </c>
      <c r="E130" s="23">
        <v>328</v>
      </c>
      <c r="F130" s="23">
        <v>914</v>
      </c>
      <c r="G130" s="23">
        <v>479</v>
      </c>
      <c r="H130" s="23">
        <v>112</v>
      </c>
      <c r="I130" s="23">
        <v>311</v>
      </c>
      <c r="J130" s="23">
        <v>3</v>
      </c>
      <c r="K130" s="142">
        <v>34414</v>
      </c>
      <c r="L130" s="130" t="s">
        <v>55</v>
      </c>
    </row>
    <row r="131" spans="1:12" s="22" customFormat="1" ht="12.75" customHeight="1" x14ac:dyDescent="0.2">
      <c r="A131" s="20"/>
      <c r="B131" s="21" t="s">
        <v>37</v>
      </c>
      <c r="C131" s="23">
        <v>10236</v>
      </c>
      <c r="D131" s="23">
        <v>14472</v>
      </c>
      <c r="E131" s="23">
        <v>256</v>
      </c>
      <c r="F131" s="23">
        <v>596</v>
      </c>
      <c r="G131" s="23">
        <v>279</v>
      </c>
      <c r="H131" s="23">
        <v>77</v>
      </c>
      <c r="I131" s="23">
        <v>325</v>
      </c>
      <c r="J131" s="23">
        <v>1</v>
      </c>
      <c r="K131" s="142">
        <v>26242</v>
      </c>
      <c r="L131" s="130" t="s">
        <v>55</v>
      </c>
    </row>
    <row r="132" spans="1:12" s="22" customFormat="1" ht="12.75" customHeight="1" x14ac:dyDescent="0.2">
      <c r="A132" s="20"/>
      <c r="B132" s="21" t="s">
        <v>38</v>
      </c>
      <c r="C132" s="23">
        <v>10800</v>
      </c>
      <c r="D132" s="23">
        <v>15292</v>
      </c>
      <c r="E132" s="23">
        <v>260</v>
      </c>
      <c r="F132" s="23">
        <v>611</v>
      </c>
      <c r="G132" s="23">
        <v>308</v>
      </c>
      <c r="H132" s="23">
        <v>123</v>
      </c>
      <c r="I132" s="23">
        <v>427</v>
      </c>
      <c r="J132" s="23" t="s">
        <v>55</v>
      </c>
      <c r="K132" s="142">
        <v>27821</v>
      </c>
      <c r="L132" s="130" t="s">
        <v>55</v>
      </c>
    </row>
    <row r="133" spans="1:12" s="22" customFormat="1" ht="12.75" customHeight="1" x14ac:dyDescent="0.2">
      <c r="A133" s="20"/>
      <c r="B133" s="21" t="s">
        <v>39</v>
      </c>
      <c r="C133" s="23">
        <v>12128</v>
      </c>
      <c r="D133" s="23">
        <v>16795</v>
      </c>
      <c r="E133" s="23">
        <v>220</v>
      </c>
      <c r="F133" s="23">
        <v>850</v>
      </c>
      <c r="G133" s="23">
        <v>398</v>
      </c>
      <c r="H133" s="23">
        <v>133</v>
      </c>
      <c r="I133" s="23">
        <v>533</v>
      </c>
      <c r="J133" s="23">
        <v>4</v>
      </c>
      <c r="K133" s="142">
        <v>31061</v>
      </c>
      <c r="L133" s="130" t="s">
        <v>55</v>
      </c>
    </row>
    <row r="134" spans="1:12" s="22" customFormat="1" ht="12.75" customHeight="1" x14ac:dyDescent="0.2">
      <c r="A134" s="20"/>
      <c r="B134" s="21" t="s">
        <v>40</v>
      </c>
      <c r="C134" s="23">
        <v>12057</v>
      </c>
      <c r="D134" s="23">
        <v>18570</v>
      </c>
      <c r="E134" s="23">
        <v>202</v>
      </c>
      <c r="F134" s="23">
        <v>775</v>
      </c>
      <c r="G134" s="23">
        <v>504</v>
      </c>
      <c r="H134" s="23">
        <v>105</v>
      </c>
      <c r="I134" s="23">
        <v>457</v>
      </c>
      <c r="J134" s="23">
        <v>5</v>
      </c>
      <c r="K134" s="142">
        <v>32675</v>
      </c>
      <c r="L134" s="130" t="s">
        <v>55</v>
      </c>
    </row>
    <row r="135" spans="1:12" s="22" customFormat="1" ht="12.75" customHeight="1" x14ac:dyDescent="0.2">
      <c r="A135" s="20"/>
      <c r="B135" s="21" t="s">
        <v>41</v>
      </c>
      <c r="C135" s="23">
        <v>11660</v>
      </c>
      <c r="D135" s="23">
        <v>18781</v>
      </c>
      <c r="E135" s="23">
        <v>184</v>
      </c>
      <c r="F135" s="23">
        <v>766</v>
      </c>
      <c r="G135" s="23">
        <v>558</v>
      </c>
      <c r="H135" s="23">
        <v>99</v>
      </c>
      <c r="I135" s="23">
        <v>330</v>
      </c>
      <c r="J135" s="23">
        <v>2</v>
      </c>
      <c r="K135" s="142">
        <v>32380</v>
      </c>
      <c r="L135" s="130" t="s">
        <v>55</v>
      </c>
    </row>
    <row r="136" spans="1:12" s="22" customFormat="1" ht="12.75" customHeight="1" x14ac:dyDescent="0.2">
      <c r="A136" s="20"/>
      <c r="B136" s="21" t="s">
        <v>42</v>
      </c>
      <c r="C136" s="23">
        <v>11288</v>
      </c>
      <c r="D136" s="23">
        <v>19500</v>
      </c>
      <c r="E136" s="23">
        <v>322</v>
      </c>
      <c r="F136" s="23">
        <v>1021</v>
      </c>
      <c r="G136" s="23">
        <v>1753</v>
      </c>
      <c r="H136" s="23">
        <v>76</v>
      </c>
      <c r="I136" s="23">
        <v>332</v>
      </c>
      <c r="J136" s="23">
        <v>1</v>
      </c>
      <c r="K136" s="142">
        <v>34293</v>
      </c>
      <c r="L136" s="130" t="s">
        <v>55</v>
      </c>
    </row>
    <row r="137" spans="1:12" s="22" customFormat="1" ht="12.75" customHeight="1" x14ac:dyDescent="0.2">
      <c r="A137" s="20"/>
      <c r="B137" s="21"/>
      <c r="C137" s="23"/>
      <c r="D137" s="23"/>
      <c r="E137" s="23"/>
      <c r="F137" s="23"/>
      <c r="G137" s="23"/>
      <c r="H137" s="23"/>
      <c r="I137" s="23"/>
      <c r="J137" s="23"/>
      <c r="K137" s="142"/>
      <c r="L137" s="23"/>
    </row>
    <row r="138" spans="1:12" s="22" customFormat="1" ht="12.75" customHeight="1" x14ac:dyDescent="0.2">
      <c r="A138" s="20">
        <v>2016</v>
      </c>
      <c r="B138" s="21" t="s">
        <v>31</v>
      </c>
      <c r="C138" s="23">
        <v>8357</v>
      </c>
      <c r="D138" s="23">
        <v>12599</v>
      </c>
      <c r="E138" s="23">
        <v>133</v>
      </c>
      <c r="F138" s="23">
        <v>833</v>
      </c>
      <c r="G138" s="23">
        <v>145</v>
      </c>
      <c r="H138" s="23">
        <v>48</v>
      </c>
      <c r="I138" s="23">
        <v>266</v>
      </c>
      <c r="J138" s="23">
        <v>2</v>
      </c>
      <c r="K138" s="142">
        <v>22383</v>
      </c>
      <c r="L138" s="130" t="s">
        <v>55</v>
      </c>
    </row>
    <row r="139" spans="1:12" s="22" customFormat="1" ht="12.75" customHeight="1" x14ac:dyDescent="0.2">
      <c r="A139" s="20"/>
      <c r="B139" s="21" t="s">
        <v>32</v>
      </c>
      <c r="C139" s="23">
        <v>10426</v>
      </c>
      <c r="D139" s="23">
        <v>15453</v>
      </c>
      <c r="E139" s="23">
        <v>157</v>
      </c>
      <c r="F139" s="23">
        <v>1107</v>
      </c>
      <c r="G139" s="23">
        <v>470</v>
      </c>
      <c r="H139" s="23">
        <v>73</v>
      </c>
      <c r="I139" s="23">
        <v>318</v>
      </c>
      <c r="J139" s="23">
        <v>2</v>
      </c>
      <c r="K139" s="142">
        <v>28006</v>
      </c>
      <c r="L139" s="130" t="s">
        <v>55</v>
      </c>
    </row>
    <row r="140" spans="1:12" s="22" customFormat="1" ht="12.75" customHeight="1" x14ac:dyDescent="0.2">
      <c r="A140" s="20"/>
      <c r="B140" s="21" t="s">
        <v>33</v>
      </c>
      <c r="C140" s="23">
        <v>14243</v>
      </c>
      <c r="D140" s="23">
        <v>18776</v>
      </c>
      <c r="E140" s="23">
        <v>407</v>
      </c>
      <c r="F140" s="23">
        <v>1336</v>
      </c>
      <c r="G140" s="23">
        <v>854</v>
      </c>
      <c r="H140" s="23">
        <v>67</v>
      </c>
      <c r="I140" s="23">
        <v>373</v>
      </c>
      <c r="J140" s="23">
        <v>1</v>
      </c>
      <c r="K140" s="142">
        <v>36057</v>
      </c>
      <c r="L140" s="130" t="s">
        <v>55</v>
      </c>
    </row>
    <row r="141" spans="1:12" s="22" customFormat="1" ht="12.75" customHeight="1" x14ac:dyDescent="0.2">
      <c r="A141" s="20"/>
      <c r="B141" s="21" t="s">
        <v>34</v>
      </c>
      <c r="C141" s="23">
        <v>13471</v>
      </c>
      <c r="D141" s="23">
        <v>19140</v>
      </c>
      <c r="E141" s="23">
        <v>294</v>
      </c>
      <c r="F141" s="23">
        <v>1013</v>
      </c>
      <c r="G141" s="23">
        <v>920</v>
      </c>
      <c r="H141" s="23">
        <v>61</v>
      </c>
      <c r="I141" s="23">
        <v>338</v>
      </c>
      <c r="J141" s="23">
        <v>8</v>
      </c>
      <c r="K141" s="142">
        <v>35245</v>
      </c>
      <c r="L141" s="130" t="s">
        <v>55</v>
      </c>
    </row>
    <row r="142" spans="1:12" s="22" customFormat="1" ht="12.75" customHeight="1" x14ac:dyDescent="0.2">
      <c r="A142" s="20"/>
      <c r="B142" s="21" t="s">
        <v>35</v>
      </c>
      <c r="C142" s="23">
        <v>14962</v>
      </c>
      <c r="D142" s="23">
        <v>18971</v>
      </c>
      <c r="E142" s="23">
        <v>191</v>
      </c>
      <c r="F142" s="23">
        <v>1087</v>
      </c>
      <c r="G142" s="23">
        <v>994</v>
      </c>
      <c r="H142" s="23">
        <v>82</v>
      </c>
      <c r="I142" s="23">
        <v>319</v>
      </c>
      <c r="J142" s="23">
        <v>4</v>
      </c>
      <c r="K142" s="142">
        <v>36610</v>
      </c>
      <c r="L142" s="130" t="s">
        <v>55</v>
      </c>
    </row>
    <row r="143" spans="1:12" s="22" customFormat="1" ht="12.75" customHeight="1" x14ac:dyDescent="0.2">
      <c r="A143" s="20"/>
      <c r="B143" s="21" t="s">
        <v>36</v>
      </c>
      <c r="C143" s="23">
        <v>15179</v>
      </c>
      <c r="D143" s="23">
        <v>20206</v>
      </c>
      <c r="E143" s="23">
        <v>219</v>
      </c>
      <c r="F143" s="23">
        <v>967</v>
      </c>
      <c r="G143" s="23">
        <v>1137</v>
      </c>
      <c r="H143" s="23">
        <v>106</v>
      </c>
      <c r="I143" s="23">
        <v>417</v>
      </c>
      <c r="J143" s="23">
        <v>6</v>
      </c>
      <c r="K143" s="142">
        <v>38237</v>
      </c>
      <c r="L143" s="130" t="s">
        <v>55</v>
      </c>
    </row>
    <row r="144" spans="1:12" s="22" customFormat="1" ht="12.75" customHeight="1" x14ac:dyDescent="0.2">
      <c r="A144" s="20"/>
      <c r="B144" s="21" t="s">
        <v>37</v>
      </c>
      <c r="C144" s="23">
        <v>10818</v>
      </c>
      <c r="D144" s="23">
        <v>12890</v>
      </c>
      <c r="E144" s="23">
        <v>107</v>
      </c>
      <c r="F144" s="23">
        <v>810</v>
      </c>
      <c r="G144" s="23">
        <v>859</v>
      </c>
      <c r="H144" s="23">
        <v>24</v>
      </c>
      <c r="I144" s="23">
        <v>140</v>
      </c>
      <c r="J144" s="23">
        <v>2</v>
      </c>
      <c r="K144" s="142">
        <v>25650</v>
      </c>
      <c r="L144" s="130" t="s">
        <v>55</v>
      </c>
    </row>
    <row r="145" spans="1:12" s="22" customFormat="1" ht="12.75" customHeight="1" x14ac:dyDescent="0.2">
      <c r="A145" s="20"/>
      <c r="B145" s="21" t="s">
        <v>38</v>
      </c>
      <c r="C145" s="23">
        <v>12561</v>
      </c>
      <c r="D145" s="23">
        <v>13721</v>
      </c>
      <c r="E145" s="23">
        <v>153</v>
      </c>
      <c r="F145" s="23">
        <v>1221</v>
      </c>
      <c r="G145" s="23">
        <v>787</v>
      </c>
      <c r="H145" s="23">
        <v>102</v>
      </c>
      <c r="I145" s="23">
        <v>261</v>
      </c>
      <c r="J145" s="23">
        <v>5</v>
      </c>
      <c r="K145" s="142">
        <v>28811</v>
      </c>
      <c r="L145" s="130" t="s">
        <v>55</v>
      </c>
    </row>
    <row r="146" spans="1:12" s="22" customFormat="1" ht="12.75" customHeight="1" x14ac:dyDescent="0.2">
      <c r="A146" s="20"/>
      <c r="B146" s="21" t="s">
        <v>39</v>
      </c>
      <c r="C146" s="23">
        <v>13602</v>
      </c>
      <c r="D146" s="23">
        <v>16291</v>
      </c>
      <c r="E146" s="23">
        <v>419</v>
      </c>
      <c r="F146" s="23">
        <v>1613</v>
      </c>
      <c r="G146" s="23">
        <v>1162</v>
      </c>
      <c r="H146" s="23">
        <v>99</v>
      </c>
      <c r="I146" s="23">
        <v>381</v>
      </c>
      <c r="J146" s="23">
        <v>3</v>
      </c>
      <c r="K146" s="142">
        <v>33570</v>
      </c>
      <c r="L146" s="130" t="s">
        <v>55</v>
      </c>
    </row>
    <row r="147" spans="1:12" s="22" customFormat="1" ht="12.75" customHeight="1" x14ac:dyDescent="0.2">
      <c r="A147" s="20"/>
      <c r="B147" s="21" t="s">
        <v>40</v>
      </c>
      <c r="C147" s="23">
        <v>13443</v>
      </c>
      <c r="D147" s="23">
        <v>17016</v>
      </c>
      <c r="E147" s="23">
        <v>212</v>
      </c>
      <c r="F147" s="23">
        <v>1168</v>
      </c>
      <c r="G147" s="23">
        <v>1023</v>
      </c>
      <c r="H147" s="23">
        <v>35</v>
      </c>
      <c r="I147" s="23">
        <v>291</v>
      </c>
      <c r="J147" s="23">
        <v>10</v>
      </c>
      <c r="K147" s="142">
        <v>33198</v>
      </c>
      <c r="L147" s="130" t="s">
        <v>55</v>
      </c>
    </row>
    <row r="148" spans="1:12" s="22" customFormat="1" ht="12.75" customHeight="1" x14ac:dyDescent="0.2">
      <c r="A148" s="20"/>
      <c r="B148" s="21" t="s">
        <v>41</v>
      </c>
      <c r="C148" s="23">
        <v>13136</v>
      </c>
      <c r="D148" s="23">
        <v>16472</v>
      </c>
      <c r="E148" s="23">
        <v>248</v>
      </c>
      <c r="F148" s="23">
        <v>1128</v>
      </c>
      <c r="G148" s="23">
        <v>1024</v>
      </c>
      <c r="H148" s="23">
        <v>67</v>
      </c>
      <c r="I148" s="23">
        <v>317</v>
      </c>
      <c r="J148" s="23">
        <v>4</v>
      </c>
      <c r="K148" s="142">
        <v>32396</v>
      </c>
      <c r="L148" s="130" t="s">
        <v>55</v>
      </c>
    </row>
    <row r="149" spans="1:12" s="22" customFormat="1" ht="12.75" customHeight="1" x14ac:dyDescent="0.2">
      <c r="A149" s="20"/>
      <c r="B149" s="21" t="s">
        <v>42</v>
      </c>
      <c r="C149" s="23">
        <v>15122</v>
      </c>
      <c r="D149" s="23">
        <v>19522</v>
      </c>
      <c r="E149" s="23">
        <v>453</v>
      </c>
      <c r="F149" s="23">
        <v>1353</v>
      </c>
      <c r="G149" s="23">
        <v>915</v>
      </c>
      <c r="H149" s="23">
        <v>92</v>
      </c>
      <c r="I149" s="23">
        <v>389</v>
      </c>
      <c r="J149" s="23">
        <v>5</v>
      </c>
      <c r="K149" s="142">
        <v>37851</v>
      </c>
      <c r="L149" s="130" t="s">
        <v>55</v>
      </c>
    </row>
    <row r="150" spans="1:12" s="22" customFormat="1" ht="12.75" customHeight="1" x14ac:dyDescent="0.2">
      <c r="A150" s="20"/>
      <c r="B150" s="21"/>
      <c r="C150" s="23"/>
      <c r="D150" s="23"/>
      <c r="E150" s="23"/>
      <c r="F150" s="23"/>
      <c r="G150" s="23"/>
      <c r="H150" s="23"/>
      <c r="I150" s="23"/>
      <c r="J150" s="23"/>
      <c r="K150" s="142"/>
      <c r="L150" s="23"/>
    </row>
    <row r="151" spans="1:12" s="22" customFormat="1" ht="12.75" customHeight="1" x14ac:dyDescent="0.2">
      <c r="A151" s="20">
        <v>2017</v>
      </c>
      <c r="B151" s="21" t="s">
        <v>31</v>
      </c>
      <c r="C151" s="23">
        <v>8368</v>
      </c>
      <c r="D151" s="23">
        <v>12922</v>
      </c>
      <c r="E151" s="23">
        <v>260</v>
      </c>
      <c r="F151" s="23">
        <v>1050</v>
      </c>
      <c r="G151" s="23">
        <v>997</v>
      </c>
      <c r="H151" s="23">
        <v>93</v>
      </c>
      <c r="I151" s="23">
        <v>345</v>
      </c>
      <c r="J151" s="23">
        <v>4</v>
      </c>
      <c r="K151" s="142">
        <v>24039</v>
      </c>
      <c r="L151" s="130" t="s">
        <v>55</v>
      </c>
    </row>
    <row r="152" spans="1:12" s="22" customFormat="1" ht="12.75" customHeight="1" x14ac:dyDescent="0.2">
      <c r="A152" s="20"/>
      <c r="B152" s="21" t="s">
        <v>32</v>
      </c>
      <c r="C152" s="23">
        <v>10385</v>
      </c>
      <c r="D152" s="23">
        <v>15169</v>
      </c>
      <c r="E152" s="23">
        <v>228</v>
      </c>
      <c r="F152" s="23">
        <v>1437</v>
      </c>
      <c r="G152" s="23">
        <v>932</v>
      </c>
      <c r="H152" s="23">
        <v>81</v>
      </c>
      <c r="I152" s="23">
        <v>248</v>
      </c>
      <c r="J152" s="23">
        <v>4</v>
      </c>
      <c r="K152" s="142">
        <v>28484</v>
      </c>
      <c r="L152" s="130" t="s">
        <v>55</v>
      </c>
    </row>
    <row r="153" spans="1:12" s="22" customFormat="1" ht="12.75" customHeight="1" x14ac:dyDescent="0.2">
      <c r="A153" s="20"/>
      <c r="B153" s="21" t="s">
        <v>33</v>
      </c>
      <c r="C153" s="23">
        <v>15657</v>
      </c>
      <c r="D153" s="23">
        <v>19984</v>
      </c>
      <c r="E153" s="23">
        <v>579</v>
      </c>
      <c r="F153" s="23">
        <v>2086</v>
      </c>
      <c r="G153" s="23">
        <v>851</v>
      </c>
      <c r="H153" s="23">
        <v>98</v>
      </c>
      <c r="I153" s="23">
        <v>216</v>
      </c>
      <c r="J153" s="23">
        <v>5</v>
      </c>
      <c r="K153" s="142">
        <v>39476</v>
      </c>
      <c r="L153" s="130" t="s">
        <v>55</v>
      </c>
    </row>
    <row r="154" spans="1:12" s="22" customFormat="1" ht="12.75" customHeight="1" x14ac:dyDescent="0.2">
      <c r="A154" s="20"/>
      <c r="B154" s="21" t="s">
        <v>34</v>
      </c>
      <c r="C154" s="23">
        <v>12540</v>
      </c>
      <c r="D154" s="23">
        <v>16570</v>
      </c>
      <c r="E154" s="23">
        <v>396</v>
      </c>
      <c r="F154" s="23">
        <v>1248</v>
      </c>
      <c r="G154" s="23">
        <v>818</v>
      </c>
      <c r="H154" s="23">
        <v>86</v>
      </c>
      <c r="I154" s="23">
        <v>179</v>
      </c>
      <c r="J154" s="23">
        <v>4</v>
      </c>
      <c r="K154" s="142">
        <v>31841</v>
      </c>
      <c r="L154" s="130" t="s">
        <v>55</v>
      </c>
    </row>
    <row r="155" spans="1:12" s="22" customFormat="1" ht="12.75" customHeight="1" x14ac:dyDescent="0.2">
      <c r="A155" s="20"/>
      <c r="B155" s="21" t="s">
        <v>35</v>
      </c>
      <c r="C155" s="23">
        <v>15112</v>
      </c>
      <c r="D155" s="23">
        <v>18678</v>
      </c>
      <c r="E155" s="23">
        <v>400</v>
      </c>
      <c r="F155" s="23">
        <v>1483</v>
      </c>
      <c r="G155" s="23">
        <v>1172</v>
      </c>
      <c r="H155" s="23">
        <v>95</v>
      </c>
      <c r="I155" s="23">
        <v>207</v>
      </c>
      <c r="J155" s="23">
        <v>4</v>
      </c>
      <c r="K155" s="142">
        <v>37151</v>
      </c>
      <c r="L155" s="130" t="s">
        <v>55</v>
      </c>
    </row>
    <row r="156" spans="1:12" s="22" customFormat="1" ht="12.75" customHeight="1" x14ac:dyDescent="0.2">
      <c r="A156" s="20"/>
      <c r="B156" s="21" t="s">
        <v>36</v>
      </c>
      <c r="C156" s="23">
        <v>16237</v>
      </c>
      <c r="D156" s="23">
        <v>20206</v>
      </c>
      <c r="E156" s="23">
        <v>429</v>
      </c>
      <c r="F156" s="23">
        <v>1574</v>
      </c>
      <c r="G156" s="23">
        <v>1185</v>
      </c>
      <c r="H156" s="23">
        <v>77</v>
      </c>
      <c r="I156" s="23">
        <v>170</v>
      </c>
      <c r="J156" s="23">
        <v>3</v>
      </c>
      <c r="K156" s="142">
        <v>39881</v>
      </c>
      <c r="L156" s="130" t="s">
        <v>55</v>
      </c>
    </row>
    <row r="157" spans="1:12" s="22" customFormat="1" ht="12.75" customHeight="1" x14ac:dyDescent="0.2">
      <c r="A157" s="20"/>
      <c r="B157" s="21" t="s">
        <v>37</v>
      </c>
      <c r="C157" s="23">
        <v>11138</v>
      </c>
      <c r="D157" s="23">
        <v>12384</v>
      </c>
      <c r="E157" s="23">
        <v>220</v>
      </c>
      <c r="F157" s="23">
        <v>1230</v>
      </c>
      <c r="G157" s="23">
        <v>996</v>
      </c>
      <c r="H157" s="23">
        <v>33</v>
      </c>
      <c r="I157" s="23">
        <v>158</v>
      </c>
      <c r="J157" s="23">
        <v>5</v>
      </c>
      <c r="K157" s="142">
        <v>26164</v>
      </c>
      <c r="L157" s="130" t="s">
        <v>55</v>
      </c>
    </row>
    <row r="158" spans="1:12" s="22" customFormat="1" ht="12.75" customHeight="1" x14ac:dyDescent="0.2">
      <c r="A158" s="20"/>
      <c r="B158" s="21" t="s">
        <v>38</v>
      </c>
      <c r="C158" s="23">
        <v>12450</v>
      </c>
      <c r="D158" s="23">
        <v>14618</v>
      </c>
      <c r="E158" s="23">
        <v>413</v>
      </c>
      <c r="F158" s="23">
        <v>1691</v>
      </c>
      <c r="G158" s="23">
        <v>1561</v>
      </c>
      <c r="H158" s="23">
        <v>165</v>
      </c>
      <c r="I158" s="23">
        <v>468</v>
      </c>
      <c r="J158" s="23">
        <v>7</v>
      </c>
      <c r="K158" s="142">
        <v>31373</v>
      </c>
      <c r="L158" s="130" t="s">
        <v>55</v>
      </c>
    </row>
    <row r="159" spans="1:12" s="22" customFormat="1" ht="12.75" customHeight="1" x14ac:dyDescent="0.2">
      <c r="A159" s="20"/>
      <c r="B159" s="21" t="s">
        <v>39</v>
      </c>
      <c r="C159" s="23">
        <v>12956</v>
      </c>
      <c r="D159" s="23">
        <v>15340</v>
      </c>
      <c r="E159" s="23">
        <v>491</v>
      </c>
      <c r="F159" s="23">
        <v>1554</v>
      </c>
      <c r="G159" s="23">
        <v>1530</v>
      </c>
      <c r="H159" s="23">
        <v>91</v>
      </c>
      <c r="I159" s="23">
        <v>576</v>
      </c>
      <c r="J159" s="23">
        <v>5</v>
      </c>
      <c r="K159" s="142">
        <v>32543</v>
      </c>
      <c r="L159" s="19" t="s">
        <v>55</v>
      </c>
    </row>
    <row r="160" spans="1:12" s="22" customFormat="1" ht="12.75" customHeight="1" x14ac:dyDescent="0.2">
      <c r="A160" s="20"/>
      <c r="B160" s="21" t="s">
        <v>40</v>
      </c>
      <c r="C160" s="23">
        <v>13524</v>
      </c>
      <c r="D160" s="23">
        <v>15122</v>
      </c>
      <c r="E160" s="23">
        <v>382</v>
      </c>
      <c r="F160" s="23">
        <v>1645</v>
      </c>
      <c r="G160" s="23">
        <v>1937</v>
      </c>
      <c r="H160" s="23">
        <v>122</v>
      </c>
      <c r="I160" s="23">
        <v>492</v>
      </c>
      <c r="J160" s="23">
        <v>2</v>
      </c>
      <c r="K160" s="142">
        <v>33226</v>
      </c>
      <c r="L160" s="19" t="s">
        <v>55</v>
      </c>
    </row>
    <row r="161" spans="1:12" s="22" customFormat="1" ht="12.75" customHeight="1" x14ac:dyDescent="0.2">
      <c r="A161" s="20"/>
      <c r="B161" s="21" t="s">
        <v>41</v>
      </c>
      <c r="C161" s="23">
        <v>14354</v>
      </c>
      <c r="D161" s="23">
        <v>14226</v>
      </c>
      <c r="E161" s="23">
        <v>268</v>
      </c>
      <c r="F161" s="23">
        <v>1629</v>
      </c>
      <c r="G161" s="23">
        <v>2076</v>
      </c>
      <c r="H161" s="23">
        <v>76</v>
      </c>
      <c r="I161" s="23">
        <v>560</v>
      </c>
      <c r="J161" s="23">
        <v>4</v>
      </c>
      <c r="K161" s="142">
        <v>33193</v>
      </c>
      <c r="L161" s="19" t="s">
        <v>55</v>
      </c>
    </row>
    <row r="162" spans="1:12" s="22" customFormat="1" ht="12.75" customHeight="1" x14ac:dyDescent="0.2">
      <c r="A162" s="20"/>
      <c r="B162" s="21" t="s">
        <v>42</v>
      </c>
      <c r="C162" s="23">
        <v>14834</v>
      </c>
      <c r="D162" s="23">
        <v>15848</v>
      </c>
      <c r="E162" s="23">
        <v>293</v>
      </c>
      <c r="F162" s="23">
        <v>2013</v>
      </c>
      <c r="G162" s="23">
        <v>1934</v>
      </c>
      <c r="H162" s="23">
        <v>73</v>
      </c>
      <c r="I162" s="23">
        <v>352</v>
      </c>
      <c r="J162" s="23">
        <v>10</v>
      </c>
      <c r="K162" s="142">
        <v>35357</v>
      </c>
      <c r="L162" s="19" t="s">
        <v>55</v>
      </c>
    </row>
    <row r="163" spans="1:12" s="22" customFormat="1" ht="12.75" customHeight="1" x14ac:dyDescent="0.2">
      <c r="A163" s="20"/>
      <c r="B163" s="21"/>
      <c r="C163" s="23"/>
      <c r="D163" s="23"/>
      <c r="E163" s="23"/>
      <c r="F163" s="23"/>
      <c r="G163" s="23"/>
      <c r="H163" s="23"/>
      <c r="I163" s="23"/>
      <c r="J163" s="23"/>
      <c r="K163" s="142"/>
      <c r="L163" s="142"/>
    </row>
    <row r="164" spans="1:12" s="22" customFormat="1" ht="12.75" customHeight="1" x14ac:dyDescent="0.2">
      <c r="A164" s="20">
        <v>2018</v>
      </c>
      <c r="B164" s="21" t="s">
        <v>31</v>
      </c>
      <c r="C164" s="23">
        <v>10493</v>
      </c>
      <c r="D164" s="23">
        <v>9788</v>
      </c>
      <c r="E164" s="23">
        <v>191</v>
      </c>
      <c r="F164" s="23">
        <v>1417</v>
      </c>
      <c r="G164" s="23">
        <v>1576</v>
      </c>
      <c r="H164" s="23">
        <v>59</v>
      </c>
      <c r="I164" s="23">
        <v>289</v>
      </c>
      <c r="J164" s="23">
        <v>2</v>
      </c>
      <c r="K164" s="142">
        <v>23815</v>
      </c>
      <c r="L164" s="19" t="s">
        <v>55</v>
      </c>
    </row>
    <row r="165" spans="1:12" s="22" customFormat="1" ht="12.75" customHeight="1" x14ac:dyDescent="0.2">
      <c r="A165" s="20"/>
      <c r="B165" s="21" t="s">
        <v>32</v>
      </c>
      <c r="C165" s="23">
        <v>12305</v>
      </c>
      <c r="D165" s="23">
        <v>12143</v>
      </c>
      <c r="E165" s="23">
        <v>324</v>
      </c>
      <c r="F165" s="23">
        <v>1177</v>
      </c>
      <c r="G165" s="23">
        <v>1548</v>
      </c>
      <c r="H165" s="23">
        <v>84</v>
      </c>
      <c r="I165" s="23">
        <v>233</v>
      </c>
      <c r="J165" s="23">
        <v>1</v>
      </c>
      <c r="K165" s="142">
        <v>27815</v>
      </c>
      <c r="L165" s="19" t="s">
        <v>55</v>
      </c>
    </row>
    <row r="166" spans="1:12" s="22" customFormat="1" ht="12.75" customHeight="1" x14ac:dyDescent="0.2">
      <c r="A166" s="20"/>
      <c r="B166" s="21" t="s">
        <v>33</v>
      </c>
      <c r="C166" s="23">
        <v>17139</v>
      </c>
      <c r="D166" s="23">
        <v>15538</v>
      </c>
      <c r="E166" s="23">
        <v>749</v>
      </c>
      <c r="F166" s="23">
        <v>2183</v>
      </c>
      <c r="G166" s="23">
        <v>1920</v>
      </c>
      <c r="H166" s="23">
        <v>75</v>
      </c>
      <c r="I166" s="23">
        <v>350</v>
      </c>
      <c r="J166" s="23">
        <v>3</v>
      </c>
      <c r="K166" s="142">
        <v>37957</v>
      </c>
      <c r="L166" s="19" t="s">
        <v>55</v>
      </c>
    </row>
    <row r="167" spans="1:12" s="22" customFormat="1" ht="12.75" customHeight="1" x14ac:dyDescent="0.2">
      <c r="A167" s="20"/>
      <c r="B167" s="21" t="s">
        <v>34</v>
      </c>
      <c r="C167" s="23">
        <v>17310</v>
      </c>
      <c r="D167" s="23">
        <v>13802</v>
      </c>
      <c r="E167" s="23">
        <v>377</v>
      </c>
      <c r="F167" s="23">
        <v>1875</v>
      </c>
      <c r="G167" s="23">
        <v>1789</v>
      </c>
      <c r="H167" s="23">
        <v>69</v>
      </c>
      <c r="I167" s="23">
        <v>376</v>
      </c>
      <c r="J167" s="23">
        <v>3</v>
      </c>
      <c r="K167" s="142">
        <v>35601</v>
      </c>
      <c r="L167" s="19" t="s">
        <v>55</v>
      </c>
    </row>
    <row r="168" spans="1:12" s="22" customFormat="1" ht="12.75" customHeight="1" x14ac:dyDescent="0.2">
      <c r="A168" s="20"/>
      <c r="B168" s="21" t="s">
        <v>35</v>
      </c>
      <c r="C168" s="23">
        <v>19867</v>
      </c>
      <c r="D168" s="23">
        <v>14988</v>
      </c>
      <c r="E168" s="23">
        <v>293</v>
      </c>
      <c r="F168" s="23">
        <v>2179</v>
      </c>
      <c r="G168" s="23">
        <v>1711</v>
      </c>
      <c r="H168" s="23">
        <v>57</v>
      </c>
      <c r="I168" s="23">
        <v>348</v>
      </c>
      <c r="J168" s="23">
        <v>3</v>
      </c>
      <c r="K168" s="142">
        <v>39446</v>
      </c>
      <c r="L168" s="19" t="s">
        <v>55</v>
      </c>
    </row>
    <row r="169" spans="1:12" s="22" customFormat="1" ht="12.75" customHeight="1" x14ac:dyDescent="0.2">
      <c r="A169" s="20"/>
      <c r="B169" s="21" t="s">
        <v>36</v>
      </c>
      <c r="C169" s="23">
        <v>32231</v>
      </c>
      <c r="D169" s="23">
        <v>29301</v>
      </c>
      <c r="E169" s="23">
        <v>337</v>
      </c>
      <c r="F169" s="23">
        <v>2842</v>
      </c>
      <c r="G169" s="23">
        <v>2381</v>
      </c>
      <c r="H169" s="23">
        <v>130</v>
      </c>
      <c r="I169" s="23">
        <v>328</v>
      </c>
      <c r="J169" s="23">
        <v>3</v>
      </c>
      <c r="K169" s="142">
        <v>67553</v>
      </c>
      <c r="L169" s="19" t="s">
        <v>55</v>
      </c>
    </row>
    <row r="170" spans="1:12" s="22" customFormat="1" ht="12.75" customHeight="1" x14ac:dyDescent="0.2">
      <c r="A170" s="20"/>
      <c r="B170" s="21" t="s">
        <v>37</v>
      </c>
      <c r="C170" s="23">
        <v>6937</v>
      </c>
      <c r="D170" s="23">
        <v>3155</v>
      </c>
      <c r="E170" s="23">
        <v>533</v>
      </c>
      <c r="F170" s="23">
        <v>944</v>
      </c>
      <c r="G170" s="23">
        <v>1909</v>
      </c>
      <c r="H170" s="23">
        <v>30</v>
      </c>
      <c r="I170" s="23">
        <v>290</v>
      </c>
      <c r="J170" s="23" t="s">
        <v>55</v>
      </c>
      <c r="K170" s="142">
        <v>13798</v>
      </c>
      <c r="L170" s="23">
        <v>2652</v>
      </c>
    </row>
    <row r="171" spans="1:12" s="22" customFormat="1" ht="12.75" customHeight="1" x14ac:dyDescent="0.2">
      <c r="A171" s="20"/>
      <c r="B171" s="21" t="s">
        <v>38</v>
      </c>
      <c r="C171" s="23">
        <v>12888</v>
      </c>
      <c r="D171" s="23">
        <v>7737</v>
      </c>
      <c r="E171" s="23">
        <v>565</v>
      </c>
      <c r="F171" s="23">
        <v>1697</v>
      </c>
      <c r="G171" s="23">
        <v>1989</v>
      </c>
      <c r="H171" s="23">
        <v>384</v>
      </c>
      <c r="I171" s="23">
        <v>504</v>
      </c>
      <c r="J171" s="23">
        <v>1</v>
      </c>
      <c r="K171" s="142">
        <v>25765</v>
      </c>
      <c r="L171" s="23">
        <v>2910</v>
      </c>
    </row>
    <row r="172" spans="1:12" s="22" customFormat="1" ht="12.75" customHeight="1" x14ac:dyDescent="0.2">
      <c r="A172" s="20"/>
      <c r="B172" s="21" t="s">
        <v>39</v>
      </c>
      <c r="C172" s="23">
        <v>9524</v>
      </c>
      <c r="D172" s="23">
        <v>6082</v>
      </c>
      <c r="E172" s="23">
        <v>667</v>
      </c>
      <c r="F172" s="23">
        <v>1655</v>
      </c>
      <c r="G172" s="23">
        <v>1725</v>
      </c>
      <c r="H172" s="23">
        <v>27</v>
      </c>
      <c r="I172" s="23">
        <v>205</v>
      </c>
      <c r="J172" s="23">
        <v>1</v>
      </c>
      <c r="K172" s="142">
        <v>19886</v>
      </c>
      <c r="L172" s="23">
        <v>2522</v>
      </c>
    </row>
    <row r="173" spans="1:12" s="22" customFormat="1" ht="12.75" customHeight="1" x14ac:dyDescent="0.2">
      <c r="A173" s="20"/>
      <c r="B173" s="21" t="s">
        <v>40</v>
      </c>
      <c r="C173" s="23">
        <v>11702</v>
      </c>
      <c r="D173" s="23">
        <v>7753</v>
      </c>
      <c r="E173" s="23">
        <v>806</v>
      </c>
      <c r="F173" s="23">
        <v>1836</v>
      </c>
      <c r="G173" s="23">
        <v>1874</v>
      </c>
      <c r="H173" s="23">
        <v>32</v>
      </c>
      <c r="I173" s="23">
        <v>120</v>
      </c>
      <c r="J173" s="23">
        <v>5</v>
      </c>
      <c r="K173" s="142">
        <v>24128</v>
      </c>
      <c r="L173" s="23">
        <v>2747</v>
      </c>
    </row>
    <row r="174" spans="1:12" s="22" customFormat="1" ht="12.75" customHeight="1" x14ac:dyDescent="0.2">
      <c r="A174" s="20"/>
      <c r="B174" s="21" t="s">
        <v>41</v>
      </c>
      <c r="C174" s="23">
        <v>12432</v>
      </c>
      <c r="D174" s="23">
        <v>8945</v>
      </c>
      <c r="E174" s="23">
        <v>1211</v>
      </c>
      <c r="F174" s="23">
        <v>1835</v>
      </c>
      <c r="G174" s="23">
        <v>1792</v>
      </c>
      <c r="H174" s="23">
        <v>36</v>
      </c>
      <c r="I174" s="23">
        <v>100</v>
      </c>
      <c r="J174" s="23">
        <v>6</v>
      </c>
      <c r="K174" s="142">
        <v>26357</v>
      </c>
      <c r="L174" s="23">
        <v>3067</v>
      </c>
    </row>
    <row r="175" spans="1:12" s="22" customFormat="1" ht="12.75" customHeight="1" x14ac:dyDescent="0.2">
      <c r="A175" s="20"/>
      <c r="B175" s="21" t="s">
        <v>42</v>
      </c>
      <c r="C175" s="23">
        <v>10980</v>
      </c>
      <c r="D175" s="23">
        <v>8177</v>
      </c>
      <c r="E175" s="23">
        <v>1094</v>
      </c>
      <c r="F175" s="23">
        <v>1380</v>
      </c>
      <c r="G175" s="23">
        <v>1597</v>
      </c>
      <c r="H175" s="23">
        <v>37</v>
      </c>
      <c r="I175" s="23">
        <v>145</v>
      </c>
      <c r="J175" s="23">
        <v>4</v>
      </c>
      <c r="K175" s="142">
        <v>23414</v>
      </c>
      <c r="L175" s="23">
        <v>2816</v>
      </c>
    </row>
    <row r="176" spans="1:12" s="22" customFormat="1" ht="12.75" customHeight="1" x14ac:dyDescent="0.2">
      <c r="A176" s="20"/>
      <c r="B176" s="21"/>
      <c r="C176" s="23"/>
      <c r="D176" s="23"/>
      <c r="E176" s="23"/>
      <c r="F176" s="23"/>
      <c r="G176" s="23"/>
      <c r="H176" s="23"/>
      <c r="I176" s="23"/>
      <c r="J176" s="23"/>
      <c r="K176" s="142"/>
      <c r="L176" s="23"/>
    </row>
    <row r="177" spans="1:32" s="22" customFormat="1" ht="12.75" customHeight="1" x14ac:dyDescent="0.2">
      <c r="A177" s="20">
        <v>2019</v>
      </c>
      <c r="B177" s="21" t="s">
        <v>31</v>
      </c>
      <c r="C177" s="23">
        <v>8835</v>
      </c>
      <c r="D177" s="23">
        <v>8113</v>
      </c>
      <c r="E177" s="23">
        <v>1103</v>
      </c>
      <c r="F177" s="23">
        <v>1367</v>
      </c>
      <c r="G177" s="23">
        <v>1577</v>
      </c>
      <c r="H177" s="23">
        <v>17</v>
      </c>
      <c r="I177" s="23">
        <v>104</v>
      </c>
      <c r="J177" s="23">
        <v>1</v>
      </c>
      <c r="K177" s="142">
        <f t="shared" ref="K177:K188" si="0">SUM(C177:J177)</f>
        <v>21117</v>
      </c>
      <c r="L177" s="23">
        <v>2762</v>
      </c>
    </row>
    <row r="178" spans="1:32" s="22" customFormat="1" ht="12.75" customHeight="1" x14ac:dyDescent="0.2">
      <c r="A178" s="20"/>
      <c r="B178" s="21" t="s">
        <v>32</v>
      </c>
      <c r="C178" s="23">
        <v>10830</v>
      </c>
      <c r="D178" s="23">
        <v>8827</v>
      </c>
      <c r="E178" s="23">
        <v>902</v>
      </c>
      <c r="F178" s="23">
        <v>1226</v>
      </c>
      <c r="G178" s="23">
        <v>1900</v>
      </c>
      <c r="H178" s="23">
        <v>8</v>
      </c>
      <c r="I178" s="23">
        <v>96</v>
      </c>
      <c r="J178" s="23" t="s">
        <v>55</v>
      </c>
      <c r="K178" s="142">
        <f t="shared" si="0"/>
        <v>23789</v>
      </c>
      <c r="L178" s="23">
        <v>2863</v>
      </c>
    </row>
    <row r="179" spans="1:32" s="22" customFormat="1" ht="12.75" customHeight="1" x14ac:dyDescent="0.2">
      <c r="A179" s="20"/>
      <c r="B179" s="21" t="s">
        <v>33</v>
      </c>
      <c r="C179" s="23">
        <v>13912</v>
      </c>
      <c r="D179" s="23">
        <v>10770</v>
      </c>
      <c r="E179" s="23">
        <v>2107</v>
      </c>
      <c r="F179" s="23">
        <v>1783</v>
      </c>
      <c r="G179" s="23">
        <v>2292</v>
      </c>
      <c r="H179" s="23">
        <v>12</v>
      </c>
      <c r="I179" s="23">
        <v>202</v>
      </c>
      <c r="J179" s="23">
        <v>1</v>
      </c>
      <c r="K179" s="142">
        <f t="shared" si="0"/>
        <v>31079</v>
      </c>
      <c r="L179" s="23">
        <v>4548</v>
      </c>
    </row>
    <row r="180" spans="1:32" s="22" customFormat="1" ht="12.75" customHeight="1" x14ac:dyDescent="0.2">
      <c r="A180" s="20"/>
      <c r="B180" s="21" t="s">
        <v>34</v>
      </c>
      <c r="C180" s="23">
        <v>13946</v>
      </c>
      <c r="D180" s="23">
        <v>11981</v>
      </c>
      <c r="E180" s="23">
        <v>1377</v>
      </c>
      <c r="F180" s="23">
        <v>2144</v>
      </c>
      <c r="G180" s="23">
        <v>1711</v>
      </c>
      <c r="H180" s="23">
        <v>7</v>
      </c>
      <c r="I180" s="23">
        <v>281</v>
      </c>
      <c r="J180" s="23">
        <v>4</v>
      </c>
      <c r="K180" s="142">
        <f t="shared" si="0"/>
        <v>31451</v>
      </c>
      <c r="L180" s="23">
        <v>3311</v>
      </c>
    </row>
    <row r="181" spans="1:32" s="22" customFormat="1" ht="12.75" customHeight="1" x14ac:dyDescent="0.2">
      <c r="A181" s="20"/>
      <c r="B181" s="21" t="s">
        <v>35</v>
      </c>
      <c r="C181" s="23">
        <v>15588</v>
      </c>
      <c r="D181" s="23">
        <v>11673</v>
      </c>
      <c r="E181" s="23">
        <v>1255</v>
      </c>
      <c r="F181" s="23">
        <v>2614</v>
      </c>
      <c r="G181" s="23">
        <v>1655</v>
      </c>
      <c r="H181" s="23">
        <v>15</v>
      </c>
      <c r="I181" s="23">
        <v>447</v>
      </c>
      <c r="J181" s="23">
        <v>3</v>
      </c>
      <c r="K181" s="142">
        <f t="shared" si="0"/>
        <v>33250</v>
      </c>
      <c r="L181" s="23">
        <v>3283</v>
      </c>
    </row>
    <row r="182" spans="1:32" s="22" customFormat="1" ht="12.75" customHeight="1" x14ac:dyDescent="0.2">
      <c r="A182" s="20"/>
      <c r="B182" s="21" t="s">
        <v>36</v>
      </c>
      <c r="C182" s="23">
        <v>15827</v>
      </c>
      <c r="D182" s="23">
        <v>10813</v>
      </c>
      <c r="E182" s="23">
        <v>1692</v>
      </c>
      <c r="F182" s="23">
        <v>2418</v>
      </c>
      <c r="G182" s="23">
        <v>1748</v>
      </c>
      <c r="H182" s="23">
        <v>6</v>
      </c>
      <c r="I182" s="23">
        <v>610</v>
      </c>
      <c r="J182" s="23">
        <v>5</v>
      </c>
      <c r="K182" s="142">
        <f t="shared" si="0"/>
        <v>33119</v>
      </c>
      <c r="L182" s="23">
        <v>4007</v>
      </c>
    </row>
    <row r="183" spans="1:32" s="22" customFormat="1" ht="12.75" customHeight="1" x14ac:dyDescent="0.2">
      <c r="A183" s="20"/>
      <c r="B183" s="21" t="s">
        <v>37</v>
      </c>
      <c r="C183" s="23">
        <v>12311</v>
      </c>
      <c r="D183" s="23">
        <v>7959</v>
      </c>
      <c r="E183" s="23">
        <v>1083</v>
      </c>
      <c r="F183" s="23">
        <v>1934</v>
      </c>
      <c r="G183" s="23">
        <v>1307</v>
      </c>
      <c r="H183" s="23">
        <v>4</v>
      </c>
      <c r="I183" s="23">
        <v>351</v>
      </c>
      <c r="J183" s="23">
        <v>2</v>
      </c>
      <c r="K183" s="142">
        <f t="shared" si="0"/>
        <v>24951</v>
      </c>
      <c r="L183" s="23">
        <v>2705</v>
      </c>
    </row>
    <row r="184" spans="1:32" s="22" customFormat="1" ht="12.75" customHeight="1" x14ac:dyDescent="0.2">
      <c r="A184" s="20"/>
      <c r="B184" s="21" t="s">
        <v>38</v>
      </c>
      <c r="C184" s="23">
        <v>14958</v>
      </c>
      <c r="D184" s="23">
        <v>9274</v>
      </c>
      <c r="E184" s="23">
        <v>971</v>
      </c>
      <c r="F184" s="23">
        <v>2460</v>
      </c>
      <c r="G184" s="23">
        <v>1668</v>
      </c>
      <c r="H184" s="23">
        <v>207</v>
      </c>
      <c r="I184" s="23">
        <v>953</v>
      </c>
      <c r="J184" s="23">
        <v>2</v>
      </c>
      <c r="K184" s="142">
        <f t="shared" si="0"/>
        <v>30493</v>
      </c>
      <c r="L184" s="23">
        <v>3541</v>
      </c>
    </row>
    <row r="185" spans="1:32" s="22" customFormat="1" ht="12.75" customHeight="1" x14ac:dyDescent="0.2">
      <c r="A185" s="20"/>
      <c r="B185" s="21" t="s">
        <v>39</v>
      </c>
      <c r="C185" s="23">
        <v>13196</v>
      </c>
      <c r="D185" s="23">
        <v>7891</v>
      </c>
      <c r="E185" s="23">
        <v>1764</v>
      </c>
      <c r="F185" s="23">
        <v>2170</v>
      </c>
      <c r="G185" s="23">
        <v>1874</v>
      </c>
      <c r="H185" s="23">
        <v>181</v>
      </c>
      <c r="I185" s="23">
        <v>649</v>
      </c>
      <c r="J185" s="23">
        <v>3</v>
      </c>
      <c r="K185" s="142">
        <f t="shared" si="0"/>
        <v>27728</v>
      </c>
      <c r="L185" s="23">
        <v>4219</v>
      </c>
    </row>
    <row r="186" spans="1:32" s="22" customFormat="1" ht="12.75" customHeight="1" x14ac:dyDescent="0.2">
      <c r="A186" s="20"/>
      <c r="B186" s="21" t="s">
        <v>40</v>
      </c>
      <c r="C186" s="23">
        <v>14070</v>
      </c>
      <c r="D186" s="23">
        <v>9764</v>
      </c>
      <c r="E186" s="23">
        <v>848</v>
      </c>
      <c r="F186" s="23">
        <v>2457</v>
      </c>
      <c r="G186" s="23">
        <v>2696</v>
      </c>
      <c r="H186" s="23">
        <v>126</v>
      </c>
      <c r="I186" s="23">
        <v>532</v>
      </c>
      <c r="J186" s="23" t="s">
        <v>55</v>
      </c>
      <c r="K186" s="142">
        <f t="shared" si="0"/>
        <v>30493</v>
      </c>
      <c r="L186" s="23">
        <v>3904</v>
      </c>
    </row>
    <row r="187" spans="1:32" s="22" customFormat="1" ht="12.75" customHeight="1" x14ac:dyDescent="0.2">
      <c r="A187" s="20"/>
      <c r="B187" s="21" t="s">
        <v>41</v>
      </c>
      <c r="C187" s="23">
        <v>14133</v>
      </c>
      <c r="D187" s="23">
        <v>9692</v>
      </c>
      <c r="E187" s="23">
        <v>1062</v>
      </c>
      <c r="F187" s="23">
        <v>2435</v>
      </c>
      <c r="G187" s="23">
        <v>3256</v>
      </c>
      <c r="H187" s="23">
        <v>182</v>
      </c>
      <c r="I187" s="23">
        <v>364</v>
      </c>
      <c r="J187" s="23">
        <v>2</v>
      </c>
      <c r="K187" s="142">
        <f t="shared" si="0"/>
        <v>31126</v>
      </c>
      <c r="L187" s="23">
        <v>4530</v>
      </c>
    </row>
    <row r="188" spans="1:32" s="22" customFormat="1" ht="12.75" customHeight="1" x14ac:dyDescent="0.25">
      <c r="A188" s="20"/>
      <c r="B188" s="21" t="s">
        <v>42</v>
      </c>
      <c r="C188" s="23">
        <v>24299</v>
      </c>
      <c r="D188" s="23">
        <v>15982</v>
      </c>
      <c r="E188" s="23">
        <v>1631</v>
      </c>
      <c r="F188" s="23">
        <v>2444</v>
      </c>
      <c r="G188" s="23">
        <v>3223</v>
      </c>
      <c r="H188" s="23">
        <v>402</v>
      </c>
      <c r="I188" s="23">
        <v>382</v>
      </c>
      <c r="J188" s="23">
        <v>2</v>
      </c>
      <c r="K188" s="142">
        <f t="shared" si="0"/>
        <v>48365</v>
      </c>
      <c r="L188" s="23">
        <v>5105</v>
      </c>
      <c r="N188"/>
      <c r="O188"/>
      <c r="P188"/>
      <c r="Q188"/>
      <c r="R188"/>
      <c r="S188"/>
      <c r="T188"/>
      <c r="U188"/>
      <c r="V188"/>
      <c r="W188"/>
    </row>
    <row r="189" spans="1:32" ht="12.75" customHeight="1" x14ac:dyDescent="0.25">
      <c r="C189" s="142"/>
      <c r="D189" s="142"/>
      <c r="E189" s="142"/>
      <c r="F189" s="142"/>
      <c r="G189" s="142"/>
      <c r="H189" s="142"/>
      <c r="I189" s="142"/>
      <c r="J189" s="142"/>
      <c r="K189" s="142"/>
      <c r="L189" s="62"/>
    </row>
    <row r="190" spans="1:32" ht="12.75" customHeight="1" x14ac:dyDescent="0.25">
      <c r="A190" s="20">
        <v>2020</v>
      </c>
      <c r="B190" s="21" t="s">
        <v>31</v>
      </c>
      <c r="C190" s="23">
        <v>6732</v>
      </c>
      <c r="D190" s="23">
        <v>4088</v>
      </c>
      <c r="E190" s="23">
        <v>1268</v>
      </c>
      <c r="F190" s="23">
        <v>1140</v>
      </c>
      <c r="G190" s="23">
        <v>4113</v>
      </c>
      <c r="H190" s="23">
        <v>5</v>
      </c>
      <c r="I190" s="23">
        <v>443</v>
      </c>
      <c r="J190" s="23">
        <v>1</v>
      </c>
      <c r="K190" s="142">
        <v>17790</v>
      </c>
      <c r="L190" s="23">
        <v>5630</v>
      </c>
      <c r="Y190" s="48"/>
      <c r="Z190" s="48"/>
      <c r="AA190" s="48"/>
      <c r="AB190" s="48"/>
      <c r="AC190" s="48"/>
      <c r="AD190" s="48"/>
      <c r="AE190" s="48"/>
      <c r="AF190" s="48"/>
    </row>
    <row r="191" spans="1:32" ht="12.75" customHeight="1" x14ac:dyDescent="0.25">
      <c r="A191" s="20"/>
      <c r="B191" s="21" t="s">
        <v>32</v>
      </c>
      <c r="C191" s="23">
        <v>8927</v>
      </c>
      <c r="D191" s="23">
        <v>6084</v>
      </c>
      <c r="E191" s="23">
        <v>1430</v>
      </c>
      <c r="F191" s="23">
        <v>1657</v>
      </c>
      <c r="G191" s="23">
        <v>4027</v>
      </c>
      <c r="H191" s="23">
        <v>7</v>
      </c>
      <c r="I191" s="23">
        <v>355</v>
      </c>
      <c r="J191" s="23">
        <v>2</v>
      </c>
      <c r="K191" s="142">
        <v>22489</v>
      </c>
      <c r="L191" s="23">
        <v>5671</v>
      </c>
      <c r="Y191" s="48"/>
      <c r="Z191" s="48"/>
      <c r="AA191" s="48"/>
      <c r="AB191" s="48"/>
      <c r="AC191" s="48"/>
      <c r="AD191" s="48"/>
      <c r="AE191" s="48"/>
      <c r="AF191" s="48"/>
    </row>
    <row r="192" spans="1:32" ht="12.75" customHeight="1" x14ac:dyDescent="0.25">
      <c r="A192" s="20"/>
      <c r="B192" s="21" t="s">
        <v>33</v>
      </c>
      <c r="C192" s="23">
        <v>11431</v>
      </c>
      <c r="D192" s="23">
        <v>7284</v>
      </c>
      <c r="E192" s="23">
        <v>3015</v>
      </c>
      <c r="F192" s="23">
        <v>1710</v>
      </c>
      <c r="G192" s="23">
        <v>4753</v>
      </c>
      <c r="H192" s="23">
        <v>7</v>
      </c>
      <c r="I192" s="23">
        <v>330</v>
      </c>
      <c r="J192" s="23">
        <v>5</v>
      </c>
      <c r="K192" s="142">
        <v>28535</v>
      </c>
      <c r="L192" s="23">
        <v>7935</v>
      </c>
      <c r="Y192" s="48"/>
      <c r="Z192" s="48"/>
      <c r="AA192" s="48"/>
      <c r="AB192" s="48"/>
      <c r="AC192" s="48"/>
      <c r="AD192" s="48"/>
      <c r="AE192" s="48"/>
      <c r="AF192" s="48"/>
    </row>
    <row r="193" spans="1:32" s="22" customFormat="1" ht="12.75" customHeight="1" x14ac:dyDescent="0.25">
      <c r="A193" s="20"/>
      <c r="B193" s="21" t="s">
        <v>34</v>
      </c>
      <c r="C193" s="38">
        <v>8730</v>
      </c>
      <c r="D193" s="38">
        <v>5223</v>
      </c>
      <c r="E193" s="38">
        <v>1049</v>
      </c>
      <c r="F193" s="38">
        <v>1341</v>
      </c>
      <c r="G193" s="38">
        <v>3233</v>
      </c>
      <c r="H193" s="38">
        <v>5</v>
      </c>
      <c r="I193" s="38">
        <v>247</v>
      </c>
      <c r="J193" s="38">
        <v>3</v>
      </c>
      <c r="K193" s="142">
        <v>19831</v>
      </c>
      <c r="L193" s="23">
        <v>4422</v>
      </c>
      <c r="N193"/>
      <c r="O193"/>
      <c r="P193"/>
      <c r="Q193"/>
      <c r="R193"/>
      <c r="S193"/>
      <c r="T193"/>
      <c r="U193"/>
      <c r="V193"/>
      <c r="W193"/>
      <c r="Y193" s="48"/>
      <c r="Z193" s="48"/>
      <c r="AA193" s="48"/>
      <c r="AB193" s="48"/>
      <c r="AC193" s="48"/>
      <c r="AD193" s="48"/>
      <c r="AE193" s="48"/>
      <c r="AF193" s="48"/>
    </row>
    <row r="194" spans="1:32" s="22" customFormat="1" ht="12.75" customHeight="1" x14ac:dyDescent="0.25">
      <c r="A194" s="20"/>
      <c r="B194" s="21" t="s">
        <v>35</v>
      </c>
      <c r="C194" s="23">
        <v>7628</v>
      </c>
      <c r="D194" s="23">
        <v>4445</v>
      </c>
      <c r="E194" s="23">
        <v>841</v>
      </c>
      <c r="F194" s="23">
        <v>1263</v>
      </c>
      <c r="G194" s="23">
        <v>2591</v>
      </c>
      <c r="H194" s="23">
        <v>5</v>
      </c>
      <c r="I194" s="23">
        <v>126</v>
      </c>
      <c r="J194" s="23" t="s">
        <v>55</v>
      </c>
      <c r="K194" s="142">
        <v>16899</v>
      </c>
      <c r="L194" s="23">
        <v>3451</v>
      </c>
      <c r="N194"/>
      <c r="O194"/>
      <c r="P194"/>
      <c r="Q194"/>
      <c r="R194"/>
      <c r="S194"/>
      <c r="T194"/>
      <c r="U194"/>
      <c r="V194"/>
      <c r="W194"/>
      <c r="Y194" s="48"/>
      <c r="Z194" s="48"/>
      <c r="AA194" s="48"/>
      <c r="AB194" s="48"/>
      <c r="AC194" s="48"/>
      <c r="AD194" s="48"/>
      <c r="AE194" s="48"/>
      <c r="AF194" s="48"/>
    </row>
    <row r="195" spans="1:32" s="22" customFormat="1" ht="12.75" customHeight="1" x14ac:dyDescent="0.25">
      <c r="B195" s="21" t="s">
        <v>36</v>
      </c>
      <c r="C195" s="23">
        <v>11255</v>
      </c>
      <c r="D195" s="23">
        <v>7082</v>
      </c>
      <c r="E195" s="23">
        <v>1706</v>
      </c>
      <c r="F195" s="23">
        <v>1152</v>
      </c>
      <c r="G195" s="23">
        <v>4696</v>
      </c>
      <c r="H195" s="23">
        <v>4</v>
      </c>
      <c r="I195" s="23">
        <v>159</v>
      </c>
      <c r="J195" s="23">
        <v>4</v>
      </c>
      <c r="K195" s="142">
        <v>26058</v>
      </c>
      <c r="L195" s="23">
        <v>6321</v>
      </c>
      <c r="N195"/>
      <c r="O195"/>
      <c r="P195"/>
      <c r="Q195"/>
      <c r="R195"/>
      <c r="S195"/>
      <c r="T195"/>
      <c r="U195"/>
      <c r="V195"/>
      <c r="W195"/>
      <c r="Y195" s="48"/>
      <c r="Z195" s="48"/>
      <c r="AA195" s="48"/>
      <c r="AB195" s="48"/>
      <c r="AC195" s="48"/>
      <c r="AD195" s="48"/>
      <c r="AE195" s="48"/>
      <c r="AF195" s="48"/>
    </row>
    <row r="196" spans="1:32" s="22" customFormat="1" ht="12.75" customHeight="1" x14ac:dyDescent="0.25">
      <c r="B196" s="21" t="s">
        <v>37</v>
      </c>
      <c r="C196" s="23">
        <v>9769</v>
      </c>
      <c r="D196" s="23">
        <v>5685</v>
      </c>
      <c r="E196" s="23">
        <v>1307</v>
      </c>
      <c r="F196" s="23">
        <v>1529</v>
      </c>
      <c r="G196" s="23">
        <v>5414</v>
      </c>
      <c r="H196" s="23">
        <v>7</v>
      </c>
      <c r="I196" s="23">
        <v>90</v>
      </c>
      <c r="J196" s="23">
        <v>3</v>
      </c>
      <c r="K196" s="142">
        <v>23804</v>
      </c>
      <c r="L196" s="23">
        <v>6656</v>
      </c>
      <c r="N196"/>
      <c r="O196"/>
      <c r="P196"/>
      <c r="Q196"/>
      <c r="R196"/>
      <c r="S196"/>
      <c r="T196"/>
      <c r="U196"/>
      <c r="V196"/>
      <c r="W196"/>
      <c r="Y196" s="48"/>
      <c r="Z196" s="48"/>
      <c r="AA196" s="48"/>
      <c r="AB196" s="48"/>
      <c r="AC196" s="48"/>
      <c r="AD196" s="48"/>
      <c r="AE196" s="48"/>
      <c r="AF196" s="48"/>
    </row>
    <row r="197" spans="1:32" s="22" customFormat="1" ht="12.75" customHeight="1" x14ac:dyDescent="0.25">
      <c r="B197" s="21" t="s">
        <v>38</v>
      </c>
      <c r="C197" s="38">
        <v>10416</v>
      </c>
      <c r="D197" s="38">
        <v>5558</v>
      </c>
      <c r="E197" s="38">
        <v>2120</v>
      </c>
      <c r="F197" s="38">
        <v>2624</v>
      </c>
      <c r="G197" s="38">
        <v>5301</v>
      </c>
      <c r="H197" s="38">
        <v>13</v>
      </c>
      <c r="I197" s="38">
        <v>513</v>
      </c>
      <c r="J197" s="23" t="s">
        <v>55</v>
      </c>
      <c r="K197" s="142">
        <v>26545</v>
      </c>
      <c r="L197" s="23">
        <v>7799</v>
      </c>
      <c r="N197"/>
      <c r="O197"/>
      <c r="P197"/>
      <c r="Q197"/>
      <c r="R197"/>
      <c r="S197"/>
      <c r="T197"/>
      <c r="U197"/>
      <c r="V197"/>
      <c r="W197"/>
      <c r="Y197" s="48"/>
      <c r="Z197" s="48"/>
      <c r="AA197" s="48"/>
      <c r="AB197" s="48"/>
      <c r="AC197" s="48"/>
      <c r="AD197" s="48"/>
      <c r="AE197" s="48"/>
      <c r="AF197" s="48"/>
    </row>
    <row r="198" spans="1:32" s="22" customFormat="1" ht="12.75" customHeight="1" x14ac:dyDescent="0.25">
      <c r="B198" s="21" t="s">
        <v>39</v>
      </c>
      <c r="C198" s="23">
        <v>10792</v>
      </c>
      <c r="D198" s="23">
        <v>5716</v>
      </c>
      <c r="E198" s="23">
        <v>3678</v>
      </c>
      <c r="F198" s="23">
        <v>2960</v>
      </c>
      <c r="G198" s="23">
        <v>6233</v>
      </c>
      <c r="H198" s="23">
        <v>7</v>
      </c>
      <c r="I198" s="23">
        <v>401</v>
      </c>
      <c r="J198" s="23">
        <v>4</v>
      </c>
      <c r="K198" s="142">
        <v>29791</v>
      </c>
      <c r="L198" s="23">
        <v>10106</v>
      </c>
      <c r="N198"/>
      <c r="O198"/>
      <c r="P198"/>
      <c r="Q198"/>
      <c r="R198"/>
      <c r="S198"/>
      <c r="T198"/>
      <c r="U198"/>
      <c r="V198"/>
      <c r="W198"/>
      <c r="Y198" s="48"/>
      <c r="Z198" s="48"/>
      <c r="AA198" s="48"/>
      <c r="AB198" s="48"/>
      <c r="AC198" s="48"/>
      <c r="AD198" s="48"/>
      <c r="AE198" s="48"/>
      <c r="AF198" s="48"/>
    </row>
    <row r="199" spans="1:32" s="22" customFormat="1" ht="12.75" customHeight="1" x14ac:dyDescent="0.25">
      <c r="B199" s="21" t="s">
        <v>40</v>
      </c>
      <c r="C199" s="23">
        <v>10467</v>
      </c>
      <c r="D199" s="23">
        <v>5356</v>
      </c>
      <c r="E199" s="23">
        <v>2345</v>
      </c>
      <c r="F199" s="23">
        <v>2623</v>
      </c>
      <c r="G199" s="23">
        <v>7849</v>
      </c>
      <c r="H199" s="23">
        <v>6</v>
      </c>
      <c r="I199" s="23">
        <v>389</v>
      </c>
      <c r="J199" s="23">
        <v>2</v>
      </c>
      <c r="K199" s="142">
        <v>29037</v>
      </c>
      <c r="L199" s="23">
        <v>10376</v>
      </c>
      <c r="N199"/>
      <c r="O199"/>
      <c r="P199"/>
      <c r="Q199"/>
      <c r="R199"/>
      <c r="S199"/>
      <c r="T199"/>
      <c r="U199"/>
      <c r="V199"/>
      <c r="W199"/>
      <c r="Y199" s="48"/>
      <c r="Z199" s="48"/>
      <c r="AA199" s="48"/>
      <c r="AB199" s="48"/>
      <c r="AC199" s="48"/>
      <c r="AD199" s="48"/>
      <c r="AE199" s="48"/>
      <c r="AF199" s="48"/>
    </row>
    <row r="200" spans="1:32" s="22" customFormat="1" ht="12.75" customHeight="1" x14ac:dyDescent="0.25">
      <c r="B200" s="21" t="s">
        <v>41</v>
      </c>
      <c r="C200" s="23">
        <v>9457</v>
      </c>
      <c r="D200" s="23">
        <v>4974</v>
      </c>
      <c r="E200" s="23">
        <v>2729</v>
      </c>
      <c r="F200" s="23">
        <v>2452</v>
      </c>
      <c r="G200" s="23">
        <v>7590</v>
      </c>
      <c r="H200" s="23">
        <v>1</v>
      </c>
      <c r="I200" s="23">
        <v>240</v>
      </c>
      <c r="J200" s="23" t="s">
        <v>55</v>
      </c>
      <c r="K200" s="142">
        <v>27443</v>
      </c>
      <c r="L200" s="23">
        <v>10234</v>
      </c>
      <c r="N200"/>
      <c r="O200"/>
      <c r="P200"/>
      <c r="Q200"/>
      <c r="R200"/>
      <c r="S200"/>
      <c r="T200"/>
      <c r="U200"/>
      <c r="V200"/>
      <c r="W200"/>
      <c r="Y200" s="48"/>
      <c r="Z200" s="48"/>
      <c r="AA200" s="48"/>
      <c r="AB200" s="48"/>
      <c r="AC200" s="48"/>
      <c r="AD200" s="48"/>
      <c r="AE200" s="48"/>
      <c r="AF200" s="48"/>
    </row>
    <row r="201" spans="1:32" s="22" customFormat="1" ht="12.75" customHeight="1" x14ac:dyDescent="0.25">
      <c r="B201" s="21" t="s">
        <v>42</v>
      </c>
      <c r="C201" s="38">
        <v>9036</v>
      </c>
      <c r="D201" s="38">
        <v>6578</v>
      </c>
      <c r="E201" s="38">
        <v>6609</v>
      </c>
      <c r="F201" s="38">
        <v>2180</v>
      </c>
      <c r="G201" s="38">
        <v>10334</v>
      </c>
      <c r="H201" s="38">
        <v>3</v>
      </c>
      <c r="I201" s="38">
        <v>232</v>
      </c>
      <c r="J201" s="38">
        <v>2</v>
      </c>
      <c r="K201" s="142">
        <v>34974</v>
      </c>
      <c r="L201" s="23">
        <v>16941</v>
      </c>
      <c r="N201"/>
      <c r="O201"/>
      <c r="P201"/>
      <c r="Q201"/>
      <c r="R201"/>
      <c r="S201"/>
      <c r="T201"/>
      <c r="U201"/>
      <c r="V201"/>
      <c r="W201"/>
      <c r="Y201" s="48"/>
      <c r="Z201" s="48"/>
      <c r="AA201" s="48"/>
      <c r="AB201" s="48"/>
      <c r="AC201" s="48"/>
      <c r="AD201" s="48"/>
      <c r="AE201" s="48"/>
      <c r="AF201" s="48"/>
    </row>
    <row r="202" spans="1:32" s="22" customFormat="1" ht="12.75" customHeight="1" x14ac:dyDescent="0.25">
      <c r="B202" s="21"/>
      <c r="C202" s="142"/>
      <c r="D202" s="142"/>
      <c r="E202" s="142"/>
      <c r="F202" s="142"/>
      <c r="G202" s="142"/>
      <c r="H202" s="142"/>
      <c r="I202" s="142"/>
      <c r="J202" s="142"/>
      <c r="K202" s="142"/>
      <c r="L202" s="30"/>
      <c r="N202"/>
      <c r="O202"/>
      <c r="P202"/>
      <c r="Q202"/>
      <c r="R202"/>
      <c r="S202"/>
      <c r="T202"/>
      <c r="U202"/>
      <c r="V202"/>
      <c r="W202"/>
    </row>
    <row r="203" spans="1:32" s="22" customFormat="1" ht="12.75" customHeight="1" x14ac:dyDescent="0.2">
      <c r="A203" s="20">
        <v>2021</v>
      </c>
      <c r="B203" s="21" t="s">
        <v>31</v>
      </c>
      <c r="C203" s="38">
        <v>7718</v>
      </c>
      <c r="D203" s="38">
        <v>4947</v>
      </c>
      <c r="E203" s="23">
        <v>1161</v>
      </c>
      <c r="F203" s="38">
        <v>1635</v>
      </c>
      <c r="G203" s="23">
        <v>5898</v>
      </c>
      <c r="H203" s="23">
        <v>5</v>
      </c>
      <c r="I203" s="23">
        <v>111</v>
      </c>
      <c r="J203" s="23">
        <v>1</v>
      </c>
      <c r="K203" s="142">
        <v>21476</v>
      </c>
      <c r="L203" s="23">
        <v>7029</v>
      </c>
    </row>
    <row r="204" spans="1:32" s="22" customFormat="1" ht="12.75" customHeight="1" x14ac:dyDescent="0.2">
      <c r="A204" s="20"/>
      <c r="B204" s="21" t="s">
        <v>32</v>
      </c>
      <c r="C204" s="72">
        <v>8799</v>
      </c>
      <c r="D204" s="72">
        <v>4961</v>
      </c>
      <c r="E204" s="112">
        <v>1416</v>
      </c>
      <c r="F204" s="72">
        <v>1643</v>
      </c>
      <c r="G204" s="23">
        <v>6598</v>
      </c>
      <c r="H204" s="23">
        <v>3</v>
      </c>
      <c r="I204" s="23">
        <v>163</v>
      </c>
      <c r="J204" s="23">
        <v>3</v>
      </c>
      <c r="K204" s="142">
        <v>23586</v>
      </c>
      <c r="L204" s="23">
        <v>7890</v>
      </c>
    </row>
    <row r="205" spans="1:32" s="22" customFormat="1" ht="12.75" customHeight="1" x14ac:dyDescent="0.2">
      <c r="A205" s="20"/>
      <c r="B205" s="21" t="s">
        <v>33</v>
      </c>
      <c r="C205" s="72">
        <v>16807</v>
      </c>
      <c r="D205" s="72">
        <v>10875</v>
      </c>
      <c r="E205" s="112">
        <v>2625</v>
      </c>
      <c r="F205" s="72">
        <v>3301</v>
      </c>
      <c r="G205" s="23">
        <v>14963</v>
      </c>
      <c r="H205" s="23">
        <v>8</v>
      </c>
      <c r="I205" s="23">
        <v>142</v>
      </c>
      <c r="J205" s="23">
        <v>2</v>
      </c>
      <c r="K205" s="142">
        <v>48723</v>
      </c>
      <c r="L205" s="23">
        <v>17402</v>
      </c>
    </row>
    <row r="206" spans="1:32" s="22" customFormat="1" ht="12.75" customHeight="1" x14ac:dyDescent="0.25">
      <c r="A206" s="20"/>
      <c r="B206" s="21" t="s">
        <v>34</v>
      </c>
      <c r="C206" s="72">
        <v>7758</v>
      </c>
      <c r="D206" s="72">
        <v>3729</v>
      </c>
      <c r="E206" s="112">
        <v>4888</v>
      </c>
      <c r="F206" s="72">
        <v>1992</v>
      </c>
      <c r="G206" s="23">
        <v>4578</v>
      </c>
      <c r="H206" s="23">
        <v>51</v>
      </c>
      <c r="I206" s="23">
        <v>135</v>
      </c>
      <c r="J206" s="23">
        <v>2</v>
      </c>
      <c r="K206" s="142">
        <v>23133</v>
      </c>
      <c r="L206" s="23">
        <v>9342</v>
      </c>
      <c r="N206"/>
      <c r="O206"/>
      <c r="P206"/>
      <c r="Q206"/>
      <c r="R206"/>
      <c r="S206"/>
      <c r="T206"/>
      <c r="U206"/>
      <c r="V206"/>
      <c r="W206"/>
    </row>
    <row r="207" spans="1:32" s="22" customFormat="1" ht="12.75" customHeight="1" x14ac:dyDescent="0.2">
      <c r="A207" s="20"/>
      <c r="B207" s="21" t="s">
        <v>35</v>
      </c>
      <c r="C207" s="72">
        <v>8971</v>
      </c>
      <c r="D207" s="72">
        <v>4561</v>
      </c>
      <c r="E207" s="112">
        <v>3972</v>
      </c>
      <c r="F207" s="72">
        <v>2404</v>
      </c>
      <c r="G207" s="23">
        <v>5558</v>
      </c>
      <c r="H207" s="23">
        <v>94</v>
      </c>
      <c r="I207" s="23">
        <v>146</v>
      </c>
      <c r="J207" s="23">
        <v>7</v>
      </c>
      <c r="K207" s="142">
        <v>25713</v>
      </c>
      <c r="L207" s="23">
        <v>9396</v>
      </c>
    </row>
    <row r="208" spans="1:32" s="22" customFormat="1" ht="12.75" customHeight="1" x14ac:dyDescent="0.2">
      <c r="A208" s="20"/>
      <c r="B208" s="21" t="s">
        <v>36</v>
      </c>
      <c r="C208" s="72">
        <v>10343</v>
      </c>
      <c r="D208" s="72">
        <v>6173</v>
      </c>
      <c r="E208" s="112">
        <v>8706</v>
      </c>
      <c r="F208" s="72">
        <v>2922</v>
      </c>
      <c r="G208" s="23">
        <v>9146</v>
      </c>
      <c r="H208" s="23">
        <v>177</v>
      </c>
      <c r="I208" s="23">
        <v>166</v>
      </c>
      <c r="J208" s="23">
        <v>5</v>
      </c>
      <c r="K208" s="142">
        <v>37638</v>
      </c>
      <c r="L208" s="23">
        <v>17591</v>
      </c>
    </row>
    <row r="209" spans="1:12" s="22" customFormat="1" ht="12.75" customHeight="1" x14ac:dyDescent="0.2">
      <c r="A209" s="20"/>
      <c r="B209" s="21" t="s">
        <v>37</v>
      </c>
      <c r="C209" s="72">
        <v>6588</v>
      </c>
      <c r="D209" s="72">
        <v>3122</v>
      </c>
      <c r="E209" s="112">
        <v>2556</v>
      </c>
      <c r="F209" s="72">
        <v>1730</v>
      </c>
      <c r="G209" s="23">
        <v>3808</v>
      </c>
      <c r="H209" s="23">
        <v>209</v>
      </c>
      <c r="I209" s="23">
        <v>89</v>
      </c>
      <c r="J209" s="23">
        <v>8</v>
      </c>
      <c r="K209" s="142">
        <v>18110</v>
      </c>
      <c r="L209" s="23">
        <v>6142</v>
      </c>
    </row>
    <row r="210" spans="1:12" s="22" customFormat="1" ht="12.75" customHeight="1" x14ac:dyDescent="0.2">
      <c r="A210" s="20"/>
      <c r="B210" s="21" t="s">
        <v>38</v>
      </c>
      <c r="C210" s="23">
        <v>6340</v>
      </c>
      <c r="D210" s="23">
        <v>3059</v>
      </c>
      <c r="E210" s="23">
        <v>4806</v>
      </c>
      <c r="F210" s="23">
        <v>1865</v>
      </c>
      <c r="G210" s="23">
        <v>4561</v>
      </c>
      <c r="H210" s="23">
        <v>127</v>
      </c>
      <c r="I210" s="23">
        <v>162</v>
      </c>
      <c r="J210" s="23">
        <v>5</v>
      </c>
      <c r="K210" s="142">
        <v>20925</v>
      </c>
      <c r="L210" s="23">
        <v>9260</v>
      </c>
    </row>
    <row r="211" spans="1:12" s="22" customFormat="1" ht="12.75" customHeight="1" x14ac:dyDescent="0.2">
      <c r="A211" s="20"/>
      <c r="B211" s="21" t="s">
        <v>39</v>
      </c>
      <c r="C211" s="72">
        <v>6415</v>
      </c>
      <c r="D211" s="72">
        <v>3016</v>
      </c>
      <c r="E211" s="112">
        <v>7486</v>
      </c>
      <c r="F211" s="72">
        <v>1742</v>
      </c>
      <c r="G211" s="72">
        <v>4778</v>
      </c>
      <c r="H211" s="72">
        <v>167</v>
      </c>
      <c r="I211" s="72">
        <v>140</v>
      </c>
      <c r="J211" s="112">
        <v>1</v>
      </c>
      <c r="K211" s="141">
        <v>23745</v>
      </c>
      <c r="L211" s="23">
        <v>12163</v>
      </c>
    </row>
    <row r="212" spans="1:12" s="22" customFormat="1" ht="12.75" customHeight="1" x14ac:dyDescent="0.2">
      <c r="A212" s="20"/>
      <c r="B212" s="21" t="s">
        <v>40</v>
      </c>
      <c r="C212" s="72">
        <v>6077</v>
      </c>
      <c r="D212" s="72">
        <v>2790</v>
      </c>
      <c r="E212" s="112">
        <v>4634</v>
      </c>
      <c r="F212" s="72">
        <v>1491</v>
      </c>
      <c r="G212" s="23">
        <v>5634</v>
      </c>
      <c r="H212" s="72">
        <v>182</v>
      </c>
      <c r="I212" s="23">
        <v>106</v>
      </c>
      <c r="J212" s="23">
        <v>2</v>
      </c>
      <c r="K212" s="142">
        <v>20916</v>
      </c>
      <c r="L212" s="23">
        <v>10086</v>
      </c>
    </row>
    <row r="213" spans="1:12" s="22" customFormat="1" ht="12.75" customHeight="1" x14ac:dyDescent="0.2">
      <c r="A213" s="20"/>
      <c r="B213" s="21" t="s">
        <v>41</v>
      </c>
      <c r="C213" s="72">
        <v>5789</v>
      </c>
      <c r="D213" s="72">
        <v>3089</v>
      </c>
      <c r="E213" s="112">
        <v>5549</v>
      </c>
      <c r="F213" s="72">
        <v>1518</v>
      </c>
      <c r="G213" s="23">
        <v>5979</v>
      </c>
      <c r="H213" s="72">
        <v>112</v>
      </c>
      <c r="I213" s="23">
        <v>56</v>
      </c>
      <c r="J213" s="23">
        <v>1</v>
      </c>
      <c r="K213" s="142">
        <v>22093</v>
      </c>
      <c r="L213" s="23">
        <v>11208</v>
      </c>
    </row>
    <row r="214" spans="1:12" customFormat="1" ht="12.75" customHeight="1" x14ac:dyDescent="0.25">
      <c r="B214" s="21" t="s">
        <v>42</v>
      </c>
      <c r="C214" s="72">
        <v>5865</v>
      </c>
      <c r="D214" s="72">
        <v>3412</v>
      </c>
      <c r="E214" s="112">
        <v>10082</v>
      </c>
      <c r="F214" s="72">
        <v>1894</v>
      </c>
      <c r="G214" s="23">
        <v>6699</v>
      </c>
      <c r="H214" s="23">
        <v>165</v>
      </c>
      <c r="I214" s="23">
        <v>132</v>
      </c>
      <c r="J214" s="23">
        <v>6</v>
      </c>
      <c r="K214" s="142">
        <v>28255</v>
      </c>
      <c r="L214" s="23">
        <v>16530</v>
      </c>
    </row>
    <row r="215" spans="1:12" customFormat="1" ht="12.75" customHeight="1" x14ac:dyDescent="0.25">
      <c r="B215" s="21"/>
      <c r="C215" s="62"/>
      <c r="D215" s="62"/>
      <c r="E215" s="62"/>
      <c r="F215" s="62"/>
      <c r="G215" s="62"/>
      <c r="H215" s="62"/>
      <c r="I215" s="62"/>
      <c r="J215" s="62"/>
      <c r="K215" s="62"/>
      <c r="L215" s="23"/>
    </row>
    <row r="216" spans="1:12" customFormat="1" ht="12.75" customHeight="1" x14ac:dyDescent="0.25">
      <c r="A216" s="20">
        <v>2022</v>
      </c>
      <c r="B216" s="21" t="s">
        <v>31</v>
      </c>
      <c r="C216" s="23">
        <v>5104</v>
      </c>
      <c r="D216" s="23">
        <v>2809</v>
      </c>
      <c r="E216" s="23">
        <v>5221</v>
      </c>
      <c r="F216" s="23">
        <v>1790</v>
      </c>
      <c r="G216" s="23">
        <v>5378</v>
      </c>
      <c r="H216" s="23">
        <v>87</v>
      </c>
      <c r="I216" s="23">
        <v>135</v>
      </c>
      <c r="J216" s="23">
        <v>3</v>
      </c>
      <c r="K216" s="142">
        <v>20527</v>
      </c>
      <c r="L216" s="23">
        <v>10550</v>
      </c>
    </row>
    <row r="217" spans="1:12" customFormat="1" ht="12.75" customHeight="1" x14ac:dyDescent="0.25">
      <c r="A217" s="20"/>
      <c r="B217" s="21" t="s">
        <v>32</v>
      </c>
      <c r="C217" s="23">
        <v>5368</v>
      </c>
      <c r="D217" s="23">
        <v>3135</v>
      </c>
      <c r="E217" s="23">
        <v>5491</v>
      </c>
      <c r="F217" s="23">
        <v>2045</v>
      </c>
      <c r="G217" s="23">
        <v>5509</v>
      </c>
      <c r="H217" s="23">
        <v>247</v>
      </c>
      <c r="I217" s="23">
        <v>122</v>
      </c>
      <c r="J217" s="23" t="s">
        <v>55</v>
      </c>
      <c r="K217" s="142">
        <v>21917</v>
      </c>
      <c r="L217" s="23">
        <v>10885</v>
      </c>
    </row>
    <row r="218" spans="1:12" customFormat="1" ht="12.75" customHeight="1" x14ac:dyDescent="0.25">
      <c r="A218" s="20"/>
      <c r="B218" s="21" t="s">
        <v>33</v>
      </c>
      <c r="C218" s="23">
        <v>6737</v>
      </c>
      <c r="D218" s="23">
        <v>3913</v>
      </c>
      <c r="E218" s="23">
        <v>9254</v>
      </c>
      <c r="F218" s="23">
        <v>2786</v>
      </c>
      <c r="G218" s="23">
        <v>6826</v>
      </c>
      <c r="H218" s="23">
        <v>266</v>
      </c>
      <c r="I218" s="23">
        <v>109</v>
      </c>
      <c r="J218" s="23">
        <v>2</v>
      </c>
      <c r="K218" s="142">
        <v>29893</v>
      </c>
      <c r="L218" s="23">
        <v>15887</v>
      </c>
    </row>
    <row r="219" spans="1:12" customFormat="1" ht="12.75" customHeight="1" x14ac:dyDescent="0.25">
      <c r="A219" s="20"/>
      <c r="B219" s="21" t="s">
        <v>34</v>
      </c>
      <c r="C219" s="72">
        <v>5968</v>
      </c>
      <c r="D219" s="72">
        <v>3492</v>
      </c>
      <c r="E219" s="23">
        <v>5500</v>
      </c>
      <c r="F219" s="23">
        <v>2735</v>
      </c>
      <c r="G219" s="23">
        <v>5154</v>
      </c>
      <c r="H219" s="23">
        <v>143</v>
      </c>
      <c r="I219" s="23">
        <v>51</v>
      </c>
      <c r="J219" s="23">
        <v>7</v>
      </c>
      <c r="K219" s="142">
        <v>23050</v>
      </c>
      <c r="L219" s="23">
        <v>10539</v>
      </c>
    </row>
    <row r="220" spans="1:12" customFormat="1" ht="12.75" customHeight="1" x14ac:dyDescent="0.25">
      <c r="A220" s="20"/>
      <c r="B220" s="21" t="s">
        <v>35</v>
      </c>
      <c r="C220" s="72">
        <v>7786</v>
      </c>
      <c r="D220" s="72">
        <v>4369</v>
      </c>
      <c r="E220" s="23">
        <v>6529</v>
      </c>
      <c r="F220" s="23">
        <v>2582</v>
      </c>
      <c r="G220" s="23">
        <v>6146</v>
      </c>
      <c r="H220" s="23">
        <v>238</v>
      </c>
      <c r="I220" s="23">
        <v>86</v>
      </c>
      <c r="J220" s="23" t="s">
        <v>55</v>
      </c>
      <c r="K220" s="142">
        <v>27736</v>
      </c>
      <c r="L220" s="23">
        <v>12531</v>
      </c>
    </row>
    <row r="221" spans="1:12" customFormat="1" ht="12.75" customHeight="1" x14ac:dyDescent="0.25">
      <c r="A221" s="20"/>
      <c r="B221" s="21" t="s">
        <v>36</v>
      </c>
      <c r="C221" s="72">
        <v>6490</v>
      </c>
      <c r="D221" s="72">
        <v>3998</v>
      </c>
      <c r="E221" s="72">
        <v>8365</v>
      </c>
      <c r="F221" s="23">
        <v>2024</v>
      </c>
      <c r="G221" s="23">
        <v>6159</v>
      </c>
      <c r="H221" s="23">
        <v>180</v>
      </c>
      <c r="I221" s="23">
        <v>155</v>
      </c>
      <c r="J221" s="23">
        <v>3</v>
      </c>
      <c r="K221" s="142">
        <v>27374</v>
      </c>
      <c r="L221" s="23">
        <v>14329</v>
      </c>
    </row>
    <row r="222" spans="1:12" customFormat="1" ht="12.75" customHeight="1" x14ac:dyDescent="0.25">
      <c r="A222" s="20"/>
      <c r="B222" s="21" t="s">
        <v>37</v>
      </c>
      <c r="C222" s="72">
        <v>5672</v>
      </c>
      <c r="D222" s="72">
        <v>2249</v>
      </c>
      <c r="E222" s="72">
        <v>4792</v>
      </c>
      <c r="F222" s="23">
        <v>1600</v>
      </c>
      <c r="G222" s="23">
        <v>4259</v>
      </c>
      <c r="H222" s="23">
        <v>175</v>
      </c>
      <c r="I222" s="23">
        <v>39</v>
      </c>
      <c r="J222" s="23">
        <v>3</v>
      </c>
      <c r="K222" s="142">
        <v>18789</v>
      </c>
      <c r="L222" s="23">
        <v>8821</v>
      </c>
    </row>
    <row r="223" spans="1:12" customFormat="1" ht="12.75" customHeight="1" x14ac:dyDescent="0.25">
      <c r="A223" s="20"/>
      <c r="B223" s="21" t="s">
        <v>38</v>
      </c>
      <c r="C223" s="72">
        <v>5975</v>
      </c>
      <c r="D223" s="72">
        <v>2578</v>
      </c>
      <c r="E223" s="72">
        <v>5927</v>
      </c>
      <c r="F223" s="23">
        <v>2707</v>
      </c>
      <c r="G223" s="23">
        <v>3668</v>
      </c>
      <c r="H223" s="23">
        <v>288</v>
      </c>
      <c r="I223" s="23">
        <v>346</v>
      </c>
      <c r="J223" s="23">
        <v>4</v>
      </c>
      <c r="K223" s="142">
        <v>21493</v>
      </c>
      <c r="L223" s="23">
        <v>9618</v>
      </c>
    </row>
    <row r="224" spans="1:12" customFormat="1" ht="12.75" customHeight="1" x14ac:dyDescent="0.25">
      <c r="A224" s="20"/>
      <c r="B224" s="21" t="s">
        <v>39</v>
      </c>
      <c r="C224" s="72">
        <v>5016</v>
      </c>
      <c r="D224" s="72">
        <v>2698</v>
      </c>
      <c r="E224" s="72">
        <v>7871</v>
      </c>
      <c r="F224" s="23">
        <v>2382</v>
      </c>
      <c r="G224" s="23">
        <v>4387</v>
      </c>
      <c r="H224" s="23">
        <v>402</v>
      </c>
      <c r="I224" s="23">
        <v>286</v>
      </c>
      <c r="J224" s="23">
        <v>5</v>
      </c>
      <c r="K224" s="142">
        <v>23047</v>
      </c>
      <c r="L224" s="23">
        <v>12239</v>
      </c>
    </row>
    <row r="225" spans="1:12" customFormat="1" ht="12.75" customHeight="1" x14ac:dyDescent="0.25">
      <c r="A225" s="20"/>
      <c r="B225" s="154" t="s">
        <v>40</v>
      </c>
      <c r="C225" s="156">
        <v>4523</v>
      </c>
      <c r="D225" s="156">
        <v>2471</v>
      </c>
      <c r="E225" s="156">
        <v>8036</v>
      </c>
      <c r="F225" s="156">
        <v>2266</v>
      </c>
      <c r="G225" s="156">
        <v>5381</v>
      </c>
      <c r="H225" s="153">
        <v>233</v>
      </c>
      <c r="I225" s="153">
        <v>306</v>
      </c>
      <c r="J225" s="153">
        <v>4</v>
      </c>
      <c r="K225" s="189">
        <v>23220</v>
      </c>
      <c r="L225" s="153">
        <v>13429</v>
      </c>
    </row>
    <row r="226" spans="1:12" customFormat="1" ht="12.75" customHeight="1" x14ac:dyDescent="0.25">
      <c r="A226" s="20"/>
      <c r="B226" s="21" t="s">
        <v>41</v>
      </c>
      <c r="C226" s="72">
        <v>4238</v>
      </c>
      <c r="D226" s="72">
        <v>2530</v>
      </c>
      <c r="E226" s="72">
        <v>10970</v>
      </c>
      <c r="F226" s="72">
        <v>2506</v>
      </c>
      <c r="G226" s="72">
        <v>5660</v>
      </c>
      <c r="H226" s="23">
        <v>237</v>
      </c>
      <c r="I226" s="23">
        <v>149</v>
      </c>
      <c r="J226" s="23">
        <v>5</v>
      </c>
      <c r="K226" s="142">
        <f>SUM(C226:J226)</f>
        <v>26295</v>
      </c>
      <c r="L226" s="23">
        <v>16496</v>
      </c>
    </row>
    <row r="227" spans="1:12" customFormat="1" ht="12.75" customHeight="1" x14ac:dyDescent="0.25">
      <c r="A227" s="20"/>
      <c r="B227" s="21" t="s">
        <v>42</v>
      </c>
      <c r="C227" s="72">
        <v>4370</v>
      </c>
      <c r="D227" s="72">
        <v>2546</v>
      </c>
      <c r="E227" s="72">
        <v>18207</v>
      </c>
      <c r="F227" s="72">
        <v>2161</v>
      </c>
      <c r="G227" s="72">
        <v>8248</v>
      </c>
      <c r="H227" s="23">
        <v>212</v>
      </c>
      <c r="I227" s="23">
        <v>135</v>
      </c>
      <c r="J227" s="23" t="s">
        <v>55</v>
      </c>
      <c r="K227" s="142">
        <f>SUM(C227:J227)</f>
        <v>35879</v>
      </c>
      <c r="L227" s="23">
        <v>26250</v>
      </c>
    </row>
    <row r="228" spans="1:12" customFormat="1" ht="12.6" customHeight="1" x14ac:dyDescent="0.25">
      <c r="A228" s="20"/>
      <c r="B228" s="21"/>
      <c r="C228" s="62"/>
      <c r="D228" s="62"/>
      <c r="E228" s="62"/>
      <c r="F228" s="62"/>
      <c r="G228" s="62"/>
      <c r="H228" s="62"/>
      <c r="I228" s="62"/>
      <c r="J228" s="62"/>
      <c r="K228" s="62"/>
    </row>
    <row r="229" spans="1:12" customFormat="1" ht="12.75" customHeight="1" x14ac:dyDescent="0.25">
      <c r="A229" s="20">
        <v>2023</v>
      </c>
      <c r="B229" s="21" t="s">
        <v>31</v>
      </c>
      <c r="C229" s="72">
        <v>3602</v>
      </c>
      <c r="D229" s="72">
        <v>1863</v>
      </c>
      <c r="E229" s="72">
        <v>4333</v>
      </c>
      <c r="F229" s="72">
        <v>1776</v>
      </c>
      <c r="G229" s="72">
        <v>3465</v>
      </c>
      <c r="H229" s="23">
        <v>119</v>
      </c>
      <c r="I229" s="23">
        <v>123</v>
      </c>
      <c r="J229" s="23">
        <v>1</v>
      </c>
      <c r="K229" s="142">
        <f t="shared" ref="K229:K240" si="1">SUM(C229:J229)</f>
        <v>15282</v>
      </c>
      <c r="L229" s="133" t="s">
        <v>55</v>
      </c>
    </row>
    <row r="230" spans="1:12" customFormat="1" ht="12.75" customHeight="1" x14ac:dyDescent="0.25">
      <c r="A230" s="20"/>
      <c r="B230" s="21" t="s">
        <v>32</v>
      </c>
      <c r="C230" s="72">
        <v>4256</v>
      </c>
      <c r="D230" s="72">
        <v>2217</v>
      </c>
      <c r="E230" s="72">
        <v>6212</v>
      </c>
      <c r="F230" s="72">
        <v>1914</v>
      </c>
      <c r="G230" s="72">
        <v>3864</v>
      </c>
      <c r="H230" s="23">
        <v>445</v>
      </c>
      <c r="I230" s="23">
        <v>130</v>
      </c>
      <c r="J230" s="23">
        <v>2</v>
      </c>
      <c r="K230" s="142">
        <f t="shared" si="1"/>
        <v>19040</v>
      </c>
      <c r="L230" s="133" t="s">
        <v>55</v>
      </c>
    </row>
    <row r="231" spans="1:12" customFormat="1" ht="12.75" customHeight="1" x14ac:dyDescent="0.25">
      <c r="A231" s="20"/>
      <c r="B231" s="21" t="s">
        <v>33</v>
      </c>
      <c r="C231" s="72">
        <v>6452</v>
      </c>
      <c r="D231" s="72">
        <v>2549</v>
      </c>
      <c r="E231" s="72">
        <v>12644</v>
      </c>
      <c r="F231" s="72">
        <v>3073</v>
      </c>
      <c r="G231" s="72">
        <v>5542</v>
      </c>
      <c r="H231" s="23">
        <v>563</v>
      </c>
      <c r="I231" s="23">
        <v>132</v>
      </c>
      <c r="J231" s="23">
        <v>5</v>
      </c>
      <c r="K231" s="142">
        <f t="shared" si="1"/>
        <v>30960</v>
      </c>
      <c r="L231" s="133" t="s">
        <v>55</v>
      </c>
    </row>
    <row r="232" spans="1:12" customFormat="1" ht="12.75" customHeight="1" x14ac:dyDescent="0.25">
      <c r="A232" s="20"/>
      <c r="B232" s="21" t="s">
        <v>34</v>
      </c>
      <c r="C232" s="72">
        <v>5148</v>
      </c>
      <c r="D232" s="72">
        <v>2347</v>
      </c>
      <c r="E232" s="72">
        <v>6983</v>
      </c>
      <c r="F232" s="72">
        <v>1855</v>
      </c>
      <c r="G232" s="72">
        <v>4561</v>
      </c>
      <c r="H232" s="23">
        <v>403</v>
      </c>
      <c r="I232" s="23">
        <v>116</v>
      </c>
      <c r="J232" s="23" t="s">
        <v>55</v>
      </c>
      <c r="K232" s="142">
        <f t="shared" si="1"/>
        <v>21413</v>
      </c>
      <c r="L232" s="133" t="s">
        <v>55</v>
      </c>
    </row>
    <row r="233" spans="1:12" customFormat="1" ht="12.75" customHeight="1" x14ac:dyDescent="0.25">
      <c r="A233" s="20"/>
      <c r="B233" s="21" t="s">
        <v>35</v>
      </c>
      <c r="C233" s="72">
        <v>6324</v>
      </c>
      <c r="D233" s="72">
        <v>2641</v>
      </c>
      <c r="E233" s="72">
        <v>11696</v>
      </c>
      <c r="F233" s="72">
        <v>2176</v>
      </c>
      <c r="G233" s="72">
        <v>5991</v>
      </c>
      <c r="H233" s="23">
        <v>320</v>
      </c>
      <c r="I233" s="23">
        <v>232</v>
      </c>
      <c r="J233" s="23">
        <v>4</v>
      </c>
      <c r="K233" s="142">
        <f t="shared" si="1"/>
        <v>29384</v>
      </c>
      <c r="L233" s="133" t="s">
        <v>55</v>
      </c>
    </row>
    <row r="234" spans="1:12" customFormat="1" ht="12.75" customHeight="1" x14ac:dyDescent="0.25">
      <c r="A234" s="20"/>
      <c r="B234" s="21" t="s">
        <v>36</v>
      </c>
      <c r="C234" s="72">
        <v>6895</v>
      </c>
      <c r="D234" s="72">
        <v>2524</v>
      </c>
      <c r="E234" s="72">
        <v>11005</v>
      </c>
      <c r="F234" s="72">
        <v>2337</v>
      </c>
      <c r="G234" s="72">
        <v>5806</v>
      </c>
      <c r="H234" s="23">
        <v>337</v>
      </c>
      <c r="I234" s="23">
        <v>226</v>
      </c>
      <c r="J234" s="23">
        <v>2</v>
      </c>
      <c r="K234" s="142">
        <f t="shared" si="1"/>
        <v>29132</v>
      </c>
      <c r="L234" s="133" t="s">
        <v>55</v>
      </c>
    </row>
    <row r="235" spans="1:12" customFormat="1" ht="12.75" customHeight="1" x14ac:dyDescent="0.25">
      <c r="A235" s="20"/>
      <c r="B235" s="21" t="s">
        <v>37</v>
      </c>
      <c r="C235" s="72">
        <v>4246</v>
      </c>
      <c r="D235" s="72">
        <v>1684</v>
      </c>
      <c r="E235" s="72">
        <v>6528</v>
      </c>
      <c r="F235" s="72">
        <v>1329</v>
      </c>
      <c r="G235" s="72">
        <v>3896</v>
      </c>
      <c r="H235" s="72">
        <v>324</v>
      </c>
      <c r="I235" s="72">
        <v>64</v>
      </c>
      <c r="J235" s="72">
        <v>2</v>
      </c>
      <c r="K235" s="142">
        <f t="shared" si="1"/>
        <v>18073</v>
      </c>
      <c r="L235" s="133" t="s">
        <v>55</v>
      </c>
    </row>
    <row r="236" spans="1:12" customFormat="1" ht="12.75" customHeight="1" x14ac:dyDescent="0.25">
      <c r="A236" s="20"/>
      <c r="B236" s="21" t="s">
        <v>38</v>
      </c>
      <c r="C236" s="72">
        <v>5480</v>
      </c>
      <c r="D236" s="72">
        <v>2024</v>
      </c>
      <c r="E236" s="72">
        <v>9832</v>
      </c>
      <c r="F236" s="72">
        <v>2193</v>
      </c>
      <c r="G236" s="72">
        <v>4575</v>
      </c>
      <c r="H236" s="18">
        <v>226</v>
      </c>
      <c r="I236" s="23">
        <v>247</v>
      </c>
      <c r="J236" s="23">
        <v>1</v>
      </c>
      <c r="K236" s="142">
        <f t="shared" si="1"/>
        <v>24578</v>
      </c>
      <c r="L236" s="133" t="s">
        <v>55</v>
      </c>
    </row>
    <row r="237" spans="1:12" customFormat="1" ht="12.75" customHeight="1" x14ac:dyDescent="0.25">
      <c r="A237" s="20"/>
      <c r="B237" s="21" t="s">
        <v>39</v>
      </c>
      <c r="C237" s="72">
        <v>5820</v>
      </c>
      <c r="D237" s="72">
        <v>2393</v>
      </c>
      <c r="E237" s="72">
        <v>12552</v>
      </c>
      <c r="F237" s="72">
        <v>2251</v>
      </c>
      <c r="G237" s="72">
        <v>5351</v>
      </c>
      <c r="H237" s="18">
        <v>318</v>
      </c>
      <c r="I237" s="23">
        <v>204</v>
      </c>
      <c r="J237" s="23">
        <v>4</v>
      </c>
      <c r="K237" s="142">
        <f t="shared" si="1"/>
        <v>28893</v>
      </c>
      <c r="L237" s="133" t="s">
        <v>55</v>
      </c>
    </row>
    <row r="238" spans="1:12" customFormat="1" ht="12.75" customHeight="1" x14ac:dyDescent="0.25">
      <c r="A238" s="20"/>
      <c r="B238" s="21" t="s">
        <v>40</v>
      </c>
      <c r="C238" s="72">
        <v>5488</v>
      </c>
      <c r="D238" s="72">
        <v>2094</v>
      </c>
      <c r="E238" s="72">
        <v>9454</v>
      </c>
      <c r="F238" s="72">
        <v>2328</v>
      </c>
      <c r="G238" s="72">
        <v>5762</v>
      </c>
      <c r="H238" s="72">
        <v>420</v>
      </c>
      <c r="I238" s="72">
        <v>182</v>
      </c>
      <c r="J238" s="72">
        <v>2</v>
      </c>
      <c r="K238" s="142">
        <f t="shared" si="1"/>
        <v>25730</v>
      </c>
      <c r="L238" s="133" t="s">
        <v>55</v>
      </c>
    </row>
    <row r="239" spans="1:12" customFormat="1" ht="12.75" customHeight="1" x14ac:dyDescent="0.25">
      <c r="A239" s="20"/>
      <c r="B239" s="21" t="s">
        <v>41</v>
      </c>
      <c r="C239" s="72">
        <v>5024</v>
      </c>
      <c r="D239" s="72">
        <v>1960</v>
      </c>
      <c r="E239" s="72">
        <v>10128</v>
      </c>
      <c r="F239" s="72">
        <v>2803</v>
      </c>
      <c r="G239" s="72">
        <v>5321</v>
      </c>
      <c r="H239" s="72">
        <v>469</v>
      </c>
      <c r="I239" s="23">
        <v>222</v>
      </c>
      <c r="J239" s="23">
        <v>1</v>
      </c>
      <c r="K239" s="142">
        <f t="shared" si="1"/>
        <v>25928</v>
      </c>
      <c r="L239" s="133" t="s">
        <v>55</v>
      </c>
    </row>
    <row r="240" spans="1:12" customFormat="1" ht="12.75" customHeight="1" x14ac:dyDescent="0.25">
      <c r="A240" s="20"/>
      <c r="B240" s="21" t="s">
        <v>42</v>
      </c>
      <c r="C240" s="72">
        <v>6042</v>
      </c>
      <c r="D240" s="72">
        <v>2202</v>
      </c>
      <c r="E240" s="72">
        <v>11408</v>
      </c>
      <c r="F240" s="72">
        <v>2505</v>
      </c>
      <c r="G240" s="72">
        <v>7101</v>
      </c>
      <c r="H240" s="18">
        <v>278</v>
      </c>
      <c r="I240" s="23">
        <v>156</v>
      </c>
      <c r="J240" s="23">
        <v>2</v>
      </c>
      <c r="K240" s="142">
        <f t="shared" si="1"/>
        <v>29694</v>
      </c>
      <c r="L240" s="133" t="s">
        <v>55</v>
      </c>
    </row>
    <row r="241" spans="1:25" customFormat="1" ht="12.75" customHeight="1" x14ac:dyDescent="0.25">
      <c r="A241" s="20"/>
      <c r="B241" s="21"/>
      <c r="C241" s="62"/>
      <c r="D241" s="62"/>
      <c r="E241" s="62"/>
      <c r="F241" s="62"/>
      <c r="G241" s="62"/>
      <c r="H241" s="62"/>
      <c r="I241" s="62"/>
      <c r="J241" s="62"/>
      <c r="K241" s="62"/>
    </row>
    <row r="242" spans="1:25" customFormat="1" ht="12.75" customHeight="1" x14ac:dyDescent="0.25">
      <c r="A242" s="20">
        <v>2024</v>
      </c>
      <c r="B242" s="21" t="s">
        <v>31</v>
      </c>
      <c r="C242" s="72">
        <v>4078</v>
      </c>
      <c r="D242" s="72">
        <v>1890</v>
      </c>
      <c r="E242" s="72">
        <v>5068</v>
      </c>
      <c r="F242" s="72">
        <v>2059</v>
      </c>
      <c r="G242" s="72">
        <v>4095</v>
      </c>
      <c r="H242" s="72">
        <v>440</v>
      </c>
      <c r="I242" s="23">
        <v>177</v>
      </c>
      <c r="J242" s="23">
        <v>2</v>
      </c>
      <c r="K242" s="142">
        <f>SUM(C242:J242)</f>
        <v>17809</v>
      </c>
      <c r="L242" s="133" t="s">
        <v>55</v>
      </c>
    </row>
    <row r="243" spans="1:25" customFormat="1" ht="12.75" customHeight="1" x14ac:dyDescent="0.25">
      <c r="A243" s="20"/>
      <c r="B243" s="21" t="s">
        <v>32</v>
      </c>
      <c r="C243" s="72">
        <v>4868</v>
      </c>
      <c r="D243" s="72">
        <v>1761</v>
      </c>
      <c r="E243" s="72">
        <v>5244</v>
      </c>
      <c r="F243" s="72">
        <v>2158</v>
      </c>
      <c r="G243" s="72">
        <v>4500</v>
      </c>
      <c r="H243" s="72">
        <v>575</v>
      </c>
      <c r="I243" s="23">
        <v>139</v>
      </c>
      <c r="J243" s="23">
        <v>5</v>
      </c>
      <c r="K243" s="142">
        <f t="shared" ref="K243:K273" si="2">SUM(C243:J243)</f>
        <v>19250</v>
      </c>
      <c r="L243" s="133" t="s">
        <v>55</v>
      </c>
    </row>
    <row r="244" spans="1:25" customFormat="1" ht="12.75" customHeight="1" x14ac:dyDescent="0.25">
      <c r="A244" s="20"/>
      <c r="B244" s="21" t="s">
        <v>33</v>
      </c>
      <c r="C244" s="72">
        <v>5862</v>
      </c>
      <c r="D244" s="72">
        <v>1902</v>
      </c>
      <c r="E244" s="72">
        <v>8381</v>
      </c>
      <c r="F244" s="72">
        <v>2073</v>
      </c>
      <c r="G244" s="72">
        <v>5556</v>
      </c>
      <c r="H244" s="72">
        <v>462</v>
      </c>
      <c r="I244" s="23">
        <v>241</v>
      </c>
      <c r="J244" s="23">
        <v>4</v>
      </c>
      <c r="K244" s="142">
        <f t="shared" si="2"/>
        <v>24481</v>
      </c>
      <c r="L244" s="133" t="s">
        <v>55</v>
      </c>
    </row>
    <row r="245" spans="1:25" customFormat="1" ht="12.75" customHeight="1" x14ac:dyDescent="0.25">
      <c r="A245" s="20"/>
      <c r="B245" s="21" t="s">
        <v>34</v>
      </c>
      <c r="C245" s="72">
        <v>5483</v>
      </c>
      <c r="D245" s="72">
        <v>1819</v>
      </c>
      <c r="E245" s="72">
        <v>6845</v>
      </c>
      <c r="F245" s="72">
        <v>2254</v>
      </c>
      <c r="G245" s="72">
        <v>5744</v>
      </c>
      <c r="H245" s="72">
        <v>363</v>
      </c>
      <c r="I245" s="23">
        <v>217</v>
      </c>
      <c r="J245" s="23">
        <v>1</v>
      </c>
      <c r="K245" s="142">
        <f t="shared" si="2"/>
        <v>22726</v>
      </c>
      <c r="L245" s="133" t="s">
        <v>55</v>
      </c>
    </row>
    <row r="246" spans="1:25" customFormat="1" ht="12.75" customHeight="1" x14ac:dyDescent="0.25">
      <c r="A246" s="20"/>
      <c r="B246" s="21" t="s">
        <v>35</v>
      </c>
      <c r="C246" s="72">
        <v>6984</v>
      </c>
      <c r="D246" s="72">
        <v>2252</v>
      </c>
      <c r="E246" s="72">
        <v>7648</v>
      </c>
      <c r="F246" s="72">
        <v>2714</v>
      </c>
      <c r="G246" s="72">
        <v>5842</v>
      </c>
      <c r="H246" s="72">
        <v>377</v>
      </c>
      <c r="I246" s="72">
        <v>127</v>
      </c>
      <c r="J246" s="72">
        <v>3</v>
      </c>
      <c r="K246" s="142">
        <f t="shared" si="2"/>
        <v>25947</v>
      </c>
      <c r="L246" s="133" t="s">
        <v>55</v>
      </c>
    </row>
    <row r="247" spans="1:25" customFormat="1" ht="12.75" customHeight="1" x14ac:dyDescent="0.25">
      <c r="A247" s="20"/>
      <c r="B247" s="21" t="s">
        <v>36</v>
      </c>
      <c r="C247" s="72">
        <v>6930</v>
      </c>
      <c r="D247" s="72">
        <v>2141</v>
      </c>
      <c r="E247" s="72">
        <v>9135</v>
      </c>
      <c r="F247" s="72">
        <v>2241</v>
      </c>
      <c r="G247" s="72">
        <v>5252</v>
      </c>
      <c r="H247" s="72">
        <v>304</v>
      </c>
      <c r="I247" s="72">
        <v>86</v>
      </c>
      <c r="J247" s="72">
        <v>7</v>
      </c>
      <c r="K247" s="142">
        <f t="shared" si="2"/>
        <v>26096</v>
      </c>
      <c r="L247" s="133" t="s">
        <v>55</v>
      </c>
    </row>
    <row r="248" spans="1:25" customFormat="1" ht="12.75" customHeight="1" x14ac:dyDescent="0.25">
      <c r="A248" s="20"/>
      <c r="B248" s="21" t="s">
        <v>37</v>
      </c>
      <c r="C248" s="72">
        <v>3970</v>
      </c>
      <c r="D248" s="72">
        <v>1690</v>
      </c>
      <c r="E248" s="72">
        <v>5530</v>
      </c>
      <c r="F248" s="72">
        <v>1375</v>
      </c>
      <c r="G248" s="72">
        <v>4244</v>
      </c>
      <c r="H248" s="72">
        <v>136</v>
      </c>
      <c r="I248" s="72">
        <v>9</v>
      </c>
      <c r="J248" s="72">
        <v>2</v>
      </c>
      <c r="K248" s="142">
        <f t="shared" si="2"/>
        <v>16956</v>
      </c>
      <c r="L248" s="133" t="s">
        <v>55</v>
      </c>
    </row>
    <row r="249" spans="1:25" customFormat="1" ht="12.75" customHeight="1" x14ac:dyDescent="0.25">
      <c r="A249" s="20"/>
      <c r="B249" s="21" t="s">
        <v>38</v>
      </c>
      <c r="C249" s="72">
        <v>4822</v>
      </c>
      <c r="D249" s="72">
        <v>1855</v>
      </c>
      <c r="E249" s="72">
        <v>6819</v>
      </c>
      <c r="F249" s="72">
        <v>2091</v>
      </c>
      <c r="G249" s="72">
        <v>3881</v>
      </c>
      <c r="H249" s="72">
        <v>198</v>
      </c>
      <c r="I249" s="72">
        <v>39</v>
      </c>
      <c r="J249" s="72">
        <v>6</v>
      </c>
      <c r="K249" s="142">
        <f t="shared" si="2"/>
        <v>19711</v>
      </c>
      <c r="L249" s="133" t="s">
        <v>55</v>
      </c>
    </row>
    <row r="250" spans="1:25" customFormat="1" ht="12.75" customHeight="1" x14ac:dyDescent="0.25">
      <c r="A250" s="20"/>
      <c r="B250" s="21" t="s">
        <v>39</v>
      </c>
      <c r="C250" s="72">
        <v>5825</v>
      </c>
      <c r="D250" s="72">
        <v>1521</v>
      </c>
      <c r="E250" s="72">
        <v>11566</v>
      </c>
      <c r="F250" s="72">
        <v>1966</v>
      </c>
      <c r="G250" s="72">
        <v>5223</v>
      </c>
      <c r="H250" s="72">
        <v>278</v>
      </c>
      <c r="I250" s="72">
        <v>36</v>
      </c>
      <c r="J250" s="72">
        <v>3</v>
      </c>
      <c r="K250" s="142">
        <f t="shared" si="2"/>
        <v>26418</v>
      </c>
      <c r="L250" s="133" t="s">
        <v>55</v>
      </c>
    </row>
    <row r="251" spans="1:25" customFormat="1" ht="12.75" customHeight="1" x14ac:dyDescent="0.25">
      <c r="A251" s="20"/>
      <c r="B251" s="21" t="s">
        <v>40</v>
      </c>
      <c r="C251" s="72">
        <v>5735</v>
      </c>
      <c r="D251" s="72">
        <v>1745</v>
      </c>
      <c r="E251" s="72">
        <v>8819</v>
      </c>
      <c r="F251" s="72">
        <v>2223</v>
      </c>
      <c r="G251" s="38">
        <v>6811</v>
      </c>
      <c r="H251" s="72">
        <v>333</v>
      </c>
      <c r="I251" s="72">
        <v>15</v>
      </c>
      <c r="J251" s="72">
        <v>1</v>
      </c>
      <c r="K251" s="142">
        <f t="shared" si="2"/>
        <v>25682</v>
      </c>
      <c r="L251" s="133" t="s">
        <v>55</v>
      </c>
    </row>
    <row r="252" spans="1:25" customFormat="1" ht="12.75" customHeight="1" x14ac:dyDescent="0.25">
      <c r="A252" s="20"/>
      <c r="B252" s="21" t="s">
        <v>41</v>
      </c>
      <c r="C252" s="72">
        <v>5896</v>
      </c>
      <c r="D252" s="72">
        <v>1677</v>
      </c>
      <c r="E252" s="72">
        <v>9050</v>
      </c>
      <c r="F252" s="72">
        <v>2170</v>
      </c>
      <c r="G252" s="38">
        <v>6328</v>
      </c>
      <c r="H252" s="72">
        <v>302</v>
      </c>
      <c r="I252" s="72">
        <v>18</v>
      </c>
      <c r="J252" s="72">
        <v>2</v>
      </c>
      <c r="K252" s="142">
        <f t="shared" si="2"/>
        <v>25443</v>
      </c>
      <c r="L252" s="133" t="s">
        <v>55</v>
      </c>
    </row>
    <row r="253" spans="1:25" customFormat="1" ht="12.75" customHeight="1" x14ac:dyDescent="0.25">
      <c r="A253" s="20"/>
      <c r="B253" s="21" t="s">
        <v>42</v>
      </c>
      <c r="C253" s="72">
        <v>5996</v>
      </c>
      <c r="D253" s="72">
        <v>1905</v>
      </c>
      <c r="E253" s="72">
        <v>10734</v>
      </c>
      <c r="F253" s="72">
        <v>2144</v>
      </c>
      <c r="G253" s="72">
        <v>5798</v>
      </c>
      <c r="H253" s="72">
        <v>238</v>
      </c>
      <c r="I253" s="72">
        <v>2</v>
      </c>
      <c r="J253" s="72">
        <v>2</v>
      </c>
      <c r="K253" s="142">
        <f t="shared" si="2"/>
        <v>26819</v>
      </c>
      <c r="L253" s="133" t="s">
        <v>55</v>
      </c>
    </row>
    <row r="254" spans="1:25" customFormat="1" ht="12.75" customHeight="1" x14ac:dyDescent="0.25">
      <c r="A254" s="20"/>
      <c r="B254" s="21"/>
      <c r="C254" s="72"/>
      <c r="D254" s="72"/>
      <c r="E254" s="72"/>
      <c r="F254" s="72"/>
      <c r="G254" s="72"/>
      <c r="H254" s="72"/>
      <c r="I254" s="72"/>
      <c r="J254" s="72"/>
      <c r="K254" s="72"/>
      <c r="L254" s="133"/>
    </row>
    <row r="255" spans="1:25" customFormat="1" ht="12.75" customHeight="1" x14ac:dyDescent="0.25">
      <c r="A255" s="20">
        <v>2025</v>
      </c>
      <c r="B255" s="21" t="s">
        <v>31</v>
      </c>
      <c r="C255" s="72">
        <v>5185</v>
      </c>
      <c r="D255" s="72">
        <v>1378</v>
      </c>
      <c r="E255" s="72">
        <v>5722</v>
      </c>
      <c r="F255" s="72">
        <v>1824</v>
      </c>
      <c r="G255" s="72">
        <v>4513</v>
      </c>
      <c r="H255" s="72">
        <v>1682</v>
      </c>
      <c r="I255" s="93" t="s">
        <v>55</v>
      </c>
      <c r="J255" s="72">
        <v>4</v>
      </c>
      <c r="K255" s="142">
        <f t="shared" si="2"/>
        <v>20308</v>
      </c>
      <c r="L255" s="133" t="s">
        <v>55</v>
      </c>
    </row>
    <row r="256" spans="1:25" customFormat="1" ht="12.75" customHeight="1" x14ac:dyDescent="0.25">
      <c r="A256" s="20"/>
      <c r="B256" s="21" t="s">
        <v>32</v>
      </c>
      <c r="C256" s="72">
        <v>4994</v>
      </c>
      <c r="D256" s="72">
        <v>1525</v>
      </c>
      <c r="E256" s="72">
        <v>6928</v>
      </c>
      <c r="F256" s="72">
        <v>1620</v>
      </c>
      <c r="G256" s="72">
        <v>5133</v>
      </c>
      <c r="H256" s="72">
        <v>6</v>
      </c>
      <c r="I256" s="72">
        <v>1</v>
      </c>
      <c r="J256" s="72">
        <v>2</v>
      </c>
      <c r="K256" s="142">
        <f t="shared" si="2"/>
        <v>20209</v>
      </c>
      <c r="L256" s="133" t="s">
        <v>55</v>
      </c>
      <c r="M256" s="23"/>
      <c r="N256" s="72"/>
      <c r="O256" s="23"/>
      <c r="P256" s="72"/>
      <c r="Q256" s="72"/>
      <c r="R256" s="72"/>
      <c r="S256" s="72"/>
      <c r="T256" s="72"/>
      <c r="U256" s="23"/>
      <c r="V256" s="72"/>
      <c r="W256" s="23"/>
      <c r="X256" s="72"/>
      <c r="Y256" s="72"/>
    </row>
    <row r="257" spans="1:25" customFormat="1" ht="12.75" customHeight="1" x14ac:dyDescent="0.25">
      <c r="A257" s="20"/>
      <c r="B257" s="21" t="s">
        <v>33</v>
      </c>
      <c r="C257" s="72">
        <v>6018</v>
      </c>
      <c r="D257" s="72">
        <v>2023</v>
      </c>
      <c r="E257" s="72">
        <v>8435</v>
      </c>
      <c r="F257" s="72">
        <v>2127</v>
      </c>
      <c r="G257" s="72">
        <v>6339</v>
      </c>
      <c r="H257" s="72">
        <v>10</v>
      </c>
      <c r="I257" s="72">
        <v>2</v>
      </c>
      <c r="J257" s="72">
        <v>5</v>
      </c>
      <c r="K257" s="142">
        <f t="shared" si="2"/>
        <v>24959</v>
      </c>
      <c r="L257" s="133" t="s">
        <v>55</v>
      </c>
      <c r="M257" s="23"/>
      <c r="N257" s="72"/>
      <c r="O257" s="23"/>
      <c r="P257" s="72"/>
      <c r="Q257" s="72"/>
      <c r="R257" s="72"/>
      <c r="S257" s="72"/>
      <c r="T257" s="72"/>
      <c r="U257" s="23"/>
      <c r="V257" s="72"/>
      <c r="W257" s="23"/>
      <c r="X257" s="72"/>
      <c r="Y257" s="72"/>
    </row>
    <row r="258" spans="1:25" customFormat="1" ht="12.75" customHeight="1" x14ac:dyDescent="0.25">
      <c r="A258" s="20"/>
      <c r="B258" s="21" t="s">
        <v>34</v>
      </c>
      <c r="C258" s="72">
        <v>5707</v>
      </c>
      <c r="D258" s="72">
        <v>2169</v>
      </c>
      <c r="E258" s="72">
        <v>8606</v>
      </c>
      <c r="F258" s="72">
        <v>1885</v>
      </c>
      <c r="G258" s="72">
        <v>6849</v>
      </c>
      <c r="H258" s="72">
        <v>11</v>
      </c>
      <c r="I258" s="72">
        <v>1</v>
      </c>
      <c r="J258" s="72">
        <v>4</v>
      </c>
      <c r="K258" s="142">
        <f t="shared" si="2"/>
        <v>25232</v>
      </c>
      <c r="L258" s="133" t="s">
        <v>55</v>
      </c>
      <c r="M258" s="23"/>
      <c r="N258" s="72"/>
      <c r="O258" s="23"/>
      <c r="P258" s="72"/>
      <c r="Q258" s="72"/>
      <c r="R258" s="72"/>
      <c r="S258" s="72"/>
      <c r="T258" s="72"/>
      <c r="U258" s="23"/>
      <c r="V258" s="72"/>
      <c r="W258" s="23"/>
      <c r="X258" s="72"/>
      <c r="Y258" s="72"/>
    </row>
    <row r="259" spans="1:25" customFormat="1" ht="12.75" customHeight="1" x14ac:dyDescent="0.25">
      <c r="A259" s="20"/>
      <c r="B259" s="21" t="s">
        <v>35</v>
      </c>
      <c r="C259" s="72">
        <v>5976</v>
      </c>
      <c r="D259" s="72">
        <v>2079</v>
      </c>
      <c r="E259" s="72">
        <v>9526</v>
      </c>
      <c r="F259" s="72">
        <v>2209</v>
      </c>
      <c r="G259" s="72">
        <v>6811</v>
      </c>
      <c r="H259" s="72">
        <v>4</v>
      </c>
      <c r="I259" s="93" t="s">
        <v>55</v>
      </c>
      <c r="J259" s="72">
        <v>2</v>
      </c>
      <c r="K259" s="142">
        <f t="shared" si="2"/>
        <v>26607</v>
      </c>
      <c r="L259" s="133" t="s">
        <v>55</v>
      </c>
      <c r="M259" s="23"/>
      <c r="N259" s="72"/>
      <c r="O259" s="257"/>
      <c r="P259" s="72"/>
      <c r="Q259" s="72"/>
      <c r="R259" s="72"/>
      <c r="S259" s="72"/>
      <c r="T259" s="72"/>
      <c r="U259" s="23"/>
      <c r="V259" s="72"/>
      <c r="W259" s="23"/>
      <c r="X259" s="72"/>
      <c r="Y259" s="72"/>
    </row>
    <row r="260" spans="1:25" customFormat="1" ht="12.75" customHeight="1" x14ac:dyDescent="0.25">
      <c r="A260" s="20"/>
      <c r="B260" s="21" t="s">
        <v>36</v>
      </c>
      <c r="C260" s="72">
        <v>6527</v>
      </c>
      <c r="D260" s="72">
        <v>2180</v>
      </c>
      <c r="E260" s="72">
        <v>10845</v>
      </c>
      <c r="F260" s="72">
        <v>1773</v>
      </c>
      <c r="G260" s="72">
        <v>7298</v>
      </c>
      <c r="H260" s="72">
        <v>9</v>
      </c>
      <c r="I260" s="72">
        <v>1</v>
      </c>
      <c r="J260" s="72">
        <v>4</v>
      </c>
      <c r="K260" s="142">
        <f t="shared" si="2"/>
        <v>28637</v>
      </c>
      <c r="L260" s="133" t="s">
        <v>55</v>
      </c>
      <c r="M260" s="23"/>
      <c r="N260" s="72"/>
      <c r="O260" s="23"/>
      <c r="P260" s="72"/>
      <c r="Q260" s="72"/>
      <c r="R260" s="72"/>
      <c r="S260" s="72"/>
      <c r="T260" s="72"/>
      <c r="U260" s="23"/>
      <c r="V260" s="72"/>
      <c r="W260" s="23"/>
      <c r="X260" s="72"/>
      <c r="Y260" s="72"/>
    </row>
    <row r="261" spans="1:25" customFormat="1" ht="12.75" customHeight="1" x14ac:dyDescent="0.25">
      <c r="A261" s="20"/>
      <c r="B261" s="21" t="s">
        <v>37</v>
      </c>
      <c r="C261" s="72">
        <v>4586</v>
      </c>
      <c r="D261" s="72">
        <v>1644</v>
      </c>
      <c r="E261" s="72">
        <v>6224</v>
      </c>
      <c r="F261" s="72">
        <v>1288</v>
      </c>
      <c r="G261" s="72">
        <v>4865</v>
      </c>
      <c r="H261" s="72">
        <v>5</v>
      </c>
      <c r="I261" s="72">
        <v>3</v>
      </c>
      <c r="J261" s="72">
        <v>2</v>
      </c>
      <c r="K261" s="142">
        <f t="shared" si="2"/>
        <v>18617</v>
      </c>
      <c r="L261" s="133" t="s">
        <v>55</v>
      </c>
      <c r="M261" s="23"/>
      <c r="N261" s="72"/>
      <c r="O261" s="23"/>
      <c r="P261" s="72"/>
      <c r="Q261" s="72"/>
      <c r="R261" s="72"/>
      <c r="S261" s="72"/>
      <c r="T261" s="72"/>
      <c r="U261" s="23"/>
      <c r="V261" s="72"/>
      <c r="W261" s="23"/>
      <c r="X261" s="72"/>
      <c r="Y261" s="72"/>
    </row>
    <row r="262" spans="1:25" customFormat="1" ht="12.75" customHeight="1" x14ac:dyDescent="0.25">
      <c r="A262" s="20"/>
      <c r="B262" s="21" t="s">
        <v>38</v>
      </c>
      <c r="C262" s="72">
        <v>4774</v>
      </c>
      <c r="D262" s="72">
        <v>1824</v>
      </c>
      <c r="E262" s="72">
        <v>6790</v>
      </c>
      <c r="F262" s="72">
        <v>2260</v>
      </c>
      <c r="G262" s="72">
        <v>5159</v>
      </c>
      <c r="H262" s="72">
        <v>5</v>
      </c>
      <c r="I262" s="72">
        <v>1</v>
      </c>
      <c r="J262" s="72">
        <v>1</v>
      </c>
      <c r="K262" s="142">
        <f t="shared" si="2"/>
        <v>20814</v>
      </c>
      <c r="L262" s="133" t="s">
        <v>55</v>
      </c>
      <c r="M262" s="23"/>
      <c r="N262" s="72"/>
      <c r="O262" s="23"/>
      <c r="P262" s="72"/>
      <c r="Q262" s="72"/>
      <c r="R262" s="72"/>
      <c r="S262" s="72"/>
      <c r="T262" s="72"/>
      <c r="U262" s="23"/>
      <c r="V262" s="72"/>
      <c r="W262" s="23"/>
      <c r="X262" s="72"/>
      <c r="Y262" s="72"/>
    </row>
    <row r="263" spans="1:25" customFormat="1" ht="12.75" customHeight="1" x14ac:dyDescent="0.25">
      <c r="A263" s="20"/>
      <c r="B263" s="21" t="s">
        <v>39</v>
      </c>
      <c r="C263" s="72">
        <v>5208</v>
      </c>
      <c r="D263" s="72">
        <v>1620</v>
      </c>
      <c r="E263" s="72">
        <v>9658</v>
      </c>
      <c r="F263" s="72">
        <v>2002</v>
      </c>
      <c r="G263" s="72">
        <v>7667</v>
      </c>
      <c r="H263" s="72">
        <v>5</v>
      </c>
      <c r="I263" s="93" t="s">
        <v>55</v>
      </c>
      <c r="J263" s="72">
        <v>3</v>
      </c>
      <c r="K263" s="142">
        <f t="shared" si="2"/>
        <v>26163</v>
      </c>
      <c r="L263" s="133" t="s">
        <v>55</v>
      </c>
      <c r="M263" s="23"/>
      <c r="N263" s="72"/>
      <c r="O263" s="23"/>
      <c r="P263" s="72"/>
      <c r="Q263" s="72"/>
      <c r="R263" s="72"/>
      <c r="S263" s="72"/>
      <c r="T263" s="72"/>
      <c r="U263" s="23"/>
      <c r="V263" s="72"/>
      <c r="W263" s="23"/>
      <c r="X263" s="72"/>
      <c r="Y263" s="72"/>
    </row>
    <row r="264" spans="1:25" customFormat="1" ht="12.75" customHeight="1" x14ac:dyDescent="0.25">
      <c r="A264" s="20"/>
      <c r="B264" s="21" t="s">
        <v>40</v>
      </c>
      <c r="C264" s="72">
        <v>5125</v>
      </c>
      <c r="D264" s="72">
        <v>1910</v>
      </c>
      <c r="E264" s="72">
        <v>8772</v>
      </c>
      <c r="F264" s="72">
        <v>2184</v>
      </c>
      <c r="G264" s="72">
        <v>7166</v>
      </c>
      <c r="H264" s="72">
        <v>33</v>
      </c>
      <c r="I264" s="72">
        <v>1</v>
      </c>
      <c r="J264" s="72">
        <v>3</v>
      </c>
      <c r="K264" s="142">
        <f t="shared" si="2"/>
        <v>25194</v>
      </c>
      <c r="L264" s="133" t="s">
        <v>55</v>
      </c>
      <c r="M264" s="23"/>
      <c r="N264" s="72"/>
      <c r="O264" s="23"/>
      <c r="P264" s="72"/>
      <c r="Q264" s="72"/>
      <c r="R264" s="72"/>
      <c r="S264" s="72"/>
      <c r="T264" s="72"/>
      <c r="U264" s="23"/>
      <c r="V264" s="72"/>
      <c r="W264" s="23"/>
      <c r="X264" s="72"/>
      <c r="Y264" s="72"/>
    </row>
    <row r="265" spans="1:25" customFormat="1" ht="12.75" customHeight="1" x14ac:dyDescent="0.25">
      <c r="A265" s="20"/>
      <c r="B265" s="21" t="s">
        <v>41</v>
      </c>
      <c r="C265" s="72">
        <v>4389</v>
      </c>
      <c r="D265" s="72">
        <v>1565</v>
      </c>
      <c r="E265" s="72">
        <v>8539</v>
      </c>
      <c r="F265" s="72">
        <v>2047</v>
      </c>
      <c r="G265" s="72">
        <v>5299</v>
      </c>
      <c r="H265" s="72">
        <v>73</v>
      </c>
      <c r="I265" s="72">
        <v>1</v>
      </c>
      <c r="J265" s="72">
        <v>2</v>
      </c>
      <c r="K265" s="142">
        <f t="shared" si="2"/>
        <v>21915</v>
      </c>
      <c r="L265" s="133" t="s">
        <v>55</v>
      </c>
      <c r="M265" s="23"/>
      <c r="N265" s="72"/>
      <c r="O265" s="23"/>
      <c r="P265" s="72"/>
      <c r="Q265" s="72"/>
      <c r="R265" s="72"/>
      <c r="S265" s="72"/>
      <c r="T265" s="72"/>
      <c r="U265" s="23"/>
      <c r="V265" s="72"/>
      <c r="W265" s="23"/>
      <c r="X265" s="72"/>
      <c r="Y265" s="72"/>
    </row>
    <row r="266" spans="1:25" customFormat="1" ht="12.75" customHeight="1" x14ac:dyDescent="0.25">
      <c r="A266" s="20"/>
      <c r="B266" s="21" t="s">
        <v>42</v>
      </c>
      <c r="C266" s="72">
        <v>4221</v>
      </c>
      <c r="D266" s="72">
        <v>1485</v>
      </c>
      <c r="E266" s="72">
        <v>10320</v>
      </c>
      <c r="F266" s="72">
        <v>2385</v>
      </c>
      <c r="G266" s="72">
        <v>6124</v>
      </c>
      <c r="H266" s="72">
        <v>83</v>
      </c>
      <c r="I266" s="72">
        <v>2</v>
      </c>
      <c r="J266" s="72">
        <v>1</v>
      </c>
      <c r="K266" s="142">
        <f t="shared" si="2"/>
        <v>24621</v>
      </c>
      <c r="L266" s="133" t="s">
        <v>55</v>
      </c>
      <c r="M266" s="23"/>
      <c r="N266" s="72"/>
      <c r="O266" s="23"/>
      <c r="P266" s="72"/>
      <c r="Q266" s="72"/>
      <c r="R266" s="72"/>
      <c r="S266" s="72"/>
      <c r="T266" s="72"/>
      <c r="U266" s="23"/>
      <c r="V266" s="72"/>
      <c r="W266" s="23"/>
      <c r="X266" s="72"/>
      <c r="Y266" s="72"/>
    </row>
    <row r="267" spans="1:25" customFormat="1" ht="12.75" customHeight="1" x14ac:dyDescent="0.25">
      <c r="A267" s="20"/>
      <c r="B267" s="21"/>
      <c r="C267" s="72"/>
      <c r="D267" s="72"/>
      <c r="E267" s="72"/>
      <c r="F267" s="72"/>
      <c r="G267" s="72"/>
      <c r="H267" s="72"/>
      <c r="I267" s="72"/>
      <c r="J267" s="72"/>
      <c r="K267" s="23"/>
      <c r="L267" s="72"/>
      <c r="M267" s="23"/>
      <c r="N267" s="72"/>
      <c r="O267" s="23"/>
      <c r="P267" s="72"/>
      <c r="Q267" s="72"/>
      <c r="R267" s="72"/>
      <c r="S267" s="72"/>
      <c r="T267" s="72"/>
      <c r="U267" s="23"/>
      <c r="V267" s="72"/>
      <c r="W267" s="23"/>
      <c r="X267" s="72"/>
      <c r="Y267" s="72"/>
    </row>
    <row r="268" spans="1:25" customFormat="1" ht="12.75" customHeight="1" x14ac:dyDescent="0.25">
      <c r="A268" s="20">
        <v>2026</v>
      </c>
      <c r="B268" s="21" t="s">
        <v>31</v>
      </c>
      <c r="C268" s="72">
        <v>3434</v>
      </c>
      <c r="D268" s="72">
        <v>1153</v>
      </c>
      <c r="E268" s="72">
        <v>6750</v>
      </c>
      <c r="F268" s="72">
        <v>1609</v>
      </c>
      <c r="G268" s="72">
        <v>3630</v>
      </c>
      <c r="H268" s="72">
        <v>88</v>
      </c>
      <c r="I268" s="72">
        <v>2</v>
      </c>
      <c r="J268" s="72">
        <v>1</v>
      </c>
      <c r="K268" s="142">
        <f t="shared" si="2"/>
        <v>16667</v>
      </c>
      <c r="L268" s="133" t="s">
        <v>55</v>
      </c>
      <c r="M268" s="23"/>
      <c r="N268" s="72"/>
      <c r="O268" s="23"/>
      <c r="P268" s="72"/>
      <c r="Q268" s="72"/>
      <c r="R268" s="72"/>
      <c r="S268" s="72"/>
      <c r="T268" s="72"/>
      <c r="U268" s="23"/>
      <c r="V268" s="72"/>
      <c r="W268" s="23"/>
      <c r="X268" s="72"/>
      <c r="Y268" s="72"/>
    </row>
    <row r="269" spans="1:25" customFormat="1" ht="12.75" customHeight="1" x14ac:dyDescent="0.25">
      <c r="A269" s="20"/>
      <c r="B269" s="21" t="s">
        <v>32</v>
      </c>
      <c r="C269" s="72">
        <v>4126</v>
      </c>
      <c r="D269" s="72">
        <v>1576</v>
      </c>
      <c r="E269" s="72">
        <v>7686</v>
      </c>
      <c r="F269" s="72">
        <v>1568</v>
      </c>
      <c r="G269" s="72">
        <v>4948</v>
      </c>
      <c r="H269" s="72">
        <v>101</v>
      </c>
      <c r="I269" s="93" t="s">
        <v>55</v>
      </c>
      <c r="J269" s="93" t="s">
        <v>55</v>
      </c>
      <c r="K269" s="142">
        <f t="shared" si="2"/>
        <v>20005</v>
      </c>
      <c r="L269" s="93" t="s">
        <v>55</v>
      </c>
      <c r="M269" s="23"/>
      <c r="N269" s="72"/>
      <c r="O269" s="23"/>
      <c r="P269" s="72"/>
      <c r="Q269" s="72"/>
      <c r="R269" s="72"/>
      <c r="S269" s="72"/>
      <c r="T269" s="72"/>
      <c r="U269" s="23"/>
      <c r="V269" s="72"/>
      <c r="W269" s="23"/>
      <c r="X269" s="72"/>
      <c r="Y269" s="72"/>
    </row>
    <row r="270" spans="1:25" customFormat="1" ht="12.75" customHeight="1" x14ac:dyDescent="0.25">
      <c r="A270" s="20"/>
      <c r="B270" s="21" t="s">
        <v>33</v>
      </c>
      <c r="C270" s="72">
        <v>5893</v>
      </c>
      <c r="D270" s="72">
        <v>2039</v>
      </c>
      <c r="E270" s="72">
        <v>10926</v>
      </c>
      <c r="F270" s="72">
        <v>2032</v>
      </c>
      <c r="G270" s="23">
        <v>6545</v>
      </c>
      <c r="H270" s="72">
        <v>142</v>
      </c>
      <c r="I270" s="23">
        <v>1</v>
      </c>
      <c r="J270" s="72">
        <v>1</v>
      </c>
      <c r="K270" s="142">
        <f t="shared" si="2"/>
        <v>27579</v>
      </c>
      <c r="L270" s="93" t="s">
        <v>55</v>
      </c>
      <c r="M270" s="72"/>
      <c r="N270" s="72"/>
      <c r="O270" s="72"/>
      <c r="P270" s="23"/>
      <c r="Q270" s="72"/>
      <c r="R270" s="23"/>
      <c r="S270" s="72"/>
      <c r="T270" s="72"/>
    </row>
    <row r="271" spans="1:25" customFormat="1" ht="12.75" customHeight="1" x14ac:dyDescent="0.25">
      <c r="A271" s="20"/>
      <c r="B271" s="21" t="s">
        <v>34</v>
      </c>
      <c r="C271" s="72">
        <v>4873</v>
      </c>
      <c r="D271" s="72">
        <v>2172</v>
      </c>
      <c r="E271" s="72">
        <v>9886</v>
      </c>
      <c r="F271" s="72">
        <v>2257</v>
      </c>
      <c r="G271" s="23">
        <v>5843</v>
      </c>
      <c r="H271" s="72">
        <v>131</v>
      </c>
      <c r="I271" s="23">
        <v>1</v>
      </c>
      <c r="J271" s="72">
        <v>6</v>
      </c>
      <c r="K271" s="142">
        <f t="shared" si="2"/>
        <v>25169</v>
      </c>
      <c r="L271" s="93" t="s">
        <v>55</v>
      </c>
      <c r="M271" s="72"/>
      <c r="N271" s="72"/>
      <c r="O271" s="72"/>
      <c r="P271" s="23"/>
      <c r="Q271" s="72"/>
      <c r="R271" s="23"/>
      <c r="S271" s="72"/>
      <c r="T271" s="72"/>
    </row>
    <row r="272" spans="1:25" customFormat="1" ht="12.75" customHeight="1" x14ac:dyDescent="0.25">
      <c r="A272" s="20"/>
      <c r="B272" s="21" t="s">
        <v>35</v>
      </c>
      <c r="C272" s="72">
        <v>5418</v>
      </c>
      <c r="D272" s="72">
        <v>2057</v>
      </c>
      <c r="E272" s="72">
        <v>10770</v>
      </c>
      <c r="F272" s="72">
        <v>2001</v>
      </c>
      <c r="G272" s="23">
        <v>6680</v>
      </c>
      <c r="H272" s="72">
        <v>77</v>
      </c>
      <c r="I272" s="23">
        <v>1</v>
      </c>
      <c r="J272" s="72">
        <v>3</v>
      </c>
      <c r="K272" s="141">
        <f t="shared" si="2"/>
        <v>27007</v>
      </c>
      <c r="L272" s="93" t="s">
        <v>55</v>
      </c>
      <c r="M272" s="72"/>
      <c r="N272" s="72"/>
      <c r="O272" s="72"/>
      <c r="P272" s="23"/>
      <c r="Q272" s="72"/>
      <c r="R272" s="23"/>
      <c r="S272" s="72"/>
      <c r="T272" s="72"/>
    </row>
    <row r="273" spans="1:24" customFormat="1" ht="12.75" customHeight="1" x14ac:dyDescent="0.25">
      <c r="A273" s="20"/>
      <c r="B273" s="21" t="s">
        <v>36</v>
      </c>
      <c r="C273" s="72">
        <v>6171</v>
      </c>
      <c r="D273" s="72">
        <v>2350</v>
      </c>
      <c r="E273" s="72">
        <v>13062</v>
      </c>
      <c r="F273" s="72">
        <v>1837</v>
      </c>
      <c r="G273" s="72">
        <v>7580</v>
      </c>
      <c r="H273" s="72">
        <v>77</v>
      </c>
      <c r="I273" s="72">
        <v>1</v>
      </c>
      <c r="J273" s="72">
        <v>5</v>
      </c>
      <c r="K273" s="141">
        <f t="shared" si="2"/>
        <v>31083</v>
      </c>
      <c r="L273" s="93" t="s">
        <v>55</v>
      </c>
      <c r="M273" s="72"/>
      <c r="N273" s="23"/>
      <c r="O273" s="72"/>
      <c r="P273" s="72"/>
      <c r="Q273" s="72"/>
      <c r="R273" s="72"/>
      <c r="S273" s="72"/>
      <c r="T273" s="23"/>
      <c r="U273" s="72"/>
      <c r="V273" s="23"/>
      <c r="W273" s="72"/>
      <c r="X273" s="72"/>
    </row>
    <row r="274" spans="1:24" ht="12.75" customHeight="1" x14ac:dyDescent="0.25">
      <c r="A274" s="41"/>
      <c r="B274" s="25"/>
      <c r="C274" s="26"/>
      <c r="D274" s="26"/>
      <c r="E274" s="26"/>
      <c r="F274" s="26"/>
      <c r="G274" s="26"/>
      <c r="H274" s="26"/>
      <c r="I274" s="26"/>
      <c r="J274" s="26"/>
      <c r="K274" s="26"/>
      <c r="L274" s="26"/>
    </row>
    <row r="275" spans="1:24" ht="7.5" customHeight="1" x14ac:dyDescent="0.25">
      <c r="A275" s="12"/>
    </row>
    <row r="276" spans="1:24" x14ac:dyDescent="0.25">
      <c r="A276" s="190" t="s">
        <v>552</v>
      </c>
      <c r="E276" s="62"/>
      <c r="G276" s="62"/>
      <c r="J276" s="62"/>
      <c r="K276" s="62"/>
      <c r="L276" s="133"/>
      <c r="M276" s="29"/>
      <c r="N276" s="97"/>
    </row>
    <row r="277" spans="1:24" x14ac:dyDescent="0.25">
      <c r="A277" s="201"/>
      <c r="D277" s="30"/>
      <c r="E277" s="30"/>
      <c r="F277"/>
      <c r="G277" s="28"/>
      <c r="H277"/>
      <c r="I277"/>
      <c r="J277"/>
      <c r="K277"/>
      <c r="L277" s="28"/>
      <c r="M277" s="29"/>
      <c r="N277" s="30"/>
      <c r="O277" s="48"/>
      <c r="P277" s="48"/>
      <c r="Q277" s="48"/>
      <c r="R277" s="48"/>
      <c r="S277" s="48"/>
      <c r="T277" s="48"/>
      <c r="U277" s="48"/>
      <c r="V277" s="48"/>
      <c r="W277" s="48"/>
    </row>
    <row r="278" spans="1:24" x14ac:dyDescent="0.25">
      <c r="A278" s="201"/>
      <c r="D278" s="30"/>
      <c r="E278"/>
      <c r="F278"/>
      <c r="G278"/>
      <c r="H278"/>
      <c r="I278"/>
      <c r="J278"/>
      <c r="K278"/>
      <c r="L278"/>
      <c r="M278" s="62"/>
      <c r="N278" s="62"/>
      <c r="O278" s="62"/>
      <c r="P278" s="62"/>
      <c r="Q278" s="62"/>
      <c r="R278" s="62"/>
      <c r="S278" s="62"/>
      <c r="T278" s="62"/>
      <c r="U278" s="62"/>
      <c r="V278" s="48"/>
      <c r="W278" s="48"/>
    </row>
    <row r="279" spans="1:24" x14ac:dyDescent="0.25">
      <c r="A279" s="201"/>
      <c r="D279" s="4"/>
      <c r="E279"/>
      <c r="F279"/>
      <c r="G279"/>
      <c r="H279"/>
      <c r="I279"/>
      <c r="J279"/>
      <c r="K279"/>
      <c r="L279"/>
      <c r="N279" s="4"/>
      <c r="O279" s="48"/>
      <c r="P279" s="48"/>
      <c r="Q279" s="48"/>
      <c r="R279" s="48"/>
      <c r="S279" s="48"/>
      <c r="T279" s="48"/>
      <c r="U279" s="48"/>
      <c r="V279" s="48"/>
      <c r="W279" s="48"/>
    </row>
    <row r="280" spans="1:24" x14ac:dyDescent="0.25">
      <c r="D280" s="4"/>
      <c r="E280" s="62"/>
      <c r="G280" s="127"/>
      <c r="I280" s="30"/>
      <c r="J280" s="62"/>
      <c r="K280" s="62"/>
      <c r="L280" s="127"/>
      <c r="M280" s="29"/>
      <c r="N280" s="4"/>
      <c r="O280" s="48"/>
      <c r="P280" s="48"/>
      <c r="Q280" s="48"/>
      <c r="R280" s="48"/>
      <c r="S280" s="48"/>
      <c r="T280" s="48"/>
      <c r="U280" s="48"/>
      <c r="V280" s="48"/>
      <c r="W280" s="48"/>
    </row>
    <row r="281" spans="1:24" x14ac:dyDescent="0.25">
      <c r="D281" s="4"/>
      <c r="E281" s="62"/>
      <c r="G281" s="127"/>
      <c r="I281" s="30"/>
      <c r="J281" s="62"/>
      <c r="K281" s="62"/>
      <c r="L281" s="127"/>
      <c r="M281" s="29"/>
      <c r="N281" s="4"/>
      <c r="O281" s="48"/>
      <c r="P281" s="48"/>
      <c r="Q281" s="48"/>
      <c r="R281" s="48"/>
      <c r="S281" s="48"/>
      <c r="T281" s="48"/>
      <c r="U281" s="48"/>
      <c r="V281" s="48"/>
      <c r="W281" s="48"/>
    </row>
    <row r="282" spans="1:24" x14ac:dyDescent="0.25">
      <c r="D282" s="4"/>
      <c r="E282" s="62"/>
      <c r="G282" s="127"/>
      <c r="I282" s="30"/>
      <c r="J282" s="62"/>
      <c r="K282" s="62"/>
      <c r="L282" s="127"/>
      <c r="M282" s="29"/>
      <c r="N282" s="4"/>
      <c r="O282" s="48"/>
      <c r="P282" s="48"/>
      <c r="Q282" s="48"/>
      <c r="R282" s="48"/>
      <c r="S282" s="48"/>
      <c r="T282" s="48"/>
      <c r="U282" s="48"/>
      <c r="V282" s="48"/>
      <c r="W282" s="48"/>
    </row>
    <row r="283" spans="1:24" x14ac:dyDescent="0.25">
      <c r="D283" s="4"/>
      <c r="E283" s="62"/>
      <c r="G283" s="127"/>
      <c r="I283" s="30"/>
      <c r="J283" s="62"/>
      <c r="K283" s="62"/>
      <c r="L283" s="127"/>
      <c r="M283" s="29"/>
      <c r="N283" s="4"/>
      <c r="O283" s="48"/>
      <c r="P283" s="48"/>
      <c r="Q283" s="48"/>
      <c r="R283" s="48"/>
      <c r="S283" s="48"/>
      <c r="T283" s="48"/>
      <c r="U283" s="48"/>
      <c r="V283" s="48"/>
      <c r="W283" s="48"/>
    </row>
    <row r="284" spans="1:24" x14ac:dyDescent="0.25">
      <c r="D284" s="4"/>
      <c r="E284" s="62"/>
      <c r="G284" s="127"/>
      <c r="I284" s="30"/>
      <c r="J284" s="62"/>
      <c r="K284" s="62"/>
      <c r="L284" s="127"/>
      <c r="M284" s="29"/>
      <c r="N284" s="4"/>
      <c r="O284" s="48"/>
      <c r="P284" s="48"/>
      <c r="Q284" s="48"/>
      <c r="R284" s="48"/>
      <c r="S284" s="48"/>
      <c r="T284" s="48"/>
      <c r="U284" s="48"/>
      <c r="V284" s="48"/>
      <c r="W284" s="48"/>
    </row>
    <row r="285" spans="1:24" x14ac:dyDescent="0.25">
      <c r="D285" s="4"/>
      <c r="E285" s="62"/>
      <c r="G285" s="127"/>
      <c r="I285" s="30"/>
      <c r="J285" s="62"/>
      <c r="K285" s="62"/>
      <c r="L285" s="127"/>
      <c r="M285" s="29"/>
      <c r="N285" s="4"/>
      <c r="O285" s="48"/>
      <c r="P285" s="48"/>
      <c r="Q285" s="48"/>
      <c r="R285" s="48"/>
      <c r="S285" s="48"/>
      <c r="T285" s="48"/>
      <c r="U285" s="48"/>
      <c r="V285" s="48"/>
      <c r="W285" s="48"/>
    </row>
    <row r="286" spans="1:24" x14ac:dyDescent="0.25">
      <c r="D286" s="4"/>
      <c r="E286" s="62"/>
      <c r="G286" s="127"/>
      <c r="I286" s="251"/>
      <c r="J286" s="62"/>
      <c r="K286" s="62"/>
      <c r="L286" s="127"/>
      <c r="M286" s="29"/>
      <c r="N286" s="4"/>
      <c r="O286" s="48"/>
      <c r="P286" s="48"/>
      <c r="Q286" s="48"/>
      <c r="R286" s="48"/>
      <c r="S286" s="48"/>
      <c r="T286" s="48"/>
      <c r="U286" s="48"/>
      <c r="V286" s="48"/>
      <c r="W286" s="48"/>
    </row>
    <row r="287" spans="1:24" x14ac:dyDescent="0.25">
      <c r="D287" s="4"/>
      <c r="E287" s="62"/>
      <c r="G287" s="127"/>
      <c r="I287" s="30"/>
      <c r="J287" s="62"/>
      <c r="K287" s="62"/>
      <c r="L287" s="127"/>
      <c r="M287" s="29"/>
      <c r="N287" s="4"/>
      <c r="O287" s="48"/>
      <c r="P287" s="48"/>
      <c r="Q287" s="48"/>
      <c r="R287" s="48"/>
      <c r="S287" s="48"/>
      <c r="T287" s="48"/>
      <c r="U287" s="48"/>
      <c r="V287" s="48"/>
      <c r="W287" s="48"/>
    </row>
    <row r="288" spans="1:24" x14ac:dyDescent="0.25">
      <c r="D288" s="4"/>
      <c r="E288" s="62"/>
      <c r="G288" s="127"/>
      <c r="I288" s="30"/>
      <c r="J288" s="62"/>
      <c r="K288" s="62"/>
      <c r="L288" s="127"/>
      <c r="M288" s="29"/>
      <c r="N288" s="4"/>
      <c r="O288" s="48"/>
      <c r="P288" s="48"/>
      <c r="Q288" s="48"/>
      <c r="R288" s="48"/>
      <c r="S288" s="48"/>
      <c r="T288" s="48"/>
      <c r="U288" s="48"/>
      <c r="V288" s="48"/>
      <c r="W288" s="48"/>
    </row>
  </sheetData>
  <phoneticPr fontId="18" type="noConversion"/>
  <pageMargins left="0.75" right="0.75" top="1" bottom="1" header="0.5" footer="0.5"/>
  <pageSetup paperSize="9" scale="70" orientation="portrait" r:id="rId1"/>
  <headerFooter alignWithMargins="0"/>
  <rowBreaks count="2" manualBreakCount="2">
    <brk id="71" max="16383" man="1"/>
    <brk id="14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CA801-9575-4A90-92C4-36E523C979F9}">
  <dimension ref="A1:O302"/>
  <sheetViews>
    <sheetView zoomScaleNormal="100" workbookViewId="0">
      <pane ySplit="6" topLeftCell="A7" activePane="bottomLeft" state="frozen"/>
      <selection activeCell="I288" sqref="I288"/>
      <selection pane="bottomLeft"/>
    </sheetView>
  </sheetViews>
  <sheetFormatPr defaultColWidth="9.44140625" defaultRowHeight="13.2" x14ac:dyDescent="0.25"/>
  <cols>
    <col min="1" max="1" width="6.5546875" style="201" customWidth="1"/>
    <col min="2" max="2" width="19.44140625" style="192" customWidth="1"/>
    <col min="3" max="3" width="8.5546875" style="198" customWidth="1"/>
    <col min="4" max="4" width="8.44140625" style="198" customWidth="1"/>
    <col min="5" max="5" width="9.33203125" style="198" customWidth="1"/>
    <col min="6" max="7" width="12.5546875" style="198" customWidth="1"/>
    <col min="8" max="8" width="9.5546875" style="198" customWidth="1"/>
    <col min="9" max="9" width="7.6640625" style="198" customWidth="1"/>
    <col min="10" max="10" width="8.5546875" style="198" customWidth="1"/>
    <col min="11" max="11" width="10.44140625" style="202" customWidth="1"/>
    <col min="12" max="15" width="9.44140625" style="155"/>
    <col min="16" max="16384" width="9.44140625" style="192"/>
  </cols>
  <sheetData>
    <row r="1" spans="1:12" x14ac:dyDescent="0.25">
      <c r="A1" s="126" t="s">
        <v>619</v>
      </c>
      <c r="B1" s="191"/>
    </row>
    <row r="2" spans="1:12" x14ac:dyDescent="0.25">
      <c r="A2" s="227" t="s">
        <v>620</v>
      </c>
      <c r="B2" s="191"/>
    </row>
    <row r="3" spans="1:12" ht="11.25" customHeight="1" x14ac:dyDescent="0.25">
      <c r="B3" s="193"/>
      <c r="C3" s="199"/>
      <c r="D3" s="199"/>
      <c r="E3" s="199"/>
      <c r="F3" s="199"/>
      <c r="G3" s="199"/>
      <c r="H3" s="199"/>
      <c r="I3" s="199"/>
      <c r="J3" s="199"/>
      <c r="K3" s="222"/>
    </row>
    <row r="4" spans="1:12" s="205" customFormat="1" ht="39" customHeight="1" x14ac:dyDescent="0.25">
      <c r="A4" s="162"/>
      <c r="B4" s="4"/>
      <c r="C4" s="127"/>
      <c r="D4" s="127"/>
      <c r="E4" s="127"/>
      <c r="F4" s="127"/>
      <c r="G4" s="127"/>
      <c r="H4" s="127"/>
      <c r="I4" s="127"/>
      <c r="J4" s="127"/>
      <c r="K4" s="173"/>
      <c r="L4" s="155"/>
    </row>
    <row r="5" spans="1:12" s="206" customFormat="1" ht="11.25" customHeight="1" x14ac:dyDescent="0.25">
      <c r="A5" s="159" t="s">
        <v>430</v>
      </c>
      <c r="B5" s="45" t="s">
        <v>63</v>
      </c>
      <c r="C5" s="149" t="s">
        <v>56</v>
      </c>
      <c r="D5" s="149" t="s">
        <v>57</v>
      </c>
      <c r="E5" s="149" t="s">
        <v>58</v>
      </c>
      <c r="F5" s="149" t="s">
        <v>429</v>
      </c>
      <c r="G5" s="149" t="s">
        <v>69</v>
      </c>
      <c r="H5" s="158" t="s">
        <v>82</v>
      </c>
      <c r="I5" s="158" t="s">
        <v>64</v>
      </c>
      <c r="J5" s="149" t="s">
        <v>59</v>
      </c>
      <c r="K5" s="149" t="s">
        <v>10</v>
      </c>
      <c r="L5" s="155"/>
    </row>
    <row r="6" spans="1:12" s="207" customFormat="1" ht="11.25" customHeight="1" x14ac:dyDescent="0.25">
      <c r="A6" s="160"/>
      <c r="B6" s="161"/>
      <c r="C6" s="113" t="s">
        <v>60</v>
      </c>
      <c r="D6" s="113" t="s">
        <v>57</v>
      </c>
      <c r="E6" s="113" t="s">
        <v>415</v>
      </c>
      <c r="F6" s="113" t="s">
        <v>66</v>
      </c>
      <c r="G6" s="113" t="s">
        <v>95</v>
      </c>
      <c r="H6" s="113" t="s">
        <v>61</v>
      </c>
      <c r="I6" s="113" t="s">
        <v>64</v>
      </c>
      <c r="J6" s="113" t="s">
        <v>517</v>
      </c>
      <c r="K6" s="185" t="s">
        <v>21</v>
      </c>
      <c r="L6" s="155"/>
    </row>
    <row r="7" spans="1:12" s="195" customFormat="1" ht="12.75" customHeight="1" x14ac:dyDescent="0.25">
      <c r="A7" s="208"/>
      <c r="B7" s="59"/>
      <c r="C7" s="19"/>
      <c r="D7" s="19"/>
      <c r="E7" s="19"/>
      <c r="F7" s="19"/>
      <c r="G7" s="19"/>
      <c r="H7" s="19"/>
      <c r="I7" s="19"/>
      <c r="J7" s="19"/>
      <c r="K7" s="143"/>
      <c r="L7" s="155"/>
    </row>
    <row r="8" spans="1:12" s="195" customFormat="1" ht="12.75" customHeight="1" x14ac:dyDescent="0.25">
      <c r="A8" s="208">
        <v>114</v>
      </c>
      <c r="B8" s="59" t="s">
        <v>114</v>
      </c>
      <c r="C8" s="19">
        <v>81</v>
      </c>
      <c r="D8" s="19">
        <v>28</v>
      </c>
      <c r="E8" s="19">
        <v>144</v>
      </c>
      <c r="F8" s="19">
        <v>38</v>
      </c>
      <c r="G8" s="19">
        <v>96</v>
      </c>
      <c r="H8" s="19">
        <v>2</v>
      </c>
      <c r="I8" s="19" t="s">
        <v>55</v>
      </c>
      <c r="J8" s="19" t="s">
        <v>55</v>
      </c>
      <c r="K8" s="143">
        <f>SUM(C8:J8)</f>
        <v>389</v>
      </c>
      <c r="L8" s="155"/>
    </row>
    <row r="9" spans="1:12" s="195" customFormat="1" ht="12.75" customHeight="1" x14ac:dyDescent="0.25">
      <c r="A9" s="208">
        <v>115</v>
      </c>
      <c r="B9" s="59" t="s">
        <v>115</v>
      </c>
      <c r="C9" s="19">
        <v>69</v>
      </c>
      <c r="D9" s="19">
        <v>23</v>
      </c>
      <c r="E9" s="19">
        <v>144</v>
      </c>
      <c r="F9" s="19">
        <v>24</v>
      </c>
      <c r="G9" s="19">
        <v>94</v>
      </c>
      <c r="H9" s="19" t="s">
        <v>55</v>
      </c>
      <c r="I9" s="19" t="s">
        <v>55</v>
      </c>
      <c r="J9" s="19" t="s">
        <v>55</v>
      </c>
      <c r="K9" s="143">
        <f t="shared" ref="K9:K72" si="0">SUM(C9:J9)</f>
        <v>354</v>
      </c>
      <c r="L9" s="155"/>
    </row>
    <row r="10" spans="1:12" s="195" customFormat="1" ht="12.75" customHeight="1" x14ac:dyDescent="0.25">
      <c r="A10" s="208">
        <v>117</v>
      </c>
      <c r="B10" s="59" t="s">
        <v>116</v>
      </c>
      <c r="C10" s="19">
        <v>144</v>
      </c>
      <c r="D10" s="19">
        <v>36</v>
      </c>
      <c r="E10" s="19">
        <v>268</v>
      </c>
      <c r="F10" s="19">
        <v>51</v>
      </c>
      <c r="G10" s="19">
        <v>171</v>
      </c>
      <c r="H10" s="19">
        <v>6</v>
      </c>
      <c r="I10" s="19" t="s">
        <v>55</v>
      </c>
      <c r="J10" s="19" t="s">
        <v>55</v>
      </c>
      <c r="K10" s="143">
        <f t="shared" si="0"/>
        <v>676</v>
      </c>
      <c r="L10" s="155"/>
    </row>
    <row r="11" spans="1:12" s="195" customFormat="1" ht="12.75" customHeight="1" x14ac:dyDescent="0.25">
      <c r="A11" s="208">
        <v>120</v>
      </c>
      <c r="B11" s="59" t="s">
        <v>117</v>
      </c>
      <c r="C11" s="19">
        <v>111</v>
      </c>
      <c r="D11" s="19">
        <v>33</v>
      </c>
      <c r="E11" s="19">
        <v>245</v>
      </c>
      <c r="F11" s="19">
        <v>16</v>
      </c>
      <c r="G11" s="19">
        <v>121</v>
      </c>
      <c r="H11" s="19">
        <v>2</v>
      </c>
      <c r="I11" s="19" t="s">
        <v>55</v>
      </c>
      <c r="J11" s="19" t="s">
        <v>55</v>
      </c>
      <c r="K11" s="143">
        <f t="shared" si="0"/>
        <v>528</v>
      </c>
      <c r="L11" s="155"/>
    </row>
    <row r="12" spans="1:12" s="195" customFormat="1" ht="12.75" customHeight="1" x14ac:dyDescent="0.25">
      <c r="A12" s="208">
        <v>123</v>
      </c>
      <c r="B12" s="59" t="s">
        <v>118</v>
      </c>
      <c r="C12" s="19">
        <v>139</v>
      </c>
      <c r="D12" s="19">
        <v>25</v>
      </c>
      <c r="E12" s="19">
        <v>316</v>
      </c>
      <c r="F12" s="19">
        <v>73</v>
      </c>
      <c r="G12" s="19">
        <v>192</v>
      </c>
      <c r="H12" s="19">
        <v>1</v>
      </c>
      <c r="I12" s="19" t="s">
        <v>55</v>
      </c>
      <c r="J12" s="19" t="s">
        <v>55</v>
      </c>
      <c r="K12" s="143">
        <f t="shared" si="0"/>
        <v>746</v>
      </c>
      <c r="L12" s="155"/>
    </row>
    <row r="13" spans="1:12" s="195" customFormat="1" ht="12.75" customHeight="1" x14ac:dyDescent="0.25">
      <c r="A13" s="208">
        <v>125</v>
      </c>
      <c r="B13" s="59" t="s">
        <v>119</v>
      </c>
      <c r="C13" s="19">
        <v>53</v>
      </c>
      <c r="D13" s="19">
        <v>18</v>
      </c>
      <c r="E13" s="19">
        <v>144</v>
      </c>
      <c r="F13" s="19">
        <v>18</v>
      </c>
      <c r="G13" s="19">
        <v>60</v>
      </c>
      <c r="H13" s="19">
        <v>2</v>
      </c>
      <c r="I13" s="19" t="s">
        <v>55</v>
      </c>
      <c r="J13" s="19" t="s">
        <v>55</v>
      </c>
      <c r="K13" s="143">
        <f t="shared" si="0"/>
        <v>295</v>
      </c>
      <c r="L13" s="155"/>
    </row>
    <row r="14" spans="1:12" s="195" customFormat="1" ht="12.75" customHeight="1" x14ac:dyDescent="0.25">
      <c r="A14" s="208">
        <v>126</v>
      </c>
      <c r="B14" s="59" t="s">
        <v>120</v>
      </c>
      <c r="C14" s="19">
        <v>153</v>
      </c>
      <c r="D14" s="19">
        <v>44</v>
      </c>
      <c r="E14" s="19">
        <v>421</v>
      </c>
      <c r="F14" s="19">
        <v>115</v>
      </c>
      <c r="G14" s="19">
        <v>289</v>
      </c>
      <c r="H14" s="19">
        <v>7</v>
      </c>
      <c r="I14" s="19" t="s">
        <v>55</v>
      </c>
      <c r="J14" s="19">
        <v>1</v>
      </c>
      <c r="K14" s="143">
        <f t="shared" si="0"/>
        <v>1030</v>
      </c>
      <c r="L14" s="155"/>
    </row>
    <row r="15" spans="1:12" s="195" customFormat="1" ht="12.75" customHeight="1" x14ac:dyDescent="0.25">
      <c r="A15" s="208">
        <v>127</v>
      </c>
      <c r="B15" s="59" t="s">
        <v>121</v>
      </c>
      <c r="C15" s="19">
        <v>132</v>
      </c>
      <c r="D15" s="19">
        <v>34</v>
      </c>
      <c r="E15" s="19">
        <v>227</v>
      </c>
      <c r="F15" s="19">
        <v>42</v>
      </c>
      <c r="G15" s="19">
        <v>130</v>
      </c>
      <c r="H15" s="19">
        <v>5</v>
      </c>
      <c r="I15" s="19" t="s">
        <v>55</v>
      </c>
      <c r="J15" s="19" t="s">
        <v>55</v>
      </c>
      <c r="K15" s="143">
        <f t="shared" si="0"/>
        <v>570</v>
      </c>
      <c r="L15" s="155"/>
    </row>
    <row r="16" spans="1:12" s="195" customFormat="1" ht="12.75" customHeight="1" x14ac:dyDescent="0.25">
      <c r="A16" s="208">
        <v>128</v>
      </c>
      <c r="B16" s="59" t="s">
        <v>122</v>
      </c>
      <c r="C16" s="19">
        <v>41</v>
      </c>
      <c r="D16" s="19">
        <v>12</v>
      </c>
      <c r="E16" s="19">
        <v>58</v>
      </c>
      <c r="F16" s="19">
        <v>3</v>
      </c>
      <c r="G16" s="19">
        <v>28</v>
      </c>
      <c r="H16" s="19">
        <v>2</v>
      </c>
      <c r="I16" s="19" t="s">
        <v>55</v>
      </c>
      <c r="J16" s="19" t="s">
        <v>55</v>
      </c>
      <c r="K16" s="143">
        <f t="shared" si="0"/>
        <v>144</v>
      </c>
      <c r="L16" s="155"/>
    </row>
    <row r="17" spans="1:11" s="195" customFormat="1" ht="12.75" customHeight="1" x14ac:dyDescent="0.25">
      <c r="A17" s="208">
        <v>136</v>
      </c>
      <c r="B17" s="59" t="s">
        <v>123</v>
      </c>
      <c r="C17" s="19">
        <v>218</v>
      </c>
      <c r="D17" s="19">
        <v>79</v>
      </c>
      <c r="E17" s="19">
        <v>301</v>
      </c>
      <c r="F17" s="19">
        <v>68</v>
      </c>
      <c r="G17" s="19">
        <v>196</v>
      </c>
      <c r="H17" s="19">
        <v>5</v>
      </c>
      <c r="I17" s="19" t="s">
        <v>55</v>
      </c>
      <c r="J17" s="19" t="s">
        <v>55</v>
      </c>
      <c r="K17" s="143">
        <f t="shared" si="0"/>
        <v>867</v>
      </c>
    </row>
    <row r="18" spans="1:11" s="195" customFormat="1" ht="12.75" customHeight="1" x14ac:dyDescent="0.25">
      <c r="A18" s="208">
        <v>138</v>
      </c>
      <c r="B18" s="59" t="s">
        <v>124</v>
      </c>
      <c r="C18" s="19">
        <v>79</v>
      </c>
      <c r="D18" s="19">
        <v>23</v>
      </c>
      <c r="E18" s="19">
        <v>174</v>
      </c>
      <c r="F18" s="19">
        <v>31</v>
      </c>
      <c r="G18" s="19">
        <v>96</v>
      </c>
      <c r="H18" s="19">
        <v>3</v>
      </c>
      <c r="I18" s="19" t="s">
        <v>55</v>
      </c>
      <c r="J18" s="19" t="s">
        <v>55</v>
      </c>
      <c r="K18" s="143">
        <f t="shared" si="0"/>
        <v>406</v>
      </c>
    </row>
    <row r="19" spans="1:11" s="195" customFormat="1" ht="12.75" customHeight="1" x14ac:dyDescent="0.25">
      <c r="A19" s="208">
        <v>139</v>
      </c>
      <c r="B19" s="59" t="s">
        <v>125</v>
      </c>
      <c r="C19" s="19">
        <v>38</v>
      </c>
      <c r="D19" s="19">
        <v>19</v>
      </c>
      <c r="E19" s="19">
        <v>83</v>
      </c>
      <c r="F19" s="19">
        <v>25</v>
      </c>
      <c r="G19" s="19">
        <v>44</v>
      </c>
      <c r="H19" s="19" t="s">
        <v>55</v>
      </c>
      <c r="I19" s="19" t="s">
        <v>55</v>
      </c>
      <c r="J19" s="19" t="s">
        <v>55</v>
      </c>
      <c r="K19" s="143">
        <f>SUM(C19:J19)</f>
        <v>209</v>
      </c>
    </row>
    <row r="20" spans="1:11" s="195" customFormat="1" ht="12.75" customHeight="1" x14ac:dyDescent="0.25">
      <c r="A20" s="208">
        <v>140</v>
      </c>
      <c r="B20" s="59" t="s">
        <v>126</v>
      </c>
      <c r="C20" s="19">
        <v>27</v>
      </c>
      <c r="D20" s="19">
        <v>15</v>
      </c>
      <c r="E20" s="19">
        <v>45</v>
      </c>
      <c r="F20" s="19">
        <v>2</v>
      </c>
      <c r="G20" s="19">
        <v>33</v>
      </c>
      <c r="H20" s="19" t="s">
        <v>55</v>
      </c>
      <c r="I20" s="19" t="s">
        <v>55</v>
      </c>
      <c r="J20" s="19" t="s">
        <v>55</v>
      </c>
      <c r="K20" s="143">
        <f t="shared" si="0"/>
        <v>122</v>
      </c>
    </row>
    <row r="21" spans="1:11" s="195" customFormat="1" ht="12.75" customHeight="1" x14ac:dyDescent="0.25">
      <c r="A21" s="208">
        <v>160</v>
      </c>
      <c r="B21" s="59" t="s">
        <v>127</v>
      </c>
      <c r="C21" s="19">
        <v>174</v>
      </c>
      <c r="D21" s="19">
        <v>50</v>
      </c>
      <c r="E21" s="19">
        <v>432</v>
      </c>
      <c r="F21" s="19">
        <v>111</v>
      </c>
      <c r="G21" s="19">
        <v>318</v>
      </c>
      <c r="H21" s="19">
        <v>7</v>
      </c>
      <c r="I21" s="19" t="s">
        <v>55</v>
      </c>
      <c r="J21" s="19" t="s">
        <v>55</v>
      </c>
      <c r="K21" s="143">
        <f t="shared" si="0"/>
        <v>1092</v>
      </c>
    </row>
    <row r="22" spans="1:11" s="195" customFormat="1" ht="12.75" customHeight="1" x14ac:dyDescent="0.25">
      <c r="A22" s="208">
        <v>162</v>
      </c>
      <c r="B22" s="59" t="s">
        <v>128</v>
      </c>
      <c r="C22" s="19">
        <v>91</v>
      </c>
      <c r="D22" s="19">
        <v>19</v>
      </c>
      <c r="E22" s="19">
        <v>411</v>
      </c>
      <c r="F22" s="19">
        <v>35</v>
      </c>
      <c r="G22" s="19">
        <v>261</v>
      </c>
      <c r="H22" s="19">
        <v>1</v>
      </c>
      <c r="I22" s="19" t="s">
        <v>55</v>
      </c>
      <c r="J22" s="19" t="s">
        <v>55</v>
      </c>
      <c r="K22" s="143">
        <f t="shared" si="0"/>
        <v>818</v>
      </c>
    </row>
    <row r="23" spans="1:11" s="195" customFormat="1" ht="12.75" customHeight="1" x14ac:dyDescent="0.25">
      <c r="A23" s="208">
        <v>163</v>
      </c>
      <c r="B23" s="59" t="s">
        <v>129</v>
      </c>
      <c r="C23" s="19">
        <v>241</v>
      </c>
      <c r="D23" s="19">
        <v>55</v>
      </c>
      <c r="E23" s="19">
        <v>1575</v>
      </c>
      <c r="F23" s="19">
        <v>472</v>
      </c>
      <c r="G23" s="19">
        <v>617</v>
      </c>
      <c r="H23" s="19">
        <v>4</v>
      </c>
      <c r="I23" s="19" t="s">
        <v>55</v>
      </c>
      <c r="J23" s="19" t="s">
        <v>55</v>
      </c>
      <c r="K23" s="143">
        <f t="shared" si="0"/>
        <v>2964</v>
      </c>
    </row>
    <row r="24" spans="1:11" s="195" customFormat="1" ht="12.75" customHeight="1" x14ac:dyDescent="0.25">
      <c r="A24" s="208">
        <v>180</v>
      </c>
      <c r="B24" s="59" t="s">
        <v>130</v>
      </c>
      <c r="C24" s="19">
        <v>2936</v>
      </c>
      <c r="D24" s="19">
        <v>896</v>
      </c>
      <c r="E24" s="19">
        <v>13595</v>
      </c>
      <c r="F24" s="19">
        <v>1278</v>
      </c>
      <c r="G24" s="19">
        <v>6925</v>
      </c>
      <c r="H24" s="19">
        <v>46</v>
      </c>
      <c r="I24" s="19">
        <v>2</v>
      </c>
      <c r="J24" s="19" t="s">
        <v>55</v>
      </c>
      <c r="K24" s="143">
        <f t="shared" si="0"/>
        <v>25678</v>
      </c>
    </row>
    <row r="25" spans="1:11" s="195" customFormat="1" ht="12.75" customHeight="1" x14ac:dyDescent="0.25">
      <c r="A25" s="208">
        <v>181</v>
      </c>
      <c r="B25" s="59" t="s">
        <v>131</v>
      </c>
      <c r="C25" s="19">
        <v>2406</v>
      </c>
      <c r="D25" s="19">
        <v>637</v>
      </c>
      <c r="E25" s="19">
        <v>1582</v>
      </c>
      <c r="F25" s="19">
        <v>576</v>
      </c>
      <c r="G25" s="19">
        <v>1259</v>
      </c>
      <c r="H25" s="19">
        <v>3</v>
      </c>
      <c r="I25" s="19" t="s">
        <v>55</v>
      </c>
      <c r="J25" s="19" t="s">
        <v>55</v>
      </c>
      <c r="K25" s="143">
        <f t="shared" si="0"/>
        <v>6463</v>
      </c>
    </row>
    <row r="26" spans="1:11" s="195" customFormat="1" ht="12.75" customHeight="1" x14ac:dyDescent="0.25">
      <c r="A26" s="208">
        <v>182</v>
      </c>
      <c r="B26" s="59" t="s">
        <v>132</v>
      </c>
      <c r="C26" s="19">
        <v>201</v>
      </c>
      <c r="D26" s="19">
        <v>181</v>
      </c>
      <c r="E26" s="19">
        <v>1446</v>
      </c>
      <c r="F26" s="19">
        <v>181</v>
      </c>
      <c r="G26" s="19">
        <v>734</v>
      </c>
      <c r="H26" s="19">
        <v>5</v>
      </c>
      <c r="I26" s="19" t="s">
        <v>55</v>
      </c>
      <c r="J26" s="19" t="s">
        <v>55</v>
      </c>
      <c r="K26" s="143">
        <f t="shared" si="0"/>
        <v>2748</v>
      </c>
    </row>
    <row r="27" spans="1:11" s="195" customFormat="1" ht="12.75" customHeight="1" x14ac:dyDescent="0.25">
      <c r="A27" s="208">
        <v>183</v>
      </c>
      <c r="B27" s="59" t="s">
        <v>133</v>
      </c>
      <c r="C27" s="19">
        <v>71</v>
      </c>
      <c r="D27" s="19">
        <v>19</v>
      </c>
      <c r="E27" s="19">
        <v>148</v>
      </c>
      <c r="F27" s="19">
        <v>125</v>
      </c>
      <c r="G27" s="19">
        <v>81</v>
      </c>
      <c r="H27" s="19">
        <v>3</v>
      </c>
      <c r="I27" s="19" t="s">
        <v>55</v>
      </c>
      <c r="J27" s="19" t="s">
        <v>55</v>
      </c>
      <c r="K27" s="143">
        <f t="shared" si="0"/>
        <v>447</v>
      </c>
    </row>
    <row r="28" spans="1:11" s="195" customFormat="1" ht="12.75" customHeight="1" x14ac:dyDescent="0.25">
      <c r="A28" s="208">
        <v>184</v>
      </c>
      <c r="B28" s="59" t="s">
        <v>134</v>
      </c>
      <c r="C28" s="19">
        <v>1540</v>
      </c>
      <c r="D28" s="19">
        <v>185</v>
      </c>
      <c r="E28" s="19">
        <v>3478</v>
      </c>
      <c r="F28" s="19">
        <v>141</v>
      </c>
      <c r="G28" s="19">
        <v>3355</v>
      </c>
      <c r="H28" s="19">
        <v>4</v>
      </c>
      <c r="I28" s="19" t="s">
        <v>55</v>
      </c>
      <c r="J28" s="19" t="s">
        <v>55</v>
      </c>
      <c r="K28" s="143">
        <f t="shared" si="0"/>
        <v>8703</v>
      </c>
    </row>
    <row r="29" spans="1:11" s="195" customFormat="1" ht="12.75" customHeight="1" x14ac:dyDescent="0.25">
      <c r="A29" s="208">
        <v>186</v>
      </c>
      <c r="B29" s="59" t="s">
        <v>135</v>
      </c>
      <c r="C29" s="19">
        <v>109</v>
      </c>
      <c r="D29" s="19">
        <v>13</v>
      </c>
      <c r="E29" s="19">
        <v>225</v>
      </c>
      <c r="F29" s="19">
        <v>31</v>
      </c>
      <c r="G29" s="19">
        <v>144</v>
      </c>
      <c r="H29" s="19">
        <v>1</v>
      </c>
      <c r="I29" s="19" t="s">
        <v>55</v>
      </c>
      <c r="J29" s="19" t="s">
        <v>55</v>
      </c>
      <c r="K29" s="143">
        <f t="shared" si="0"/>
        <v>523</v>
      </c>
    </row>
    <row r="30" spans="1:11" s="195" customFormat="1" ht="12.75" customHeight="1" x14ac:dyDescent="0.25">
      <c r="A30" s="208">
        <v>187</v>
      </c>
      <c r="B30" s="59" t="s">
        <v>136</v>
      </c>
      <c r="C30" s="19">
        <v>22</v>
      </c>
      <c r="D30" s="19">
        <v>5</v>
      </c>
      <c r="E30" s="19">
        <v>38</v>
      </c>
      <c r="F30" s="19">
        <v>14</v>
      </c>
      <c r="G30" s="19">
        <v>26</v>
      </c>
      <c r="H30" s="19" t="s">
        <v>55</v>
      </c>
      <c r="I30" s="19" t="s">
        <v>55</v>
      </c>
      <c r="J30" s="19" t="s">
        <v>55</v>
      </c>
      <c r="K30" s="143">
        <f t="shared" si="0"/>
        <v>105</v>
      </c>
    </row>
    <row r="31" spans="1:11" s="195" customFormat="1" ht="12.75" customHeight="1" x14ac:dyDescent="0.25">
      <c r="A31" s="208">
        <v>188</v>
      </c>
      <c r="B31" s="59" t="s">
        <v>137</v>
      </c>
      <c r="C31" s="19">
        <v>128</v>
      </c>
      <c r="D31" s="19">
        <v>48</v>
      </c>
      <c r="E31" s="19">
        <v>201</v>
      </c>
      <c r="F31" s="19">
        <v>63</v>
      </c>
      <c r="G31" s="19">
        <v>124</v>
      </c>
      <c r="H31" s="19">
        <v>2</v>
      </c>
      <c r="I31" s="19" t="s">
        <v>55</v>
      </c>
      <c r="J31" s="19" t="s">
        <v>55</v>
      </c>
      <c r="K31" s="143">
        <f t="shared" si="0"/>
        <v>566</v>
      </c>
    </row>
    <row r="32" spans="1:11" s="195" customFormat="1" ht="12.75" customHeight="1" x14ac:dyDescent="0.25">
      <c r="A32" s="208">
        <v>191</v>
      </c>
      <c r="B32" s="59" t="s">
        <v>138</v>
      </c>
      <c r="C32" s="19">
        <v>228</v>
      </c>
      <c r="D32" s="19">
        <v>46</v>
      </c>
      <c r="E32" s="19">
        <v>150</v>
      </c>
      <c r="F32" s="19">
        <v>55</v>
      </c>
      <c r="G32" s="19">
        <v>87</v>
      </c>
      <c r="H32" s="19" t="s">
        <v>55</v>
      </c>
      <c r="I32" s="19" t="s">
        <v>55</v>
      </c>
      <c r="J32" s="19" t="s">
        <v>55</v>
      </c>
      <c r="K32" s="143">
        <f t="shared" si="0"/>
        <v>566</v>
      </c>
    </row>
    <row r="33" spans="1:11" s="195" customFormat="1" ht="12.75" customHeight="1" x14ac:dyDescent="0.25">
      <c r="A33" s="208">
        <v>192</v>
      </c>
      <c r="B33" s="59" t="s">
        <v>139</v>
      </c>
      <c r="C33" s="19">
        <v>39</v>
      </c>
      <c r="D33" s="19">
        <v>17</v>
      </c>
      <c r="E33" s="19">
        <v>72</v>
      </c>
      <c r="F33" s="19">
        <v>19</v>
      </c>
      <c r="G33" s="19">
        <v>44</v>
      </c>
      <c r="H33" s="19" t="s">
        <v>55</v>
      </c>
      <c r="I33" s="19" t="s">
        <v>55</v>
      </c>
      <c r="J33" s="19" t="s">
        <v>55</v>
      </c>
      <c r="K33" s="143">
        <f t="shared" si="0"/>
        <v>191</v>
      </c>
    </row>
    <row r="34" spans="1:11" s="195" customFormat="1" ht="12.75" customHeight="1" x14ac:dyDescent="0.25">
      <c r="A34" s="208" t="s">
        <v>610</v>
      </c>
      <c r="B34" s="59" t="s">
        <v>611</v>
      </c>
      <c r="C34" s="19" t="s">
        <v>55</v>
      </c>
      <c r="D34" s="19" t="s">
        <v>55</v>
      </c>
      <c r="E34" s="19">
        <v>1</v>
      </c>
      <c r="F34" s="19" t="s">
        <v>55</v>
      </c>
      <c r="G34" s="19">
        <v>1</v>
      </c>
      <c r="H34" s="19" t="s">
        <v>55</v>
      </c>
      <c r="I34" s="19" t="s">
        <v>55</v>
      </c>
      <c r="J34" s="19" t="s">
        <v>55</v>
      </c>
      <c r="K34" s="143">
        <f t="shared" si="0"/>
        <v>2</v>
      </c>
    </row>
    <row r="35" spans="1:11" s="195" customFormat="1" ht="12.75" customHeight="1" x14ac:dyDescent="0.25">
      <c r="A35" s="208">
        <v>305</v>
      </c>
      <c r="B35" s="59" t="s">
        <v>140</v>
      </c>
      <c r="C35" s="19">
        <v>69</v>
      </c>
      <c r="D35" s="19">
        <v>99</v>
      </c>
      <c r="E35" s="19">
        <v>73</v>
      </c>
      <c r="F35" s="19">
        <v>16</v>
      </c>
      <c r="G35" s="19">
        <v>46</v>
      </c>
      <c r="H35" s="19" t="s">
        <v>55</v>
      </c>
      <c r="I35" s="19" t="s">
        <v>55</v>
      </c>
      <c r="J35" s="19" t="s">
        <v>55</v>
      </c>
      <c r="K35" s="143">
        <f t="shared" si="0"/>
        <v>303</v>
      </c>
    </row>
    <row r="36" spans="1:11" s="195" customFormat="1" ht="12.75" customHeight="1" x14ac:dyDescent="0.25">
      <c r="A36" s="208">
        <v>319</v>
      </c>
      <c r="B36" s="59" t="s">
        <v>141</v>
      </c>
      <c r="C36" s="19">
        <v>12</v>
      </c>
      <c r="D36" s="19">
        <v>3</v>
      </c>
      <c r="E36" s="19">
        <v>13</v>
      </c>
      <c r="F36" s="19">
        <v>4</v>
      </c>
      <c r="G36" s="19">
        <v>10</v>
      </c>
      <c r="H36" s="19">
        <v>4</v>
      </c>
      <c r="I36" s="19" t="s">
        <v>55</v>
      </c>
      <c r="J36" s="19" t="s">
        <v>55</v>
      </c>
      <c r="K36" s="143">
        <f t="shared" si="0"/>
        <v>46</v>
      </c>
    </row>
    <row r="37" spans="1:11" s="195" customFormat="1" ht="12.75" customHeight="1" x14ac:dyDescent="0.25">
      <c r="A37" s="208">
        <v>330</v>
      </c>
      <c r="B37" s="59" t="s">
        <v>142</v>
      </c>
      <c r="C37" s="19">
        <v>25</v>
      </c>
      <c r="D37" s="19">
        <v>13</v>
      </c>
      <c r="E37" s="19">
        <v>89</v>
      </c>
      <c r="F37" s="19">
        <v>25</v>
      </c>
      <c r="G37" s="19">
        <v>65</v>
      </c>
      <c r="H37" s="19" t="s">
        <v>55</v>
      </c>
      <c r="I37" s="19" t="s">
        <v>55</v>
      </c>
      <c r="J37" s="19" t="s">
        <v>55</v>
      </c>
      <c r="K37" s="143">
        <f t="shared" si="0"/>
        <v>217</v>
      </c>
    </row>
    <row r="38" spans="1:11" s="195" customFormat="1" ht="12.75" customHeight="1" x14ac:dyDescent="0.25">
      <c r="A38" s="208">
        <v>331</v>
      </c>
      <c r="B38" s="59" t="s">
        <v>143</v>
      </c>
      <c r="C38" s="19">
        <v>12</v>
      </c>
      <c r="D38" s="19">
        <v>5</v>
      </c>
      <c r="E38" s="19">
        <v>23</v>
      </c>
      <c r="F38" s="19">
        <v>4</v>
      </c>
      <c r="G38" s="19">
        <v>13</v>
      </c>
      <c r="H38" s="19">
        <v>2</v>
      </c>
      <c r="I38" s="19" t="s">
        <v>55</v>
      </c>
      <c r="J38" s="19" t="s">
        <v>55</v>
      </c>
      <c r="K38" s="143">
        <f t="shared" si="0"/>
        <v>59</v>
      </c>
    </row>
    <row r="39" spans="1:11" s="195" customFormat="1" ht="12.75" customHeight="1" x14ac:dyDescent="0.25">
      <c r="A39" s="208">
        <v>360</v>
      </c>
      <c r="B39" s="59" t="s">
        <v>144</v>
      </c>
      <c r="C39" s="19">
        <v>18</v>
      </c>
      <c r="D39" s="19">
        <v>31</v>
      </c>
      <c r="E39" s="19">
        <v>34</v>
      </c>
      <c r="F39" s="19">
        <v>8</v>
      </c>
      <c r="G39" s="19">
        <v>12</v>
      </c>
      <c r="H39" s="19">
        <v>1</v>
      </c>
      <c r="I39" s="19" t="s">
        <v>55</v>
      </c>
      <c r="J39" s="19" t="s">
        <v>55</v>
      </c>
      <c r="K39" s="143">
        <f t="shared" si="0"/>
        <v>104</v>
      </c>
    </row>
    <row r="40" spans="1:11" s="195" customFormat="1" ht="12.75" customHeight="1" x14ac:dyDescent="0.25">
      <c r="A40" s="208">
        <v>380</v>
      </c>
      <c r="B40" s="59" t="s">
        <v>145</v>
      </c>
      <c r="C40" s="19">
        <v>288</v>
      </c>
      <c r="D40" s="19">
        <v>138</v>
      </c>
      <c r="E40" s="19">
        <v>959</v>
      </c>
      <c r="F40" s="19">
        <v>268</v>
      </c>
      <c r="G40" s="19">
        <v>519</v>
      </c>
      <c r="H40" s="19">
        <v>22</v>
      </c>
      <c r="I40" s="19">
        <v>1</v>
      </c>
      <c r="J40" s="19" t="s">
        <v>55</v>
      </c>
      <c r="K40" s="143">
        <f t="shared" si="0"/>
        <v>2195</v>
      </c>
    </row>
    <row r="41" spans="1:11" s="195" customFormat="1" ht="12.75" customHeight="1" x14ac:dyDescent="0.25">
      <c r="A41" s="208">
        <v>381</v>
      </c>
      <c r="B41" s="59" t="s">
        <v>146</v>
      </c>
      <c r="C41" s="19">
        <v>90</v>
      </c>
      <c r="D41" s="19">
        <v>65</v>
      </c>
      <c r="E41" s="19">
        <v>168</v>
      </c>
      <c r="F41" s="19">
        <v>53</v>
      </c>
      <c r="G41" s="19">
        <v>88</v>
      </c>
      <c r="H41" s="19">
        <v>5</v>
      </c>
      <c r="I41" s="19" t="s">
        <v>55</v>
      </c>
      <c r="J41" s="19" t="s">
        <v>55</v>
      </c>
      <c r="K41" s="143">
        <f t="shared" si="0"/>
        <v>469</v>
      </c>
    </row>
    <row r="42" spans="1:11" s="195" customFormat="1" ht="12.75" customHeight="1" x14ac:dyDescent="0.25">
      <c r="A42" s="208">
        <v>382</v>
      </c>
      <c r="B42" s="59" t="s">
        <v>147</v>
      </c>
      <c r="C42" s="19">
        <v>41</v>
      </c>
      <c r="D42" s="19">
        <v>41</v>
      </c>
      <c r="E42" s="19">
        <v>47</v>
      </c>
      <c r="F42" s="19">
        <v>11</v>
      </c>
      <c r="G42" s="19">
        <v>33</v>
      </c>
      <c r="H42" s="19">
        <v>1</v>
      </c>
      <c r="I42" s="19" t="s">
        <v>55</v>
      </c>
      <c r="J42" s="19" t="s">
        <v>55</v>
      </c>
      <c r="K42" s="143">
        <f t="shared" si="0"/>
        <v>174</v>
      </c>
    </row>
    <row r="43" spans="1:11" s="195" customFormat="1" ht="12.75" customHeight="1" x14ac:dyDescent="0.25">
      <c r="A43" s="208">
        <v>428</v>
      </c>
      <c r="B43" s="59" t="s">
        <v>148</v>
      </c>
      <c r="C43" s="19">
        <v>8</v>
      </c>
      <c r="D43" s="19">
        <v>5</v>
      </c>
      <c r="E43" s="19">
        <v>12</v>
      </c>
      <c r="F43" s="19">
        <v>4</v>
      </c>
      <c r="G43" s="19">
        <v>11</v>
      </c>
      <c r="H43" s="19">
        <v>1</v>
      </c>
      <c r="I43" s="19" t="s">
        <v>55</v>
      </c>
      <c r="J43" s="19" t="s">
        <v>55</v>
      </c>
      <c r="K43" s="143">
        <f t="shared" si="0"/>
        <v>41</v>
      </c>
    </row>
    <row r="44" spans="1:11" s="195" customFormat="1" ht="12.75" customHeight="1" x14ac:dyDescent="0.25">
      <c r="A44" s="208">
        <v>461</v>
      </c>
      <c r="B44" s="59" t="s">
        <v>149</v>
      </c>
      <c r="C44" s="19">
        <v>19</v>
      </c>
      <c r="D44" s="19">
        <v>5</v>
      </c>
      <c r="E44" s="19">
        <v>31</v>
      </c>
      <c r="F44" s="19">
        <v>5</v>
      </c>
      <c r="G44" s="19">
        <v>11</v>
      </c>
      <c r="H44" s="19" t="s">
        <v>55</v>
      </c>
      <c r="I44" s="19" t="s">
        <v>55</v>
      </c>
      <c r="J44" s="19" t="s">
        <v>55</v>
      </c>
      <c r="K44" s="143">
        <f t="shared" si="0"/>
        <v>71</v>
      </c>
    </row>
    <row r="45" spans="1:11" s="195" customFormat="1" ht="12.75" customHeight="1" x14ac:dyDescent="0.25">
      <c r="A45" s="208">
        <v>480</v>
      </c>
      <c r="B45" s="59" t="s">
        <v>150</v>
      </c>
      <c r="C45" s="19">
        <v>130</v>
      </c>
      <c r="D45" s="19">
        <v>46</v>
      </c>
      <c r="E45" s="19">
        <v>211</v>
      </c>
      <c r="F45" s="19">
        <v>49</v>
      </c>
      <c r="G45" s="19">
        <v>118</v>
      </c>
      <c r="H45" s="19">
        <v>6</v>
      </c>
      <c r="I45" s="19" t="s">
        <v>55</v>
      </c>
      <c r="J45" s="19" t="s">
        <v>55</v>
      </c>
      <c r="K45" s="143">
        <f t="shared" si="0"/>
        <v>560</v>
      </c>
    </row>
    <row r="46" spans="1:11" s="195" customFormat="1" ht="12.75" customHeight="1" x14ac:dyDescent="0.25">
      <c r="A46" s="208">
        <v>481</v>
      </c>
      <c r="B46" s="59" t="s">
        <v>151</v>
      </c>
      <c r="C46" s="19">
        <v>16</v>
      </c>
      <c r="D46" s="19">
        <v>12</v>
      </c>
      <c r="E46" s="19">
        <v>29</v>
      </c>
      <c r="F46" s="19">
        <v>4</v>
      </c>
      <c r="G46" s="19">
        <v>18</v>
      </c>
      <c r="H46" s="19" t="s">
        <v>55</v>
      </c>
      <c r="I46" s="19" t="s">
        <v>55</v>
      </c>
      <c r="J46" s="19" t="s">
        <v>55</v>
      </c>
      <c r="K46" s="143">
        <f t="shared" si="0"/>
        <v>79</v>
      </c>
    </row>
    <row r="47" spans="1:11" s="195" customFormat="1" ht="12.75" customHeight="1" x14ac:dyDescent="0.25">
      <c r="A47" s="208">
        <v>482</v>
      </c>
      <c r="B47" s="59" t="s">
        <v>152</v>
      </c>
      <c r="C47" s="19">
        <v>21</v>
      </c>
      <c r="D47" s="19">
        <v>11</v>
      </c>
      <c r="E47" s="19">
        <v>27</v>
      </c>
      <c r="F47" s="19">
        <v>13</v>
      </c>
      <c r="G47" s="19">
        <v>19</v>
      </c>
      <c r="H47" s="19">
        <v>1</v>
      </c>
      <c r="I47" s="19" t="s">
        <v>55</v>
      </c>
      <c r="J47" s="19" t="s">
        <v>55</v>
      </c>
      <c r="K47" s="143">
        <f t="shared" si="0"/>
        <v>92</v>
      </c>
    </row>
    <row r="48" spans="1:11" s="195" customFormat="1" ht="12.75" customHeight="1" x14ac:dyDescent="0.25">
      <c r="A48" s="208">
        <v>483</v>
      </c>
      <c r="B48" s="59" t="s">
        <v>153</v>
      </c>
      <c r="C48" s="19">
        <v>64</v>
      </c>
      <c r="D48" s="19">
        <v>17</v>
      </c>
      <c r="E48" s="19">
        <v>128</v>
      </c>
      <c r="F48" s="19">
        <v>29</v>
      </c>
      <c r="G48" s="19">
        <v>79</v>
      </c>
      <c r="H48" s="19">
        <v>1</v>
      </c>
      <c r="I48" s="19" t="s">
        <v>55</v>
      </c>
      <c r="J48" s="19" t="s">
        <v>55</v>
      </c>
      <c r="K48" s="143">
        <f t="shared" si="0"/>
        <v>318</v>
      </c>
    </row>
    <row r="49" spans="1:11" s="195" customFormat="1" ht="12.75" customHeight="1" x14ac:dyDescent="0.25">
      <c r="A49" s="208">
        <v>484</v>
      </c>
      <c r="B49" s="59" t="s">
        <v>154</v>
      </c>
      <c r="C49" s="19">
        <v>188</v>
      </c>
      <c r="D49" s="19">
        <v>85</v>
      </c>
      <c r="E49" s="19">
        <v>378</v>
      </c>
      <c r="F49" s="19">
        <v>61</v>
      </c>
      <c r="G49" s="19">
        <v>183</v>
      </c>
      <c r="H49" s="19">
        <v>4</v>
      </c>
      <c r="I49" s="19">
        <v>1</v>
      </c>
      <c r="J49" s="19" t="s">
        <v>55</v>
      </c>
      <c r="K49" s="143">
        <f t="shared" si="0"/>
        <v>900</v>
      </c>
    </row>
    <row r="50" spans="1:11" s="195" customFormat="1" ht="12.75" customHeight="1" x14ac:dyDescent="0.25">
      <c r="A50" s="208">
        <v>486</v>
      </c>
      <c r="B50" s="59" t="s">
        <v>155</v>
      </c>
      <c r="C50" s="19">
        <v>96</v>
      </c>
      <c r="D50" s="19">
        <v>37</v>
      </c>
      <c r="E50" s="19">
        <v>191</v>
      </c>
      <c r="F50" s="19">
        <v>65</v>
      </c>
      <c r="G50" s="19">
        <v>74</v>
      </c>
      <c r="H50" s="19">
        <v>3</v>
      </c>
      <c r="I50" s="19" t="s">
        <v>55</v>
      </c>
      <c r="J50" s="19" t="s">
        <v>55</v>
      </c>
      <c r="K50" s="143">
        <f t="shared" si="0"/>
        <v>466</v>
      </c>
    </row>
    <row r="51" spans="1:11" s="195" customFormat="1" ht="12.75" customHeight="1" x14ac:dyDescent="0.25">
      <c r="A51" s="208">
        <v>488</v>
      </c>
      <c r="B51" s="59" t="s">
        <v>156</v>
      </c>
      <c r="C51" s="19">
        <v>18</v>
      </c>
      <c r="D51" s="19">
        <v>16</v>
      </c>
      <c r="E51" s="19">
        <v>59</v>
      </c>
      <c r="F51" s="19">
        <v>5</v>
      </c>
      <c r="G51" s="19">
        <v>25</v>
      </c>
      <c r="H51" s="19">
        <v>2</v>
      </c>
      <c r="I51" s="19" t="s">
        <v>55</v>
      </c>
      <c r="J51" s="19" t="s">
        <v>55</v>
      </c>
      <c r="K51" s="143">
        <f t="shared" si="0"/>
        <v>125</v>
      </c>
    </row>
    <row r="52" spans="1:11" s="195" customFormat="1" ht="12.75" customHeight="1" x14ac:dyDescent="0.25">
      <c r="A52" s="208">
        <v>509</v>
      </c>
      <c r="B52" s="59" t="s">
        <v>157</v>
      </c>
      <c r="C52" s="19">
        <v>1</v>
      </c>
      <c r="D52" s="19">
        <v>8</v>
      </c>
      <c r="E52" s="19">
        <v>17</v>
      </c>
      <c r="F52" s="19">
        <v>2</v>
      </c>
      <c r="G52" s="19">
        <v>11</v>
      </c>
      <c r="H52" s="19" t="s">
        <v>55</v>
      </c>
      <c r="I52" s="19" t="s">
        <v>55</v>
      </c>
      <c r="J52" s="19" t="s">
        <v>55</v>
      </c>
      <c r="K52" s="143">
        <f t="shared" si="0"/>
        <v>39</v>
      </c>
    </row>
    <row r="53" spans="1:11" s="195" customFormat="1" ht="12.75" customHeight="1" x14ac:dyDescent="0.25">
      <c r="A53" s="208">
        <v>512</v>
      </c>
      <c r="B53" s="59" t="s">
        <v>158</v>
      </c>
      <c r="C53" s="19">
        <v>5</v>
      </c>
      <c r="D53" s="19">
        <v>3</v>
      </c>
      <c r="E53" s="19">
        <v>15</v>
      </c>
      <c r="F53" s="19">
        <v>1</v>
      </c>
      <c r="G53" s="19">
        <v>6</v>
      </c>
      <c r="H53" s="19">
        <v>1</v>
      </c>
      <c r="I53" s="19" t="s">
        <v>55</v>
      </c>
      <c r="J53" s="19" t="s">
        <v>55</v>
      </c>
      <c r="K53" s="143">
        <f t="shared" si="0"/>
        <v>31</v>
      </c>
    </row>
    <row r="54" spans="1:11" s="196" customFormat="1" ht="12.75" customHeight="1" x14ac:dyDescent="0.25">
      <c r="A54" s="208">
        <v>513</v>
      </c>
      <c r="B54" s="59" t="s">
        <v>159</v>
      </c>
      <c r="C54" s="19">
        <v>22</v>
      </c>
      <c r="D54" s="19">
        <v>7</v>
      </c>
      <c r="E54" s="19">
        <v>30</v>
      </c>
      <c r="F54" s="19">
        <v>6</v>
      </c>
      <c r="G54" s="19">
        <v>15</v>
      </c>
      <c r="H54" s="19">
        <v>9</v>
      </c>
      <c r="I54" s="19" t="s">
        <v>55</v>
      </c>
      <c r="J54" s="19" t="s">
        <v>55</v>
      </c>
      <c r="K54" s="143">
        <f t="shared" si="0"/>
        <v>89</v>
      </c>
    </row>
    <row r="55" spans="1:11" ht="12.75" customHeight="1" x14ac:dyDescent="0.25">
      <c r="A55" s="208">
        <v>560</v>
      </c>
      <c r="B55" s="59" t="s">
        <v>160</v>
      </c>
      <c r="C55" s="19">
        <v>5</v>
      </c>
      <c r="D55" s="19">
        <v>6</v>
      </c>
      <c r="E55" s="19">
        <v>13</v>
      </c>
      <c r="F55" s="19">
        <v>7</v>
      </c>
      <c r="G55" s="19">
        <v>3</v>
      </c>
      <c r="H55" s="19" t="s">
        <v>55</v>
      </c>
      <c r="I55" s="19" t="s">
        <v>55</v>
      </c>
      <c r="J55" s="19" t="s">
        <v>55</v>
      </c>
      <c r="K55" s="143">
        <f t="shared" si="0"/>
        <v>34</v>
      </c>
    </row>
    <row r="56" spans="1:11" ht="12.75" customHeight="1" x14ac:dyDescent="0.25">
      <c r="A56" s="208">
        <v>561</v>
      </c>
      <c r="B56" s="59" t="s">
        <v>161</v>
      </c>
      <c r="C56" s="19">
        <v>13</v>
      </c>
      <c r="D56" s="19">
        <v>8</v>
      </c>
      <c r="E56" s="19">
        <v>37</v>
      </c>
      <c r="F56" s="19">
        <v>5</v>
      </c>
      <c r="G56" s="19">
        <v>19</v>
      </c>
      <c r="H56" s="19">
        <v>2</v>
      </c>
      <c r="I56" s="19" t="s">
        <v>55</v>
      </c>
      <c r="J56" s="19" t="s">
        <v>55</v>
      </c>
      <c r="K56" s="143">
        <f t="shared" si="0"/>
        <v>84</v>
      </c>
    </row>
    <row r="57" spans="1:11" s="195" customFormat="1" ht="12.75" customHeight="1" x14ac:dyDescent="0.25">
      <c r="A57" s="208">
        <v>562</v>
      </c>
      <c r="B57" s="59" t="s">
        <v>162</v>
      </c>
      <c r="C57" s="19">
        <v>29</v>
      </c>
      <c r="D57" s="19">
        <v>14</v>
      </c>
      <c r="E57" s="19">
        <v>42</v>
      </c>
      <c r="F57" s="19">
        <v>17</v>
      </c>
      <c r="G57" s="19">
        <v>23</v>
      </c>
      <c r="H57" s="19">
        <v>2</v>
      </c>
      <c r="I57" s="19" t="s">
        <v>55</v>
      </c>
      <c r="J57" s="19" t="s">
        <v>55</v>
      </c>
      <c r="K57" s="143">
        <f t="shared" si="0"/>
        <v>127</v>
      </c>
    </row>
    <row r="58" spans="1:11" s="195" customFormat="1" ht="12.75" customHeight="1" x14ac:dyDescent="0.25">
      <c r="A58" s="208">
        <v>563</v>
      </c>
      <c r="B58" s="59" t="s">
        <v>163</v>
      </c>
      <c r="C58" s="19">
        <v>8</v>
      </c>
      <c r="D58" s="19">
        <v>5</v>
      </c>
      <c r="E58" s="19">
        <v>16</v>
      </c>
      <c r="F58" s="19">
        <v>6</v>
      </c>
      <c r="G58" s="19">
        <v>9</v>
      </c>
      <c r="H58" s="19" t="s">
        <v>55</v>
      </c>
      <c r="I58" s="19" t="s">
        <v>55</v>
      </c>
      <c r="J58" s="19" t="s">
        <v>55</v>
      </c>
      <c r="K58" s="143">
        <f t="shared" si="0"/>
        <v>44</v>
      </c>
    </row>
    <row r="59" spans="1:11" s="195" customFormat="1" ht="12.75" customHeight="1" x14ac:dyDescent="0.25">
      <c r="A59" s="208">
        <v>580</v>
      </c>
      <c r="B59" s="59" t="s">
        <v>164</v>
      </c>
      <c r="C59" s="19">
        <v>375</v>
      </c>
      <c r="D59" s="19">
        <v>123</v>
      </c>
      <c r="E59" s="19">
        <v>759</v>
      </c>
      <c r="F59" s="19">
        <v>336</v>
      </c>
      <c r="G59" s="19">
        <v>493</v>
      </c>
      <c r="H59" s="19">
        <v>9</v>
      </c>
      <c r="I59" s="19" t="s">
        <v>55</v>
      </c>
      <c r="J59" s="19" t="s">
        <v>55</v>
      </c>
      <c r="K59" s="143">
        <f t="shared" si="0"/>
        <v>2095</v>
      </c>
    </row>
    <row r="60" spans="1:11" s="195" customFormat="1" ht="12.75" customHeight="1" x14ac:dyDescent="0.25">
      <c r="A60" s="208">
        <v>581</v>
      </c>
      <c r="B60" s="59" t="s">
        <v>165</v>
      </c>
      <c r="C60" s="19">
        <v>380</v>
      </c>
      <c r="D60" s="19">
        <v>215</v>
      </c>
      <c r="E60" s="19">
        <v>507</v>
      </c>
      <c r="F60" s="19">
        <v>136</v>
      </c>
      <c r="G60" s="19">
        <v>336</v>
      </c>
      <c r="H60" s="19">
        <v>7</v>
      </c>
      <c r="I60" s="19" t="s">
        <v>55</v>
      </c>
      <c r="J60" s="19" t="s">
        <v>55</v>
      </c>
      <c r="K60" s="143">
        <f t="shared" si="0"/>
        <v>1581</v>
      </c>
    </row>
    <row r="61" spans="1:11" s="195" customFormat="1" ht="12.75" customHeight="1" x14ac:dyDescent="0.25">
      <c r="A61" s="208">
        <v>582</v>
      </c>
      <c r="B61" s="59" t="s">
        <v>166</v>
      </c>
      <c r="C61" s="19">
        <v>27</v>
      </c>
      <c r="D61" s="19">
        <v>15</v>
      </c>
      <c r="E61" s="19">
        <v>42</v>
      </c>
      <c r="F61" s="19">
        <v>42</v>
      </c>
      <c r="G61" s="19">
        <v>26</v>
      </c>
      <c r="H61" s="19">
        <v>1</v>
      </c>
      <c r="I61" s="19" t="s">
        <v>55</v>
      </c>
      <c r="J61" s="19" t="s">
        <v>55</v>
      </c>
      <c r="K61" s="143">
        <f t="shared" si="0"/>
        <v>153</v>
      </c>
    </row>
    <row r="62" spans="1:11" s="195" customFormat="1" ht="12.75" customHeight="1" x14ac:dyDescent="0.25">
      <c r="A62" s="208">
        <v>583</v>
      </c>
      <c r="B62" s="59" t="s">
        <v>167</v>
      </c>
      <c r="C62" s="19">
        <v>76</v>
      </c>
      <c r="D62" s="19">
        <v>31</v>
      </c>
      <c r="E62" s="19">
        <v>117</v>
      </c>
      <c r="F62" s="19">
        <v>60</v>
      </c>
      <c r="G62" s="19">
        <v>83</v>
      </c>
      <c r="H62" s="19">
        <v>1</v>
      </c>
      <c r="I62" s="19" t="s">
        <v>55</v>
      </c>
      <c r="J62" s="19" t="s">
        <v>55</v>
      </c>
      <c r="K62" s="143">
        <f t="shared" si="0"/>
        <v>368</v>
      </c>
    </row>
    <row r="63" spans="1:11" s="195" customFormat="1" ht="12.75" customHeight="1" x14ac:dyDescent="0.25">
      <c r="A63" s="208">
        <v>584</v>
      </c>
      <c r="B63" s="59" t="s">
        <v>168</v>
      </c>
      <c r="C63" s="19">
        <v>15</v>
      </c>
      <c r="D63" s="19">
        <v>10</v>
      </c>
      <c r="E63" s="19">
        <v>24</v>
      </c>
      <c r="F63" s="19">
        <v>10</v>
      </c>
      <c r="G63" s="19">
        <v>15</v>
      </c>
      <c r="H63" s="19" t="s">
        <v>55</v>
      </c>
      <c r="I63" s="19" t="s">
        <v>55</v>
      </c>
      <c r="J63" s="19" t="s">
        <v>55</v>
      </c>
      <c r="K63" s="143">
        <f t="shared" si="0"/>
        <v>74</v>
      </c>
    </row>
    <row r="64" spans="1:11" s="195" customFormat="1" ht="12.75" customHeight="1" x14ac:dyDescent="0.25">
      <c r="A64" s="208">
        <v>586</v>
      </c>
      <c r="B64" s="59" t="s">
        <v>169</v>
      </c>
      <c r="C64" s="19">
        <v>49</v>
      </c>
      <c r="D64" s="19">
        <v>24</v>
      </c>
      <c r="E64" s="19">
        <v>123</v>
      </c>
      <c r="F64" s="19">
        <v>38</v>
      </c>
      <c r="G64" s="19">
        <v>44</v>
      </c>
      <c r="H64" s="19">
        <v>3</v>
      </c>
      <c r="I64" s="19" t="s">
        <v>55</v>
      </c>
      <c r="J64" s="19" t="s">
        <v>55</v>
      </c>
      <c r="K64" s="143">
        <f t="shared" si="0"/>
        <v>281</v>
      </c>
    </row>
    <row r="65" spans="1:11" s="195" customFormat="1" ht="12.75" customHeight="1" x14ac:dyDescent="0.25">
      <c r="A65" s="208">
        <v>604</v>
      </c>
      <c r="B65" s="59" t="s">
        <v>170</v>
      </c>
      <c r="C65" s="19">
        <v>3</v>
      </c>
      <c r="D65" s="19">
        <v>9</v>
      </c>
      <c r="E65" s="19">
        <v>19</v>
      </c>
      <c r="F65" s="19">
        <v>4</v>
      </c>
      <c r="G65" s="19">
        <v>9</v>
      </c>
      <c r="H65" s="19" t="s">
        <v>55</v>
      </c>
      <c r="I65" s="19" t="s">
        <v>55</v>
      </c>
      <c r="J65" s="19" t="s">
        <v>55</v>
      </c>
      <c r="K65" s="143">
        <f t="shared" si="0"/>
        <v>44</v>
      </c>
    </row>
    <row r="66" spans="1:11" s="195" customFormat="1" ht="12.75" customHeight="1" x14ac:dyDescent="0.25">
      <c r="A66" s="208">
        <v>617</v>
      </c>
      <c r="B66" s="59" t="s">
        <v>171</v>
      </c>
      <c r="C66" s="19">
        <v>19</v>
      </c>
      <c r="D66" s="19">
        <v>7</v>
      </c>
      <c r="E66" s="19">
        <v>43</v>
      </c>
      <c r="F66" s="19">
        <v>3</v>
      </c>
      <c r="G66" s="19">
        <v>34</v>
      </c>
      <c r="H66" s="19">
        <v>1</v>
      </c>
      <c r="I66" s="19" t="s">
        <v>55</v>
      </c>
      <c r="J66" s="19" t="s">
        <v>55</v>
      </c>
      <c r="K66" s="143">
        <f t="shared" si="0"/>
        <v>107</v>
      </c>
    </row>
    <row r="67" spans="1:11" s="196" customFormat="1" ht="12.75" customHeight="1" x14ac:dyDescent="0.25">
      <c r="A67" s="208">
        <v>642</v>
      </c>
      <c r="B67" s="59" t="s">
        <v>172</v>
      </c>
      <c r="C67" s="19">
        <v>15</v>
      </c>
      <c r="D67" s="19">
        <v>5</v>
      </c>
      <c r="E67" s="19">
        <v>25</v>
      </c>
      <c r="F67" s="19">
        <v>6</v>
      </c>
      <c r="G67" s="19">
        <v>9</v>
      </c>
      <c r="H67" s="19">
        <v>1</v>
      </c>
      <c r="I67" s="19" t="s">
        <v>55</v>
      </c>
      <c r="J67" s="19" t="s">
        <v>55</v>
      </c>
      <c r="K67" s="143">
        <f t="shared" si="0"/>
        <v>61</v>
      </c>
    </row>
    <row r="68" spans="1:11" ht="12.75" customHeight="1" x14ac:dyDescent="0.25">
      <c r="A68" s="208">
        <v>643</v>
      </c>
      <c r="B68" s="59" t="s">
        <v>173</v>
      </c>
      <c r="C68" s="19">
        <v>24</v>
      </c>
      <c r="D68" s="19">
        <v>14</v>
      </c>
      <c r="E68" s="19">
        <v>57</v>
      </c>
      <c r="F68" s="19">
        <v>3</v>
      </c>
      <c r="G68" s="19">
        <v>17</v>
      </c>
      <c r="H68" s="19">
        <v>7</v>
      </c>
      <c r="I68" s="19" t="s">
        <v>55</v>
      </c>
      <c r="J68" s="19" t="s">
        <v>55</v>
      </c>
      <c r="K68" s="143">
        <f t="shared" si="0"/>
        <v>122</v>
      </c>
    </row>
    <row r="69" spans="1:11" ht="12.75" customHeight="1" x14ac:dyDescent="0.25">
      <c r="A69" s="208">
        <v>662</v>
      </c>
      <c r="B69" s="59" t="s">
        <v>174</v>
      </c>
      <c r="C69" s="19">
        <v>50</v>
      </c>
      <c r="D69" s="19">
        <v>22</v>
      </c>
      <c r="E69" s="19">
        <v>105</v>
      </c>
      <c r="F69" s="19">
        <v>7</v>
      </c>
      <c r="G69" s="19">
        <v>56</v>
      </c>
      <c r="H69" s="19" t="s">
        <v>55</v>
      </c>
      <c r="I69" s="19" t="s">
        <v>55</v>
      </c>
      <c r="J69" s="19" t="s">
        <v>55</v>
      </c>
      <c r="K69" s="143">
        <f t="shared" si="0"/>
        <v>240</v>
      </c>
    </row>
    <row r="70" spans="1:11" ht="12.75" customHeight="1" x14ac:dyDescent="0.25">
      <c r="A70" s="208">
        <v>665</v>
      </c>
      <c r="B70" s="59" t="s">
        <v>175</v>
      </c>
      <c r="C70" s="19">
        <v>19</v>
      </c>
      <c r="D70" s="19">
        <v>12</v>
      </c>
      <c r="E70" s="19">
        <v>39</v>
      </c>
      <c r="F70" s="19">
        <v>7</v>
      </c>
      <c r="G70" s="19">
        <v>31</v>
      </c>
      <c r="H70" s="19" t="s">
        <v>55</v>
      </c>
      <c r="I70" s="19" t="s">
        <v>55</v>
      </c>
      <c r="J70" s="19" t="s">
        <v>55</v>
      </c>
      <c r="K70" s="143">
        <f t="shared" si="0"/>
        <v>108</v>
      </c>
    </row>
    <row r="71" spans="1:11" ht="12.75" customHeight="1" x14ac:dyDescent="0.25">
      <c r="A71" s="208">
        <v>680</v>
      </c>
      <c r="B71" s="59" t="s">
        <v>176</v>
      </c>
      <c r="C71" s="19">
        <v>616</v>
      </c>
      <c r="D71" s="19">
        <v>296</v>
      </c>
      <c r="E71" s="19">
        <v>1129</v>
      </c>
      <c r="F71" s="19">
        <v>245</v>
      </c>
      <c r="G71" s="19">
        <v>692</v>
      </c>
      <c r="H71" s="19">
        <v>5</v>
      </c>
      <c r="I71" s="19" t="s">
        <v>55</v>
      </c>
      <c r="J71" s="19" t="s">
        <v>55</v>
      </c>
      <c r="K71" s="143">
        <f t="shared" si="0"/>
        <v>2983</v>
      </c>
    </row>
    <row r="72" spans="1:11" ht="12.75" customHeight="1" x14ac:dyDescent="0.25">
      <c r="A72" s="208">
        <v>682</v>
      </c>
      <c r="B72" s="59" t="s">
        <v>177</v>
      </c>
      <c r="C72" s="19">
        <v>70</v>
      </c>
      <c r="D72" s="19">
        <v>35</v>
      </c>
      <c r="E72" s="19">
        <v>92</v>
      </c>
      <c r="F72" s="19">
        <v>77</v>
      </c>
      <c r="G72" s="19">
        <v>51</v>
      </c>
      <c r="H72" s="19" t="s">
        <v>55</v>
      </c>
      <c r="I72" s="19" t="s">
        <v>55</v>
      </c>
      <c r="J72" s="19" t="s">
        <v>55</v>
      </c>
      <c r="K72" s="143">
        <f t="shared" si="0"/>
        <v>325</v>
      </c>
    </row>
    <row r="73" spans="1:11" ht="12.75" customHeight="1" x14ac:dyDescent="0.25">
      <c r="A73" s="208">
        <v>683</v>
      </c>
      <c r="B73" s="59" t="s">
        <v>178</v>
      </c>
      <c r="C73" s="19">
        <v>121</v>
      </c>
      <c r="D73" s="19">
        <v>56</v>
      </c>
      <c r="E73" s="19">
        <v>210</v>
      </c>
      <c r="F73" s="19">
        <v>51</v>
      </c>
      <c r="G73" s="19">
        <v>180</v>
      </c>
      <c r="H73" s="19">
        <v>2</v>
      </c>
      <c r="I73" s="19" t="s">
        <v>55</v>
      </c>
      <c r="J73" s="19" t="s">
        <v>55</v>
      </c>
      <c r="K73" s="143">
        <f t="shared" ref="K73:K136" si="1">SUM(C73:J73)</f>
        <v>620</v>
      </c>
    </row>
    <row r="74" spans="1:11" ht="12.75" customHeight="1" x14ac:dyDescent="0.25">
      <c r="A74" s="208">
        <v>684</v>
      </c>
      <c r="B74" s="59" t="s">
        <v>179</v>
      </c>
      <c r="C74" s="19">
        <v>26</v>
      </c>
      <c r="D74" s="19">
        <v>8</v>
      </c>
      <c r="E74" s="19">
        <v>35</v>
      </c>
      <c r="F74" s="19">
        <v>5</v>
      </c>
      <c r="G74" s="19">
        <v>20</v>
      </c>
      <c r="H74" s="19">
        <v>1</v>
      </c>
      <c r="I74" s="19" t="s">
        <v>55</v>
      </c>
      <c r="J74" s="19" t="s">
        <v>55</v>
      </c>
      <c r="K74" s="143">
        <f t="shared" si="1"/>
        <v>95</v>
      </c>
    </row>
    <row r="75" spans="1:11" ht="12.75" customHeight="1" x14ac:dyDescent="0.25">
      <c r="A75" s="208">
        <v>685</v>
      </c>
      <c r="B75" s="59" t="s">
        <v>180</v>
      </c>
      <c r="C75" s="19">
        <v>46</v>
      </c>
      <c r="D75" s="19">
        <v>30</v>
      </c>
      <c r="E75" s="19">
        <v>107</v>
      </c>
      <c r="F75" s="19">
        <v>73</v>
      </c>
      <c r="G75" s="19">
        <v>54</v>
      </c>
      <c r="H75" s="19" t="s">
        <v>55</v>
      </c>
      <c r="I75" s="19" t="s">
        <v>55</v>
      </c>
      <c r="J75" s="19" t="s">
        <v>55</v>
      </c>
      <c r="K75" s="143">
        <f t="shared" si="1"/>
        <v>310</v>
      </c>
    </row>
    <row r="76" spans="1:11" ht="12.75" customHeight="1" x14ac:dyDescent="0.25">
      <c r="A76" s="208">
        <v>686</v>
      </c>
      <c r="B76" s="59" t="s">
        <v>181</v>
      </c>
      <c r="C76" s="19">
        <v>33</v>
      </c>
      <c r="D76" s="19">
        <v>16</v>
      </c>
      <c r="E76" s="19">
        <v>48</v>
      </c>
      <c r="F76" s="19">
        <v>13</v>
      </c>
      <c r="G76" s="19">
        <v>31</v>
      </c>
      <c r="H76" s="19" t="s">
        <v>55</v>
      </c>
      <c r="I76" s="19" t="s">
        <v>55</v>
      </c>
      <c r="J76" s="19" t="s">
        <v>55</v>
      </c>
      <c r="K76" s="143">
        <f t="shared" si="1"/>
        <v>141</v>
      </c>
    </row>
    <row r="77" spans="1:11" ht="12.75" customHeight="1" x14ac:dyDescent="0.25">
      <c r="A77" s="208">
        <v>687</v>
      </c>
      <c r="B77" s="59" t="s">
        <v>182</v>
      </c>
      <c r="C77" s="19">
        <v>30</v>
      </c>
      <c r="D77" s="19">
        <v>11</v>
      </c>
      <c r="E77" s="19">
        <v>74</v>
      </c>
      <c r="F77" s="19">
        <v>6</v>
      </c>
      <c r="G77" s="19">
        <v>43</v>
      </c>
      <c r="H77" s="19">
        <v>1</v>
      </c>
      <c r="I77" s="19" t="s">
        <v>55</v>
      </c>
      <c r="J77" s="19" t="s">
        <v>55</v>
      </c>
      <c r="K77" s="143">
        <f t="shared" si="1"/>
        <v>165</v>
      </c>
    </row>
    <row r="78" spans="1:11" ht="12.75" customHeight="1" x14ac:dyDescent="0.25">
      <c r="A78" s="208">
        <v>760</v>
      </c>
      <c r="B78" s="59" t="s">
        <v>183</v>
      </c>
      <c r="C78" s="19">
        <v>6</v>
      </c>
      <c r="D78" s="19">
        <v>18</v>
      </c>
      <c r="E78" s="19">
        <v>35</v>
      </c>
      <c r="F78" s="19">
        <v>2</v>
      </c>
      <c r="G78" s="19">
        <v>20</v>
      </c>
      <c r="H78" s="19">
        <v>1</v>
      </c>
      <c r="I78" s="19" t="s">
        <v>55</v>
      </c>
      <c r="J78" s="19" t="s">
        <v>55</v>
      </c>
      <c r="K78" s="143">
        <f t="shared" si="1"/>
        <v>82</v>
      </c>
    </row>
    <row r="79" spans="1:11" ht="12.75" customHeight="1" x14ac:dyDescent="0.25">
      <c r="A79" s="208">
        <v>761</v>
      </c>
      <c r="B79" s="59" t="s">
        <v>184</v>
      </c>
      <c r="C79" s="19">
        <v>12</v>
      </c>
      <c r="D79" s="19">
        <v>10</v>
      </c>
      <c r="E79" s="19">
        <v>10</v>
      </c>
      <c r="F79" s="19">
        <v>1</v>
      </c>
      <c r="G79" s="19">
        <v>10</v>
      </c>
      <c r="H79" s="19" t="s">
        <v>55</v>
      </c>
      <c r="I79" s="19" t="s">
        <v>55</v>
      </c>
      <c r="J79" s="19" t="s">
        <v>55</v>
      </c>
      <c r="K79" s="143">
        <f t="shared" si="1"/>
        <v>43</v>
      </c>
    </row>
    <row r="80" spans="1:11" ht="12.75" customHeight="1" x14ac:dyDescent="0.25">
      <c r="A80" s="208">
        <v>763</v>
      </c>
      <c r="B80" s="59" t="s">
        <v>185</v>
      </c>
      <c r="C80" s="19">
        <v>36</v>
      </c>
      <c r="D80" s="19">
        <v>16</v>
      </c>
      <c r="E80" s="19">
        <v>22</v>
      </c>
      <c r="F80" s="19">
        <v>4</v>
      </c>
      <c r="G80" s="19">
        <v>15</v>
      </c>
      <c r="H80" s="19">
        <v>1</v>
      </c>
      <c r="I80" s="19" t="s">
        <v>55</v>
      </c>
      <c r="J80" s="19" t="s">
        <v>55</v>
      </c>
      <c r="K80" s="143">
        <f t="shared" si="1"/>
        <v>94</v>
      </c>
    </row>
    <row r="81" spans="1:11" ht="12.75" customHeight="1" x14ac:dyDescent="0.25">
      <c r="A81" s="208">
        <v>764</v>
      </c>
      <c r="B81" s="59" t="s">
        <v>186</v>
      </c>
      <c r="C81" s="19">
        <v>28</v>
      </c>
      <c r="D81" s="19">
        <v>10</v>
      </c>
      <c r="E81" s="19">
        <v>51</v>
      </c>
      <c r="F81" s="19">
        <v>8</v>
      </c>
      <c r="G81" s="19">
        <v>30</v>
      </c>
      <c r="H81" s="19">
        <v>2</v>
      </c>
      <c r="I81" s="19" t="s">
        <v>55</v>
      </c>
      <c r="J81" s="19" t="s">
        <v>55</v>
      </c>
      <c r="K81" s="143">
        <f t="shared" si="1"/>
        <v>129</v>
      </c>
    </row>
    <row r="82" spans="1:11" ht="12.75" customHeight="1" x14ac:dyDescent="0.25">
      <c r="A82" s="208">
        <v>765</v>
      </c>
      <c r="B82" s="59" t="s">
        <v>187</v>
      </c>
      <c r="C82" s="19">
        <v>35</v>
      </c>
      <c r="D82" s="19">
        <v>19</v>
      </c>
      <c r="E82" s="19">
        <v>64</v>
      </c>
      <c r="F82" s="19">
        <v>2</v>
      </c>
      <c r="G82" s="19">
        <v>44</v>
      </c>
      <c r="H82" s="19" t="s">
        <v>55</v>
      </c>
      <c r="I82" s="19" t="s">
        <v>55</v>
      </c>
      <c r="J82" s="19" t="s">
        <v>55</v>
      </c>
      <c r="K82" s="143">
        <f t="shared" si="1"/>
        <v>164</v>
      </c>
    </row>
    <row r="83" spans="1:11" ht="12.75" customHeight="1" x14ac:dyDescent="0.25">
      <c r="A83" s="208">
        <v>767</v>
      </c>
      <c r="B83" s="59" t="s">
        <v>188</v>
      </c>
      <c r="C83" s="19">
        <v>14</v>
      </c>
      <c r="D83" s="19">
        <v>5</v>
      </c>
      <c r="E83" s="19">
        <v>32</v>
      </c>
      <c r="F83" s="19">
        <v>4</v>
      </c>
      <c r="G83" s="19">
        <v>14</v>
      </c>
      <c r="H83" s="19" t="s">
        <v>55</v>
      </c>
      <c r="I83" s="19" t="s">
        <v>55</v>
      </c>
      <c r="J83" s="19" t="s">
        <v>55</v>
      </c>
      <c r="K83" s="143">
        <f t="shared" si="1"/>
        <v>69</v>
      </c>
    </row>
    <row r="84" spans="1:11" ht="12.75" customHeight="1" x14ac:dyDescent="0.25">
      <c r="A84" s="208">
        <v>780</v>
      </c>
      <c r="B84" s="59" t="s">
        <v>189</v>
      </c>
      <c r="C84" s="19">
        <v>286</v>
      </c>
      <c r="D84" s="19">
        <v>133</v>
      </c>
      <c r="E84" s="19">
        <v>428</v>
      </c>
      <c r="F84" s="19">
        <v>103</v>
      </c>
      <c r="G84" s="19">
        <v>210</v>
      </c>
      <c r="H84" s="19">
        <v>6</v>
      </c>
      <c r="I84" s="19" t="s">
        <v>55</v>
      </c>
      <c r="J84" s="19" t="s">
        <v>55</v>
      </c>
      <c r="K84" s="143">
        <f t="shared" si="1"/>
        <v>1166</v>
      </c>
    </row>
    <row r="85" spans="1:11" ht="12.75" customHeight="1" x14ac:dyDescent="0.25">
      <c r="A85" s="208">
        <v>781</v>
      </c>
      <c r="B85" s="59" t="s">
        <v>190</v>
      </c>
      <c r="C85" s="19">
        <v>56</v>
      </c>
      <c r="D85" s="19">
        <v>25</v>
      </c>
      <c r="E85" s="19">
        <v>104</v>
      </c>
      <c r="F85" s="19">
        <v>34</v>
      </c>
      <c r="G85" s="19">
        <v>72</v>
      </c>
      <c r="H85" s="19" t="s">
        <v>55</v>
      </c>
      <c r="I85" s="19" t="s">
        <v>55</v>
      </c>
      <c r="J85" s="19" t="s">
        <v>55</v>
      </c>
      <c r="K85" s="143">
        <f t="shared" si="1"/>
        <v>291</v>
      </c>
    </row>
    <row r="86" spans="1:11" ht="12.75" customHeight="1" x14ac:dyDescent="0.25">
      <c r="A86" s="208">
        <v>821</v>
      </c>
      <c r="B86" s="59" t="s">
        <v>564</v>
      </c>
      <c r="C86" s="19">
        <v>10</v>
      </c>
      <c r="D86" s="19">
        <v>10</v>
      </c>
      <c r="E86" s="19">
        <v>8</v>
      </c>
      <c r="F86" s="19">
        <v>4</v>
      </c>
      <c r="G86" s="19">
        <v>4</v>
      </c>
      <c r="H86" s="19" t="s">
        <v>55</v>
      </c>
      <c r="I86" s="19" t="s">
        <v>55</v>
      </c>
      <c r="J86" s="19">
        <v>1</v>
      </c>
      <c r="K86" s="143">
        <f t="shared" si="1"/>
        <v>37</v>
      </c>
    </row>
    <row r="87" spans="1:11" ht="12.75" customHeight="1" x14ac:dyDescent="0.25">
      <c r="A87" s="208">
        <v>834</v>
      </c>
      <c r="B87" s="59" t="s">
        <v>191</v>
      </c>
      <c r="C87" s="19">
        <v>11</v>
      </c>
      <c r="D87" s="19">
        <v>12</v>
      </c>
      <c r="E87" s="19">
        <v>18</v>
      </c>
      <c r="F87" s="19">
        <v>1</v>
      </c>
      <c r="G87" s="19">
        <v>9</v>
      </c>
      <c r="H87" s="19" t="s">
        <v>55</v>
      </c>
      <c r="I87" s="19" t="s">
        <v>55</v>
      </c>
      <c r="J87" s="19" t="s">
        <v>55</v>
      </c>
      <c r="K87" s="143">
        <f t="shared" si="1"/>
        <v>51</v>
      </c>
    </row>
    <row r="88" spans="1:11" ht="12.75" customHeight="1" x14ac:dyDescent="0.25">
      <c r="A88" s="208">
        <v>840</v>
      </c>
      <c r="B88" s="59" t="s">
        <v>192</v>
      </c>
      <c r="C88" s="19">
        <v>30</v>
      </c>
      <c r="D88" s="19">
        <v>21</v>
      </c>
      <c r="E88" s="19">
        <v>62</v>
      </c>
      <c r="F88" s="19">
        <v>3</v>
      </c>
      <c r="G88" s="19">
        <v>14</v>
      </c>
      <c r="H88" s="19">
        <v>1</v>
      </c>
      <c r="I88" s="19" t="s">
        <v>55</v>
      </c>
      <c r="J88" s="19" t="s">
        <v>55</v>
      </c>
      <c r="K88" s="143">
        <f t="shared" si="1"/>
        <v>131</v>
      </c>
    </row>
    <row r="89" spans="1:11" ht="12.75" customHeight="1" x14ac:dyDescent="0.25">
      <c r="A89" s="208">
        <v>860</v>
      </c>
      <c r="B89" s="59" t="s">
        <v>193</v>
      </c>
      <c r="C89" s="19">
        <v>38</v>
      </c>
      <c r="D89" s="19">
        <v>11</v>
      </c>
      <c r="E89" s="19">
        <v>19</v>
      </c>
      <c r="F89" s="19">
        <v>5</v>
      </c>
      <c r="G89" s="19">
        <v>23</v>
      </c>
      <c r="H89" s="19" t="s">
        <v>55</v>
      </c>
      <c r="I89" s="19" t="s">
        <v>55</v>
      </c>
      <c r="J89" s="19" t="s">
        <v>55</v>
      </c>
      <c r="K89" s="143">
        <f t="shared" si="1"/>
        <v>96</v>
      </c>
    </row>
    <row r="90" spans="1:11" ht="12.75" customHeight="1" x14ac:dyDescent="0.25">
      <c r="A90" s="208">
        <v>861</v>
      </c>
      <c r="B90" s="59" t="s">
        <v>194</v>
      </c>
      <c r="C90" s="19">
        <v>14</v>
      </c>
      <c r="D90" s="19">
        <v>17</v>
      </c>
      <c r="E90" s="19">
        <v>22</v>
      </c>
      <c r="F90" s="19">
        <v>5</v>
      </c>
      <c r="G90" s="19">
        <v>13</v>
      </c>
      <c r="H90" s="19" t="s">
        <v>55</v>
      </c>
      <c r="I90" s="19" t="s">
        <v>55</v>
      </c>
      <c r="J90" s="19" t="s">
        <v>55</v>
      </c>
      <c r="K90" s="143">
        <f t="shared" si="1"/>
        <v>71</v>
      </c>
    </row>
    <row r="91" spans="1:11" ht="12.75" customHeight="1" x14ac:dyDescent="0.25">
      <c r="A91" s="208">
        <v>862</v>
      </c>
      <c r="B91" s="59" t="s">
        <v>195</v>
      </c>
      <c r="C91" s="19">
        <v>14</v>
      </c>
      <c r="D91" s="19">
        <v>9</v>
      </c>
      <c r="E91" s="19">
        <v>16</v>
      </c>
      <c r="F91" s="19">
        <v>5</v>
      </c>
      <c r="G91" s="19">
        <v>7</v>
      </c>
      <c r="H91" s="19" t="s">
        <v>55</v>
      </c>
      <c r="I91" s="19" t="s">
        <v>55</v>
      </c>
      <c r="J91" s="19" t="s">
        <v>55</v>
      </c>
      <c r="K91" s="143">
        <f t="shared" si="1"/>
        <v>51</v>
      </c>
    </row>
    <row r="92" spans="1:11" ht="12.75" customHeight="1" x14ac:dyDescent="0.25">
      <c r="A92" s="208">
        <v>880</v>
      </c>
      <c r="B92" s="59" t="s">
        <v>196</v>
      </c>
      <c r="C92" s="19">
        <v>291</v>
      </c>
      <c r="D92" s="19">
        <v>97</v>
      </c>
      <c r="E92" s="19">
        <v>313</v>
      </c>
      <c r="F92" s="19">
        <v>72</v>
      </c>
      <c r="G92" s="19">
        <v>187</v>
      </c>
      <c r="H92" s="19" t="s">
        <v>55</v>
      </c>
      <c r="I92" s="19">
        <v>1</v>
      </c>
      <c r="J92" s="19" t="s">
        <v>55</v>
      </c>
      <c r="K92" s="143">
        <f t="shared" si="1"/>
        <v>961</v>
      </c>
    </row>
    <row r="93" spans="1:11" ht="12.75" customHeight="1" x14ac:dyDescent="0.25">
      <c r="A93" s="208">
        <v>881</v>
      </c>
      <c r="B93" s="59" t="s">
        <v>197</v>
      </c>
      <c r="C93" s="19">
        <v>22</v>
      </c>
      <c r="D93" s="19">
        <v>59</v>
      </c>
      <c r="E93" s="19">
        <v>22</v>
      </c>
      <c r="F93" s="19">
        <v>4</v>
      </c>
      <c r="G93" s="19">
        <v>17</v>
      </c>
      <c r="H93" s="19">
        <v>1</v>
      </c>
      <c r="I93" s="19" t="s">
        <v>55</v>
      </c>
      <c r="J93" s="19" t="s">
        <v>55</v>
      </c>
      <c r="K93" s="143">
        <f t="shared" si="1"/>
        <v>125</v>
      </c>
    </row>
    <row r="94" spans="1:11" ht="12.75" customHeight="1" x14ac:dyDescent="0.25">
      <c r="A94" s="208">
        <v>882</v>
      </c>
      <c r="B94" s="59" t="s">
        <v>198</v>
      </c>
      <c r="C94" s="19">
        <v>57</v>
      </c>
      <c r="D94" s="19">
        <v>29</v>
      </c>
      <c r="E94" s="19">
        <v>54</v>
      </c>
      <c r="F94" s="19">
        <v>6</v>
      </c>
      <c r="G94" s="19">
        <v>49</v>
      </c>
      <c r="H94" s="19" t="s">
        <v>55</v>
      </c>
      <c r="I94" s="19" t="s">
        <v>55</v>
      </c>
      <c r="J94" s="19" t="s">
        <v>55</v>
      </c>
      <c r="K94" s="143">
        <f t="shared" si="1"/>
        <v>195</v>
      </c>
    </row>
    <row r="95" spans="1:11" ht="12.75" customHeight="1" x14ac:dyDescent="0.25">
      <c r="A95" s="208">
        <v>883</v>
      </c>
      <c r="B95" s="59" t="s">
        <v>199</v>
      </c>
      <c r="C95" s="19">
        <v>51</v>
      </c>
      <c r="D95" s="19">
        <v>58</v>
      </c>
      <c r="E95" s="19">
        <v>122</v>
      </c>
      <c r="F95" s="19">
        <v>28</v>
      </c>
      <c r="G95" s="19">
        <v>84</v>
      </c>
      <c r="H95" s="19">
        <v>1</v>
      </c>
      <c r="I95" s="19" t="s">
        <v>55</v>
      </c>
      <c r="J95" s="19">
        <v>1</v>
      </c>
      <c r="K95" s="143">
        <f t="shared" si="1"/>
        <v>345</v>
      </c>
    </row>
    <row r="96" spans="1:11" ht="12.75" customHeight="1" x14ac:dyDescent="0.25">
      <c r="A96" s="208">
        <v>884</v>
      </c>
      <c r="B96" s="59" t="s">
        <v>200</v>
      </c>
      <c r="C96" s="19">
        <v>33</v>
      </c>
      <c r="D96" s="19">
        <v>14</v>
      </c>
      <c r="E96" s="19">
        <v>69</v>
      </c>
      <c r="F96" s="19">
        <v>13</v>
      </c>
      <c r="G96" s="19">
        <v>43</v>
      </c>
      <c r="H96" s="19" t="s">
        <v>55</v>
      </c>
      <c r="I96" s="19" t="s">
        <v>55</v>
      </c>
      <c r="J96" s="19" t="s">
        <v>55</v>
      </c>
      <c r="K96" s="143">
        <f t="shared" si="1"/>
        <v>172</v>
      </c>
    </row>
    <row r="97" spans="1:11" ht="12.75" customHeight="1" x14ac:dyDescent="0.25">
      <c r="A97" s="208">
        <v>885</v>
      </c>
      <c r="B97" s="59" t="s">
        <v>201</v>
      </c>
      <c r="C97" s="19">
        <v>10</v>
      </c>
      <c r="D97" s="19">
        <v>14</v>
      </c>
      <c r="E97" s="19">
        <v>23</v>
      </c>
      <c r="F97" s="19" t="s">
        <v>55</v>
      </c>
      <c r="G97" s="19">
        <v>13</v>
      </c>
      <c r="H97" s="19" t="s">
        <v>55</v>
      </c>
      <c r="I97" s="19" t="s">
        <v>55</v>
      </c>
      <c r="J97" s="19" t="s">
        <v>55</v>
      </c>
      <c r="K97" s="143">
        <f t="shared" si="1"/>
        <v>60</v>
      </c>
    </row>
    <row r="98" spans="1:11" ht="12.75" customHeight="1" x14ac:dyDescent="0.25">
      <c r="A98" s="208">
        <v>980</v>
      </c>
      <c r="B98" s="59" t="s">
        <v>202</v>
      </c>
      <c r="C98" s="19">
        <v>94</v>
      </c>
      <c r="D98" s="19">
        <v>38</v>
      </c>
      <c r="E98" s="19">
        <v>149</v>
      </c>
      <c r="F98" s="19">
        <v>45</v>
      </c>
      <c r="G98" s="19">
        <v>80</v>
      </c>
      <c r="H98" s="19" t="s">
        <v>55</v>
      </c>
      <c r="I98" s="19" t="s">
        <v>55</v>
      </c>
      <c r="J98" s="19" t="s">
        <v>55</v>
      </c>
      <c r="K98" s="143">
        <f t="shared" si="1"/>
        <v>406</v>
      </c>
    </row>
    <row r="99" spans="1:11" ht="12.75" customHeight="1" x14ac:dyDescent="0.25">
      <c r="A99" s="208">
        <v>1060</v>
      </c>
      <c r="B99" s="59" t="s">
        <v>203</v>
      </c>
      <c r="C99" s="19">
        <v>28</v>
      </c>
      <c r="D99" s="19">
        <v>5</v>
      </c>
      <c r="E99" s="19">
        <v>16</v>
      </c>
      <c r="F99" s="19">
        <v>7</v>
      </c>
      <c r="G99" s="19">
        <v>19</v>
      </c>
      <c r="H99" s="19" t="s">
        <v>55</v>
      </c>
      <c r="I99" s="19" t="s">
        <v>55</v>
      </c>
      <c r="J99" s="19" t="s">
        <v>55</v>
      </c>
      <c r="K99" s="143">
        <f t="shared" si="1"/>
        <v>75</v>
      </c>
    </row>
    <row r="100" spans="1:11" ht="12.75" customHeight="1" x14ac:dyDescent="0.25">
      <c r="A100" s="208">
        <v>1080</v>
      </c>
      <c r="B100" s="59" t="s">
        <v>204</v>
      </c>
      <c r="C100" s="19">
        <v>140</v>
      </c>
      <c r="D100" s="19">
        <v>89</v>
      </c>
      <c r="E100" s="19">
        <v>238</v>
      </c>
      <c r="F100" s="19">
        <v>58</v>
      </c>
      <c r="G100" s="19">
        <v>146</v>
      </c>
      <c r="H100" s="19">
        <v>2</v>
      </c>
      <c r="I100" s="19" t="s">
        <v>55</v>
      </c>
      <c r="J100" s="19" t="s">
        <v>55</v>
      </c>
      <c r="K100" s="143">
        <f t="shared" si="1"/>
        <v>673</v>
      </c>
    </row>
    <row r="101" spans="1:11" ht="12.75" customHeight="1" x14ac:dyDescent="0.25">
      <c r="A101" s="208">
        <v>1081</v>
      </c>
      <c r="B101" s="59" t="s">
        <v>205</v>
      </c>
      <c r="C101" s="19">
        <v>48</v>
      </c>
      <c r="D101" s="19">
        <v>54</v>
      </c>
      <c r="E101" s="19">
        <v>87</v>
      </c>
      <c r="F101" s="19">
        <v>14</v>
      </c>
      <c r="G101" s="19">
        <v>27</v>
      </c>
      <c r="H101" s="19" t="s">
        <v>55</v>
      </c>
      <c r="I101" s="19" t="s">
        <v>55</v>
      </c>
      <c r="J101" s="19" t="s">
        <v>55</v>
      </c>
      <c r="K101" s="143">
        <f t="shared" si="1"/>
        <v>230</v>
      </c>
    </row>
    <row r="102" spans="1:11" ht="12.75" customHeight="1" x14ac:dyDescent="0.25">
      <c r="A102" s="208">
        <v>1082</v>
      </c>
      <c r="B102" s="59" t="s">
        <v>206</v>
      </c>
      <c r="C102" s="19">
        <v>78</v>
      </c>
      <c r="D102" s="19">
        <v>24</v>
      </c>
      <c r="E102" s="19">
        <v>99</v>
      </c>
      <c r="F102" s="19">
        <v>47</v>
      </c>
      <c r="G102" s="19">
        <v>61</v>
      </c>
      <c r="H102" s="19">
        <v>1</v>
      </c>
      <c r="I102" s="19" t="s">
        <v>55</v>
      </c>
      <c r="J102" s="19" t="s">
        <v>55</v>
      </c>
      <c r="K102" s="143">
        <f t="shared" si="1"/>
        <v>310</v>
      </c>
    </row>
    <row r="103" spans="1:11" ht="12.75" customHeight="1" x14ac:dyDescent="0.25">
      <c r="A103" s="208">
        <v>1083</v>
      </c>
      <c r="B103" s="59" t="s">
        <v>207</v>
      </c>
      <c r="C103" s="19">
        <v>45</v>
      </c>
      <c r="D103" s="19">
        <v>26</v>
      </c>
      <c r="E103" s="19">
        <v>52</v>
      </c>
      <c r="F103" s="19">
        <v>9</v>
      </c>
      <c r="G103" s="19">
        <v>31</v>
      </c>
      <c r="H103" s="19" t="s">
        <v>55</v>
      </c>
      <c r="I103" s="19" t="s">
        <v>55</v>
      </c>
      <c r="J103" s="19" t="s">
        <v>55</v>
      </c>
      <c r="K103" s="143">
        <f t="shared" si="1"/>
        <v>163</v>
      </c>
    </row>
    <row r="104" spans="1:11" ht="12.75" customHeight="1" x14ac:dyDescent="0.25">
      <c r="A104" s="208">
        <v>1214</v>
      </c>
      <c r="B104" s="59" t="s">
        <v>208</v>
      </c>
      <c r="C104" s="19">
        <v>25</v>
      </c>
      <c r="D104" s="19">
        <v>10</v>
      </c>
      <c r="E104" s="19">
        <v>30</v>
      </c>
      <c r="F104" s="19">
        <v>14</v>
      </c>
      <c r="G104" s="19">
        <v>18</v>
      </c>
      <c r="H104" s="19" t="s">
        <v>55</v>
      </c>
      <c r="I104" s="19" t="s">
        <v>55</v>
      </c>
      <c r="J104" s="19" t="s">
        <v>55</v>
      </c>
      <c r="K104" s="143">
        <f t="shared" si="1"/>
        <v>97</v>
      </c>
    </row>
    <row r="105" spans="1:11" ht="12.75" customHeight="1" x14ac:dyDescent="0.25">
      <c r="A105" s="208">
        <v>1230</v>
      </c>
      <c r="B105" s="59" t="s">
        <v>209</v>
      </c>
      <c r="C105" s="19">
        <v>57</v>
      </c>
      <c r="D105" s="19">
        <v>18</v>
      </c>
      <c r="E105" s="19">
        <v>132</v>
      </c>
      <c r="F105" s="19">
        <v>16</v>
      </c>
      <c r="G105" s="19">
        <v>55</v>
      </c>
      <c r="H105" s="19">
        <v>1</v>
      </c>
      <c r="I105" s="19" t="s">
        <v>55</v>
      </c>
      <c r="J105" s="19" t="s">
        <v>55</v>
      </c>
      <c r="K105" s="143">
        <f t="shared" si="1"/>
        <v>279</v>
      </c>
    </row>
    <row r="106" spans="1:11" ht="12.75" customHeight="1" x14ac:dyDescent="0.25">
      <c r="A106" s="208">
        <v>1231</v>
      </c>
      <c r="B106" s="59" t="s">
        <v>210</v>
      </c>
      <c r="C106" s="19">
        <v>466</v>
      </c>
      <c r="D106" s="19">
        <v>11</v>
      </c>
      <c r="E106" s="19">
        <v>57</v>
      </c>
      <c r="F106" s="19">
        <v>12</v>
      </c>
      <c r="G106" s="19">
        <v>43</v>
      </c>
      <c r="H106" s="19">
        <v>7</v>
      </c>
      <c r="I106" s="19" t="s">
        <v>55</v>
      </c>
      <c r="J106" s="19" t="s">
        <v>55</v>
      </c>
      <c r="K106" s="143">
        <f t="shared" si="1"/>
        <v>596</v>
      </c>
    </row>
    <row r="107" spans="1:11" ht="12.75" customHeight="1" x14ac:dyDescent="0.25">
      <c r="A107" s="208">
        <v>1233</v>
      </c>
      <c r="B107" s="59" t="s">
        <v>211</v>
      </c>
      <c r="C107" s="19">
        <v>143</v>
      </c>
      <c r="D107" s="19">
        <v>39</v>
      </c>
      <c r="E107" s="19">
        <v>245</v>
      </c>
      <c r="F107" s="19">
        <v>32</v>
      </c>
      <c r="G107" s="19">
        <v>108</v>
      </c>
      <c r="H107" s="19">
        <v>1</v>
      </c>
      <c r="I107" s="19" t="s">
        <v>55</v>
      </c>
      <c r="J107" s="19" t="s">
        <v>55</v>
      </c>
      <c r="K107" s="143">
        <f t="shared" si="1"/>
        <v>568</v>
      </c>
    </row>
    <row r="108" spans="1:11" ht="12.75" customHeight="1" x14ac:dyDescent="0.25">
      <c r="A108" s="208">
        <v>1256</v>
      </c>
      <c r="B108" s="59" t="s">
        <v>212</v>
      </c>
      <c r="C108" s="19">
        <v>25</v>
      </c>
      <c r="D108" s="19">
        <v>30</v>
      </c>
      <c r="E108" s="19">
        <v>25</v>
      </c>
      <c r="F108" s="19">
        <v>5</v>
      </c>
      <c r="G108" s="19">
        <v>18</v>
      </c>
      <c r="H108" s="19" t="s">
        <v>55</v>
      </c>
      <c r="I108" s="19" t="s">
        <v>55</v>
      </c>
      <c r="J108" s="19" t="s">
        <v>55</v>
      </c>
      <c r="K108" s="143">
        <f t="shared" si="1"/>
        <v>103</v>
      </c>
    </row>
    <row r="109" spans="1:11" ht="12.75" customHeight="1" x14ac:dyDescent="0.25">
      <c r="A109" s="208">
        <v>1257</v>
      </c>
      <c r="B109" s="59" t="s">
        <v>213</v>
      </c>
      <c r="C109" s="19">
        <v>14</v>
      </c>
      <c r="D109" s="19">
        <v>15</v>
      </c>
      <c r="E109" s="19">
        <v>17</v>
      </c>
      <c r="F109" s="19">
        <v>21</v>
      </c>
      <c r="G109" s="19">
        <v>5</v>
      </c>
      <c r="H109" s="19" t="s">
        <v>55</v>
      </c>
      <c r="I109" s="19" t="s">
        <v>55</v>
      </c>
      <c r="J109" s="19" t="s">
        <v>55</v>
      </c>
      <c r="K109" s="143">
        <f t="shared" si="1"/>
        <v>72</v>
      </c>
    </row>
    <row r="110" spans="1:11" ht="12.75" customHeight="1" x14ac:dyDescent="0.25">
      <c r="A110" s="208">
        <v>1260</v>
      </c>
      <c r="B110" s="59" t="s">
        <v>214</v>
      </c>
      <c r="C110" s="19">
        <v>34</v>
      </c>
      <c r="D110" s="19">
        <v>11</v>
      </c>
      <c r="E110" s="19">
        <v>17</v>
      </c>
      <c r="F110" s="19">
        <v>14</v>
      </c>
      <c r="G110" s="19">
        <v>13</v>
      </c>
      <c r="H110" s="19">
        <v>2</v>
      </c>
      <c r="I110" s="19" t="s">
        <v>55</v>
      </c>
      <c r="J110" s="19" t="s">
        <v>55</v>
      </c>
      <c r="K110" s="143">
        <f t="shared" si="1"/>
        <v>91</v>
      </c>
    </row>
    <row r="111" spans="1:11" ht="12.75" customHeight="1" x14ac:dyDescent="0.25">
      <c r="A111" s="208">
        <v>1261</v>
      </c>
      <c r="B111" s="59" t="s">
        <v>215</v>
      </c>
      <c r="C111" s="19">
        <v>75</v>
      </c>
      <c r="D111" s="19">
        <v>38</v>
      </c>
      <c r="E111" s="19">
        <v>171</v>
      </c>
      <c r="F111" s="19">
        <v>19</v>
      </c>
      <c r="G111" s="19">
        <v>66</v>
      </c>
      <c r="H111" s="19">
        <v>2</v>
      </c>
      <c r="I111" s="19" t="s">
        <v>55</v>
      </c>
      <c r="J111" s="19" t="s">
        <v>55</v>
      </c>
      <c r="K111" s="143">
        <f t="shared" si="1"/>
        <v>371</v>
      </c>
    </row>
    <row r="112" spans="1:11" ht="12.75" customHeight="1" x14ac:dyDescent="0.25">
      <c r="A112" s="208">
        <v>1262</v>
      </c>
      <c r="B112" s="59" t="s">
        <v>216</v>
      </c>
      <c r="C112" s="19">
        <v>49</v>
      </c>
      <c r="D112" s="19">
        <v>22</v>
      </c>
      <c r="E112" s="19">
        <v>177</v>
      </c>
      <c r="F112" s="19">
        <v>16</v>
      </c>
      <c r="G112" s="19">
        <v>70</v>
      </c>
      <c r="H112" s="19" t="s">
        <v>55</v>
      </c>
      <c r="I112" s="19" t="s">
        <v>55</v>
      </c>
      <c r="J112" s="19" t="s">
        <v>55</v>
      </c>
      <c r="K112" s="143">
        <f t="shared" si="1"/>
        <v>334</v>
      </c>
    </row>
    <row r="113" spans="1:11" ht="12.75" customHeight="1" x14ac:dyDescent="0.25">
      <c r="A113" s="208">
        <v>1263</v>
      </c>
      <c r="B113" s="59" t="s">
        <v>217</v>
      </c>
      <c r="C113" s="19">
        <v>44</v>
      </c>
      <c r="D113" s="19">
        <v>20</v>
      </c>
      <c r="E113" s="19">
        <v>93</v>
      </c>
      <c r="F113" s="19">
        <v>10</v>
      </c>
      <c r="G113" s="19">
        <v>56</v>
      </c>
      <c r="H113" s="19">
        <v>1</v>
      </c>
      <c r="I113" s="19" t="s">
        <v>55</v>
      </c>
      <c r="J113" s="19" t="s">
        <v>55</v>
      </c>
      <c r="K113" s="143">
        <f t="shared" si="1"/>
        <v>224</v>
      </c>
    </row>
    <row r="114" spans="1:11" ht="12.75" customHeight="1" x14ac:dyDescent="0.25">
      <c r="A114" s="208">
        <v>1264</v>
      </c>
      <c r="B114" s="59" t="s">
        <v>218</v>
      </c>
      <c r="C114" s="19">
        <v>28</v>
      </c>
      <c r="D114" s="19">
        <v>12</v>
      </c>
      <c r="E114" s="19">
        <v>62</v>
      </c>
      <c r="F114" s="19">
        <v>5</v>
      </c>
      <c r="G114" s="19">
        <v>17</v>
      </c>
      <c r="H114" s="19">
        <v>1</v>
      </c>
      <c r="I114" s="19" t="s">
        <v>55</v>
      </c>
      <c r="J114" s="19" t="s">
        <v>55</v>
      </c>
      <c r="K114" s="143">
        <f t="shared" si="1"/>
        <v>125</v>
      </c>
    </row>
    <row r="115" spans="1:11" ht="12.75" customHeight="1" x14ac:dyDescent="0.25">
      <c r="A115" s="208">
        <v>1265</v>
      </c>
      <c r="B115" s="59" t="s">
        <v>219</v>
      </c>
      <c r="C115" s="19">
        <v>40</v>
      </c>
      <c r="D115" s="19">
        <v>13</v>
      </c>
      <c r="E115" s="19">
        <v>37</v>
      </c>
      <c r="F115" s="19">
        <v>13</v>
      </c>
      <c r="G115" s="19">
        <v>24</v>
      </c>
      <c r="H115" s="19">
        <v>4</v>
      </c>
      <c r="I115" s="19" t="s">
        <v>55</v>
      </c>
      <c r="J115" s="19" t="s">
        <v>55</v>
      </c>
      <c r="K115" s="143">
        <f t="shared" si="1"/>
        <v>131</v>
      </c>
    </row>
    <row r="116" spans="1:11" ht="12.75" customHeight="1" x14ac:dyDescent="0.25">
      <c r="A116" s="208">
        <v>1266</v>
      </c>
      <c r="B116" s="59" t="s">
        <v>220</v>
      </c>
      <c r="C116" s="19">
        <v>18</v>
      </c>
      <c r="D116" s="19">
        <v>22</v>
      </c>
      <c r="E116" s="19">
        <v>23</v>
      </c>
      <c r="F116" s="19">
        <v>8</v>
      </c>
      <c r="G116" s="19">
        <v>38</v>
      </c>
      <c r="H116" s="19">
        <v>1</v>
      </c>
      <c r="I116" s="19" t="s">
        <v>55</v>
      </c>
      <c r="J116" s="19" t="s">
        <v>55</v>
      </c>
      <c r="K116" s="143">
        <f t="shared" si="1"/>
        <v>110</v>
      </c>
    </row>
    <row r="117" spans="1:11" ht="12.75" customHeight="1" x14ac:dyDescent="0.25">
      <c r="A117" s="208">
        <v>1267</v>
      </c>
      <c r="B117" s="59" t="s">
        <v>221</v>
      </c>
      <c r="C117" s="19">
        <v>22</v>
      </c>
      <c r="D117" s="19">
        <v>16</v>
      </c>
      <c r="E117" s="19">
        <v>42</v>
      </c>
      <c r="F117" s="19">
        <v>18</v>
      </c>
      <c r="G117" s="19">
        <v>22</v>
      </c>
      <c r="H117" s="19">
        <v>5</v>
      </c>
      <c r="I117" s="19" t="s">
        <v>55</v>
      </c>
      <c r="J117" s="19" t="s">
        <v>55</v>
      </c>
      <c r="K117" s="143">
        <f t="shared" si="1"/>
        <v>125</v>
      </c>
    </row>
    <row r="118" spans="1:11" ht="12.75" customHeight="1" x14ac:dyDescent="0.25">
      <c r="A118" s="208">
        <v>1270</v>
      </c>
      <c r="B118" s="59" t="s">
        <v>222</v>
      </c>
      <c r="C118" s="19">
        <v>31</v>
      </c>
      <c r="D118" s="19">
        <v>147</v>
      </c>
      <c r="E118" s="19">
        <v>36</v>
      </c>
      <c r="F118" s="19">
        <v>7</v>
      </c>
      <c r="G118" s="19">
        <v>25</v>
      </c>
      <c r="H118" s="19">
        <v>1</v>
      </c>
      <c r="I118" s="19" t="s">
        <v>55</v>
      </c>
      <c r="J118" s="19" t="s">
        <v>55</v>
      </c>
      <c r="K118" s="143">
        <f t="shared" si="1"/>
        <v>247</v>
      </c>
    </row>
    <row r="119" spans="1:11" ht="12.75" customHeight="1" x14ac:dyDescent="0.25">
      <c r="A119" s="208">
        <v>1272</v>
      </c>
      <c r="B119" s="59" t="s">
        <v>223</v>
      </c>
      <c r="C119" s="19">
        <v>20</v>
      </c>
      <c r="D119" s="19">
        <v>10</v>
      </c>
      <c r="E119" s="19">
        <v>17</v>
      </c>
      <c r="F119" s="19">
        <v>4</v>
      </c>
      <c r="G119" s="19">
        <v>9</v>
      </c>
      <c r="H119" s="19">
        <v>1</v>
      </c>
      <c r="I119" s="19" t="s">
        <v>55</v>
      </c>
      <c r="J119" s="19" t="s">
        <v>55</v>
      </c>
      <c r="K119" s="143">
        <f t="shared" si="1"/>
        <v>61</v>
      </c>
    </row>
    <row r="120" spans="1:11" ht="12.75" customHeight="1" x14ac:dyDescent="0.25">
      <c r="A120" s="208">
        <v>1273</v>
      </c>
      <c r="B120" s="59" t="s">
        <v>224</v>
      </c>
      <c r="C120" s="19">
        <v>41</v>
      </c>
      <c r="D120" s="19">
        <v>14</v>
      </c>
      <c r="E120" s="19">
        <v>34</v>
      </c>
      <c r="F120" s="19">
        <v>15</v>
      </c>
      <c r="G120" s="19">
        <v>21</v>
      </c>
      <c r="H120" s="19">
        <v>1</v>
      </c>
      <c r="I120" s="19" t="s">
        <v>55</v>
      </c>
      <c r="J120" s="19" t="s">
        <v>55</v>
      </c>
      <c r="K120" s="143">
        <f t="shared" si="1"/>
        <v>126</v>
      </c>
    </row>
    <row r="121" spans="1:11" ht="12.75" customHeight="1" x14ac:dyDescent="0.25">
      <c r="A121" s="208">
        <v>1275</v>
      </c>
      <c r="B121" s="59" t="s">
        <v>612</v>
      </c>
      <c r="C121" s="19">
        <v>4</v>
      </c>
      <c r="D121" s="19">
        <v>6</v>
      </c>
      <c r="E121" s="19">
        <v>3</v>
      </c>
      <c r="F121" s="19">
        <v>3</v>
      </c>
      <c r="G121" s="19">
        <v>10</v>
      </c>
      <c r="H121" s="19" t="s">
        <v>55</v>
      </c>
      <c r="I121" s="19" t="s">
        <v>55</v>
      </c>
      <c r="J121" s="19" t="s">
        <v>55</v>
      </c>
      <c r="K121" s="143">
        <f t="shared" si="1"/>
        <v>26</v>
      </c>
    </row>
    <row r="122" spans="1:11" ht="12.75" customHeight="1" x14ac:dyDescent="0.25">
      <c r="A122" s="208">
        <v>1276</v>
      </c>
      <c r="B122" s="59" t="s">
        <v>225</v>
      </c>
      <c r="C122" s="19">
        <v>21</v>
      </c>
      <c r="D122" s="19">
        <v>16</v>
      </c>
      <c r="E122" s="19">
        <v>40</v>
      </c>
      <c r="F122" s="19">
        <v>13</v>
      </c>
      <c r="G122" s="19">
        <v>24</v>
      </c>
      <c r="H122" s="19" t="s">
        <v>55</v>
      </c>
      <c r="I122" s="19" t="s">
        <v>55</v>
      </c>
      <c r="J122" s="19" t="s">
        <v>55</v>
      </c>
      <c r="K122" s="143">
        <f t="shared" si="1"/>
        <v>114</v>
      </c>
    </row>
    <row r="123" spans="1:11" ht="12.75" customHeight="1" x14ac:dyDescent="0.25">
      <c r="A123" s="208">
        <v>1277</v>
      </c>
      <c r="B123" s="59" t="s">
        <v>226</v>
      </c>
      <c r="C123" s="19">
        <v>39</v>
      </c>
      <c r="D123" s="19">
        <v>11</v>
      </c>
      <c r="E123" s="19">
        <v>32</v>
      </c>
      <c r="F123" s="19">
        <v>10</v>
      </c>
      <c r="G123" s="19">
        <v>26</v>
      </c>
      <c r="H123" s="19" t="s">
        <v>55</v>
      </c>
      <c r="I123" s="19" t="s">
        <v>55</v>
      </c>
      <c r="J123" s="19" t="s">
        <v>55</v>
      </c>
      <c r="K123" s="143">
        <f t="shared" si="1"/>
        <v>118</v>
      </c>
    </row>
    <row r="124" spans="1:11" ht="12.75" customHeight="1" x14ac:dyDescent="0.25">
      <c r="A124" s="208">
        <v>1278</v>
      </c>
      <c r="B124" s="59" t="s">
        <v>227</v>
      </c>
      <c r="C124" s="19">
        <v>38</v>
      </c>
      <c r="D124" s="19">
        <v>19</v>
      </c>
      <c r="E124" s="19">
        <v>83</v>
      </c>
      <c r="F124" s="19">
        <v>16</v>
      </c>
      <c r="G124" s="19">
        <v>47</v>
      </c>
      <c r="H124" s="19" t="s">
        <v>55</v>
      </c>
      <c r="I124" s="19" t="s">
        <v>55</v>
      </c>
      <c r="J124" s="19" t="s">
        <v>55</v>
      </c>
      <c r="K124" s="143">
        <f t="shared" si="1"/>
        <v>203</v>
      </c>
    </row>
    <row r="125" spans="1:11" ht="12.75" customHeight="1" x14ac:dyDescent="0.25">
      <c r="A125" s="208">
        <v>1280</v>
      </c>
      <c r="B125" s="59" t="s">
        <v>228</v>
      </c>
      <c r="C125" s="19">
        <v>3410</v>
      </c>
      <c r="D125" s="19">
        <v>594</v>
      </c>
      <c r="E125" s="19">
        <v>2080</v>
      </c>
      <c r="F125" s="19">
        <v>418</v>
      </c>
      <c r="G125" s="19">
        <v>1569</v>
      </c>
      <c r="H125" s="19">
        <v>7</v>
      </c>
      <c r="I125" s="19" t="s">
        <v>55</v>
      </c>
      <c r="J125" s="19" t="s">
        <v>55</v>
      </c>
      <c r="K125" s="143">
        <f t="shared" si="1"/>
        <v>8078</v>
      </c>
    </row>
    <row r="126" spans="1:11" ht="12.75" customHeight="1" x14ac:dyDescent="0.25">
      <c r="A126" s="208">
        <v>1281</v>
      </c>
      <c r="B126" s="59" t="s">
        <v>229</v>
      </c>
      <c r="C126" s="19">
        <v>192</v>
      </c>
      <c r="D126" s="19">
        <v>76</v>
      </c>
      <c r="E126" s="19">
        <v>398</v>
      </c>
      <c r="F126" s="19">
        <v>61</v>
      </c>
      <c r="G126" s="19">
        <v>179</v>
      </c>
      <c r="H126" s="19">
        <v>7</v>
      </c>
      <c r="I126" s="19" t="s">
        <v>55</v>
      </c>
      <c r="J126" s="19" t="s">
        <v>55</v>
      </c>
      <c r="K126" s="143">
        <f t="shared" si="1"/>
        <v>913</v>
      </c>
    </row>
    <row r="127" spans="1:11" ht="12.75" customHeight="1" x14ac:dyDescent="0.25">
      <c r="A127" s="208">
        <v>1282</v>
      </c>
      <c r="B127" s="59" t="s">
        <v>230</v>
      </c>
      <c r="C127" s="19">
        <v>84</v>
      </c>
      <c r="D127" s="19">
        <v>35</v>
      </c>
      <c r="E127" s="19">
        <v>123</v>
      </c>
      <c r="F127" s="19">
        <v>26</v>
      </c>
      <c r="G127" s="19">
        <v>65</v>
      </c>
      <c r="H127" s="19" t="s">
        <v>55</v>
      </c>
      <c r="I127" s="19" t="s">
        <v>55</v>
      </c>
      <c r="J127" s="19" t="s">
        <v>55</v>
      </c>
      <c r="K127" s="143">
        <f t="shared" si="1"/>
        <v>333</v>
      </c>
    </row>
    <row r="128" spans="1:11" ht="12.75" customHeight="1" x14ac:dyDescent="0.25">
      <c r="A128" s="208">
        <v>1283</v>
      </c>
      <c r="B128" s="59" t="s">
        <v>231</v>
      </c>
      <c r="C128" s="19">
        <v>345</v>
      </c>
      <c r="D128" s="19">
        <v>105</v>
      </c>
      <c r="E128" s="19">
        <v>694</v>
      </c>
      <c r="F128" s="19">
        <v>159</v>
      </c>
      <c r="G128" s="19">
        <v>393</v>
      </c>
      <c r="H128" s="19">
        <v>3</v>
      </c>
      <c r="I128" s="19" t="s">
        <v>55</v>
      </c>
      <c r="J128" s="19" t="s">
        <v>55</v>
      </c>
      <c r="K128" s="143">
        <f t="shared" si="1"/>
        <v>1699</v>
      </c>
    </row>
    <row r="129" spans="1:11" ht="12.75" customHeight="1" x14ac:dyDescent="0.25">
      <c r="A129" s="208">
        <v>1284</v>
      </c>
      <c r="B129" s="59" t="s">
        <v>232</v>
      </c>
      <c r="C129" s="19">
        <v>79</v>
      </c>
      <c r="D129" s="19">
        <v>20</v>
      </c>
      <c r="E129" s="19">
        <v>123</v>
      </c>
      <c r="F129" s="19">
        <v>29</v>
      </c>
      <c r="G129" s="19">
        <v>52</v>
      </c>
      <c r="H129" s="19">
        <v>2</v>
      </c>
      <c r="I129" s="19" t="s">
        <v>55</v>
      </c>
      <c r="J129" s="19" t="s">
        <v>55</v>
      </c>
      <c r="K129" s="143">
        <f t="shared" si="1"/>
        <v>305</v>
      </c>
    </row>
    <row r="130" spans="1:11" ht="12.75" customHeight="1" x14ac:dyDescent="0.25">
      <c r="A130" s="208">
        <v>1285</v>
      </c>
      <c r="B130" s="59" t="s">
        <v>233</v>
      </c>
      <c r="C130" s="19">
        <v>142</v>
      </c>
      <c r="D130" s="19">
        <v>13</v>
      </c>
      <c r="E130" s="19">
        <v>199</v>
      </c>
      <c r="F130" s="19">
        <v>14</v>
      </c>
      <c r="G130" s="19">
        <v>156</v>
      </c>
      <c r="H130" s="19">
        <v>1</v>
      </c>
      <c r="I130" s="19" t="s">
        <v>55</v>
      </c>
      <c r="J130" s="19" t="s">
        <v>55</v>
      </c>
      <c r="K130" s="143">
        <f t="shared" si="1"/>
        <v>525</v>
      </c>
    </row>
    <row r="131" spans="1:11" ht="12.75" customHeight="1" x14ac:dyDescent="0.25">
      <c r="A131" s="208">
        <v>1286</v>
      </c>
      <c r="B131" s="59" t="s">
        <v>234</v>
      </c>
      <c r="C131" s="19">
        <v>104</v>
      </c>
      <c r="D131" s="19">
        <v>36</v>
      </c>
      <c r="E131" s="19">
        <v>132</v>
      </c>
      <c r="F131" s="19">
        <v>38</v>
      </c>
      <c r="G131" s="19">
        <v>55</v>
      </c>
      <c r="H131" s="19">
        <v>1</v>
      </c>
      <c r="I131" s="19" t="s">
        <v>55</v>
      </c>
      <c r="J131" s="19" t="s">
        <v>55</v>
      </c>
      <c r="K131" s="143">
        <f t="shared" si="1"/>
        <v>366</v>
      </c>
    </row>
    <row r="132" spans="1:11" ht="12.75" customHeight="1" x14ac:dyDescent="0.25">
      <c r="A132" s="208">
        <v>1287</v>
      </c>
      <c r="B132" s="59" t="s">
        <v>235</v>
      </c>
      <c r="C132" s="19">
        <v>95</v>
      </c>
      <c r="D132" s="19">
        <v>30</v>
      </c>
      <c r="E132" s="19">
        <v>149</v>
      </c>
      <c r="F132" s="19">
        <v>66</v>
      </c>
      <c r="G132" s="19">
        <v>81</v>
      </c>
      <c r="H132" s="19">
        <v>2</v>
      </c>
      <c r="I132" s="19" t="s">
        <v>55</v>
      </c>
      <c r="J132" s="19" t="s">
        <v>55</v>
      </c>
      <c r="K132" s="143">
        <f t="shared" si="1"/>
        <v>423</v>
      </c>
    </row>
    <row r="133" spans="1:11" ht="12.75" customHeight="1" x14ac:dyDescent="0.25">
      <c r="A133" s="208">
        <v>1290</v>
      </c>
      <c r="B133" s="59" t="s">
        <v>236</v>
      </c>
      <c r="C133" s="19">
        <v>250</v>
      </c>
      <c r="D133" s="19">
        <v>81</v>
      </c>
      <c r="E133" s="19">
        <v>343</v>
      </c>
      <c r="F133" s="19">
        <v>39</v>
      </c>
      <c r="G133" s="19">
        <v>181</v>
      </c>
      <c r="H133" s="19">
        <v>5</v>
      </c>
      <c r="I133" s="19" t="s">
        <v>55</v>
      </c>
      <c r="J133" s="19" t="s">
        <v>55</v>
      </c>
      <c r="K133" s="143">
        <f t="shared" si="1"/>
        <v>899</v>
      </c>
    </row>
    <row r="134" spans="1:11" ht="12.75" customHeight="1" x14ac:dyDescent="0.25">
      <c r="A134" s="208">
        <v>1291</v>
      </c>
      <c r="B134" s="59" t="s">
        <v>237</v>
      </c>
      <c r="C134" s="19">
        <v>48</v>
      </c>
      <c r="D134" s="19">
        <v>17</v>
      </c>
      <c r="E134" s="19">
        <v>67</v>
      </c>
      <c r="F134" s="19">
        <v>12</v>
      </c>
      <c r="G134" s="19">
        <v>32</v>
      </c>
      <c r="H134" s="19">
        <v>1</v>
      </c>
      <c r="I134" s="19" t="s">
        <v>55</v>
      </c>
      <c r="J134" s="19" t="s">
        <v>55</v>
      </c>
      <c r="K134" s="143">
        <f t="shared" si="1"/>
        <v>177</v>
      </c>
    </row>
    <row r="135" spans="1:11" ht="12.75" customHeight="1" x14ac:dyDescent="0.25">
      <c r="A135" s="208">
        <v>1292</v>
      </c>
      <c r="B135" s="59" t="s">
        <v>238</v>
      </c>
      <c r="C135" s="19">
        <v>290</v>
      </c>
      <c r="D135" s="19">
        <v>67</v>
      </c>
      <c r="E135" s="19">
        <v>221</v>
      </c>
      <c r="F135" s="19">
        <v>38</v>
      </c>
      <c r="G135" s="19">
        <v>157</v>
      </c>
      <c r="H135" s="19">
        <v>5</v>
      </c>
      <c r="I135" s="19" t="s">
        <v>55</v>
      </c>
      <c r="J135" s="19" t="s">
        <v>55</v>
      </c>
      <c r="K135" s="143">
        <f t="shared" si="1"/>
        <v>778</v>
      </c>
    </row>
    <row r="136" spans="1:11" ht="12.75" customHeight="1" x14ac:dyDescent="0.25">
      <c r="A136" s="208">
        <v>1293</v>
      </c>
      <c r="B136" s="59" t="s">
        <v>239</v>
      </c>
      <c r="C136" s="19">
        <v>112</v>
      </c>
      <c r="D136" s="19">
        <v>54</v>
      </c>
      <c r="E136" s="19">
        <v>163</v>
      </c>
      <c r="F136" s="19">
        <v>34</v>
      </c>
      <c r="G136" s="19">
        <v>79</v>
      </c>
      <c r="H136" s="19">
        <v>3</v>
      </c>
      <c r="I136" s="19" t="s">
        <v>55</v>
      </c>
      <c r="J136" s="19" t="s">
        <v>55</v>
      </c>
      <c r="K136" s="143">
        <f t="shared" si="1"/>
        <v>445</v>
      </c>
    </row>
    <row r="137" spans="1:11" ht="12.75" customHeight="1" x14ac:dyDescent="0.25">
      <c r="A137" s="208">
        <v>1315</v>
      </c>
      <c r="B137" s="59" t="s">
        <v>240</v>
      </c>
      <c r="C137" s="19">
        <v>18</v>
      </c>
      <c r="D137" s="19">
        <v>8</v>
      </c>
      <c r="E137" s="19">
        <v>29</v>
      </c>
      <c r="F137" s="19">
        <v>4</v>
      </c>
      <c r="G137" s="19">
        <v>17</v>
      </c>
      <c r="H137" s="19" t="s">
        <v>55</v>
      </c>
      <c r="I137" s="19" t="s">
        <v>55</v>
      </c>
      <c r="J137" s="19" t="s">
        <v>55</v>
      </c>
      <c r="K137" s="143">
        <f t="shared" ref="K137:K200" si="2">SUM(C137:J137)</f>
        <v>76</v>
      </c>
    </row>
    <row r="138" spans="1:11" ht="12.75" customHeight="1" x14ac:dyDescent="0.25">
      <c r="A138" s="208">
        <v>1380</v>
      </c>
      <c r="B138" s="59" t="s">
        <v>241</v>
      </c>
      <c r="C138" s="19">
        <v>269</v>
      </c>
      <c r="D138" s="19">
        <v>113</v>
      </c>
      <c r="E138" s="19">
        <v>426</v>
      </c>
      <c r="F138" s="19">
        <v>97</v>
      </c>
      <c r="G138" s="19">
        <v>304</v>
      </c>
      <c r="H138" s="19" t="s">
        <v>55</v>
      </c>
      <c r="I138" s="19" t="s">
        <v>55</v>
      </c>
      <c r="J138" s="19" t="s">
        <v>55</v>
      </c>
      <c r="K138" s="143">
        <f t="shared" si="2"/>
        <v>1209</v>
      </c>
    </row>
    <row r="139" spans="1:11" ht="12.75" customHeight="1" x14ac:dyDescent="0.25">
      <c r="A139" s="208">
        <v>1381</v>
      </c>
      <c r="B139" s="59" t="s">
        <v>242</v>
      </c>
      <c r="C139" s="19">
        <v>59</v>
      </c>
      <c r="D139" s="19">
        <v>35</v>
      </c>
      <c r="E139" s="19">
        <v>87</v>
      </c>
      <c r="F139" s="19">
        <v>41</v>
      </c>
      <c r="G139" s="19">
        <v>45</v>
      </c>
      <c r="H139" s="19" t="s">
        <v>55</v>
      </c>
      <c r="I139" s="19" t="s">
        <v>55</v>
      </c>
      <c r="J139" s="19" t="s">
        <v>55</v>
      </c>
      <c r="K139" s="143">
        <f t="shared" si="2"/>
        <v>267</v>
      </c>
    </row>
    <row r="140" spans="1:11" ht="12.75" customHeight="1" x14ac:dyDescent="0.25">
      <c r="A140" s="208">
        <v>1382</v>
      </c>
      <c r="B140" s="59" t="s">
        <v>243</v>
      </c>
      <c r="C140" s="19">
        <v>74</v>
      </c>
      <c r="D140" s="19">
        <v>59</v>
      </c>
      <c r="E140" s="19">
        <v>183</v>
      </c>
      <c r="F140" s="19">
        <v>46</v>
      </c>
      <c r="G140" s="19">
        <v>80</v>
      </c>
      <c r="H140" s="19">
        <v>2</v>
      </c>
      <c r="I140" s="19" t="s">
        <v>55</v>
      </c>
      <c r="J140" s="19" t="s">
        <v>55</v>
      </c>
      <c r="K140" s="143">
        <f t="shared" si="2"/>
        <v>444</v>
      </c>
    </row>
    <row r="141" spans="1:11" ht="12.75" customHeight="1" x14ac:dyDescent="0.25">
      <c r="A141" s="208">
        <v>1383</v>
      </c>
      <c r="B141" s="59" t="s">
        <v>244</v>
      </c>
      <c r="C141" s="19">
        <v>126</v>
      </c>
      <c r="D141" s="19">
        <v>86</v>
      </c>
      <c r="E141" s="19">
        <v>362</v>
      </c>
      <c r="F141" s="19">
        <v>53</v>
      </c>
      <c r="G141" s="19">
        <v>140</v>
      </c>
      <c r="H141" s="19">
        <v>5</v>
      </c>
      <c r="I141" s="19" t="s">
        <v>55</v>
      </c>
      <c r="J141" s="19" t="s">
        <v>55</v>
      </c>
      <c r="K141" s="143">
        <f t="shared" si="2"/>
        <v>772</v>
      </c>
    </row>
    <row r="142" spans="1:11" ht="12.75" customHeight="1" x14ac:dyDescent="0.25">
      <c r="A142" s="208">
        <v>1384</v>
      </c>
      <c r="B142" s="59" t="s">
        <v>245</v>
      </c>
      <c r="C142" s="19">
        <v>205</v>
      </c>
      <c r="D142" s="19">
        <v>95</v>
      </c>
      <c r="E142" s="19">
        <v>612</v>
      </c>
      <c r="F142" s="19">
        <v>118</v>
      </c>
      <c r="G142" s="19">
        <v>258</v>
      </c>
      <c r="H142" s="19">
        <v>4</v>
      </c>
      <c r="I142" s="19" t="s">
        <v>55</v>
      </c>
      <c r="J142" s="19" t="s">
        <v>55</v>
      </c>
      <c r="K142" s="143">
        <f t="shared" si="2"/>
        <v>1292</v>
      </c>
    </row>
    <row r="143" spans="1:11" ht="12.75" customHeight="1" x14ac:dyDescent="0.25">
      <c r="A143" s="208">
        <v>1401</v>
      </c>
      <c r="B143" s="59" t="s">
        <v>246</v>
      </c>
      <c r="C143" s="19">
        <v>76</v>
      </c>
      <c r="D143" s="19">
        <v>28</v>
      </c>
      <c r="E143" s="19">
        <v>219</v>
      </c>
      <c r="F143" s="19">
        <v>26</v>
      </c>
      <c r="G143" s="19">
        <v>74</v>
      </c>
      <c r="H143" s="19">
        <v>2</v>
      </c>
      <c r="I143" s="19" t="s">
        <v>55</v>
      </c>
      <c r="J143" s="19" t="s">
        <v>55</v>
      </c>
      <c r="K143" s="143">
        <f t="shared" si="2"/>
        <v>425</v>
      </c>
    </row>
    <row r="144" spans="1:11" ht="12.75" customHeight="1" x14ac:dyDescent="0.25">
      <c r="A144" s="208">
        <v>1402</v>
      </c>
      <c r="B144" s="59" t="s">
        <v>247</v>
      </c>
      <c r="C144" s="19">
        <v>87</v>
      </c>
      <c r="D144" s="19">
        <v>23</v>
      </c>
      <c r="E144" s="19">
        <v>217</v>
      </c>
      <c r="F144" s="19">
        <v>37</v>
      </c>
      <c r="G144" s="19">
        <v>72</v>
      </c>
      <c r="H144" s="19">
        <v>1</v>
      </c>
      <c r="I144" s="19" t="s">
        <v>55</v>
      </c>
      <c r="J144" s="19" t="s">
        <v>55</v>
      </c>
      <c r="K144" s="143">
        <f t="shared" si="2"/>
        <v>437</v>
      </c>
    </row>
    <row r="145" spans="1:11" ht="12.75" customHeight="1" x14ac:dyDescent="0.25">
      <c r="A145" s="208">
        <v>1407</v>
      </c>
      <c r="B145" s="59" t="s">
        <v>248</v>
      </c>
      <c r="C145" s="19">
        <v>24</v>
      </c>
      <c r="D145" s="19">
        <v>11</v>
      </c>
      <c r="E145" s="19">
        <v>57</v>
      </c>
      <c r="F145" s="19">
        <v>9</v>
      </c>
      <c r="G145" s="19">
        <v>23</v>
      </c>
      <c r="H145" s="19" t="s">
        <v>55</v>
      </c>
      <c r="I145" s="19" t="s">
        <v>55</v>
      </c>
      <c r="J145" s="19" t="s">
        <v>55</v>
      </c>
      <c r="K145" s="143">
        <f t="shared" si="2"/>
        <v>124</v>
      </c>
    </row>
    <row r="146" spans="1:11" ht="12.75" customHeight="1" x14ac:dyDescent="0.25">
      <c r="A146" s="208">
        <v>1415</v>
      </c>
      <c r="B146" s="59" t="s">
        <v>249</v>
      </c>
      <c r="C146" s="19">
        <v>45</v>
      </c>
      <c r="D146" s="19">
        <v>36</v>
      </c>
      <c r="E146" s="19">
        <v>151</v>
      </c>
      <c r="F146" s="19">
        <v>19</v>
      </c>
      <c r="G146" s="19">
        <v>60</v>
      </c>
      <c r="H146" s="19">
        <v>4</v>
      </c>
      <c r="I146" s="19" t="s">
        <v>55</v>
      </c>
      <c r="J146" s="19" t="s">
        <v>55</v>
      </c>
      <c r="K146" s="143">
        <f t="shared" si="2"/>
        <v>315</v>
      </c>
    </row>
    <row r="147" spans="1:11" ht="12.75" customHeight="1" x14ac:dyDescent="0.25">
      <c r="A147" s="208">
        <v>1419</v>
      </c>
      <c r="B147" s="59" t="s">
        <v>250</v>
      </c>
      <c r="C147" s="19">
        <v>27</v>
      </c>
      <c r="D147" s="19">
        <v>16</v>
      </c>
      <c r="E147" s="19">
        <v>106</v>
      </c>
      <c r="F147" s="19">
        <v>17</v>
      </c>
      <c r="G147" s="19">
        <v>36</v>
      </c>
      <c r="H147" s="19">
        <v>2</v>
      </c>
      <c r="I147" s="19" t="s">
        <v>55</v>
      </c>
      <c r="J147" s="19" t="s">
        <v>55</v>
      </c>
      <c r="K147" s="143">
        <f t="shared" si="2"/>
        <v>204</v>
      </c>
    </row>
    <row r="148" spans="1:11" ht="12.75" customHeight="1" x14ac:dyDescent="0.25">
      <c r="A148" s="208">
        <v>1421</v>
      </c>
      <c r="B148" s="59" t="s">
        <v>251</v>
      </c>
      <c r="C148" s="19">
        <v>18</v>
      </c>
      <c r="D148" s="19">
        <v>26</v>
      </c>
      <c r="E148" s="19">
        <v>51</v>
      </c>
      <c r="F148" s="19">
        <v>6</v>
      </c>
      <c r="G148" s="19">
        <v>24</v>
      </c>
      <c r="H148" s="19" t="s">
        <v>55</v>
      </c>
      <c r="I148" s="19" t="s">
        <v>55</v>
      </c>
      <c r="J148" s="19" t="s">
        <v>55</v>
      </c>
      <c r="K148" s="143">
        <f t="shared" si="2"/>
        <v>125</v>
      </c>
    </row>
    <row r="149" spans="1:11" ht="12.75" customHeight="1" x14ac:dyDescent="0.25">
      <c r="A149" s="208">
        <v>1427</v>
      </c>
      <c r="B149" s="59" t="s">
        <v>252</v>
      </c>
      <c r="C149" s="19">
        <v>13</v>
      </c>
      <c r="D149" s="19">
        <v>14</v>
      </c>
      <c r="E149" s="19">
        <v>69</v>
      </c>
      <c r="F149" s="19">
        <v>10</v>
      </c>
      <c r="G149" s="19">
        <v>28</v>
      </c>
      <c r="H149" s="19" t="s">
        <v>55</v>
      </c>
      <c r="I149" s="19" t="s">
        <v>55</v>
      </c>
      <c r="J149" s="19" t="s">
        <v>55</v>
      </c>
      <c r="K149" s="143">
        <f t="shared" si="2"/>
        <v>134</v>
      </c>
    </row>
    <row r="150" spans="1:11" ht="12.75" customHeight="1" x14ac:dyDescent="0.25">
      <c r="A150" s="208">
        <v>1430</v>
      </c>
      <c r="B150" s="59" t="s">
        <v>253</v>
      </c>
      <c r="C150" s="19">
        <v>14</v>
      </c>
      <c r="D150" s="19">
        <v>20</v>
      </c>
      <c r="E150" s="19">
        <v>32</v>
      </c>
      <c r="F150" s="19">
        <v>9</v>
      </c>
      <c r="G150" s="19">
        <v>24</v>
      </c>
      <c r="H150" s="19">
        <v>1</v>
      </c>
      <c r="I150" s="19" t="s">
        <v>55</v>
      </c>
      <c r="J150" s="19" t="s">
        <v>55</v>
      </c>
      <c r="K150" s="143">
        <f t="shared" si="2"/>
        <v>100</v>
      </c>
    </row>
    <row r="151" spans="1:11" ht="12.75" customHeight="1" x14ac:dyDescent="0.25">
      <c r="A151" s="208">
        <v>1435</v>
      </c>
      <c r="B151" s="59" t="s">
        <v>254</v>
      </c>
      <c r="C151" s="19">
        <v>24</v>
      </c>
      <c r="D151" s="19">
        <v>14</v>
      </c>
      <c r="E151" s="19">
        <v>61</v>
      </c>
      <c r="F151" s="19">
        <v>3</v>
      </c>
      <c r="G151" s="19">
        <v>14</v>
      </c>
      <c r="H151" s="19">
        <v>6</v>
      </c>
      <c r="I151" s="19" t="s">
        <v>55</v>
      </c>
      <c r="J151" s="19" t="s">
        <v>55</v>
      </c>
      <c r="K151" s="143">
        <f t="shared" si="2"/>
        <v>122</v>
      </c>
    </row>
    <row r="152" spans="1:11" ht="12.75" customHeight="1" x14ac:dyDescent="0.25">
      <c r="A152" s="208">
        <v>1438</v>
      </c>
      <c r="B152" s="59" t="s">
        <v>255</v>
      </c>
      <c r="C152" s="19">
        <v>7</v>
      </c>
      <c r="D152" s="19">
        <v>1</v>
      </c>
      <c r="E152" s="19">
        <v>14</v>
      </c>
      <c r="F152" s="19">
        <v>4</v>
      </c>
      <c r="G152" s="19">
        <v>3</v>
      </c>
      <c r="H152" s="19">
        <v>1</v>
      </c>
      <c r="I152" s="19" t="s">
        <v>55</v>
      </c>
      <c r="J152" s="19" t="s">
        <v>55</v>
      </c>
      <c r="K152" s="143">
        <f t="shared" si="2"/>
        <v>30</v>
      </c>
    </row>
    <row r="153" spans="1:11" ht="12.75" customHeight="1" x14ac:dyDescent="0.25">
      <c r="A153" s="208">
        <v>1439</v>
      </c>
      <c r="B153" s="59" t="s">
        <v>256</v>
      </c>
      <c r="C153" s="19">
        <v>6</v>
      </c>
      <c r="D153" s="19">
        <v>5</v>
      </c>
      <c r="E153" s="19">
        <v>11</v>
      </c>
      <c r="F153" s="19">
        <v>3</v>
      </c>
      <c r="G153" s="19">
        <v>1</v>
      </c>
      <c r="H153" s="19" t="s">
        <v>55</v>
      </c>
      <c r="I153" s="19" t="s">
        <v>55</v>
      </c>
      <c r="J153" s="19" t="s">
        <v>55</v>
      </c>
      <c r="K153" s="143">
        <f t="shared" si="2"/>
        <v>26</v>
      </c>
    </row>
    <row r="154" spans="1:11" ht="12.75" customHeight="1" x14ac:dyDescent="0.25">
      <c r="A154" s="208">
        <v>1440</v>
      </c>
      <c r="B154" s="59" t="s">
        <v>257</v>
      </c>
      <c r="C154" s="19">
        <v>65</v>
      </c>
      <c r="D154" s="19">
        <v>21</v>
      </c>
      <c r="E154" s="19">
        <v>108</v>
      </c>
      <c r="F154" s="19">
        <v>19</v>
      </c>
      <c r="G154" s="19">
        <v>33</v>
      </c>
      <c r="H154" s="19">
        <v>2</v>
      </c>
      <c r="I154" s="19" t="s">
        <v>55</v>
      </c>
      <c r="J154" s="19" t="s">
        <v>55</v>
      </c>
      <c r="K154" s="143">
        <f t="shared" si="2"/>
        <v>248</v>
      </c>
    </row>
    <row r="155" spans="1:11" ht="12.75" customHeight="1" x14ac:dyDescent="0.25">
      <c r="A155" s="208">
        <v>1441</v>
      </c>
      <c r="B155" s="59" t="s">
        <v>258</v>
      </c>
      <c r="C155" s="19">
        <v>89</v>
      </c>
      <c r="D155" s="19">
        <v>42</v>
      </c>
      <c r="E155" s="19">
        <v>281</v>
      </c>
      <c r="F155" s="19">
        <v>33</v>
      </c>
      <c r="G155" s="19">
        <v>71</v>
      </c>
      <c r="H155" s="19">
        <v>2</v>
      </c>
      <c r="I155" s="19" t="s">
        <v>55</v>
      </c>
      <c r="J155" s="19" t="s">
        <v>55</v>
      </c>
      <c r="K155" s="143">
        <f t="shared" si="2"/>
        <v>518</v>
      </c>
    </row>
    <row r="156" spans="1:11" ht="12.75" customHeight="1" x14ac:dyDescent="0.25">
      <c r="A156" s="208">
        <v>1442</v>
      </c>
      <c r="B156" s="59" t="s">
        <v>259</v>
      </c>
      <c r="C156" s="19">
        <v>26</v>
      </c>
      <c r="D156" s="19">
        <v>9</v>
      </c>
      <c r="E156" s="19">
        <v>39</v>
      </c>
      <c r="F156" s="19">
        <v>9</v>
      </c>
      <c r="G156" s="19">
        <v>10</v>
      </c>
      <c r="H156" s="19" t="s">
        <v>55</v>
      </c>
      <c r="I156" s="19" t="s">
        <v>55</v>
      </c>
      <c r="J156" s="19" t="s">
        <v>55</v>
      </c>
      <c r="K156" s="143">
        <f t="shared" si="2"/>
        <v>93</v>
      </c>
    </row>
    <row r="157" spans="1:11" ht="12.75" customHeight="1" x14ac:dyDescent="0.25">
      <c r="A157" s="208">
        <v>1443</v>
      </c>
      <c r="B157" s="59" t="s">
        <v>260</v>
      </c>
      <c r="C157" s="19">
        <v>19</v>
      </c>
      <c r="D157" s="19">
        <v>8</v>
      </c>
      <c r="E157" s="19">
        <v>57</v>
      </c>
      <c r="F157" s="19">
        <v>6</v>
      </c>
      <c r="G157" s="19">
        <v>18</v>
      </c>
      <c r="H157" s="19" t="s">
        <v>55</v>
      </c>
      <c r="I157" s="19" t="s">
        <v>55</v>
      </c>
      <c r="J157" s="19" t="s">
        <v>55</v>
      </c>
      <c r="K157" s="143">
        <f t="shared" si="2"/>
        <v>108</v>
      </c>
    </row>
    <row r="158" spans="1:11" ht="12.75" customHeight="1" x14ac:dyDescent="0.25">
      <c r="A158" s="208">
        <v>1444</v>
      </c>
      <c r="B158" s="59" t="s">
        <v>261</v>
      </c>
      <c r="C158" s="19">
        <v>13</v>
      </c>
      <c r="D158" s="19">
        <v>10</v>
      </c>
      <c r="E158" s="19">
        <v>13</v>
      </c>
      <c r="F158" s="19" t="s">
        <v>55</v>
      </c>
      <c r="G158" s="19">
        <v>10</v>
      </c>
      <c r="H158" s="19" t="s">
        <v>55</v>
      </c>
      <c r="I158" s="19" t="s">
        <v>55</v>
      </c>
      <c r="J158" s="19" t="s">
        <v>55</v>
      </c>
      <c r="K158" s="143">
        <f t="shared" si="2"/>
        <v>46</v>
      </c>
    </row>
    <row r="159" spans="1:11" ht="12.75" customHeight="1" x14ac:dyDescent="0.25">
      <c r="A159" s="208">
        <v>1445</v>
      </c>
      <c r="B159" s="59" t="s">
        <v>262</v>
      </c>
      <c r="C159" s="19">
        <v>7</v>
      </c>
      <c r="D159" s="19">
        <v>3</v>
      </c>
      <c r="E159" s="19">
        <v>10</v>
      </c>
      <c r="F159" s="19">
        <v>11</v>
      </c>
      <c r="G159" s="19">
        <v>6</v>
      </c>
      <c r="H159" s="19" t="s">
        <v>55</v>
      </c>
      <c r="I159" s="19" t="s">
        <v>55</v>
      </c>
      <c r="J159" s="19" t="s">
        <v>55</v>
      </c>
      <c r="K159" s="143">
        <f t="shared" si="2"/>
        <v>37</v>
      </c>
    </row>
    <row r="160" spans="1:11" ht="12.75" customHeight="1" x14ac:dyDescent="0.25">
      <c r="A160" s="208">
        <v>1446</v>
      </c>
      <c r="B160" s="59" t="s">
        <v>263</v>
      </c>
      <c r="C160" s="19">
        <v>13</v>
      </c>
      <c r="D160" s="19">
        <v>7</v>
      </c>
      <c r="E160" s="19">
        <v>15</v>
      </c>
      <c r="F160" s="19">
        <v>5</v>
      </c>
      <c r="G160" s="19">
        <v>10</v>
      </c>
      <c r="H160" s="19" t="s">
        <v>55</v>
      </c>
      <c r="I160" s="19" t="s">
        <v>55</v>
      </c>
      <c r="J160" s="19" t="s">
        <v>55</v>
      </c>
      <c r="K160" s="143">
        <f t="shared" si="2"/>
        <v>50</v>
      </c>
    </row>
    <row r="161" spans="1:11" ht="12.75" customHeight="1" x14ac:dyDescent="0.25">
      <c r="A161" s="208">
        <v>1447</v>
      </c>
      <c r="B161" s="59" t="s">
        <v>264</v>
      </c>
      <c r="C161" s="19">
        <v>11</v>
      </c>
      <c r="D161" s="19">
        <v>7</v>
      </c>
      <c r="E161" s="19">
        <v>16</v>
      </c>
      <c r="F161" s="19">
        <v>1</v>
      </c>
      <c r="G161" s="19">
        <v>10</v>
      </c>
      <c r="H161" s="19">
        <v>2</v>
      </c>
      <c r="I161" s="19" t="s">
        <v>55</v>
      </c>
      <c r="J161" s="19" t="s">
        <v>55</v>
      </c>
      <c r="K161" s="143">
        <f t="shared" si="2"/>
        <v>47</v>
      </c>
    </row>
    <row r="162" spans="1:11" ht="12.75" customHeight="1" x14ac:dyDescent="0.25">
      <c r="A162" s="208">
        <v>1452</v>
      </c>
      <c r="B162" s="59" t="s">
        <v>265</v>
      </c>
      <c r="C162" s="19">
        <v>19</v>
      </c>
      <c r="D162" s="19">
        <v>11</v>
      </c>
      <c r="E162" s="19">
        <v>54</v>
      </c>
      <c r="F162" s="19">
        <v>2</v>
      </c>
      <c r="G162" s="19">
        <v>21</v>
      </c>
      <c r="H162" s="19" t="s">
        <v>55</v>
      </c>
      <c r="I162" s="19" t="s">
        <v>55</v>
      </c>
      <c r="J162" s="19" t="s">
        <v>55</v>
      </c>
      <c r="K162" s="143">
        <f t="shared" si="2"/>
        <v>107</v>
      </c>
    </row>
    <row r="163" spans="1:11" ht="12.75" customHeight="1" x14ac:dyDescent="0.25">
      <c r="A163" s="208">
        <v>1460</v>
      </c>
      <c r="B163" s="59" t="s">
        <v>266</v>
      </c>
      <c r="C163" s="19">
        <v>22</v>
      </c>
      <c r="D163" s="19">
        <v>7</v>
      </c>
      <c r="E163" s="19">
        <v>10</v>
      </c>
      <c r="F163" s="19">
        <v>2</v>
      </c>
      <c r="G163" s="19">
        <v>16</v>
      </c>
      <c r="H163" s="19">
        <v>1</v>
      </c>
      <c r="I163" s="19" t="s">
        <v>55</v>
      </c>
      <c r="J163" s="19">
        <v>1</v>
      </c>
      <c r="K163" s="143">
        <f t="shared" si="2"/>
        <v>59</v>
      </c>
    </row>
    <row r="164" spans="1:11" ht="12.75" customHeight="1" x14ac:dyDescent="0.25">
      <c r="A164" s="208">
        <v>1461</v>
      </c>
      <c r="B164" s="59" t="s">
        <v>267</v>
      </c>
      <c r="C164" s="19">
        <v>11</v>
      </c>
      <c r="D164" s="19">
        <v>9</v>
      </c>
      <c r="E164" s="19">
        <v>21</v>
      </c>
      <c r="F164" s="19">
        <v>3</v>
      </c>
      <c r="G164" s="19">
        <v>6</v>
      </c>
      <c r="H164" s="19">
        <v>1</v>
      </c>
      <c r="I164" s="19" t="s">
        <v>55</v>
      </c>
      <c r="J164" s="19" t="s">
        <v>55</v>
      </c>
      <c r="K164" s="143">
        <f t="shared" si="2"/>
        <v>51</v>
      </c>
    </row>
    <row r="165" spans="1:11" ht="12.75" customHeight="1" x14ac:dyDescent="0.25">
      <c r="A165" s="208">
        <v>1462</v>
      </c>
      <c r="B165" s="59" t="s">
        <v>268</v>
      </c>
      <c r="C165" s="19">
        <v>24</v>
      </c>
      <c r="D165" s="19">
        <v>15</v>
      </c>
      <c r="E165" s="19">
        <v>64</v>
      </c>
      <c r="F165" s="19">
        <v>10</v>
      </c>
      <c r="G165" s="19">
        <v>38</v>
      </c>
      <c r="H165" s="19">
        <v>2</v>
      </c>
      <c r="I165" s="19" t="s">
        <v>55</v>
      </c>
      <c r="J165" s="19" t="s">
        <v>55</v>
      </c>
      <c r="K165" s="143">
        <f t="shared" si="2"/>
        <v>153</v>
      </c>
    </row>
    <row r="166" spans="1:11" ht="12.75" customHeight="1" x14ac:dyDescent="0.25">
      <c r="A166" s="208">
        <v>1463</v>
      </c>
      <c r="B166" s="59" t="s">
        <v>269</v>
      </c>
      <c r="C166" s="19">
        <v>117</v>
      </c>
      <c r="D166" s="19">
        <v>64</v>
      </c>
      <c r="E166" s="19">
        <v>192</v>
      </c>
      <c r="F166" s="19">
        <v>51</v>
      </c>
      <c r="G166" s="19">
        <v>138</v>
      </c>
      <c r="H166" s="19">
        <v>2</v>
      </c>
      <c r="I166" s="19" t="s">
        <v>55</v>
      </c>
      <c r="J166" s="19" t="s">
        <v>55</v>
      </c>
      <c r="K166" s="143">
        <f t="shared" si="2"/>
        <v>564</v>
      </c>
    </row>
    <row r="167" spans="1:11" ht="12.75" customHeight="1" x14ac:dyDescent="0.25">
      <c r="A167" s="208">
        <v>1465</v>
      </c>
      <c r="B167" s="59" t="s">
        <v>270</v>
      </c>
      <c r="C167" s="19">
        <v>16</v>
      </c>
      <c r="D167" s="19">
        <v>10</v>
      </c>
      <c r="E167" s="19">
        <v>21</v>
      </c>
      <c r="F167" s="19">
        <v>7</v>
      </c>
      <c r="G167" s="19">
        <v>21</v>
      </c>
      <c r="H167" s="19" t="s">
        <v>55</v>
      </c>
      <c r="I167" s="19" t="s">
        <v>55</v>
      </c>
      <c r="J167" s="19" t="s">
        <v>55</v>
      </c>
      <c r="K167" s="143">
        <f t="shared" si="2"/>
        <v>75</v>
      </c>
    </row>
    <row r="168" spans="1:11" ht="12.75" customHeight="1" x14ac:dyDescent="0.25">
      <c r="A168" s="208">
        <v>1466</v>
      </c>
      <c r="B168" s="59" t="s">
        <v>271</v>
      </c>
      <c r="C168" s="19">
        <v>12</v>
      </c>
      <c r="D168" s="19">
        <v>9</v>
      </c>
      <c r="E168" s="19">
        <v>23</v>
      </c>
      <c r="F168" s="19">
        <v>6</v>
      </c>
      <c r="G168" s="19">
        <v>19</v>
      </c>
      <c r="H168" s="19" t="s">
        <v>55</v>
      </c>
      <c r="I168" s="19" t="s">
        <v>55</v>
      </c>
      <c r="J168" s="19" t="s">
        <v>55</v>
      </c>
      <c r="K168" s="143">
        <f t="shared" si="2"/>
        <v>69</v>
      </c>
    </row>
    <row r="169" spans="1:11" ht="12.75" customHeight="1" x14ac:dyDescent="0.25">
      <c r="A169" s="208">
        <v>1470</v>
      </c>
      <c r="B169" s="59" t="s">
        <v>272</v>
      </c>
      <c r="C169" s="19">
        <v>23</v>
      </c>
      <c r="D169" s="19">
        <v>20</v>
      </c>
      <c r="E169" s="19">
        <v>59</v>
      </c>
      <c r="F169" s="19">
        <v>2</v>
      </c>
      <c r="G169" s="19">
        <v>30</v>
      </c>
      <c r="H169" s="19" t="s">
        <v>55</v>
      </c>
      <c r="I169" s="19" t="s">
        <v>55</v>
      </c>
      <c r="J169" s="19" t="s">
        <v>55</v>
      </c>
      <c r="K169" s="143">
        <f t="shared" si="2"/>
        <v>134</v>
      </c>
    </row>
    <row r="170" spans="1:11" ht="12.75" customHeight="1" x14ac:dyDescent="0.25">
      <c r="A170" s="208">
        <v>1471</v>
      </c>
      <c r="B170" s="59" t="s">
        <v>273</v>
      </c>
      <c r="C170" s="19">
        <v>43</v>
      </c>
      <c r="D170" s="19">
        <v>15</v>
      </c>
      <c r="E170" s="19">
        <v>42</v>
      </c>
      <c r="F170" s="19">
        <v>12</v>
      </c>
      <c r="G170" s="19">
        <v>27</v>
      </c>
      <c r="H170" s="19" t="s">
        <v>55</v>
      </c>
      <c r="I170" s="19" t="s">
        <v>55</v>
      </c>
      <c r="J170" s="19" t="s">
        <v>55</v>
      </c>
      <c r="K170" s="143">
        <f t="shared" si="2"/>
        <v>139</v>
      </c>
    </row>
    <row r="171" spans="1:11" ht="12.75" customHeight="1" x14ac:dyDescent="0.25">
      <c r="A171" s="208">
        <v>1472</v>
      </c>
      <c r="B171" s="59" t="s">
        <v>274</v>
      </c>
      <c r="C171" s="19">
        <v>13</v>
      </c>
      <c r="D171" s="19">
        <v>13</v>
      </c>
      <c r="E171" s="19">
        <v>31</v>
      </c>
      <c r="F171" s="19">
        <v>9</v>
      </c>
      <c r="G171" s="19">
        <v>19</v>
      </c>
      <c r="H171" s="19" t="s">
        <v>55</v>
      </c>
      <c r="I171" s="19" t="s">
        <v>55</v>
      </c>
      <c r="J171" s="19" t="s">
        <v>55</v>
      </c>
      <c r="K171" s="143">
        <f t="shared" si="2"/>
        <v>85</v>
      </c>
    </row>
    <row r="172" spans="1:11" ht="12.75" customHeight="1" x14ac:dyDescent="0.25">
      <c r="A172" s="208">
        <v>1473</v>
      </c>
      <c r="B172" s="59" t="s">
        <v>275</v>
      </c>
      <c r="C172" s="19">
        <v>9</v>
      </c>
      <c r="D172" s="19">
        <v>11</v>
      </c>
      <c r="E172" s="19">
        <v>27</v>
      </c>
      <c r="F172" s="19">
        <v>18</v>
      </c>
      <c r="G172" s="19">
        <v>16</v>
      </c>
      <c r="H172" s="19">
        <v>2</v>
      </c>
      <c r="I172" s="19" t="s">
        <v>55</v>
      </c>
      <c r="J172" s="19" t="s">
        <v>55</v>
      </c>
      <c r="K172" s="143">
        <f t="shared" si="2"/>
        <v>83</v>
      </c>
    </row>
    <row r="173" spans="1:11" ht="12.75" customHeight="1" x14ac:dyDescent="0.25">
      <c r="A173" s="208">
        <v>1480</v>
      </c>
      <c r="B173" s="59" t="s">
        <v>276</v>
      </c>
      <c r="C173" s="19">
        <v>1426</v>
      </c>
      <c r="D173" s="19">
        <v>347</v>
      </c>
      <c r="E173" s="19">
        <v>3611</v>
      </c>
      <c r="F173" s="19">
        <v>570</v>
      </c>
      <c r="G173" s="19">
        <v>1896</v>
      </c>
      <c r="H173" s="19">
        <v>5</v>
      </c>
      <c r="I173" s="19" t="s">
        <v>55</v>
      </c>
      <c r="J173" s="19">
        <v>1</v>
      </c>
      <c r="K173" s="143">
        <f t="shared" si="2"/>
        <v>7856</v>
      </c>
    </row>
    <row r="174" spans="1:11" ht="12.75" customHeight="1" x14ac:dyDescent="0.25">
      <c r="A174" s="208">
        <v>1481</v>
      </c>
      <c r="B174" s="59" t="s">
        <v>277</v>
      </c>
      <c r="C174" s="19">
        <v>225</v>
      </c>
      <c r="D174" s="19">
        <v>69</v>
      </c>
      <c r="E174" s="19">
        <v>733</v>
      </c>
      <c r="F174" s="19">
        <v>176</v>
      </c>
      <c r="G174" s="19">
        <v>414</v>
      </c>
      <c r="H174" s="19">
        <v>4</v>
      </c>
      <c r="I174" s="19" t="s">
        <v>55</v>
      </c>
      <c r="J174" s="19" t="s">
        <v>55</v>
      </c>
      <c r="K174" s="143">
        <f t="shared" si="2"/>
        <v>1621</v>
      </c>
    </row>
    <row r="175" spans="1:11" ht="12.75" customHeight="1" x14ac:dyDescent="0.25">
      <c r="A175" s="208">
        <v>1482</v>
      </c>
      <c r="B175" s="59" t="s">
        <v>278</v>
      </c>
      <c r="C175" s="19">
        <v>159</v>
      </c>
      <c r="D175" s="19">
        <v>58</v>
      </c>
      <c r="E175" s="19">
        <v>274</v>
      </c>
      <c r="F175" s="19">
        <v>74</v>
      </c>
      <c r="G175" s="19">
        <v>127</v>
      </c>
      <c r="H175" s="19">
        <v>8</v>
      </c>
      <c r="I175" s="19" t="s">
        <v>55</v>
      </c>
      <c r="J175" s="19" t="s">
        <v>55</v>
      </c>
      <c r="K175" s="143">
        <f t="shared" si="2"/>
        <v>700</v>
      </c>
    </row>
    <row r="176" spans="1:11" ht="12.75" customHeight="1" x14ac:dyDescent="0.25">
      <c r="A176" s="208">
        <v>1484</v>
      </c>
      <c r="B176" s="59" t="s">
        <v>279</v>
      </c>
      <c r="C176" s="19">
        <v>27</v>
      </c>
      <c r="D176" s="19">
        <v>15</v>
      </c>
      <c r="E176" s="19">
        <v>110</v>
      </c>
      <c r="F176" s="19">
        <v>61</v>
      </c>
      <c r="G176" s="19">
        <v>37</v>
      </c>
      <c r="H176" s="19" t="s">
        <v>55</v>
      </c>
      <c r="I176" s="19" t="s">
        <v>55</v>
      </c>
      <c r="J176" s="19" t="s">
        <v>55</v>
      </c>
      <c r="K176" s="143">
        <f t="shared" si="2"/>
        <v>250</v>
      </c>
    </row>
    <row r="177" spans="1:11" ht="12.75" customHeight="1" x14ac:dyDescent="0.25">
      <c r="A177" s="208">
        <v>1485</v>
      </c>
      <c r="B177" s="59" t="s">
        <v>280</v>
      </c>
      <c r="C177" s="19">
        <v>105</v>
      </c>
      <c r="D177" s="19">
        <v>49</v>
      </c>
      <c r="E177" s="19">
        <v>371</v>
      </c>
      <c r="F177" s="19">
        <v>38</v>
      </c>
      <c r="G177" s="19">
        <v>139</v>
      </c>
      <c r="H177" s="19">
        <v>2</v>
      </c>
      <c r="I177" s="19" t="s">
        <v>55</v>
      </c>
      <c r="J177" s="19" t="s">
        <v>55</v>
      </c>
      <c r="K177" s="143">
        <f t="shared" si="2"/>
        <v>704</v>
      </c>
    </row>
    <row r="178" spans="1:11" ht="12.75" customHeight="1" x14ac:dyDescent="0.25">
      <c r="A178" s="208">
        <v>1486</v>
      </c>
      <c r="B178" s="59" t="s">
        <v>281</v>
      </c>
      <c r="C178" s="19">
        <v>50</v>
      </c>
      <c r="D178" s="19">
        <v>12</v>
      </c>
      <c r="E178" s="19">
        <v>128</v>
      </c>
      <c r="F178" s="19">
        <v>6</v>
      </c>
      <c r="G178" s="19">
        <v>30</v>
      </c>
      <c r="H178" s="19" t="s">
        <v>55</v>
      </c>
      <c r="I178" s="19" t="s">
        <v>55</v>
      </c>
      <c r="J178" s="19" t="s">
        <v>55</v>
      </c>
      <c r="K178" s="143">
        <f t="shared" si="2"/>
        <v>226</v>
      </c>
    </row>
    <row r="179" spans="1:11" ht="12.75" customHeight="1" x14ac:dyDescent="0.25">
      <c r="A179" s="208">
        <v>1487</v>
      </c>
      <c r="B179" s="59" t="s">
        <v>282</v>
      </c>
      <c r="C179" s="19">
        <v>103</v>
      </c>
      <c r="D179" s="19">
        <v>47</v>
      </c>
      <c r="E179" s="19">
        <v>131</v>
      </c>
      <c r="F179" s="19">
        <v>20</v>
      </c>
      <c r="G179" s="19">
        <v>59</v>
      </c>
      <c r="H179" s="19" t="s">
        <v>55</v>
      </c>
      <c r="I179" s="19" t="s">
        <v>55</v>
      </c>
      <c r="J179" s="19" t="s">
        <v>55</v>
      </c>
      <c r="K179" s="143">
        <f t="shared" si="2"/>
        <v>360</v>
      </c>
    </row>
    <row r="180" spans="1:11" ht="12.75" customHeight="1" x14ac:dyDescent="0.25">
      <c r="A180" s="208">
        <v>1488</v>
      </c>
      <c r="B180" s="59" t="s">
        <v>283</v>
      </c>
      <c r="C180" s="19">
        <v>108</v>
      </c>
      <c r="D180" s="19">
        <v>72</v>
      </c>
      <c r="E180" s="19">
        <v>318</v>
      </c>
      <c r="F180" s="19">
        <v>48</v>
      </c>
      <c r="G180" s="19">
        <v>126</v>
      </c>
      <c r="H180" s="19">
        <v>3</v>
      </c>
      <c r="I180" s="19" t="s">
        <v>55</v>
      </c>
      <c r="J180" s="19">
        <v>1</v>
      </c>
      <c r="K180" s="143">
        <f t="shared" si="2"/>
        <v>676</v>
      </c>
    </row>
    <row r="181" spans="1:11" ht="12.75" customHeight="1" x14ac:dyDescent="0.25">
      <c r="A181" s="208">
        <v>1489</v>
      </c>
      <c r="B181" s="59" t="s">
        <v>284</v>
      </c>
      <c r="C181" s="19">
        <v>218</v>
      </c>
      <c r="D181" s="19">
        <v>158</v>
      </c>
      <c r="E181" s="19">
        <v>232</v>
      </c>
      <c r="F181" s="19">
        <v>88</v>
      </c>
      <c r="G181" s="19">
        <v>151</v>
      </c>
      <c r="H181" s="19">
        <v>3</v>
      </c>
      <c r="I181" s="19" t="s">
        <v>55</v>
      </c>
      <c r="J181" s="19" t="s">
        <v>55</v>
      </c>
      <c r="K181" s="143">
        <f t="shared" si="2"/>
        <v>850</v>
      </c>
    </row>
    <row r="182" spans="1:11" ht="12.75" customHeight="1" x14ac:dyDescent="0.25">
      <c r="A182" s="208">
        <v>1490</v>
      </c>
      <c r="B182" s="59" t="s">
        <v>285</v>
      </c>
      <c r="C182" s="19">
        <v>224</v>
      </c>
      <c r="D182" s="19">
        <v>82</v>
      </c>
      <c r="E182" s="19">
        <v>606</v>
      </c>
      <c r="F182" s="19">
        <v>209</v>
      </c>
      <c r="G182" s="19">
        <v>306</v>
      </c>
      <c r="H182" s="19">
        <v>3</v>
      </c>
      <c r="I182" s="19" t="s">
        <v>55</v>
      </c>
      <c r="J182" s="19" t="s">
        <v>55</v>
      </c>
      <c r="K182" s="143">
        <f t="shared" si="2"/>
        <v>1430</v>
      </c>
    </row>
    <row r="183" spans="1:11" ht="12.75" customHeight="1" x14ac:dyDescent="0.25">
      <c r="A183" s="208">
        <v>1491</v>
      </c>
      <c r="B183" s="59" t="s">
        <v>286</v>
      </c>
      <c r="C183" s="19">
        <v>32</v>
      </c>
      <c r="D183" s="19">
        <v>21</v>
      </c>
      <c r="E183" s="19">
        <v>109</v>
      </c>
      <c r="F183" s="19">
        <v>20</v>
      </c>
      <c r="G183" s="19">
        <v>74</v>
      </c>
      <c r="H183" s="19" t="s">
        <v>55</v>
      </c>
      <c r="I183" s="19" t="s">
        <v>55</v>
      </c>
      <c r="J183" s="19" t="s">
        <v>55</v>
      </c>
      <c r="K183" s="143">
        <f t="shared" si="2"/>
        <v>256</v>
      </c>
    </row>
    <row r="184" spans="1:11" ht="12.75" customHeight="1" x14ac:dyDescent="0.25">
      <c r="A184" s="208">
        <v>1492</v>
      </c>
      <c r="B184" s="59" t="s">
        <v>287</v>
      </c>
      <c r="C184" s="19">
        <v>31</v>
      </c>
      <c r="D184" s="19">
        <v>8</v>
      </c>
      <c r="E184" s="19">
        <v>43</v>
      </c>
      <c r="F184" s="19">
        <v>15</v>
      </c>
      <c r="G184" s="19">
        <v>25</v>
      </c>
      <c r="H184" s="19" t="s">
        <v>55</v>
      </c>
      <c r="I184" s="19" t="s">
        <v>55</v>
      </c>
      <c r="J184" s="19" t="s">
        <v>55</v>
      </c>
      <c r="K184" s="143">
        <f t="shared" si="2"/>
        <v>122</v>
      </c>
    </row>
    <row r="185" spans="1:11" ht="12.75" customHeight="1" x14ac:dyDescent="0.25">
      <c r="A185" s="208">
        <v>1493</v>
      </c>
      <c r="B185" s="59" t="s">
        <v>288</v>
      </c>
      <c r="C185" s="19">
        <v>54</v>
      </c>
      <c r="D185" s="19">
        <v>31</v>
      </c>
      <c r="E185" s="19">
        <v>102</v>
      </c>
      <c r="F185" s="19">
        <v>49</v>
      </c>
      <c r="G185" s="19">
        <v>41</v>
      </c>
      <c r="H185" s="19">
        <v>5</v>
      </c>
      <c r="I185" s="19" t="s">
        <v>55</v>
      </c>
      <c r="J185" s="19" t="s">
        <v>55</v>
      </c>
      <c r="K185" s="143">
        <f t="shared" si="2"/>
        <v>282</v>
      </c>
    </row>
    <row r="186" spans="1:11" ht="12.75" customHeight="1" x14ac:dyDescent="0.25">
      <c r="A186" s="208">
        <v>1494</v>
      </c>
      <c r="B186" s="59" t="s">
        <v>289</v>
      </c>
      <c r="C186" s="19">
        <v>418</v>
      </c>
      <c r="D186" s="19">
        <v>151</v>
      </c>
      <c r="E186" s="19">
        <v>323</v>
      </c>
      <c r="F186" s="19">
        <v>32</v>
      </c>
      <c r="G186" s="19">
        <v>192</v>
      </c>
      <c r="H186" s="19">
        <v>9</v>
      </c>
      <c r="I186" s="19" t="s">
        <v>55</v>
      </c>
      <c r="J186" s="19" t="s">
        <v>55</v>
      </c>
      <c r="K186" s="143">
        <f t="shared" si="2"/>
        <v>1125</v>
      </c>
    </row>
    <row r="187" spans="1:11" ht="12.75" customHeight="1" x14ac:dyDescent="0.25">
      <c r="A187" s="208">
        <v>1495</v>
      </c>
      <c r="B187" s="59" t="s">
        <v>290</v>
      </c>
      <c r="C187" s="19">
        <v>31</v>
      </c>
      <c r="D187" s="19">
        <v>19</v>
      </c>
      <c r="E187" s="19">
        <v>76</v>
      </c>
      <c r="F187" s="19">
        <v>30</v>
      </c>
      <c r="G187" s="19">
        <v>24</v>
      </c>
      <c r="H187" s="19" t="s">
        <v>55</v>
      </c>
      <c r="I187" s="19" t="s">
        <v>55</v>
      </c>
      <c r="J187" s="19">
        <v>1</v>
      </c>
      <c r="K187" s="143">
        <f t="shared" si="2"/>
        <v>181</v>
      </c>
    </row>
    <row r="188" spans="1:11" ht="12.75" customHeight="1" x14ac:dyDescent="0.25">
      <c r="A188" s="208">
        <v>1496</v>
      </c>
      <c r="B188" s="59" t="s">
        <v>291</v>
      </c>
      <c r="C188" s="19">
        <v>220</v>
      </c>
      <c r="D188" s="19">
        <v>103</v>
      </c>
      <c r="E188" s="19">
        <v>384</v>
      </c>
      <c r="F188" s="19">
        <v>104</v>
      </c>
      <c r="G188" s="19">
        <v>137</v>
      </c>
      <c r="H188" s="19">
        <v>5</v>
      </c>
      <c r="I188" s="19" t="s">
        <v>55</v>
      </c>
      <c r="J188" s="19">
        <v>1</v>
      </c>
      <c r="K188" s="143">
        <f t="shared" si="2"/>
        <v>954</v>
      </c>
    </row>
    <row r="189" spans="1:11" ht="12.75" customHeight="1" x14ac:dyDescent="0.25">
      <c r="A189" s="208">
        <v>1497</v>
      </c>
      <c r="B189" s="59" t="s">
        <v>292</v>
      </c>
      <c r="C189" s="19">
        <v>11</v>
      </c>
      <c r="D189" s="19">
        <v>7</v>
      </c>
      <c r="E189" s="19">
        <v>30</v>
      </c>
      <c r="F189" s="19">
        <v>9</v>
      </c>
      <c r="G189" s="19">
        <v>6</v>
      </c>
      <c r="H189" s="19">
        <v>1</v>
      </c>
      <c r="I189" s="19" t="s">
        <v>55</v>
      </c>
      <c r="J189" s="19" t="s">
        <v>55</v>
      </c>
      <c r="K189" s="143">
        <f t="shared" si="2"/>
        <v>64</v>
      </c>
    </row>
    <row r="190" spans="1:11" ht="12.75" customHeight="1" x14ac:dyDescent="0.25">
      <c r="A190" s="208">
        <v>1498</v>
      </c>
      <c r="B190" s="59" t="s">
        <v>293</v>
      </c>
      <c r="C190" s="19">
        <v>20</v>
      </c>
      <c r="D190" s="19">
        <v>14</v>
      </c>
      <c r="E190" s="19">
        <v>30</v>
      </c>
      <c r="F190" s="19">
        <v>3</v>
      </c>
      <c r="G190" s="19">
        <v>15</v>
      </c>
      <c r="H190" s="19" t="s">
        <v>55</v>
      </c>
      <c r="I190" s="19" t="s">
        <v>55</v>
      </c>
      <c r="J190" s="19" t="s">
        <v>55</v>
      </c>
      <c r="K190" s="143">
        <f t="shared" si="2"/>
        <v>82</v>
      </c>
    </row>
    <row r="191" spans="1:11" ht="12.75" customHeight="1" x14ac:dyDescent="0.25">
      <c r="A191" s="208">
        <v>1499</v>
      </c>
      <c r="B191" s="59" t="s">
        <v>294</v>
      </c>
      <c r="C191" s="19">
        <v>53</v>
      </c>
      <c r="D191" s="19">
        <v>33</v>
      </c>
      <c r="E191" s="19">
        <v>106</v>
      </c>
      <c r="F191" s="19">
        <v>47</v>
      </c>
      <c r="G191" s="19">
        <v>43</v>
      </c>
      <c r="H191" s="19">
        <v>2</v>
      </c>
      <c r="I191" s="19" t="s">
        <v>55</v>
      </c>
      <c r="J191" s="19" t="s">
        <v>55</v>
      </c>
      <c r="K191" s="143">
        <f t="shared" si="2"/>
        <v>284</v>
      </c>
    </row>
    <row r="192" spans="1:11" ht="12.75" customHeight="1" x14ac:dyDescent="0.25">
      <c r="A192" s="208">
        <v>1715</v>
      </c>
      <c r="B192" s="59" t="s">
        <v>295</v>
      </c>
      <c r="C192" s="19">
        <v>11</v>
      </c>
      <c r="D192" s="19">
        <v>12</v>
      </c>
      <c r="E192" s="19">
        <v>30</v>
      </c>
      <c r="F192" s="19">
        <v>10</v>
      </c>
      <c r="G192" s="19">
        <v>20</v>
      </c>
      <c r="H192" s="19">
        <v>2</v>
      </c>
      <c r="I192" s="19" t="s">
        <v>55</v>
      </c>
      <c r="J192" s="19" t="s">
        <v>55</v>
      </c>
      <c r="K192" s="143">
        <f t="shared" si="2"/>
        <v>85</v>
      </c>
    </row>
    <row r="193" spans="1:11" ht="12.75" customHeight="1" x14ac:dyDescent="0.25">
      <c r="A193" s="208">
        <v>1730</v>
      </c>
      <c r="B193" s="59" t="s">
        <v>296</v>
      </c>
      <c r="C193" s="19">
        <v>13</v>
      </c>
      <c r="D193" s="19">
        <v>9</v>
      </c>
      <c r="E193" s="19">
        <v>12</v>
      </c>
      <c r="F193" s="19">
        <v>2</v>
      </c>
      <c r="G193" s="19">
        <v>13</v>
      </c>
      <c r="H193" s="19" t="s">
        <v>55</v>
      </c>
      <c r="I193" s="19" t="s">
        <v>55</v>
      </c>
      <c r="J193" s="19" t="s">
        <v>55</v>
      </c>
      <c r="K193" s="143">
        <f t="shared" si="2"/>
        <v>49</v>
      </c>
    </row>
    <row r="194" spans="1:11" ht="12.75" customHeight="1" x14ac:dyDescent="0.25">
      <c r="A194" s="208">
        <v>1737</v>
      </c>
      <c r="B194" s="59" t="s">
        <v>297</v>
      </c>
      <c r="C194" s="19">
        <v>27</v>
      </c>
      <c r="D194" s="19">
        <v>17</v>
      </c>
      <c r="E194" s="19">
        <v>25</v>
      </c>
      <c r="F194" s="19">
        <v>4</v>
      </c>
      <c r="G194" s="19">
        <v>22</v>
      </c>
      <c r="H194" s="19">
        <v>1</v>
      </c>
      <c r="I194" s="19" t="s">
        <v>55</v>
      </c>
      <c r="J194" s="19" t="s">
        <v>55</v>
      </c>
      <c r="K194" s="143">
        <f t="shared" si="2"/>
        <v>96</v>
      </c>
    </row>
    <row r="195" spans="1:11" ht="12.75" customHeight="1" x14ac:dyDescent="0.25">
      <c r="A195" s="208">
        <v>1760</v>
      </c>
      <c r="B195" s="59" t="s">
        <v>298</v>
      </c>
      <c r="C195" s="19">
        <v>4</v>
      </c>
      <c r="D195" s="19">
        <v>6</v>
      </c>
      <c r="E195" s="19">
        <v>7</v>
      </c>
      <c r="F195" s="19">
        <v>1</v>
      </c>
      <c r="G195" s="19">
        <v>5</v>
      </c>
      <c r="H195" s="19">
        <v>1</v>
      </c>
      <c r="I195" s="19" t="s">
        <v>55</v>
      </c>
      <c r="J195" s="19" t="s">
        <v>55</v>
      </c>
      <c r="K195" s="143">
        <f t="shared" si="2"/>
        <v>24</v>
      </c>
    </row>
    <row r="196" spans="1:11" ht="12.75" customHeight="1" x14ac:dyDescent="0.25">
      <c r="A196" s="208">
        <v>1761</v>
      </c>
      <c r="B196" s="59" t="s">
        <v>299</v>
      </c>
      <c r="C196" s="19">
        <v>39</v>
      </c>
      <c r="D196" s="19">
        <v>29</v>
      </c>
      <c r="E196" s="19">
        <v>55</v>
      </c>
      <c r="F196" s="19">
        <v>7</v>
      </c>
      <c r="G196" s="19">
        <v>138</v>
      </c>
      <c r="H196" s="19">
        <v>2</v>
      </c>
      <c r="I196" s="19" t="s">
        <v>55</v>
      </c>
      <c r="J196" s="19" t="s">
        <v>55</v>
      </c>
      <c r="K196" s="143">
        <f t="shared" si="2"/>
        <v>270</v>
      </c>
    </row>
    <row r="197" spans="1:11" ht="12.75" customHeight="1" x14ac:dyDescent="0.25">
      <c r="A197" s="208">
        <v>1762</v>
      </c>
      <c r="B197" s="59" t="s">
        <v>300</v>
      </c>
      <c r="C197" s="19">
        <v>8</v>
      </c>
      <c r="D197" s="19">
        <v>7</v>
      </c>
      <c r="E197" s="19">
        <v>2</v>
      </c>
      <c r="F197" s="19" t="s">
        <v>55</v>
      </c>
      <c r="G197" s="19">
        <v>6</v>
      </c>
      <c r="H197" s="19" t="s">
        <v>55</v>
      </c>
      <c r="I197" s="18" t="s">
        <v>55</v>
      </c>
      <c r="J197" s="19" t="s">
        <v>55</v>
      </c>
      <c r="K197" s="143">
        <f t="shared" si="2"/>
        <v>23</v>
      </c>
    </row>
    <row r="198" spans="1:11" ht="12.75" customHeight="1" x14ac:dyDescent="0.25">
      <c r="A198" s="208">
        <v>1763</v>
      </c>
      <c r="B198" s="59" t="s">
        <v>301</v>
      </c>
      <c r="C198" s="19">
        <v>12</v>
      </c>
      <c r="D198" s="19">
        <v>5</v>
      </c>
      <c r="E198" s="19">
        <v>19</v>
      </c>
      <c r="F198" s="19">
        <v>5</v>
      </c>
      <c r="G198" s="19">
        <v>6</v>
      </c>
      <c r="H198" s="19" t="s">
        <v>55</v>
      </c>
      <c r="I198" s="19" t="s">
        <v>55</v>
      </c>
      <c r="J198" s="19" t="s">
        <v>55</v>
      </c>
      <c r="K198" s="143">
        <f t="shared" si="2"/>
        <v>47</v>
      </c>
    </row>
    <row r="199" spans="1:11" ht="12.75" customHeight="1" x14ac:dyDescent="0.25">
      <c r="A199" s="208">
        <v>1764</v>
      </c>
      <c r="B199" s="59" t="s">
        <v>302</v>
      </c>
      <c r="C199" s="19">
        <v>8</v>
      </c>
      <c r="D199" s="19">
        <v>15</v>
      </c>
      <c r="E199" s="19">
        <v>21</v>
      </c>
      <c r="F199" s="19">
        <v>3</v>
      </c>
      <c r="G199" s="19">
        <v>11</v>
      </c>
      <c r="H199" s="19" t="s">
        <v>55</v>
      </c>
      <c r="I199" s="19" t="s">
        <v>55</v>
      </c>
      <c r="J199" s="19" t="s">
        <v>55</v>
      </c>
      <c r="K199" s="143">
        <f t="shared" si="2"/>
        <v>58</v>
      </c>
    </row>
    <row r="200" spans="1:11" ht="12.75" customHeight="1" x14ac:dyDescent="0.25">
      <c r="A200" s="208">
        <v>1765</v>
      </c>
      <c r="B200" s="59" t="s">
        <v>303</v>
      </c>
      <c r="C200" s="19">
        <v>14</v>
      </c>
      <c r="D200" s="19">
        <v>6</v>
      </c>
      <c r="E200" s="19">
        <v>17</v>
      </c>
      <c r="F200" s="19">
        <v>2</v>
      </c>
      <c r="G200" s="19">
        <v>14</v>
      </c>
      <c r="H200" s="19">
        <v>2</v>
      </c>
      <c r="I200" s="19" t="s">
        <v>55</v>
      </c>
      <c r="J200" s="19" t="s">
        <v>55</v>
      </c>
      <c r="K200" s="143">
        <f t="shared" si="2"/>
        <v>55</v>
      </c>
    </row>
    <row r="201" spans="1:11" ht="12.75" customHeight="1" x14ac:dyDescent="0.25">
      <c r="A201" s="208">
        <v>1766</v>
      </c>
      <c r="B201" s="59" t="s">
        <v>304</v>
      </c>
      <c r="C201" s="19">
        <v>39</v>
      </c>
      <c r="D201" s="19">
        <v>10</v>
      </c>
      <c r="E201" s="19">
        <v>34</v>
      </c>
      <c r="F201" s="19">
        <v>7</v>
      </c>
      <c r="G201" s="19">
        <v>18</v>
      </c>
      <c r="H201" s="19">
        <v>3</v>
      </c>
      <c r="I201" s="19" t="s">
        <v>55</v>
      </c>
      <c r="J201" s="19" t="s">
        <v>55</v>
      </c>
      <c r="K201" s="143">
        <f t="shared" ref="K201:K264" si="3">SUM(C201:J201)</f>
        <v>111</v>
      </c>
    </row>
    <row r="202" spans="1:11" ht="12.75" customHeight="1" x14ac:dyDescent="0.25">
      <c r="A202" s="208">
        <v>1780</v>
      </c>
      <c r="B202" s="59" t="s">
        <v>305</v>
      </c>
      <c r="C202" s="19">
        <v>562</v>
      </c>
      <c r="D202" s="19">
        <v>204</v>
      </c>
      <c r="E202" s="19">
        <v>416</v>
      </c>
      <c r="F202" s="19">
        <v>97</v>
      </c>
      <c r="G202" s="19">
        <v>335</v>
      </c>
      <c r="H202" s="19">
        <v>4</v>
      </c>
      <c r="I202" s="19" t="s">
        <v>55</v>
      </c>
      <c r="J202" s="19">
        <v>1</v>
      </c>
      <c r="K202" s="143">
        <f t="shared" si="3"/>
        <v>1619</v>
      </c>
    </row>
    <row r="203" spans="1:11" ht="12.75" customHeight="1" x14ac:dyDescent="0.25">
      <c r="A203" s="208">
        <v>1781</v>
      </c>
      <c r="B203" s="59" t="s">
        <v>306</v>
      </c>
      <c r="C203" s="19">
        <v>28</v>
      </c>
      <c r="D203" s="19">
        <v>28</v>
      </c>
      <c r="E203" s="19">
        <v>74</v>
      </c>
      <c r="F203" s="19">
        <v>45</v>
      </c>
      <c r="G203" s="19">
        <v>32</v>
      </c>
      <c r="H203" s="19" t="s">
        <v>55</v>
      </c>
      <c r="I203" s="19" t="s">
        <v>55</v>
      </c>
      <c r="J203" s="19" t="s">
        <v>55</v>
      </c>
      <c r="K203" s="143">
        <f t="shared" si="3"/>
        <v>207</v>
      </c>
    </row>
    <row r="204" spans="1:11" ht="12.75" customHeight="1" x14ac:dyDescent="0.25">
      <c r="A204" s="208">
        <v>1782</v>
      </c>
      <c r="B204" s="59" t="s">
        <v>307</v>
      </c>
      <c r="C204" s="19">
        <v>14</v>
      </c>
      <c r="D204" s="19">
        <v>8</v>
      </c>
      <c r="E204" s="19">
        <v>11</v>
      </c>
      <c r="F204" s="19">
        <v>4</v>
      </c>
      <c r="G204" s="19">
        <v>9</v>
      </c>
      <c r="H204" s="19" t="s">
        <v>55</v>
      </c>
      <c r="I204" s="19" t="s">
        <v>55</v>
      </c>
      <c r="J204" s="19" t="s">
        <v>55</v>
      </c>
      <c r="K204" s="143">
        <f t="shared" si="3"/>
        <v>46</v>
      </c>
    </row>
    <row r="205" spans="1:11" ht="12.75" customHeight="1" x14ac:dyDescent="0.25">
      <c r="A205" s="208">
        <v>1783</v>
      </c>
      <c r="B205" s="59" t="s">
        <v>308</v>
      </c>
      <c r="C205" s="19">
        <v>27</v>
      </c>
      <c r="D205" s="19">
        <v>23</v>
      </c>
      <c r="E205" s="19">
        <v>27</v>
      </c>
      <c r="F205" s="19">
        <v>7</v>
      </c>
      <c r="G205" s="19">
        <v>24</v>
      </c>
      <c r="H205" s="19" t="s">
        <v>55</v>
      </c>
      <c r="I205" s="19" t="s">
        <v>55</v>
      </c>
      <c r="J205" s="19" t="s">
        <v>55</v>
      </c>
      <c r="K205" s="143">
        <f t="shared" si="3"/>
        <v>108</v>
      </c>
    </row>
    <row r="206" spans="1:11" ht="12.75" customHeight="1" x14ac:dyDescent="0.25">
      <c r="A206" s="208">
        <v>1784</v>
      </c>
      <c r="B206" s="59" t="s">
        <v>309</v>
      </c>
      <c r="C206" s="19">
        <v>69</v>
      </c>
      <c r="D206" s="19">
        <v>64</v>
      </c>
      <c r="E206" s="19">
        <v>75</v>
      </c>
      <c r="F206" s="19">
        <v>38</v>
      </c>
      <c r="G206" s="19">
        <v>68</v>
      </c>
      <c r="H206" s="19">
        <v>4</v>
      </c>
      <c r="I206" s="19" t="s">
        <v>55</v>
      </c>
      <c r="J206" s="19" t="s">
        <v>55</v>
      </c>
      <c r="K206" s="143">
        <f t="shared" si="3"/>
        <v>318</v>
      </c>
    </row>
    <row r="207" spans="1:11" ht="12.75" customHeight="1" x14ac:dyDescent="0.25">
      <c r="A207" s="208">
        <v>1785</v>
      </c>
      <c r="B207" s="59" t="s">
        <v>310</v>
      </c>
      <c r="C207" s="19">
        <v>13</v>
      </c>
      <c r="D207" s="19">
        <v>20</v>
      </c>
      <c r="E207" s="19">
        <v>19</v>
      </c>
      <c r="F207" s="19">
        <v>10</v>
      </c>
      <c r="G207" s="19">
        <v>23</v>
      </c>
      <c r="H207" s="19" t="s">
        <v>55</v>
      </c>
      <c r="I207" s="19" t="s">
        <v>55</v>
      </c>
      <c r="J207" s="19" t="s">
        <v>55</v>
      </c>
      <c r="K207" s="143">
        <f t="shared" si="3"/>
        <v>85</v>
      </c>
    </row>
    <row r="208" spans="1:11" ht="12.75" customHeight="1" x14ac:dyDescent="0.25">
      <c r="A208" s="208">
        <v>1814</v>
      </c>
      <c r="B208" s="59" t="s">
        <v>311</v>
      </c>
      <c r="C208" s="19">
        <v>6</v>
      </c>
      <c r="D208" s="19">
        <v>2</v>
      </c>
      <c r="E208" s="19">
        <v>29</v>
      </c>
      <c r="F208" s="19">
        <v>3</v>
      </c>
      <c r="G208" s="19">
        <v>20</v>
      </c>
      <c r="H208" s="19" t="s">
        <v>55</v>
      </c>
      <c r="I208" s="19" t="s">
        <v>55</v>
      </c>
      <c r="J208" s="19" t="s">
        <v>55</v>
      </c>
      <c r="K208" s="143">
        <f t="shared" si="3"/>
        <v>60</v>
      </c>
    </row>
    <row r="209" spans="1:11" ht="12.75" customHeight="1" x14ac:dyDescent="0.25">
      <c r="A209" s="208">
        <v>1860</v>
      </c>
      <c r="B209" s="59" t="s">
        <v>312</v>
      </c>
      <c r="C209" s="19">
        <v>7</v>
      </c>
      <c r="D209" s="19">
        <v>3</v>
      </c>
      <c r="E209" s="19">
        <v>16</v>
      </c>
      <c r="F209" s="19">
        <v>1</v>
      </c>
      <c r="G209" s="19">
        <v>7</v>
      </c>
      <c r="H209" s="19" t="s">
        <v>55</v>
      </c>
      <c r="I209" s="19" t="s">
        <v>55</v>
      </c>
      <c r="J209" s="19">
        <v>1</v>
      </c>
      <c r="K209" s="143">
        <f t="shared" si="3"/>
        <v>35</v>
      </c>
    </row>
    <row r="210" spans="1:11" ht="12.75" customHeight="1" x14ac:dyDescent="0.25">
      <c r="A210" s="208">
        <v>1861</v>
      </c>
      <c r="B210" s="59" t="s">
        <v>313</v>
      </c>
      <c r="C210" s="19">
        <v>16</v>
      </c>
      <c r="D210" s="19">
        <v>7</v>
      </c>
      <c r="E210" s="19">
        <v>27</v>
      </c>
      <c r="F210" s="19">
        <v>10</v>
      </c>
      <c r="G210" s="19">
        <v>19</v>
      </c>
      <c r="H210" s="19" t="s">
        <v>55</v>
      </c>
      <c r="I210" s="19" t="s">
        <v>55</v>
      </c>
      <c r="J210" s="19" t="s">
        <v>55</v>
      </c>
      <c r="K210" s="143">
        <f t="shared" si="3"/>
        <v>79</v>
      </c>
    </row>
    <row r="211" spans="1:11" ht="12.75" customHeight="1" x14ac:dyDescent="0.25">
      <c r="A211" s="208">
        <v>1862</v>
      </c>
      <c r="B211" s="59" t="s">
        <v>314</v>
      </c>
      <c r="C211" s="19">
        <v>9</v>
      </c>
      <c r="D211" s="19">
        <v>4</v>
      </c>
      <c r="E211" s="19">
        <v>13</v>
      </c>
      <c r="F211" s="19">
        <v>8</v>
      </c>
      <c r="G211" s="19">
        <v>5</v>
      </c>
      <c r="H211" s="19" t="s">
        <v>55</v>
      </c>
      <c r="I211" s="19" t="s">
        <v>55</v>
      </c>
      <c r="J211" s="19" t="s">
        <v>55</v>
      </c>
      <c r="K211" s="143">
        <f t="shared" si="3"/>
        <v>39</v>
      </c>
    </row>
    <row r="212" spans="1:11" ht="12.75" customHeight="1" x14ac:dyDescent="0.25">
      <c r="A212" s="208">
        <v>1863</v>
      </c>
      <c r="B212" s="59" t="s">
        <v>315</v>
      </c>
      <c r="C212" s="19">
        <v>12</v>
      </c>
      <c r="D212" s="19">
        <v>7</v>
      </c>
      <c r="E212" s="19">
        <v>8</v>
      </c>
      <c r="F212" s="19">
        <v>5</v>
      </c>
      <c r="G212" s="19">
        <v>9</v>
      </c>
      <c r="H212" s="19" t="s">
        <v>55</v>
      </c>
      <c r="I212" s="19" t="s">
        <v>55</v>
      </c>
      <c r="J212" s="19" t="s">
        <v>55</v>
      </c>
      <c r="K212" s="143">
        <f t="shared" si="3"/>
        <v>41</v>
      </c>
    </row>
    <row r="213" spans="1:11" ht="12.75" customHeight="1" x14ac:dyDescent="0.25">
      <c r="A213" s="208">
        <v>1864</v>
      </c>
      <c r="B213" s="59" t="s">
        <v>316</v>
      </c>
      <c r="C213" s="19">
        <v>4</v>
      </c>
      <c r="D213" s="19">
        <v>3</v>
      </c>
      <c r="E213" s="19">
        <v>4</v>
      </c>
      <c r="F213" s="19">
        <v>1</v>
      </c>
      <c r="G213" s="19">
        <v>10</v>
      </c>
      <c r="H213" s="19" t="s">
        <v>55</v>
      </c>
      <c r="I213" s="19" t="s">
        <v>55</v>
      </c>
      <c r="J213" s="19" t="s">
        <v>55</v>
      </c>
      <c r="K213" s="143">
        <f t="shared" si="3"/>
        <v>22</v>
      </c>
    </row>
    <row r="214" spans="1:11" ht="12.75" customHeight="1" x14ac:dyDescent="0.25">
      <c r="A214" s="208">
        <v>1880</v>
      </c>
      <c r="B214" s="59" t="s">
        <v>317</v>
      </c>
      <c r="C214" s="19">
        <v>563</v>
      </c>
      <c r="D214" s="19">
        <v>232</v>
      </c>
      <c r="E214" s="19">
        <v>969</v>
      </c>
      <c r="F214" s="19">
        <v>107</v>
      </c>
      <c r="G214" s="19">
        <v>1200</v>
      </c>
      <c r="H214" s="19">
        <v>8</v>
      </c>
      <c r="I214" s="19" t="s">
        <v>55</v>
      </c>
      <c r="J214" s="19" t="s">
        <v>55</v>
      </c>
      <c r="K214" s="143">
        <f t="shared" si="3"/>
        <v>3079</v>
      </c>
    </row>
    <row r="215" spans="1:11" ht="12.75" customHeight="1" x14ac:dyDescent="0.25">
      <c r="A215" s="208">
        <v>1881</v>
      </c>
      <c r="B215" s="59" t="s">
        <v>318</v>
      </c>
      <c r="C215" s="19">
        <v>19</v>
      </c>
      <c r="D215" s="19">
        <v>18</v>
      </c>
      <c r="E215" s="19">
        <v>53</v>
      </c>
      <c r="F215" s="19">
        <v>10</v>
      </c>
      <c r="G215" s="19">
        <v>38</v>
      </c>
      <c r="H215" s="19" t="s">
        <v>55</v>
      </c>
      <c r="I215" s="19" t="s">
        <v>55</v>
      </c>
      <c r="J215" s="19" t="s">
        <v>55</v>
      </c>
      <c r="K215" s="143">
        <f t="shared" si="3"/>
        <v>138</v>
      </c>
    </row>
    <row r="216" spans="1:11" ht="12.75" customHeight="1" x14ac:dyDescent="0.25">
      <c r="A216" s="208">
        <v>1882</v>
      </c>
      <c r="B216" s="59" t="s">
        <v>319</v>
      </c>
      <c r="C216" s="19">
        <v>18</v>
      </c>
      <c r="D216" s="19">
        <v>9</v>
      </c>
      <c r="E216" s="19">
        <v>28</v>
      </c>
      <c r="F216" s="19">
        <v>3</v>
      </c>
      <c r="G216" s="19">
        <v>12</v>
      </c>
      <c r="H216" s="19">
        <v>1</v>
      </c>
      <c r="I216" s="19" t="s">
        <v>55</v>
      </c>
      <c r="J216" s="19" t="s">
        <v>55</v>
      </c>
      <c r="K216" s="143">
        <f t="shared" si="3"/>
        <v>71</v>
      </c>
    </row>
    <row r="217" spans="1:11" ht="12.75" customHeight="1" x14ac:dyDescent="0.25">
      <c r="A217" s="208">
        <v>1883</v>
      </c>
      <c r="B217" s="59" t="s">
        <v>320</v>
      </c>
      <c r="C217" s="19">
        <v>58</v>
      </c>
      <c r="D217" s="19">
        <v>23</v>
      </c>
      <c r="E217" s="19">
        <v>109</v>
      </c>
      <c r="F217" s="19">
        <v>41</v>
      </c>
      <c r="G217" s="19">
        <v>61</v>
      </c>
      <c r="H217" s="19">
        <v>2</v>
      </c>
      <c r="I217" s="19" t="s">
        <v>55</v>
      </c>
      <c r="J217" s="19" t="s">
        <v>55</v>
      </c>
      <c r="K217" s="143">
        <f t="shared" si="3"/>
        <v>294</v>
      </c>
    </row>
    <row r="218" spans="1:11" ht="12.75" customHeight="1" x14ac:dyDescent="0.25">
      <c r="A218" s="208">
        <v>1884</v>
      </c>
      <c r="B218" s="59" t="s">
        <v>321</v>
      </c>
      <c r="C218" s="19">
        <v>14</v>
      </c>
      <c r="D218" s="19">
        <v>41</v>
      </c>
      <c r="E218" s="19">
        <v>40</v>
      </c>
      <c r="F218" s="19">
        <v>5</v>
      </c>
      <c r="G218" s="19">
        <v>11</v>
      </c>
      <c r="H218" s="19" t="s">
        <v>55</v>
      </c>
      <c r="I218" s="19" t="s">
        <v>55</v>
      </c>
      <c r="J218" s="19" t="s">
        <v>55</v>
      </c>
      <c r="K218" s="143">
        <f t="shared" si="3"/>
        <v>111</v>
      </c>
    </row>
    <row r="219" spans="1:11" ht="12.75" customHeight="1" x14ac:dyDescent="0.25">
      <c r="A219" s="208">
        <v>1885</v>
      </c>
      <c r="B219" s="59" t="s">
        <v>322</v>
      </c>
      <c r="C219" s="19">
        <v>26</v>
      </c>
      <c r="D219" s="19">
        <v>18</v>
      </c>
      <c r="E219" s="19">
        <v>48</v>
      </c>
      <c r="F219" s="19">
        <v>7</v>
      </c>
      <c r="G219" s="19">
        <v>32</v>
      </c>
      <c r="H219" s="19">
        <v>7</v>
      </c>
      <c r="I219" s="19" t="s">
        <v>55</v>
      </c>
      <c r="J219" s="19" t="s">
        <v>55</v>
      </c>
      <c r="K219" s="143">
        <f t="shared" si="3"/>
        <v>138</v>
      </c>
    </row>
    <row r="220" spans="1:11" ht="12.75" customHeight="1" x14ac:dyDescent="0.25">
      <c r="A220" s="208">
        <v>1904</v>
      </c>
      <c r="B220" s="59" t="s">
        <v>531</v>
      </c>
      <c r="C220" s="19">
        <v>5</v>
      </c>
      <c r="D220" s="19">
        <v>6</v>
      </c>
      <c r="E220" s="19">
        <v>7</v>
      </c>
      <c r="F220" s="19" t="s">
        <v>55</v>
      </c>
      <c r="G220" s="19">
        <v>6</v>
      </c>
      <c r="H220" s="19" t="s">
        <v>55</v>
      </c>
      <c r="I220" s="19" t="s">
        <v>55</v>
      </c>
      <c r="J220" s="19" t="s">
        <v>55</v>
      </c>
      <c r="K220" s="143">
        <f t="shared" si="3"/>
        <v>24</v>
      </c>
    </row>
    <row r="221" spans="1:11" ht="12.75" customHeight="1" x14ac:dyDescent="0.25">
      <c r="A221" s="208">
        <v>1907</v>
      </c>
      <c r="B221" s="59" t="s">
        <v>323</v>
      </c>
      <c r="C221" s="19">
        <v>13</v>
      </c>
      <c r="D221" s="19">
        <v>7</v>
      </c>
      <c r="E221" s="19">
        <v>18</v>
      </c>
      <c r="F221" s="19">
        <v>3</v>
      </c>
      <c r="G221" s="19">
        <v>13</v>
      </c>
      <c r="H221" s="19">
        <v>1</v>
      </c>
      <c r="I221" s="19" t="s">
        <v>55</v>
      </c>
      <c r="J221" s="19" t="s">
        <v>55</v>
      </c>
      <c r="K221" s="143">
        <f t="shared" si="3"/>
        <v>55</v>
      </c>
    </row>
    <row r="222" spans="1:11" ht="12.75" customHeight="1" x14ac:dyDescent="0.25">
      <c r="A222" s="208">
        <v>1960</v>
      </c>
      <c r="B222" s="59" t="s">
        <v>324</v>
      </c>
      <c r="C222" s="19">
        <v>11</v>
      </c>
      <c r="D222" s="19">
        <v>6</v>
      </c>
      <c r="E222" s="19">
        <v>21</v>
      </c>
      <c r="F222" s="19">
        <v>2</v>
      </c>
      <c r="G222" s="19">
        <v>6</v>
      </c>
      <c r="H222" s="19" t="s">
        <v>55</v>
      </c>
      <c r="I222" s="19" t="s">
        <v>55</v>
      </c>
      <c r="J222" s="19" t="s">
        <v>55</v>
      </c>
      <c r="K222" s="143">
        <f t="shared" si="3"/>
        <v>46</v>
      </c>
    </row>
    <row r="223" spans="1:11" ht="12.75" customHeight="1" x14ac:dyDescent="0.25">
      <c r="A223" s="208">
        <v>1961</v>
      </c>
      <c r="B223" s="59" t="s">
        <v>325</v>
      </c>
      <c r="C223" s="19">
        <v>17</v>
      </c>
      <c r="D223" s="19">
        <v>9</v>
      </c>
      <c r="E223" s="19">
        <v>33</v>
      </c>
      <c r="F223" s="19">
        <v>2</v>
      </c>
      <c r="G223" s="19">
        <v>24</v>
      </c>
      <c r="H223" s="19">
        <v>3</v>
      </c>
      <c r="I223" s="19" t="s">
        <v>55</v>
      </c>
      <c r="J223" s="19" t="s">
        <v>55</v>
      </c>
      <c r="K223" s="143">
        <f t="shared" si="3"/>
        <v>88</v>
      </c>
    </row>
    <row r="224" spans="1:11" ht="12.75" customHeight="1" x14ac:dyDescent="0.25">
      <c r="A224" s="208">
        <v>1962</v>
      </c>
      <c r="B224" s="59" t="s">
        <v>326</v>
      </c>
      <c r="C224" s="19">
        <v>7</v>
      </c>
      <c r="D224" s="19">
        <v>4</v>
      </c>
      <c r="E224" s="19">
        <v>16</v>
      </c>
      <c r="F224" s="19">
        <v>2</v>
      </c>
      <c r="G224" s="19">
        <v>6</v>
      </c>
      <c r="H224" s="19">
        <v>1</v>
      </c>
      <c r="I224" s="19" t="s">
        <v>55</v>
      </c>
      <c r="J224" s="19" t="s">
        <v>55</v>
      </c>
      <c r="K224" s="143">
        <f t="shared" si="3"/>
        <v>36</v>
      </c>
    </row>
    <row r="225" spans="1:11" ht="12.75" customHeight="1" x14ac:dyDescent="0.25">
      <c r="A225" s="208">
        <v>1980</v>
      </c>
      <c r="B225" s="59" t="s">
        <v>327</v>
      </c>
      <c r="C225" s="19">
        <v>422</v>
      </c>
      <c r="D225" s="19">
        <v>155</v>
      </c>
      <c r="E225" s="19">
        <v>686</v>
      </c>
      <c r="F225" s="19">
        <v>404</v>
      </c>
      <c r="G225" s="19">
        <v>425</v>
      </c>
      <c r="H225" s="19">
        <v>13</v>
      </c>
      <c r="I225" s="19" t="s">
        <v>55</v>
      </c>
      <c r="J225" s="19" t="s">
        <v>55</v>
      </c>
      <c r="K225" s="143">
        <f t="shared" si="3"/>
        <v>2105</v>
      </c>
    </row>
    <row r="226" spans="1:11" ht="12.75" customHeight="1" x14ac:dyDescent="0.25">
      <c r="A226" s="208">
        <v>1981</v>
      </c>
      <c r="B226" s="59" t="s">
        <v>328</v>
      </c>
      <c r="C226" s="19">
        <v>26</v>
      </c>
      <c r="D226" s="19">
        <v>22</v>
      </c>
      <c r="E226" s="19">
        <v>41</v>
      </c>
      <c r="F226" s="19">
        <v>33</v>
      </c>
      <c r="G226" s="19">
        <v>24</v>
      </c>
      <c r="H226" s="19">
        <v>1</v>
      </c>
      <c r="I226" s="19" t="s">
        <v>55</v>
      </c>
      <c r="J226" s="19" t="s">
        <v>55</v>
      </c>
      <c r="K226" s="143">
        <f t="shared" si="3"/>
        <v>147</v>
      </c>
    </row>
    <row r="227" spans="1:11" ht="12.75" customHeight="1" x14ac:dyDescent="0.25">
      <c r="A227" s="208">
        <v>1982</v>
      </c>
      <c r="B227" s="59" t="s">
        <v>329</v>
      </c>
      <c r="C227" s="19">
        <v>38</v>
      </c>
      <c r="D227" s="19">
        <v>16</v>
      </c>
      <c r="E227" s="19">
        <v>35</v>
      </c>
      <c r="F227" s="19">
        <v>4</v>
      </c>
      <c r="G227" s="19">
        <v>21</v>
      </c>
      <c r="H227" s="19" t="s">
        <v>55</v>
      </c>
      <c r="I227" s="19" t="s">
        <v>55</v>
      </c>
      <c r="J227" s="19" t="s">
        <v>55</v>
      </c>
      <c r="K227" s="143">
        <f t="shared" si="3"/>
        <v>114</v>
      </c>
    </row>
    <row r="228" spans="1:11" ht="12.75" customHeight="1" x14ac:dyDescent="0.25">
      <c r="A228" s="208">
        <v>1983</v>
      </c>
      <c r="B228" s="59" t="s">
        <v>330</v>
      </c>
      <c r="C228" s="19">
        <v>41</v>
      </c>
      <c r="D228" s="19">
        <v>26</v>
      </c>
      <c r="E228" s="19">
        <v>67</v>
      </c>
      <c r="F228" s="19">
        <v>10</v>
      </c>
      <c r="G228" s="19">
        <v>41</v>
      </c>
      <c r="H228" s="19" t="s">
        <v>55</v>
      </c>
      <c r="I228" s="19" t="s">
        <v>55</v>
      </c>
      <c r="J228" s="19" t="s">
        <v>55</v>
      </c>
      <c r="K228" s="143">
        <f t="shared" si="3"/>
        <v>185</v>
      </c>
    </row>
    <row r="229" spans="1:11" ht="12.75" customHeight="1" x14ac:dyDescent="0.25">
      <c r="A229" s="208">
        <v>1984</v>
      </c>
      <c r="B229" s="59" t="s">
        <v>331</v>
      </c>
      <c r="C229" s="19">
        <v>21</v>
      </c>
      <c r="D229" s="19">
        <v>12</v>
      </c>
      <c r="E229" s="19">
        <v>29</v>
      </c>
      <c r="F229" s="19">
        <v>13</v>
      </c>
      <c r="G229" s="19">
        <v>17</v>
      </c>
      <c r="H229" s="19" t="s">
        <v>55</v>
      </c>
      <c r="I229" s="19" t="s">
        <v>55</v>
      </c>
      <c r="J229" s="19" t="s">
        <v>55</v>
      </c>
      <c r="K229" s="143">
        <f t="shared" si="3"/>
        <v>92</v>
      </c>
    </row>
    <row r="230" spans="1:11" ht="12.75" customHeight="1" x14ac:dyDescent="0.25">
      <c r="A230" s="208">
        <v>2021</v>
      </c>
      <c r="B230" s="59" t="s">
        <v>332</v>
      </c>
      <c r="C230" s="19">
        <v>5</v>
      </c>
      <c r="D230" s="19">
        <v>5</v>
      </c>
      <c r="E230" s="19">
        <v>8</v>
      </c>
      <c r="F230" s="19">
        <v>2</v>
      </c>
      <c r="G230" s="19">
        <v>8</v>
      </c>
      <c r="H230" s="19">
        <v>1</v>
      </c>
      <c r="I230" s="19" t="s">
        <v>55</v>
      </c>
      <c r="J230" s="19" t="s">
        <v>55</v>
      </c>
      <c r="K230" s="143">
        <f t="shared" si="3"/>
        <v>29</v>
      </c>
    </row>
    <row r="231" spans="1:11" ht="12.75" customHeight="1" x14ac:dyDescent="0.25">
      <c r="A231" s="208">
        <v>2023</v>
      </c>
      <c r="B231" s="59" t="s">
        <v>333</v>
      </c>
      <c r="C231" s="19">
        <v>11</v>
      </c>
      <c r="D231" s="19">
        <v>28</v>
      </c>
      <c r="E231" s="19">
        <v>23</v>
      </c>
      <c r="F231" s="19">
        <v>2</v>
      </c>
      <c r="G231" s="19">
        <v>22</v>
      </c>
      <c r="H231" s="19">
        <v>3</v>
      </c>
      <c r="I231" s="19" t="s">
        <v>55</v>
      </c>
      <c r="J231" s="19" t="s">
        <v>55</v>
      </c>
      <c r="K231" s="143">
        <f t="shared" si="3"/>
        <v>89</v>
      </c>
    </row>
    <row r="232" spans="1:11" ht="12.75" customHeight="1" x14ac:dyDescent="0.25">
      <c r="A232" s="208">
        <v>2026</v>
      </c>
      <c r="B232" s="59" t="s">
        <v>334</v>
      </c>
      <c r="C232" s="19">
        <v>12</v>
      </c>
      <c r="D232" s="19">
        <v>5</v>
      </c>
      <c r="E232" s="19">
        <v>15</v>
      </c>
      <c r="F232" s="19">
        <v>9</v>
      </c>
      <c r="G232" s="19">
        <v>17</v>
      </c>
      <c r="H232" s="19">
        <v>3</v>
      </c>
      <c r="I232" s="19" t="s">
        <v>55</v>
      </c>
      <c r="J232" s="19" t="s">
        <v>55</v>
      </c>
      <c r="K232" s="143">
        <f t="shared" si="3"/>
        <v>61</v>
      </c>
    </row>
    <row r="233" spans="1:11" ht="12.75" customHeight="1" x14ac:dyDescent="0.25">
      <c r="A233" s="208">
        <v>2029</v>
      </c>
      <c r="B233" s="59" t="s">
        <v>335</v>
      </c>
      <c r="C233" s="19">
        <v>18</v>
      </c>
      <c r="D233" s="19">
        <v>5</v>
      </c>
      <c r="E233" s="19">
        <v>34</v>
      </c>
      <c r="F233" s="19">
        <v>9</v>
      </c>
      <c r="G233" s="19">
        <v>25</v>
      </c>
      <c r="H233" s="19">
        <v>3</v>
      </c>
      <c r="I233" s="19" t="s">
        <v>55</v>
      </c>
      <c r="J233" s="19" t="s">
        <v>55</v>
      </c>
      <c r="K233" s="143">
        <f t="shared" si="3"/>
        <v>94</v>
      </c>
    </row>
    <row r="234" spans="1:11" ht="12.75" customHeight="1" x14ac:dyDescent="0.25">
      <c r="A234" s="208">
        <v>2031</v>
      </c>
      <c r="B234" s="59" t="s">
        <v>336</v>
      </c>
      <c r="C234" s="19">
        <v>15</v>
      </c>
      <c r="D234" s="19">
        <v>8</v>
      </c>
      <c r="E234" s="19">
        <v>25</v>
      </c>
      <c r="F234" s="19">
        <v>1</v>
      </c>
      <c r="G234" s="19">
        <v>15</v>
      </c>
      <c r="H234" s="19">
        <v>4</v>
      </c>
      <c r="I234" s="19" t="s">
        <v>55</v>
      </c>
      <c r="J234" s="19" t="s">
        <v>55</v>
      </c>
      <c r="K234" s="143">
        <f t="shared" si="3"/>
        <v>68</v>
      </c>
    </row>
    <row r="235" spans="1:11" ht="12.75" customHeight="1" x14ac:dyDescent="0.25">
      <c r="A235" s="208">
        <v>2034</v>
      </c>
      <c r="B235" s="59" t="s">
        <v>337</v>
      </c>
      <c r="C235" s="19">
        <v>10</v>
      </c>
      <c r="D235" s="19">
        <v>2</v>
      </c>
      <c r="E235" s="19">
        <v>15</v>
      </c>
      <c r="F235" s="19">
        <v>1</v>
      </c>
      <c r="G235" s="19">
        <v>9</v>
      </c>
      <c r="H235" s="19" t="s">
        <v>55</v>
      </c>
      <c r="I235" s="19" t="s">
        <v>55</v>
      </c>
      <c r="J235" s="19" t="s">
        <v>55</v>
      </c>
      <c r="K235" s="143">
        <f t="shared" si="3"/>
        <v>37</v>
      </c>
    </row>
    <row r="236" spans="1:11" ht="12.75" customHeight="1" x14ac:dyDescent="0.25">
      <c r="A236" s="208">
        <v>2039</v>
      </c>
      <c r="B236" s="59" t="s">
        <v>338</v>
      </c>
      <c r="C236" s="19">
        <v>10</v>
      </c>
      <c r="D236" s="19">
        <v>10</v>
      </c>
      <c r="E236" s="19">
        <v>8</v>
      </c>
      <c r="F236" s="19">
        <v>1</v>
      </c>
      <c r="G236" s="19">
        <v>5</v>
      </c>
      <c r="H236" s="19">
        <v>4</v>
      </c>
      <c r="I236" s="19" t="s">
        <v>55</v>
      </c>
      <c r="J236" s="19" t="s">
        <v>55</v>
      </c>
      <c r="K236" s="143">
        <f t="shared" si="3"/>
        <v>38</v>
      </c>
    </row>
    <row r="237" spans="1:11" ht="12.75" customHeight="1" x14ac:dyDescent="0.25">
      <c r="A237" s="208">
        <v>2061</v>
      </c>
      <c r="B237" s="59" t="s">
        <v>339</v>
      </c>
      <c r="C237" s="19">
        <v>15</v>
      </c>
      <c r="D237" s="19">
        <v>10</v>
      </c>
      <c r="E237" s="19">
        <v>25</v>
      </c>
      <c r="F237" s="19">
        <v>1</v>
      </c>
      <c r="G237" s="19">
        <v>24</v>
      </c>
      <c r="H237" s="19">
        <v>1</v>
      </c>
      <c r="I237" s="19" t="s">
        <v>55</v>
      </c>
      <c r="J237" s="19" t="s">
        <v>55</v>
      </c>
      <c r="K237" s="143">
        <f t="shared" si="3"/>
        <v>76</v>
      </c>
    </row>
    <row r="238" spans="1:11" ht="12.75" customHeight="1" x14ac:dyDescent="0.25">
      <c r="A238" s="208">
        <v>2062</v>
      </c>
      <c r="B238" s="59" t="s">
        <v>340</v>
      </c>
      <c r="C238" s="19">
        <v>38</v>
      </c>
      <c r="D238" s="19">
        <v>19</v>
      </c>
      <c r="E238" s="19">
        <v>58</v>
      </c>
      <c r="F238" s="19">
        <v>2</v>
      </c>
      <c r="G238" s="19">
        <v>68</v>
      </c>
      <c r="H238" s="19">
        <v>3</v>
      </c>
      <c r="I238" s="19" t="s">
        <v>55</v>
      </c>
      <c r="J238" s="19">
        <v>1</v>
      </c>
      <c r="K238" s="143">
        <f t="shared" si="3"/>
        <v>189</v>
      </c>
    </row>
    <row r="239" spans="1:11" ht="12.75" customHeight="1" x14ac:dyDescent="0.25">
      <c r="A239" s="208">
        <v>2080</v>
      </c>
      <c r="B239" s="59" t="s">
        <v>341</v>
      </c>
      <c r="C239" s="19">
        <v>81</v>
      </c>
      <c r="D239" s="19">
        <v>42</v>
      </c>
      <c r="E239" s="19">
        <v>175</v>
      </c>
      <c r="F239" s="19">
        <v>48</v>
      </c>
      <c r="G239" s="19">
        <v>186</v>
      </c>
      <c r="H239" s="19">
        <v>10</v>
      </c>
      <c r="I239" s="19" t="s">
        <v>55</v>
      </c>
      <c r="J239" s="19" t="s">
        <v>55</v>
      </c>
      <c r="K239" s="143">
        <f t="shared" si="3"/>
        <v>542</v>
      </c>
    </row>
    <row r="240" spans="1:11" ht="12.75" customHeight="1" x14ac:dyDescent="0.25">
      <c r="A240" s="208">
        <v>2081</v>
      </c>
      <c r="B240" s="59" t="s">
        <v>342</v>
      </c>
      <c r="C240" s="19">
        <v>77</v>
      </c>
      <c r="D240" s="19">
        <v>79</v>
      </c>
      <c r="E240" s="19">
        <v>188</v>
      </c>
      <c r="F240" s="19">
        <v>21</v>
      </c>
      <c r="G240" s="19">
        <v>184</v>
      </c>
      <c r="H240" s="19">
        <v>1</v>
      </c>
      <c r="I240" s="19" t="s">
        <v>55</v>
      </c>
      <c r="J240" s="19" t="s">
        <v>55</v>
      </c>
      <c r="K240" s="143">
        <f t="shared" si="3"/>
        <v>550</v>
      </c>
    </row>
    <row r="241" spans="1:11" ht="12.75" customHeight="1" x14ac:dyDescent="0.25">
      <c r="A241" s="208">
        <v>2082</v>
      </c>
      <c r="B241" s="59" t="s">
        <v>343</v>
      </c>
      <c r="C241" s="19">
        <v>19</v>
      </c>
      <c r="D241" s="19">
        <v>11</v>
      </c>
      <c r="E241" s="19">
        <v>32</v>
      </c>
      <c r="F241" s="19">
        <v>2</v>
      </c>
      <c r="G241" s="19">
        <v>17</v>
      </c>
      <c r="H241" s="19">
        <v>1</v>
      </c>
      <c r="I241" s="19" t="s">
        <v>55</v>
      </c>
      <c r="J241" s="19" t="s">
        <v>55</v>
      </c>
      <c r="K241" s="143">
        <f t="shared" si="3"/>
        <v>82</v>
      </c>
    </row>
    <row r="242" spans="1:11" ht="12.75" customHeight="1" x14ac:dyDescent="0.25">
      <c r="A242" s="208">
        <v>2083</v>
      </c>
      <c r="B242" s="59" t="s">
        <v>344</v>
      </c>
      <c r="C242" s="19">
        <v>17</v>
      </c>
      <c r="D242" s="19">
        <v>18</v>
      </c>
      <c r="E242" s="19">
        <v>17</v>
      </c>
      <c r="F242" s="19">
        <v>28</v>
      </c>
      <c r="G242" s="19">
        <v>25</v>
      </c>
      <c r="H242" s="19" t="s">
        <v>55</v>
      </c>
      <c r="I242" s="19" t="s">
        <v>55</v>
      </c>
      <c r="J242" s="19" t="s">
        <v>55</v>
      </c>
      <c r="K242" s="143">
        <f t="shared" si="3"/>
        <v>105</v>
      </c>
    </row>
    <row r="243" spans="1:11" ht="12.75" customHeight="1" x14ac:dyDescent="0.25">
      <c r="A243" s="208">
        <v>2084</v>
      </c>
      <c r="B243" s="59" t="s">
        <v>345</v>
      </c>
      <c r="C243" s="19">
        <v>48</v>
      </c>
      <c r="D243" s="19">
        <v>76</v>
      </c>
      <c r="E243" s="19">
        <v>70</v>
      </c>
      <c r="F243" s="19">
        <v>20</v>
      </c>
      <c r="G243" s="19">
        <v>72</v>
      </c>
      <c r="H243" s="19">
        <v>1</v>
      </c>
      <c r="I243" s="19" t="s">
        <v>55</v>
      </c>
      <c r="J243" s="19" t="s">
        <v>55</v>
      </c>
      <c r="K243" s="143">
        <f t="shared" si="3"/>
        <v>287</v>
      </c>
    </row>
    <row r="244" spans="1:11" ht="12.75" customHeight="1" x14ac:dyDescent="0.25">
      <c r="A244" s="208">
        <v>2085</v>
      </c>
      <c r="B244" s="59" t="s">
        <v>346</v>
      </c>
      <c r="C244" s="19">
        <v>53</v>
      </c>
      <c r="D244" s="19">
        <v>16</v>
      </c>
      <c r="E244" s="19">
        <v>66</v>
      </c>
      <c r="F244" s="19">
        <v>10</v>
      </c>
      <c r="G244" s="19">
        <v>71</v>
      </c>
      <c r="H244" s="19">
        <v>3</v>
      </c>
      <c r="I244" s="19" t="s">
        <v>55</v>
      </c>
      <c r="J244" s="19" t="s">
        <v>55</v>
      </c>
      <c r="K244" s="143">
        <f t="shared" si="3"/>
        <v>219</v>
      </c>
    </row>
    <row r="245" spans="1:11" ht="12.75" customHeight="1" x14ac:dyDescent="0.25">
      <c r="A245" s="208">
        <v>2101</v>
      </c>
      <c r="B245" s="59" t="s">
        <v>347</v>
      </c>
      <c r="C245" s="19">
        <v>5</v>
      </c>
      <c r="D245" s="19">
        <v>5</v>
      </c>
      <c r="E245" s="19">
        <v>6</v>
      </c>
      <c r="F245" s="19">
        <v>2</v>
      </c>
      <c r="G245" s="19">
        <v>9</v>
      </c>
      <c r="H245" s="19">
        <v>1</v>
      </c>
      <c r="I245" s="19" t="s">
        <v>55</v>
      </c>
      <c r="J245" s="19" t="s">
        <v>55</v>
      </c>
      <c r="K245" s="143">
        <f t="shared" si="3"/>
        <v>28</v>
      </c>
    </row>
    <row r="246" spans="1:11" ht="12.75" customHeight="1" x14ac:dyDescent="0.25">
      <c r="A246" s="208">
        <v>2104</v>
      </c>
      <c r="B246" s="59" t="s">
        <v>348</v>
      </c>
      <c r="C246" s="19">
        <v>10</v>
      </c>
      <c r="D246" s="19">
        <v>5</v>
      </c>
      <c r="E246" s="19">
        <v>8</v>
      </c>
      <c r="F246" s="19">
        <v>5</v>
      </c>
      <c r="G246" s="19">
        <v>11</v>
      </c>
      <c r="H246" s="19" t="s">
        <v>55</v>
      </c>
      <c r="I246" s="19" t="s">
        <v>55</v>
      </c>
      <c r="J246" s="19" t="s">
        <v>55</v>
      </c>
      <c r="K246" s="143">
        <f t="shared" si="3"/>
        <v>39</v>
      </c>
    </row>
    <row r="247" spans="1:11" ht="12.75" customHeight="1" x14ac:dyDescent="0.25">
      <c r="A247" s="208">
        <v>2121</v>
      </c>
      <c r="B247" s="59" t="s">
        <v>349</v>
      </c>
      <c r="C247" s="19">
        <v>5</v>
      </c>
      <c r="D247" s="19">
        <v>4</v>
      </c>
      <c r="E247" s="19">
        <v>9</v>
      </c>
      <c r="F247" s="19">
        <v>6</v>
      </c>
      <c r="G247" s="19">
        <v>19</v>
      </c>
      <c r="H247" s="19">
        <v>1</v>
      </c>
      <c r="I247" s="19" t="s">
        <v>55</v>
      </c>
      <c r="J247" s="19" t="s">
        <v>55</v>
      </c>
      <c r="K247" s="143">
        <f t="shared" si="3"/>
        <v>44</v>
      </c>
    </row>
    <row r="248" spans="1:11" ht="12.75" customHeight="1" x14ac:dyDescent="0.25">
      <c r="A248" s="208">
        <v>2132</v>
      </c>
      <c r="B248" s="59" t="s">
        <v>350</v>
      </c>
      <c r="C248" s="19">
        <v>8</v>
      </c>
      <c r="D248" s="19">
        <v>4</v>
      </c>
      <c r="E248" s="19">
        <v>14</v>
      </c>
      <c r="F248" s="19" t="s">
        <v>55</v>
      </c>
      <c r="G248" s="19">
        <v>7</v>
      </c>
      <c r="H248" s="19">
        <v>1</v>
      </c>
      <c r="I248" s="19" t="s">
        <v>55</v>
      </c>
      <c r="J248" s="19" t="s">
        <v>55</v>
      </c>
      <c r="K248" s="143">
        <f t="shared" si="3"/>
        <v>34</v>
      </c>
    </row>
    <row r="249" spans="1:11" ht="12.75" customHeight="1" x14ac:dyDescent="0.25">
      <c r="A249" s="208">
        <v>2161</v>
      </c>
      <c r="B249" s="59" t="s">
        <v>351</v>
      </c>
      <c r="C249" s="19">
        <v>20</v>
      </c>
      <c r="D249" s="19">
        <v>13</v>
      </c>
      <c r="E249" s="19">
        <v>53</v>
      </c>
      <c r="F249" s="19">
        <v>29</v>
      </c>
      <c r="G249" s="19">
        <v>22</v>
      </c>
      <c r="H249" s="19">
        <v>12</v>
      </c>
      <c r="I249" s="19" t="s">
        <v>55</v>
      </c>
      <c r="J249" s="19" t="s">
        <v>55</v>
      </c>
      <c r="K249" s="143">
        <f t="shared" si="3"/>
        <v>149</v>
      </c>
    </row>
    <row r="250" spans="1:11" ht="12.75" customHeight="1" x14ac:dyDescent="0.25">
      <c r="A250" s="208">
        <v>2180</v>
      </c>
      <c r="B250" s="59" t="s">
        <v>352</v>
      </c>
      <c r="C250" s="19">
        <v>229</v>
      </c>
      <c r="D250" s="19">
        <v>111</v>
      </c>
      <c r="E250" s="19">
        <v>369</v>
      </c>
      <c r="F250" s="19">
        <v>75</v>
      </c>
      <c r="G250" s="19">
        <v>297</v>
      </c>
      <c r="H250" s="19">
        <v>12</v>
      </c>
      <c r="I250" s="19" t="s">
        <v>55</v>
      </c>
      <c r="J250" s="19" t="s">
        <v>55</v>
      </c>
      <c r="K250" s="143">
        <f t="shared" si="3"/>
        <v>1093</v>
      </c>
    </row>
    <row r="251" spans="1:11" ht="12.75" customHeight="1" x14ac:dyDescent="0.25">
      <c r="A251" s="208">
        <v>2181</v>
      </c>
      <c r="B251" s="59" t="s">
        <v>353</v>
      </c>
      <c r="C251" s="19">
        <v>59</v>
      </c>
      <c r="D251" s="19">
        <v>24</v>
      </c>
      <c r="E251" s="19">
        <v>113</v>
      </c>
      <c r="F251" s="19">
        <v>43</v>
      </c>
      <c r="G251" s="19">
        <v>53</v>
      </c>
      <c r="H251" s="19">
        <v>2</v>
      </c>
      <c r="I251" s="19" t="s">
        <v>55</v>
      </c>
      <c r="J251" s="19" t="s">
        <v>55</v>
      </c>
      <c r="K251" s="143">
        <f t="shared" si="3"/>
        <v>294</v>
      </c>
    </row>
    <row r="252" spans="1:11" ht="12.75" customHeight="1" x14ac:dyDescent="0.25">
      <c r="A252" s="208">
        <v>2182</v>
      </c>
      <c r="B252" s="59" t="s">
        <v>354</v>
      </c>
      <c r="C252" s="19">
        <v>24</v>
      </c>
      <c r="D252" s="19">
        <v>9</v>
      </c>
      <c r="E252" s="19">
        <v>44</v>
      </c>
      <c r="F252" s="19">
        <v>15</v>
      </c>
      <c r="G252" s="19">
        <v>33</v>
      </c>
      <c r="H252" s="19">
        <v>5</v>
      </c>
      <c r="I252" s="19" t="s">
        <v>55</v>
      </c>
      <c r="J252" s="19" t="s">
        <v>55</v>
      </c>
      <c r="K252" s="143">
        <f t="shared" si="3"/>
        <v>130</v>
      </c>
    </row>
    <row r="253" spans="1:11" ht="12.75" customHeight="1" x14ac:dyDescent="0.25">
      <c r="A253" s="208">
        <v>2183</v>
      </c>
      <c r="B253" s="59" t="s">
        <v>355</v>
      </c>
      <c r="C253" s="19">
        <v>38</v>
      </c>
      <c r="D253" s="19">
        <v>35</v>
      </c>
      <c r="E253" s="19">
        <v>88</v>
      </c>
      <c r="F253" s="19">
        <v>28</v>
      </c>
      <c r="G253" s="19">
        <v>24</v>
      </c>
      <c r="H253" s="19">
        <v>2</v>
      </c>
      <c r="I253" s="19" t="s">
        <v>55</v>
      </c>
      <c r="J253" s="19" t="s">
        <v>55</v>
      </c>
      <c r="K253" s="143">
        <f t="shared" si="3"/>
        <v>215</v>
      </c>
    </row>
    <row r="254" spans="1:11" ht="12.75" customHeight="1" x14ac:dyDescent="0.25">
      <c r="A254" s="208">
        <v>2184</v>
      </c>
      <c r="B254" s="59" t="s">
        <v>356</v>
      </c>
      <c r="C254" s="19">
        <v>38</v>
      </c>
      <c r="D254" s="19">
        <v>13</v>
      </c>
      <c r="E254" s="19">
        <v>152</v>
      </c>
      <c r="F254" s="19">
        <v>41</v>
      </c>
      <c r="G254" s="19">
        <v>72</v>
      </c>
      <c r="H254" s="19">
        <v>5</v>
      </c>
      <c r="I254" s="19">
        <v>1</v>
      </c>
      <c r="J254" s="19" t="s">
        <v>55</v>
      </c>
      <c r="K254" s="143">
        <f t="shared" si="3"/>
        <v>322</v>
      </c>
    </row>
    <row r="255" spans="1:11" ht="12.75" customHeight="1" x14ac:dyDescent="0.25">
      <c r="A255" s="208">
        <v>2260</v>
      </c>
      <c r="B255" s="59" t="s">
        <v>357</v>
      </c>
      <c r="C255" s="19">
        <v>2</v>
      </c>
      <c r="D255" s="19">
        <v>7</v>
      </c>
      <c r="E255" s="19">
        <v>13</v>
      </c>
      <c r="F255" s="19">
        <v>2</v>
      </c>
      <c r="G255" s="19">
        <v>15</v>
      </c>
      <c r="H255" s="19">
        <v>4</v>
      </c>
      <c r="I255" s="19" t="s">
        <v>55</v>
      </c>
      <c r="J255" s="19" t="s">
        <v>55</v>
      </c>
      <c r="K255" s="143">
        <f t="shared" si="3"/>
        <v>43</v>
      </c>
    </row>
    <row r="256" spans="1:11" ht="12.75" customHeight="1" x14ac:dyDescent="0.25">
      <c r="A256" s="208">
        <v>2262</v>
      </c>
      <c r="B256" s="59" t="s">
        <v>358</v>
      </c>
      <c r="C256" s="19">
        <v>11</v>
      </c>
      <c r="D256" s="19">
        <v>7</v>
      </c>
      <c r="E256" s="19">
        <v>43</v>
      </c>
      <c r="F256" s="19">
        <v>12</v>
      </c>
      <c r="G256" s="19">
        <v>15</v>
      </c>
      <c r="H256" s="19">
        <v>1</v>
      </c>
      <c r="I256" s="19" t="s">
        <v>55</v>
      </c>
      <c r="J256" s="19" t="s">
        <v>55</v>
      </c>
      <c r="K256" s="143">
        <f t="shared" si="3"/>
        <v>89</v>
      </c>
    </row>
    <row r="257" spans="1:11" ht="12.75" customHeight="1" x14ac:dyDescent="0.25">
      <c r="A257" s="208">
        <v>2280</v>
      </c>
      <c r="B257" s="59" t="s">
        <v>359</v>
      </c>
      <c r="C257" s="19">
        <v>34</v>
      </c>
      <c r="D257" s="19">
        <v>16</v>
      </c>
      <c r="E257" s="19">
        <v>69</v>
      </c>
      <c r="F257" s="19">
        <v>8</v>
      </c>
      <c r="G257" s="19">
        <v>34</v>
      </c>
      <c r="H257" s="19">
        <v>7</v>
      </c>
      <c r="I257" s="19" t="s">
        <v>55</v>
      </c>
      <c r="J257" s="19" t="s">
        <v>55</v>
      </c>
      <c r="K257" s="143">
        <f t="shared" si="3"/>
        <v>168</v>
      </c>
    </row>
    <row r="258" spans="1:11" ht="12.75" customHeight="1" x14ac:dyDescent="0.25">
      <c r="A258" s="208">
        <v>2281</v>
      </c>
      <c r="B258" s="59" t="s">
        <v>360</v>
      </c>
      <c r="C258" s="19">
        <v>171</v>
      </c>
      <c r="D258" s="19">
        <v>111</v>
      </c>
      <c r="E258" s="19">
        <v>348</v>
      </c>
      <c r="F258" s="19">
        <v>87</v>
      </c>
      <c r="G258" s="19">
        <v>257</v>
      </c>
      <c r="H258" s="19">
        <v>8</v>
      </c>
      <c r="I258" s="19" t="s">
        <v>55</v>
      </c>
      <c r="J258" s="19" t="s">
        <v>55</v>
      </c>
      <c r="K258" s="143">
        <f t="shared" si="3"/>
        <v>982</v>
      </c>
    </row>
    <row r="259" spans="1:11" ht="12.75" customHeight="1" x14ac:dyDescent="0.25">
      <c r="A259" s="208">
        <v>2282</v>
      </c>
      <c r="B259" s="59" t="s">
        <v>361</v>
      </c>
      <c r="C259" s="19">
        <v>20</v>
      </c>
      <c r="D259" s="19">
        <v>13</v>
      </c>
      <c r="E259" s="19">
        <v>53</v>
      </c>
      <c r="F259" s="19">
        <v>6</v>
      </c>
      <c r="G259" s="19">
        <v>42</v>
      </c>
      <c r="H259" s="19">
        <v>1</v>
      </c>
      <c r="I259" s="19" t="s">
        <v>55</v>
      </c>
      <c r="J259" s="19" t="s">
        <v>55</v>
      </c>
      <c r="K259" s="143">
        <f t="shared" si="3"/>
        <v>135</v>
      </c>
    </row>
    <row r="260" spans="1:11" ht="12.75" customHeight="1" x14ac:dyDescent="0.25">
      <c r="A260" s="208">
        <v>2283</v>
      </c>
      <c r="B260" s="59" t="s">
        <v>362</v>
      </c>
      <c r="C260" s="19">
        <v>15</v>
      </c>
      <c r="D260" s="19">
        <v>13</v>
      </c>
      <c r="E260" s="19">
        <v>27</v>
      </c>
      <c r="F260" s="19">
        <v>5</v>
      </c>
      <c r="G260" s="19">
        <v>18</v>
      </c>
      <c r="H260" s="19">
        <v>1</v>
      </c>
      <c r="I260" s="19" t="s">
        <v>55</v>
      </c>
      <c r="J260" s="19">
        <v>1</v>
      </c>
      <c r="K260" s="143">
        <f t="shared" si="3"/>
        <v>80</v>
      </c>
    </row>
    <row r="261" spans="1:11" ht="12.75" customHeight="1" x14ac:dyDescent="0.25">
      <c r="A261" s="208">
        <v>2284</v>
      </c>
      <c r="B261" s="59" t="s">
        <v>363</v>
      </c>
      <c r="C261" s="19">
        <v>76</v>
      </c>
      <c r="D261" s="19">
        <v>84</v>
      </c>
      <c r="E261" s="19">
        <v>146</v>
      </c>
      <c r="F261" s="19">
        <v>28</v>
      </c>
      <c r="G261" s="19">
        <v>82</v>
      </c>
      <c r="H261" s="19">
        <v>8</v>
      </c>
      <c r="I261" s="19" t="s">
        <v>55</v>
      </c>
      <c r="J261" s="19" t="s">
        <v>55</v>
      </c>
      <c r="K261" s="143">
        <f t="shared" si="3"/>
        <v>424</v>
      </c>
    </row>
    <row r="262" spans="1:11" ht="12.75" customHeight="1" x14ac:dyDescent="0.25">
      <c r="A262" s="208">
        <v>2303</v>
      </c>
      <c r="B262" s="59" t="s">
        <v>364</v>
      </c>
      <c r="C262" s="19">
        <v>8</v>
      </c>
      <c r="D262" s="19">
        <v>5</v>
      </c>
      <c r="E262" s="19">
        <v>10</v>
      </c>
      <c r="F262" s="19">
        <v>3</v>
      </c>
      <c r="G262" s="19">
        <v>9</v>
      </c>
      <c r="H262" s="19" t="s">
        <v>55</v>
      </c>
      <c r="I262" s="19" t="s">
        <v>55</v>
      </c>
      <c r="J262" s="19" t="s">
        <v>55</v>
      </c>
      <c r="K262" s="143">
        <f t="shared" si="3"/>
        <v>35</v>
      </c>
    </row>
    <row r="263" spans="1:11" ht="12.75" customHeight="1" x14ac:dyDescent="0.25">
      <c r="A263" s="208">
        <v>2305</v>
      </c>
      <c r="B263" s="59" t="s">
        <v>414</v>
      </c>
      <c r="C263" s="19">
        <v>6</v>
      </c>
      <c r="D263" s="19">
        <v>4</v>
      </c>
      <c r="E263" s="19">
        <v>5</v>
      </c>
      <c r="F263" s="19">
        <v>3</v>
      </c>
      <c r="G263" s="19">
        <v>4</v>
      </c>
      <c r="H263" s="19" t="s">
        <v>55</v>
      </c>
      <c r="I263" s="19" t="s">
        <v>55</v>
      </c>
      <c r="J263" s="19" t="s">
        <v>55</v>
      </c>
      <c r="K263" s="143">
        <f t="shared" si="3"/>
        <v>22</v>
      </c>
    </row>
    <row r="264" spans="1:11" ht="12.75" customHeight="1" x14ac:dyDescent="0.25">
      <c r="A264" s="208">
        <v>2309</v>
      </c>
      <c r="B264" s="59" t="s">
        <v>365</v>
      </c>
      <c r="C264" s="19">
        <v>8</v>
      </c>
      <c r="D264" s="19">
        <v>5</v>
      </c>
      <c r="E264" s="19">
        <v>36</v>
      </c>
      <c r="F264" s="19">
        <v>2</v>
      </c>
      <c r="G264" s="19">
        <v>21</v>
      </c>
      <c r="H264" s="19">
        <v>1</v>
      </c>
      <c r="I264" s="19" t="s">
        <v>55</v>
      </c>
      <c r="J264" s="19" t="s">
        <v>55</v>
      </c>
      <c r="K264" s="143">
        <f t="shared" si="3"/>
        <v>73</v>
      </c>
    </row>
    <row r="265" spans="1:11" ht="12.75" customHeight="1" x14ac:dyDescent="0.25">
      <c r="A265" s="208">
        <v>2313</v>
      </c>
      <c r="B265" s="59" t="s">
        <v>366</v>
      </c>
      <c r="C265" s="19">
        <v>10</v>
      </c>
      <c r="D265" s="19">
        <v>6</v>
      </c>
      <c r="E265" s="19">
        <v>7</v>
      </c>
      <c r="F265" s="19">
        <v>5</v>
      </c>
      <c r="G265" s="19">
        <v>4</v>
      </c>
      <c r="H265" s="19">
        <v>4</v>
      </c>
      <c r="I265" s="19" t="s">
        <v>55</v>
      </c>
      <c r="J265" s="19" t="s">
        <v>55</v>
      </c>
      <c r="K265" s="143">
        <f t="shared" ref="K265:K298" si="4">SUM(C265:J265)</f>
        <v>36</v>
      </c>
    </row>
    <row r="266" spans="1:11" ht="12.75" customHeight="1" x14ac:dyDescent="0.25">
      <c r="A266" s="208">
        <v>2321</v>
      </c>
      <c r="B266" s="59" t="s">
        <v>367</v>
      </c>
      <c r="C266" s="19">
        <v>15</v>
      </c>
      <c r="D266" s="19">
        <v>7</v>
      </c>
      <c r="E266" s="19">
        <v>38</v>
      </c>
      <c r="F266" s="19">
        <v>18</v>
      </c>
      <c r="G266" s="19">
        <v>23</v>
      </c>
      <c r="H266" s="19">
        <v>4</v>
      </c>
      <c r="I266" s="19" t="s">
        <v>55</v>
      </c>
      <c r="J266" s="19" t="s">
        <v>55</v>
      </c>
      <c r="K266" s="143">
        <f t="shared" si="4"/>
        <v>105</v>
      </c>
    </row>
    <row r="267" spans="1:11" ht="12.75" customHeight="1" x14ac:dyDescent="0.25">
      <c r="A267" s="208">
        <v>2326</v>
      </c>
      <c r="B267" s="59" t="s">
        <v>368</v>
      </c>
      <c r="C267" s="19">
        <v>4</v>
      </c>
      <c r="D267" s="19">
        <v>9</v>
      </c>
      <c r="E267" s="19">
        <v>10</v>
      </c>
      <c r="F267" s="19">
        <v>1</v>
      </c>
      <c r="G267" s="19">
        <v>6</v>
      </c>
      <c r="H267" s="19">
        <v>1</v>
      </c>
      <c r="I267" s="19" t="s">
        <v>55</v>
      </c>
      <c r="J267" s="19" t="s">
        <v>55</v>
      </c>
      <c r="K267" s="143">
        <f t="shared" si="4"/>
        <v>31</v>
      </c>
    </row>
    <row r="268" spans="1:11" ht="12.75" customHeight="1" x14ac:dyDescent="0.25">
      <c r="A268" s="208">
        <v>2361</v>
      </c>
      <c r="B268" s="59" t="s">
        <v>369</v>
      </c>
      <c r="C268" s="19">
        <v>8</v>
      </c>
      <c r="D268" s="19">
        <v>8</v>
      </c>
      <c r="E268" s="19">
        <v>12</v>
      </c>
      <c r="F268" s="19">
        <v>3</v>
      </c>
      <c r="G268" s="19">
        <v>9</v>
      </c>
      <c r="H268" s="19">
        <v>1</v>
      </c>
      <c r="I268" s="19" t="s">
        <v>55</v>
      </c>
      <c r="J268" s="19" t="s">
        <v>55</v>
      </c>
      <c r="K268" s="143">
        <f t="shared" si="4"/>
        <v>41</v>
      </c>
    </row>
    <row r="269" spans="1:11" ht="12.75" customHeight="1" x14ac:dyDescent="0.25">
      <c r="A269" s="208">
        <v>2380</v>
      </c>
      <c r="B269" s="59" t="s">
        <v>370</v>
      </c>
      <c r="C269" s="19">
        <v>71</v>
      </c>
      <c r="D269" s="19">
        <v>53</v>
      </c>
      <c r="E269" s="19">
        <v>207</v>
      </c>
      <c r="F269" s="19">
        <v>46</v>
      </c>
      <c r="G269" s="19">
        <v>99</v>
      </c>
      <c r="H269" s="19">
        <v>2</v>
      </c>
      <c r="I269" s="19" t="s">
        <v>55</v>
      </c>
      <c r="J269" s="19" t="s">
        <v>55</v>
      </c>
      <c r="K269" s="143">
        <f t="shared" si="4"/>
        <v>478</v>
      </c>
    </row>
    <row r="270" spans="1:11" ht="12.75" customHeight="1" x14ac:dyDescent="0.25">
      <c r="A270" s="208">
        <v>2401</v>
      </c>
      <c r="B270" s="59" t="s">
        <v>371</v>
      </c>
      <c r="C270" s="19">
        <v>8</v>
      </c>
      <c r="D270" s="19">
        <v>6</v>
      </c>
      <c r="E270" s="19">
        <v>17</v>
      </c>
      <c r="F270" s="19">
        <v>2</v>
      </c>
      <c r="G270" s="19">
        <v>5</v>
      </c>
      <c r="H270" s="19" t="s">
        <v>55</v>
      </c>
      <c r="I270" s="19" t="s">
        <v>55</v>
      </c>
      <c r="J270" s="19" t="s">
        <v>55</v>
      </c>
      <c r="K270" s="143">
        <f t="shared" si="4"/>
        <v>38</v>
      </c>
    </row>
    <row r="271" spans="1:11" ht="12.75" customHeight="1" x14ac:dyDescent="0.25">
      <c r="A271" s="208">
        <v>2403</v>
      </c>
      <c r="B271" s="59" t="s">
        <v>617</v>
      </c>
      <c r="C271" s="19">
        <v>1</v>
      </c>
      <c r="D271" s="19" t="s">
        <v>55</v>
      </c>
      <c r="E271" s="19">
        <v>1</v>
      </c>
      <c r="F271" s="19" t="s">
        <v>55</v>
      </c>
      <c r="G271" s="19" t="s">
        <v>55</v>
      </c>
      <c r="H271" s="19" t="s">
        <v>55</v>
      </c>
      <c r="I271" s="19" t="s">
        <v>55</v>
      </c>
      <c r="J271" s="19" t="s">
        <v>55</v>
      </c>
      <c r="K271" s="143">
        <f t="shared" si="4"/>
        <v>2</v>
      </c>
    </row>
    <row r="272" spans="1:11" ht="12.75" customHeight="1" x14ac:dyDescent="0.25">
      <c r="A272" s="208">
        <v>2404</v>
      </c>
      <c r="B272" s="59" t="s">
        <v>372</v>
      </c>
      <c r="C272" s="19">
        <v>3</v>
      </c>
      <c r="D272" s="19">
        <v>2</v>
      </c>
      <c r="E272" s="19">
        <v>5</v>
      </c>
      <c r="F272" s="19">
        <v>3</v>
      </c>
      <c r="G272" s="19">
        <v>4</v>
      </c>
      <c r="H272" s="19" t="s">
        <v>55</v>
      </c>
      <c r="I272" s="19" t="s">
        <v>55</v>
      </c>
      <c r="J272" s="19" t="s">
        <v>55</v>
      </c>
      <c r="K272" s="143">
        <f t="shared" si="4"/>
        <v>17</v>
      </c>
    </row>
    <row r="273" spans="1:11" ht="12.75" customHeight="1" x14ac:dyDescent="0.25">
      <c r="A273" s="208">
        <v>2409</v>
      </c>
      <c r="B273" s="59" t="s">
        <v>373</v>
      </c>
      <c r="C273" s="19">
        <v>5</v>
      </c>
      <c r="D273" s="19">
        <v>2</v>
      </c>
      <c r="E273" s="19">
        <v>21</v>
      </c>
      <c r="F273" s="19" t="s">
        <v>55</v>
      </c>
      <c r="G273" s="19">
        <v>5</v>
      </c>
      <c r="H273" s="19" t="s">
        <v>55</v>
      </c>
      <c r="I273" s="19" t="s">
        <v>55</v>
      </c>
      <c r="J273" s="19" t="s">
        <v>55</v>
      </c>
      <c r="K273" s="143">
        <f t="shared" si="4"/>
        <v>33</v>
      </c>
    </row>
    <row r="274" spans="1:11" ht="12.75" customHeight="1" x14ac:dyDescent="0.25">
      <c r="A274" s="208">
        <v>2417</v>
      </c>
      <c r="B274" s="59" t="s">
        <v>494</v>
      </c>
      <c r="C274" s="19">
        <v>2</v>
      </c>
      <c r="D274" s="19">
        <v>7</v>
      </c>
      <c r="E274" s="19">
        <v>5</v>
      </c>
      <c r="F274" s="19" t="s">
        <v>55</v>
      </c>
      <c r="G274" s="19">
        <v>7</v>
      </c>
      <c r="H274" s="19" t="s">
        <v>55</v>
      </c>
      <c r="I274" s="19" t="s">
        <v>55</v>
      </c>
      <c r="J274" s="19" t="s">
        <v>55</v>
      </c>
      <c r="K274" s="143">
        <f t="shared" si="4"/>
        <v>21</v>
      </c>
    </row>
    <row r="275" spans="1:11" ht="12.75" customHeight="1" x14ac:dyDescent="0.25">
      <c r="A275" s="208">
        <v>2418</v>
      </c>
      <c r="B275" s="59" t="s">
        <v>374</v>
      </c>
      <c r="C275" s="19">
        <v>4</v>
      </c>
      <c r="D275" s="19">
        <v>4</v>
      </c>
      <c r="E275" s="19">
        <v>2</v>
      </c>
      <c r="F275" s="19" t="s">
        <v>55</v>
      </c>
      <c r="G275" s="19">
        <v>4</v>
      </c>
      <c r="H275" s="19">
        <v>1</v>
      </c>
      <c r="I275" s="19" t="s">
        <v>55</v>
      </c>
      <c r="J275" s="19" t="s">
        <v>55</v>
      </c>
      <c r="K275" s="143">
        <f t="shared" si="4"/>
        <v>15</v>
      </c>
    </row>
    <row r="276" spans="1:11" ht="12.75" customHeight="1" x14ac:dyDescent="0.25">
      <c r="A276" s="208">
        <v>2421</v>
      </c>
      <c r="B276" s="59" t="s">
        <v>495</v>
      </c>
      <c r="C276" s="19">
        <v>14</v>
      </c>
      <c r="D276" s="19">
        <v>3</v>
      </c>
      <c r="E276" s="19">
        <v>7</v>
      </c>
      <c r="F276" s="19">
        <v>2</v>
      </c>
      <c r="G276" s="19">
        <v>6</v>
      </c>
      <c r="H276" s="19" t="s">
        <v>55</v>
      </c>
      <c r="I276" s="19" t="s">
        <v>55</v>
      </c>
      <c r="J276" s="19" t="s">
        <v>55</v>
      </c>
      <c r="K276" s="143">
        <f t="shared" si="4"/>
        <v>32</v>
      </c>
    </row>
    <row r="277" spans="1:11" ht="12.75" customHeight="1" x14ac:dyDescent="0.25">
      <c r="A277" s="208">
        <v>2422</v>
      </c>
      <c r="B277" s="59" t="s">
        <v>615</v>
      </c>
      <c r="C277" s="19">
        <v>5</v>
      </c>
      <c r="D277" s="19">
        <v>1</v>
      </c>
      <c r="E277" s="19">
        <v>5</v>
      </c>
      <c r="F277" s="19" t="s">
        <v>55</v>
      </c>
      <c r="G277" s="19">
        <v>1</v>
      </c>
      <c r="H277" s="19">
        <v>1</v>
      </c>
      <c r="I277" s="19" t="s">
        <v>55</v>
      </c>
      <c r="J277" s="19" t="s">
        <v>55</v>
      </c>
      <c r="K277" s="143">
        <f t="shared" si="4"/>
        <v>13</v>
      </c>
    </row>
    <row r="278" spans="1:11" ht="12.75" customHeight="1" x14ac:dyDescent="0.25">
      <c r="A278" s="208">
        <v>2425</v>
      </c>
      <c r="B278" s="59" t="s">
        <v>616</v>
      </c>
      <c r="C278" s="19" t="s">
        <v>55</v>
      </c>
      <c r="D278" s="19">
        <v>2</v>
      </c>
      <c r="E278" s="19">
        <v>1</v>
      </c>
      <c r="F278" s="19" t="s">
        <v>55</v>
      </c>
      <c r="G278" s="19">
        <v>2</v>
      </c>
      <c r="H278" s="19" t="s">
        <v>55</v>
      </c>
      <c r="I278" s="19" t="s">
        <v>55</v>
      </c>
      <c r="J278" s="19" t="s">
        <v>55</v>
      </c>
      <c r="K278" s="143">
        <f t="shared" si="4"/>
        <v>5</v>
      </c>
    </row>
    <row r="279" spans="1:11" ht="12.75" customHeight="1" x14ac:dyDescent="0.25">
      <c r="A279" s="208">
        <v>2460</v>
      </c>
      <c r="B279" s="59" t="s">
        <v>375</v>
      </c>
      <c r="C279" s="19">
        <v>5</v>
      </c>
      <c r="D279" s="19">
        <v>6</v>
      </c>
      <c r="E279" s="19">
        <v>23</v>
      </c>
      <c r="F279" s="19">
        <v>2</v>
      </c>
      <c r="G279" s="19">
        <v>12</v>
      </c>
      <c r="H279" s="19">
        <v>1</v>
      </c>
      <c r="I279" s="19" t="s">
        <v>55</v>
      </c>
      <c r="J279" s="19" t="s">
        <v>55</v>
      </c>
      <c r="K279" s="143">
        <f t="shared" si="4"/>
        <v>49</v>
      </c>
    </row>
    <row r="280" spans="1:11" ht="12.75" customHeight="1" x14ac:dyDescent="0.25">
      <c r="A280" s="208">
        <v>2462</v>
      </c>
      <c r="B280" s="59" t="s">
        <v>613</v>
      </c>
      <c r="C280" s="19" t="s">
        <v>55</v>
      </c>
      <c r="D280" s="19">
        <v>3</v>
      </c>
      <c r="E280" s="19">
        <v>2</v>
      </c>
      <c r="F280" s="19" t="s">
        <v>55</v>
      </c>
      <c r="G280" s="19">
        <v>3</v>
      </c>
      <c r="H280" s="19">
        <v>1</v>
      </c>
      <c r="I280" s="19" t="s">
        <v>55</v>
      </c>
      <c r="J280" s="19" t="s">
        <v>55</v>
      </c>
      <c r="K280" s="143">
        <f t="shared" si="4"/>
        <v>9</v>
      </c>
    </row>
    <row r="281" spans="1:11" ht="12.75" customHeight="1" x14ac:dyDescent="0.25">
      <c r="A281" s="208">
        <v>2463</v>
      </c>
      <c r="B281" s="59" t="s">
        <v>565</v>
      </c>
      <c r="C281" s="19">
        <v>4</v>
      </c>
      <c r="D281" s="19" t="s">
        <v>55</v>
      </c>
      <c r="E281" s="19">
        <v>5</v>
      </c>
      <c r="F281" s="19" t="s">
        <v>55</v>
      </c>
      <c r="G281" s="19">
        <v>2</v>
      </c>
      <c r="H281" s="19">
        <v>1</v>
      </c>
      <c r="I281" s="19" t="s">
        <v>55</v>
      </c>
      <c r="J281" s="19" t="s">
        <v>55</v>
      </c>
      <c r="K281" s="143">
        <f t="shared" si="4"/>
        <v>12</v>
      </c>
    </row>
    <row r="282" spans="1:11" ht="12.75" customHeight="1" x14ac:dyDescent="0.25">
      <c r="A282" s="208">
        <v>2480</v>
      </c>
      <c r="B282" s="59" t="s">
        <v>376</v>
      </c>
      <c r="C282" s="19">
        <v>180</v>
      </c>
      <c r="D282" s="19">
        <v>120</v>
      </c>
      <c r="E282" s="19">
        <v>537</v>
      </c>
      <c r="F282" s="19">
        <v>138</v>
      </c>
      <c r="G282" s="19">
        <v>276</v>
      </c>
      <c r="H282" s="19">
        <v>9</v>
      </c>
      <c r="I282" s="19" t="s">
        <v>55</v>
      </c>
      <c r="J282" s="19">
        <v>4</v>
      </c>
      <c r="K282" s="143">
        <f t="shared" si="4"/>
        <v>1264</v>
      </c>
    </row>
    <row r="283" spans="1:11" ht="12.75" customHeight="1" x14ac:dyDescent="0.25">
      <c r="A283" s="208">
        <v>2481</v>
      </c>
      <c r="B283" s="59" t="s">
        <v>377</v>
      </c>
      <c r="C283" s="19">
        <v>7</v>
      </c>
      <c r="D283" s="19">
        <v>8</v>
      </c>
      <c r="E283" s="19">
        <v>10</v>
      </c>
      <c r="F283" s="19">
        <v>4</v>
      </c>
      <c r="G283" s="19">
        <v>6</v>
      </c>
      <c r="H283" s="19" t="s">
        <v>55</v>
      </c>
      <c r="I283" s="19" t="s">
        <v>55</v>
      </c>
      <c r="J283" s="19" t="s">
        <v>55</v>
      </c>
      <c r="K283" s="143">
        <f t="shared" si="4"/>
        <v>35</v>
      </c>
    </row>
    <row r="284" spans="1:11" ht="12.75" customHeight="1" x14ac:dyDescent="0.25">
      <c r="A284" s="208">
        <v>2482</v>
      </c>
      <c r="B284" s="59" t="s">
        <v>378</v>
      </c>
      <c r="C284" s="19">
        <v>104</v>
      </c>
      <c r="D284" s="19">
        <v>68</v>
      </c>
      <c r="E284" s="19">
        <v>287</v>
      </c>
      <c r="F284" s="19">
        <v>28</v>
      </c>
      <c r="G284" s="19">
        <v>117</v>
      </c>
      <c r="H284" s="19">
        <v>3</v>
      </c>
      <c r="I284" s="19" t="s">
        <v>55</v>
      </c>
      <c r="J284" s="19" t="s">
        <v>55</v>
      </c>
      <c r="K284" s="143">
        <f t="shared" si="4"/>
        <v>607</v>
      </c>
    </row>
    <row r="285" spans="1:11" ht="12.75" customHeight="1" x14ac:dyDescent="0.25">
      <c r="A285" s="208">
        <v>2505</v>
      </c>
      <c r="B285" s="59" t="s">
        <v>379</v>
      </c>
      <c r="C285" s="19">
        <v>8</v>
      </c>
      <c r="D285" s="19">
        <v>16</v>
      </c>
      <c r="E285" s="19">
        <v>17</v>
      </c>
      <c r="F285" s="19" t="s">
        <v>55</v>
      </c>
      <c r="G285" s="19">
        <v>12</v>
      </c>
      <c r="H285" s="19" t="s">
        <v>55</v>
      </c>
      <c r="I285" s="19" t="s">
        <v>55</v>
      </c>
      <c r="J285" s="19" t="s">
        <v>55</v>
      </c>
      <c r="K285" s="143">
        <f t="shared" si="4"/>
        <v>53</v>
      </c>
    </row>
    <row r="286" spans="1:11" ht="12.75" customHeight="1" x14ac:dyDescent="0.25">
      <c r="A286" s="208">
        <v>2506</v>
      </c>
      <c r="B286" s="59" t="s">
        <v>380</v>
      </c>
      <c r="C286" s="19">
        <v>4</v>
      </c>
      <c r="D286" s="19">
        <v>3</v>
      </c>
      <c r="E286" s="19">
        <v>1</v>
      </c>
      <c r="F286" s="19">
        <v>1</v>
      </c>
      <c r="G286" s="19">
        <v>5</v>
      </c>
      <c r="H286" s="19" t="s">
        <v>55</v>
      </c>
      <c r="I286" s="19" t="s">
        <v>55</v>
      </c>
      <c r="J286" s="19" t="s">
        <v>55</v>
      </c>
      <c r="K286" s="143">
        <f t="shared" si="4"/>
        <v>14</v>
      </c>
    </row>
    <row r="287" spans="1:11" ht="12.75" customHeight="1" x14ac:dyDescent="0.25">
      <c r="A287" s="208">
        <v>2510</v>
      </c>
      <c r="B287" s="59" t="s">
        <v>381</v>
      </c>
      <c r="C287" s="19">
        <v>4</v>
      </c>
      <c r="D287" s="19">
        <v>7</v>
      </c>
      <c r="E287" s="19">
        <v>4</v>
      </c>
      <c r="F287" s="19">
        <v>1</v>
      </c>
      <c r="G287" s="19">
        <v>4</v>
      </c>
      <c r="H287" s="19">
        <v>6</v>
      </c>
      <c r="I287" s="19" t="s">
        <v>55</v>
      </c>
      <c r="J287" s="19" t="s">
        <v>55</v>
      </c>
      <c r="K287" s="143">
        <f t="shared" si="4"/>
        <v>26</v>
      </c>
    </row>
    <row r="288" spans="1:11" ht="12.75" customHeight="1" x14ac:dyDescent="0.25">
      <c r="A288" s="208">
        <v>2513</v>
      </c>
      <c r="B288" s="59" t="s">
        <v>382</v>
      </c>
      <c r="C288" s="19">
        <v>2</v>
      </c>
      <c r="D288" s="19">
        <v>1</v>
      </c>
      <c r="E288" s="19">
        <v>1</v>
      </c>
      <c r="F288" s="19">
        <v>1</v>
      </c>
      <c r="G288" s="19">
        <v>6</v>
      </c>
      <c r="H288" s="19" t="s">
        <v>55</v>
      </c>
      <c r="I288" s="19" t="s">
        <v>55</v>
      </c>
      <c r="J288" s="19" t="s">
        <v>55</v>
      </c>
      <c r="K288" s="143">
        <f t="shared" si="4"/>
        <v>11</v>
      </c>
    </row>
    <row r="289" spans="1:15" ht="12.75" customHeight="1" x14ac:dyDescent="0.25">
      <c r="A289" s="208">
        <v>2514</v>
      </c>
      <c r="B289" s="59" t="s">
        <v>383</v>
      </c>
      <c r="C289" s="19">
        <v>67</v>
      </c>
      <c r="D289" s="19">
        <v>27</v>
      </c>
      <c r="E289" s="19">
        <v>23</v>
      </c>
      <c r="F289" s="19">
        <v>3</v>
      </c>
      <c r="G289" s="19">
        <v>45</v>
      </c>
      <c r="H289" s="19">
        <v>2</v>
      </c>
      <c r="I289" s="19" t="s">
        <v>55</v>
      </c>
      <c r="J289" s="19" t="s">
        <v>55</v>
      </c>
      <c r="K289" s="143">
        <f t="shared" si="4"/>
        <v>167</v>
      </c>
    </row>
    <row r="290" spans="1:15" ht="12.75" customHeight="1" x14ac:dyDescent="0.25">
      <c r="A290" s="208">
        <v>2518</v>
      </c>
      <c r="B290" s="59" t="s">
        <v>614</v>
      </c>
      <c r="C290" s="19">
        <v>3</v>
      </c>
      <c r="D290" s="19">
        <v>6</v>
      </c>
      <c r="E290" s="19">
        <v>10</v>
      </c>
      <c r="F290" s="19" t="s">
        <v>55</v>
      </c>
      <c r="G290" s="19">
        <v>6</v>
      </c>
      <c r="H290" s="19">
        <v>1</v>
      </c>
      <c r="I290" s="19" t="s">
        <v>55</v>
      </c>
      <c r="J290" s="19" t="s">
        <v>55</v>
      </c>
      <c r="K290" s="143">
        <f t="shared" si="4"/>
        <v>26</v>
      </c>
    </row>
    <row r="291" spans="1:15" ht="12.75" customHeight="1" x14ac:dyDescent="0.25">
      <c r="A291" s="208">
        <v>2521</v>
      </c>
      <c r="B291" s="59" t="s">
        <v>532</v>
      </c>
      <c r="C291" s="19">
        <v>6</v>
      </c>
      <c r="D291" s="19">
        <v>9</v>
      </c>
      <c r="E291" s="19">
        <v>2</v>
      </c>
      <c r="F291" s="19">
        <v>2</v>
      </c>
      <c r="G291" s="19">
        <v>7</v>
      </c>
      <c r="H291" s="19" t="s">
        <v>55</v>
      </c>
      <c r="I291" s="19" t="s">
        <v>55</v>
      </c>
      <c r="J291" s="19" t="s">
        <v>55</v>
      </c>
      <c r="K291" s="143">
        <f t="shared" si="4"/>
        <v>26</v>
      </c>
    </row>
    <row r="292" spans="1:15" ht="12.75" customHeight="1" x14ac:dyDescent="0.25">
      <c r="A292" s="208">
        <v>2523</v>
      </c>
      <c r="B292" s="59" t="s">
        <v>384</v>
      </c>
      <c r="C292" s="19">
        <v>14</v>
      </c>
      <c r="D292" s="19">
        <v>16</v>
      </c>
      <c r="E292" s="19">
        <v>32</v>
      </c>
      <c r="F292" s="19">
        <v>4</v>
      </c>
      <c r="G292" s="19">
        <v>36</v>
      </c>
      <c r="H292" s="19" t="s">
        <v>55</v>
      </c>
      <c r="I292" s="19" t="s">
        <v>55</v>
      </c>
      <c r="J292" s="19" t="s">
        <v>55</v>
      </c>
      <c r="K292" s="143">
        <f t="shared" si="4"/>
        <v>102</v>
      </c>
    </row>
    <row r="293" spans="1:15" ht="12.75" customHeight="1" x14ac:dyDescent="0.25">
      <c r="A293" s="208">
        <v>2560</v>
      </c>
      <c r="B293" s="59" t="s">
        <v>385</v>
      </c>
      <c r="C293" s="19">
        <v>6</v>
      </c>
      <c r="D293" s="19">
        <v>8</v>
      </c>
      <c r="E293" s="19">
        <v>9</v>
      </c>
      <c r="F293" s="19">
        <v>1</v>
      </c>
      <c r="G293" s="19">
        <v>6</v>
      </c>
      <c r="H293" s="19">
        <v>1</v>
      </c>
      <c r="I293" s="19" t="s">
        <v>55</v>
      </c>
      <c r="J293" s="19" t="s">
        <v>55</v>
      </c>
      <c r="K293" s="143">
        <f t="shared" si="4"/>
        <v>31</v>
      </c>
    </row>
    <row r="294" spans="1:15" ht="12.75" customHeight="1" x14ac:dyDescent="0.25">
      <c r="A294" s="208">
        <v>2580</v>
      </c>
      <c r="B294" s="59" t="s">
        <v>386</v>
      </c>
      <c r="C294" s="19">
        <v>114</v>
      </c>
      <c r="D294" s="19">
        <v>90</v>
      </c>
      <c r="E294" s="19">
        <v>244</v>
      </c>
      <c r="F294" s="19">
        <v>97</v>
      </c>
      <c r="G294" s="19">
        <v>133</v>
      </c>
      <c r="H294" s="19">
        <v>9</v>
      </c>
      <c r="I294" s="19" t="s">
        <v>55</v>
      </c>
      <c r="J294" s="19" t="s">
        <v>55</v>
      </c>
      <c r="K294" s="143">
        <f t="shared" si="4"/>
        <v>687</v>
      </c>
      <c r="N294" s="19"/>
    </row>
    <row r="295" spans="1:15" ht="12.75" customHeight="1" x14ac:dyDescent="0.25">
      <c r="A295" s="208">
        <v>2581</v>
      </c>
      <c r="B295" s="59" t="s">
        <v>387</v>
      </c>
      <c r="C295" s="19">
        <v>19</v>
      </c>
      <c r="D295" s="19">
        <v>41</v>
      </c>
      <c r="E295" s="19">
        <v>115</v>
      </c>
      <c r="F295" s="19">
        <v>30</v>
      </c>
      <c r="G295" s="19">
        <v>49</v>
      </c>
      <c r="H295" s="19">
        <v>5</v>
      </c>
      <c r="I295" s="19" t="s">
        <v>55</v>
      </c>
      <c r="J295" s="19" t="s">
        <v>55</v>
      </c>
      <c r="K295" s="143">
        <f t="shared" si="4"/>
        <v>259</v>
      </c>
    </row>
    <row r="296" spans="1:15" ht="12.75" customHeight="1" x14ac:dyDescent="0.25">
      <c r="A296" s="208">
        <v>2582</v>
      </c>
      <c r="B296" s="59" t="s">
        <v>388</v>
      </c>
      <c r="C296" s="19">
        <v>21</v>
      </c>
      <c r="D296" s="19">
        <v>48</v>
      </c>
      <c r="E296" s="19">
        <v>61</v>
      </c>
      <c r="F296" s="19">
        <v>38</v>
      </c>
      <c r="G296" s="19">
        <v>32</v>
      </c>
      <c r="H296" s="19">
        <v>5</v>
      </c>
      <c r="I296" s="19" t="s">
        <v>55</v>
      </c>
      <c r="J296" s="19" t="s">
        <v>55</v>
      </c>
      <c r="K296" s="143">
        <f t="shared" si="4"/>
        <v>205</v>
      </c>
    </row>
    <row r="297" spans="1:15" ht="12.75" customHeight="1" x14ac:dyDescent="0.25">
      <c r="A297" s="208">
        <v>2583</v>
      </c>
      <c r="B297" s="59" t="s">
        <v>389</v>
      </c>
      <c r="C297" s="19">
        <v>9</v>
      </c>
      <c r="D297" s="19">
        <v>6</v>
      </c>
      <c r="E297" s="19">
        <v>14</v>
      </c>
      <c r="F297" s="19">
        <v>1</v>
      </c>
      <c r="G297" s="19">
        <v>11</v>
      </c>
      <c r="H297" s="19" t="s">
        <v>55</v>
      </c>
      <c r="I297" s="19" t="s">
        <v>55</v>
      </c>
      <c r="J297" s="19" t="s">
        <v>55</v>
      </c>
      <c r="K297" s="143">
        <f t="shared" si="4"/>
        <v>41</v>
      </c>
    </row>
    <row r="298" spans="1:15" ht="12.75" customHeight="1" x14ac:dyDescent="0.25">
      <c r="A298" s="208">
        <v>2584</v>
      </c>
      <c r="B298" s="59" t="s">
        <v>390</v>
      </c>
      <c r="C298" s="19">
        <v>37</v>
      </c>
      <c r="D298" s="19">
        <v>32</v>
      </c>
      <c r="E298" s="19">
        <v>31</v>
      </c>
      <c r="F298" s="19">
        <v>7</v>
      </c>
      <c r="G298" s="19">
        <v>60</v>
      </c>
      <c r="H298" s="19">
        <v>2</v>
      </c>
      <c r="I298" s="19" t="s">
        <v>55</v>
      </c>
      <c r="J298" s="19" t="s">
        <v>55</v>
      </c>
      <c r="K298" s="143">
        <f t="shared" si="4"/>
        <v>169</v>
      </c>
    </row>
    <row r="299" spans="1:15" s="191" customFormat="1" ht="22.5" customHeight="1" x14ac:dyDescent="0.25">
      <c r="A299" s="203"/>
      <c r="B299" s="197" t="s">
        <v>10</v>
      </c>
      <c r="C299" s="204">
        <f>SUM(C8:C298)</f>
        <v>29915</v>
      </c>
      <c r="D299" s="204">
        <f t="shared" ref="D299:J299" si="5">SUM(D8:D298)</f>
        <v>11347</v>
      </c>
      <c r="E299" s="204">
        <f t="shared" si="5"/>
        <v>59080</v>
      </c>
      <c r="F299" s="204">
        <f t="shared" si="5"/>
        <v>11304</v>
      </c>
      <c r="G299" s="204">
        <f t="shared" si="5"/>
        <v>35226</v>
      </c>
      <c r="H299" s="204">
        <f t="shared" si="5"/>
        <v>616</v>
      </c>
      <c r="I299" s="204">
        <f t="shared" si="5"/>
        <v>6</v>
      </c>
      <c r="J299" s="204">
        <f t="shared" si="5"/>
        <v>16</v>
      </c>
      <c r="K299" s="204">
        <f>SUM(K7:K298)</f>
        <v>147510</v>
      </c>
    </row>
    <row r="300" spans="1:15" x14ac:dyDescent="0.25">
      <c r="A300" s="194"/>
      <c r="B300" s="194"/>
      <c r="C300" s="76"/>
      <c r="D300" s="76"/>
      <c r="E300" s="223"/>
      <c r="F300" s="268"/>
      <c r="G300" s="193"/>
      <c r="H300" s="193"/>
      <c r="I300" s="193"/>
      <c r="J300" s="193"/>
      <c r="K300" s="193"/>
      <c r="L300" s="192"/>
      <c r="M300" s="192"/>
      <c r="N300" s="192"/>
      <c r="O300" s="192"/>
    </row>
    <row r="301" spans="1:15" s="191" customFormat="1" x14ac:dyDescent="0.25">
      <c r="A301" s="200"/>
      <c r="C301" s="202"/>
      <c r="D301" s="202"/>
      <c r="E301" s="202"/>
      <c r="F301" s="202"/>
      <c r="G301" s="202"/>
      <c r="H301" s="202"/>
      <c r="I301" s="202"/>
      <c r="J301" s="202"/>
      <c r="K301" s="202"/>
    </row>
    <row r="302" spans="1:15" x14ac:dyDescent="0.25">
      <c r="A302" s="190" t="s">
        <v>552</v>
      </c>
      <c r="G302" s="202"/>
      <c r="H302" s="155"/>
      <c r="I302" s="155"/>
      <c r="J302" s="155"/>
      <c r="K302" s="192"/>
      <c r="L302" s="192"/>
      <c r="M302" s="192"/>
      <c r="N302" s="192"/>
      <c r="O302" s="192"/>
    </row>
  </sheetData>
  <pageMargins left="0.75" right="0.75" top="1" bottom="1" header="0.5" footer="0.5"/>
  <pageSetup paperSize="9" scale="54"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303"/>
  <sheetViews>
    <sheetView zoomScaleNormal="100" zoomScaleSheetLayoutView="100" workbookViewId="0">
      <pane ySplit="7" topLeftCell="A229" activePane="bottomLeft" state="frozen"/>
      <selection activeCell="M286" sqref="M286"/>
      <selection pane="bottomLeft"/>
    </sheetView>
  </sheetViews>
  <sheetFormatPr defaultColWidth="9.44140625" defaultRowHeight="13.2" x14ac:dyDescent="0.25"/>
  <cols>
    <col min="1" max="1" width="6.5546875" style="4" customWidth="1"/>
    <col min="2" max="2" width="10.5546875" style="4" customWidth="1"/>
    <col min="3" max="3" width="14.44140625" style="62" customWidth="1"/>
    <col min="4" max="5" width="12.44140625" style="62" customWidth="1"/>
    <col min="6" max="6" width="10.88671875" style="62" customWidth="1"/>
    <col min="7" max="8" width="14.5546875" style="62" customWidth="1"/>
    <col min="9" max="9" width="11.5546875" style="151" customWidth="1"/>
    <col min="10" max="10" width="9.44140625" style="4"/>
    <col min="11" max="11" width="13.44140625" style="4" customWidth="1"/>
    <col min="12" max="16384" width="9.44140625" style="4"/>
  </cols>
  <sheetData>
    <row r="1" spans="1:19" x14ac:dyDescent="0.25">
      <c r="A1" s="2" t="s">
        <v>584</v>
      </c>
      <c r="B1" s="2"/>
    </row>
    <row r="2" spans="1:19" x14ac:dyDescent="0.25">
      <c r="A2" s="60" t="s">
        <v>585</v>
      </c>
    </row>
    <row r="3" spans="1:19" ht="11.25" customHeight="1" x14ac:dyDescent="0.25">
      <c r="B3" s="32"/>
      <c r="C3" s="77"/>
      <c r="D3" s="77"/>
      <c r="E3" s="77"/>
      <c r="F3" s="77"/>
      <c r="G3" s="77"/>
      <c r="H3" s="77"/>
      <c r="I3" s="150"/>
    </row>
    <row r="4" spans="1:19" s="45" customFormat="1" ht="27.75" customHeight="1" x14ac:dyDescent="0.2">
      <c r="A4" s="78"/>
      <c r="C4" s="273" t="s">
        <v>87</v>
      </c>
      <c r="D4" s="273"/>
      <c r="E4" s="273"/>
      <c r="F4" s="88"/>
      <c r="G4" s="273" t="s">
        <v>86</v>
      </c>
      <c r="H4" s="273"/>
      <c r="I4" s="182"/>
    </row>
    <row r="5" spans="1:19" s="16" customFormat="1" ht="36.75" customHeight="1" x14ac:dyDescent="0.2">
      <c r="C5" s="50" t="s">
        <v>79</v>
      </c>
      <c r="D5" s="50" t="s">
        <v>80</v>
      </c>
      <c r="E5" s="50" t="s">
        <v>10</v>
      </c>
      <c r="F5" s="50"/>
      <c r="G5" s="50"/>
      <c r="H5" s="50" t="s">
        <v>81</v>
      </c>
      <c r="I5" s="183" t="s">
        <v>10</v>
      </c>
    </row>
    <row r="6" spans="1:19" s="60" customFormat="1" ht="11.25" customHeight="1" x14ac:dyDescent="0.25">
      <c r="A6" s="79"/>
      <c r="B6" s="79"/>
      <c r="C6" s="50" t="s">
        <v>83</v>
      </c>
      <c r="D6" s="50" t="s">
        <v>84</v>
      </c>
      <c r="E6" s="50" t="s">
        <v>21</v>
      </c>
      <c r="F6" s="50"/>
      <c r="G6" s="274" t="s">
        <v>85</v>
      </c>
      <c r="H6" s="274"/>
      <c r="I6" s="148" t="s">
        <v>21</v>
      </c>
    </row>
    <row r="7" spans="1:19" s="60" customFormat="1" ht="11.25" customHeight="1" x14ac:dyDescent="0.25">
      <c r="A7" s="80"/>
      <c r="B7" s="80"/>
      <c r="C7" s="81"/>
      <c r="D7" s="82"/>
      <c r="E7" s="82"/>
      <c r="F7" s="82"/>
      <c r="G7" s="81"/>
      <c r="H7" s="81"/>
      <c r="I7" s="184"/>
    </row>
    <row r="8" spans="1:19" s="62" customFormat="1" ht="11.25" customHeight="1" x14ac:dyDescent="0.25">
      <c r="A8" s="51"/>
      <c r="B8" s="51"/>
      <c r="C8" s="61"/>
      <c r="D8" s="61"/>
      <c r="E8" s="61"/>
      <c r="F8" s="61"/>
      <c r="G8" s="61"/>
      <c r="H8" s="61"/>
      <c r="I8" s="85"/>
      <c r="J8" s="37"/>
      <c r="K8" s="37"/>
      <c r="L8" s="37"/>
      <c r="M8" s="37"/>
    </row>
    <row r="9" spans="1:19" s="62" customFormat="1" ht="12.75" customHeight="1" x14ac:dyDescent="0.25">
      <c r="A9" s="20">
        <v>2006</v>
      </c>
      <c r="B9" s="21" t="s">
        <v>31</v>
      </c>
      <c r="C9" s="83">
        <v>2299</v>
      </c>
      <c r="D9" s="83">
        <v>4982</v>
      </c>
      <c r="E9" s="83">
        <v>7281</v>
      </c>
      <c r="F9" s="83" t="s">
        <v>11</v>
      </c>
      <c r="G9" s="83">
        <v>11892</v>
      </c>
      <c r="H9" s="83">
        <v>5359</v>
      </c>
      <c r="I9" s="142">
        <v>19173</v>
      </c>
      <c r="J9" s="23"/>
      <c r="K9" s="83"/>
      <c r="L9" s="61"/>
      <c r="M9" s="37"/>
      <c r="N9" s="37"/>
      <c r="O9" s="37"/>
    </row>
    <row r="10" spans="1:19" s="62" customFormat="1" ht="12.75" customHeight="1" x14ac:dyDescent="0.25">
      <c r="A10" s="21"/>
      <c r="B10" s="21" t="s">
        <v>32</v>
      </c>
      <c r="C10" s="83">
        <v>2482</v>
      </c>
      <c r="D10" s="83">
        <v>5127</v>
      </c>
      <c r="E10" s="83">
        <v>7609</v>
      </c>
      <c r="F10" s="83" t="s">
        <v>11</v>
      </c>
      <c r="G10" s="83">
        <v>12717</v>
      </c>
      <c r="H10" s="83">
        <v>5458</v>
      </c>
      <c r="I10" s="142">
        <v>20326</v>
      </c>
      <c r="J10" s="23"/>
      <c r="K10" s="83"/>
      <c r="L10" s="61"/>
      <c r="M10" s="37"/>
      <c r="N10" s="37"/>
      <c r="O10" s="37"/>
      <c r="P10" s="37"/>
      <c r="Q10" s="37"/>
      <c r="R10" s="37"/>
      <c r="S10" s="37"/>
    </row>
    <row r="11" spans="1:19" s="62" customFormat="1" ht="12.75" customHeight="1" x14ac:dyDescent="0.25">
      <c r="A11" s="21"/>
      <c r="B11" s="21" t="s">
        <v>33</v>
      </c>
      <c r="C11" s="83">
        <v>3286</v>
      </c>
      <c r="D11" s="83">
        <v>7172</v>
      </c>
      <c r="E11" s="83">
        <v>10458</v>
      </c>
      <c r="F11" s="83" t="s">
        <v>11</v>
      </c>
      <c r="G11" s="83">
        <v>17549</v>
      </c>
      <c r="H11" s="83">
        <v>7851</v>
      </c>
      <c r="I11" s="142">
        <v>28007</v>
      </c>
      <c r="J11" s="23"/>
      <c r="K11" s="83"/>
      <c r="L11" s="61"/>
      <c r="M11" s="37"/>
      <c r="N11" s="37"/>
      <c r="O11" s="37"/>
      <c r="P11" s="37"/>
      <c r="Q11" s="37"/>
      <c r="R11" s="37"/>
      <c r="S11" s="37"/>
    </row>
    <row r="12" spans="1:19" s="62" customFormat="1" ht="12.75" customHeight="1" x14ac:dyDescent="0.25">
      <c r="A12" s="21"/>
      <c r="B12" s="21" t="s">
        <v>34</v>
      </c>
      <c r="C12" s="83">
        <v>3833</v>
      </c>
      <c r="D12" s="83">
        <v>8319</v>
      </c>
      <c r="E12" s="83">
        <v>12152</v>
      </c>
      <c r="F12" s="83" t="s">
        <v>11</v>
      </c>
      <c r="G12" s="83">
        <v>16599</v>
      </c>
      <c r="H12" s="83">
        <v>7196</v>
      </c>
      <c r="I12" s="142">
        <v>28751</v>
      </c>
      <c r="J12" s="23"/>
      <c r="K12" s="83"/>
      <c r="L12" s="61"/>
      <c r="M12" s="37"/>
      <c r="N12" s="37"/>
      <c r="O12" s="37"/>
      <c r="P12" s="37"/>
      <c r="Q12" s="37"/>
      <c r="R12" s="37"/>
      <c r="S12" s="37"/>
    </row>
    <row r="13" spans="1:19" s="62" customFormat="1" ht="12.75" customHeight="1" x14ac:dyDescent="0.25">
      <c r="A13" s="21"/>
      <c r="B13" s="21" t="s">
        <v>35</v>
      </c>
      <c r="C13" s="59">
        <v>4296</v>
      </c>
      <c r="D13" s="59">
        <v>9285</v>
      </c>
      <c r="E13" s="59">
        <v>13581</v>
      </c>
      <c r="F13" s="59" t="s">
        <v>11</v>
      </c>
      <c r="G13" s="59">
        <v>18975</v>
      </c>
      <c r="H13" s="59">
        <v>8042</v>
      </c>
      <c r="I13" s="142">
        <v>32556</v>
      </c>
      <c r="J13" s="23"/>
      <c r="K13" s="59"/>
      <c r="L13" s="61"/>
      <c r="M13" s="37"/>
      <c r="N13" s="37"/>
      <c r="O13" s="37"/>
      <c r="P13" s="37"/>
      <c r="Q13" s="37"/>
      <c r="R13" s="37"/>
      <c r="S13" s="37"/>
    </row>
    <row r="14" spans="1:19" s="62" customFormat="1" ht="12.75" customHeight="1" x14ac:dyDescent="0.25">
      <c r="A14" s="21"/>
      <c r="B14" s="21" t="s">
        <v>36</v>
      </c>
      <c r="C14" s="59">
        <v>4351</v>
      </c>
      <c r="D14" s="59">
        <v>9142</v>
      </c>
      <c r="E14" s="59">
        <v>13493</v>
      </c>
      <c r="F14" s="59" t="s">
        <v>11</v>
      </c>
      <c r="G14" s="59">
        <v>18169</v>
      </c>
      <c r="H14" s="59">
        <v>7445</v>
      </c>
      <c r="I14" s="142">
        <v>31662</v>
      </c>
      <c r="J14" s="23"/>
      <c r="K14" s="59"/>
      <c r="L14" s="61"/>
      <c r="M14" s="37"/>
    </row>
    <row r="15" spans="1:19" s="62" customFormat="1" ht="12.75" customHeight="1" x14ac:dyDescent="0.25">
      <c r="A15" s="21"/>
      <c r="B15" s="21" t="s">
        <v>37</v>
      </c>
      <c r="C15" s="83">
        <v>3546</v>
      </c>
      <c r="D15" s="83">
        <v>7000</v>
      </c>
      <c r="E15" s="83">
        <v>10546</v>
      </c>
      <c r="F15" s="83" t="s">
        <v>11</v>
      </c>
      <c r="G15" s="83">
        <v>11245</v>
      </c>
      <c r="H15" s="83">
        <v>4792</v>
      </c>
      <c r="I15" s="142">
        <v>21791</v>
      </c>
      <c r="J15" s="23"/>
      <c r="K15" s="83"/>
      <c r="L15" s="61"/>
      <c r="M15" s="37"/>
      <c r="N15" s="37"/>
      <c r="O15" s="37"/>
    </row>
    <row r="16" spans="1:19" s="62" customFormat="1" ht="12.75" customHeight="1" x14ac:dyDescent="0.25">
      <c r="A16" s="21"/>
      <c r="B16" s="21" t="s">
        <v>38</v>
      </c>
      <c r="C16" s="59">
        <v>3571</v>
      </c>
      <c r="D16" s="59">
        <v>6871</v>
      </c>
      <c r="E16" s="59">
        <v>10442</v>
      </c>
      <c r="F16" s="59" t="s">
        <v>11</v>
      </c>
      <c r="G16" s="83">
        <v>14225</v>
      </c>
      <c r="H16" s="83">
        <v>6966</v>
      </c>
      <c r="I16" s="142">
        <v>24667</v>
      </c>
      <c r="J16" s="23"/>
      <c r="K16" s="83"/>
      <c r="L16" s="61"/>
      <c r="M16" s="37"/>
      <c r="N16" s="37"/>
      <c r="O16" s="37"/>
      <c r="P16" s="37"/>
      <c r="Q16" s="37"/>
      <c r="R16" s="37"/>
      <c r="S16" s="37"/>
    </row>
    <row r="17" spans="1:12" s="62" customFormat="1" ht="12.75" customHeight="1" x14ac:dyDescent="0.25">
      <c r="A17" s="21"/>
      <c r="B17" s="21" t="s">
        <v>39</v>
      </c>
      <c r="C17" s="59">
        <v>3648</v>
      </c>
      <c r="D17" s="59">
        <v>7357</v>
      </c>
      <c r="E17" s="59">
        <v>11005</v>
      </c>
      <c r="F17" s="59" t="s">
        <v>11</v>
      </c>
      <c r="G17" s="59">
        <v>16237</v>
      </c>
      <c r="H17" s="59">
        <v>7860</v>
      </c>
      <c r="I17" s="142">
        <v>27242</v>
      </c>
      <c r="K17" s="59"/>
      <c r="L17" s="61"/>
    </row>
    <row r="18" spans="1:12" s="62" customFormat="1" ht="12.75" customHeight="1" x14ac:dyDescent="0.25">
      <c r="A18" s="21"/>
      <c r="B18" s="21" t="s">
        <v>40</v>
      </c>
      <c r="C18" s="59">
        <v>3616</v>
      </c>
      <c r="D18" s="59">
        <v>7755</v>
      </c>
      <c r="E18" s="59">
        <v>11371</v>
      </c>
      <c r="F18" s="59" t="s">
        <v>11</v>
      </c>
      <c r="G18" s="59">
        <v>15425</v>
      </c>
      <c r="H18" s="59">
        <v>6833</v>
      </c>
      <c r="I18" s="142">
        <v>26796</v>
      </c>
      <c r="K18" s="59"/>
      <c r="L18" s="61"/>
    </row>
    <row r="19" spans="1:12" s="62" customFormat="1" ht="12.75" customHeight="1" x14ac:dyDescent="0.25">
      <c r="A19" s="21"/>
      <c r="B19" s="21" t="s">
        <v>41</v>
      </c>
      <c r="C19" s="59">
        <v>3568</v>
      </c>
      <c r="D19" s="59">
        <v>7424</v>
      </c>
      <c r="E19" s="59">
        <v>10992</v>
      </c>
      <c r="F19" s="59" t="s">
        <v>11</v>
      </c>
      <c r="G19" s="59">
        <v>16177</v>
      </c>
      <c r="H19" s="59">
        <v>7148</v>
      </c>
      <c r="I19" s="142">
        <v>27169</v>
      </c>
      <c r="K19" s="59"/>
      <c r="L19" s="61"/>
    </row>
    <row r="20" spans="1:12" s="62" customFormat="1" ht="12.75" customHeight="1" x14ac:dyDescent="0.25">
      <c r="A20" s="21"/>
      <c r="B20" s="21" t="s">
        <v>42</v>
      </c>
      <c r="C20" s="59">
        <v>3041</v>
      </c>
      <c r="D20" s="59">
        <v>6553</v>
      </c>
      <c r="E20" s="59">
        <v>9594</v>
      </c>
      <c r="F20" s="59" t="s">
        <v>11</v>
      </c>
      <c r="G20" s="59">
        <v>16078</v>
      </c>
      <c r="H20" s="59">
        <v>7361</v>
      </c>
      <c r="I20" s="142">
        <v>25672</v>
      </c>
      <c r="K20" s="59"/>
      <c r="L20" s="61"/>
    </row>
    <row r="21" spans="1:12" s="62" customFormat="1" ht="12.75" customHeight="1" x14ac:dyDescent="0.25">
      <c r="A21" s="10"/>
      <c r="B21" s="10"/>
      <c r="C21" s="59"/>
      <c r="D21" s="59"/>
      <c r="E21" s="59"/>
      <c r="F21" s="59"/>
      <c r="G21" s="59"/>
      <c r="H21" s="59"/>
      <c r="I21" s="59"/>
      <c r="K21" s="59"/>
      <c r="L21" s="61"/>
    </row>
    <row r="22" spans="1:12" s="62" customFormat="1" ht="12.75" customHeight="1" x14ac:dyDescent="0.25">
      <c r="A22" s="20">
        <v>2007</v>
      </c>
      <c r="B22" s="21" t="s">
        <v>31</v>
      </c>
      <c r="C22" s="59">
        <v>2847</v>
      </c>
      <c r="D22" s="59">
        <v>5950</v>
      </c>
      <c r="E22" s="59">
        <v>8797</v>
      </c>
      <c r="F22" s="59" t="s">
        <v>11</v>
      </c>
      <c r="G22" s="59">
        <v>14068</v>
      </c>
      <c r="H22" s="59">
        <v>6477</v>
      </c>
      <c r="I22" s="142">
        <v>22865</v>
      </c>
      <c r="K22" s="59"/>
      <c r="L22" s="61"/>
    </row>
    <row r="23" spans="1:12" s="62" customFormat="1" ht="12.75" customHeight="1" x14ac:dyDescent="0.25">
      <c r="A23" s="21"/>
      <c r="B23" s="21" t="s">
        <v>32</v>
      </c>
      <c r="C23" s="59">
        <v>2796</v>
      </c>
      <c r="D23" s="59">
        <v>5991</v>
      </c>
      <c r="E23" s="59">
        <v>8787</v>
      </c>
      <c r="F23" s="59" t="s">
        <v>11</v>
      </c>
      <c r="G23" s="59">
        <v>13684</v>
      </c>
      <c r="H23" s="59">
        <v>5973</v>
      </c>
      <c r="I23" s="142">
        <v>22471</v>
      </c>
      <c r="K23" s="59"/>
      <c r="L23" s="61"/>
    </row>
    <row r="24" spans="1:12" s="62" customFormat="1" ht="12.75" customHeight="1" x14ac:dyDescent="0.25">
      <c r="A24" s="21"/>
      <c r="B24" s="21" t="s">
        <v>33</v>
      </c>
      <c r="C24" s="59">
        <v>3779</v>
      </c>
      <c r="D24" s="59">
        <v>8430</v>
      </c>
      <c r="E24" s="59">
        <v>12209</v>
      </c>
      <c r="F24" s="59" t="s">
        <v>11</v>
      </c>
      <c r="G24" s="59">
        <v>18390</v>
      </c>
      <c r="H24" s="59">
        <v>8980</v>
      </c>
      <c r="I24" s="142">
        <v>30599</v>
      </c>
      <c r="K24" s="59"/>
      <c r="L24" s="61"/>
    </row>
    <row r="25" spans="1:12" s="62" customFormat="1" ht="12.75" customHeight="1" x14ac:dyDescent="0.25">
      <c r="A25" s="21"/>
      <c r="B25" s="21" t="s">
        <v>34</v>
      </c>
      <c r="C25" s="59">
        <v>4177</v>
      </c>
      <c r="D25" s="59">
        <v>9125</v>
      </c>
      <c r="E25" s="59">
        <v>13302</v>
      </c>
      <c r="F25" s="59" t="s">
        <v>11</v>
      </c>
      <c r="G25" s="59">
        <v>17231</v>
      </c>
      <c r="H25" s="59">
        <v>7514</v>
      </c>
      <c r="I25" s="142">
        <v>30533</v>
      </c>
      <c r="K25" s="59"/>
      <c r="L25" s="61"/>
    </row>
    <row r="26" spans="1:12" s="62" customFormat="1" ht="12.75" customHeight="1" x14ac:dyDescent="0.25">
      <c r="A26" s="21"/>
      <c r="B26" s="21" t="s">
        <v>35</v>
      </c>
      <c r="C26" s="59">
        <v>4519</v>
      </c>
      <c r="D26" s="59">
        <v>9629</v>
      </c>
      <c r="E26" s="59">
        <v>14148</v>
      </c>
      <c r="F26" s="59" t="s">
        <v>11</v>
      </c>
      <c r="G26" s="59">
        <v>19378</v>
      </c>
      <c r="H26" s="59">
        <v>7834</v>
      </c>
      <c r="I26" s="142">
        <v>33526</v>
      </c>
      <c r="K26" s="59"/>
      <c r="L26" s="61"/>
    </row>
    <row r="27" spans="1:12" s="62" customFormat="1" ht="12.75" customHeight="1" x14ac:dyDescent="0.25">
      <c r="A27" s="21"/>
      <c r="B27" s="21" t="s">
        <v>36</v>
      </c>
      <c r="C27" s="59">
        <v>3924</v>
      </c>
      <c r="D27" s="59">
        <v>9010</v>
      </c>
      <c r="E27" s="59">
        <v>12934</v>
      </c>
      <c r="F27" s="59" t="s">
        <v>11</v>
      </c>
      <c r="G27" s="59">
        <v>17496</v>
      </c>
      <c r="H27" s="59">
        <v>7108</v>
      </c>
      <c r="I27" s="142">
        <v>30430</v>
      </c>
      <c r="K27" s="59"/>
      <c r="L27" s="61"/>
    </row>
    <row r="28" spans="1:12" s="62" customFormat="1" ht="12.75" customHeight="1" x14ac:dyDescent="0.25">
      <c r="A28" s="21"/>
      <c r="B28" s="21" t="s">
        <v>37</v>
      </c>
      <c r="C28" s="59">
        <v>3714</v>
      </c>
      <c r="D28" s="59">
        <v>7890</v>
      </c>
      <c r="E28" s="59">
        <v>11604</v>
      </c>
      <c r="F28" s="59" t="s">
        <v>11</v>
      </c>
      <c r="G28" s="59">
        <v>11795</v>
      </c>
      <c r="H28" s="59">
        <v>5081</v>
      </c>
      <c r="I28" s="142">
        <v>23399</v>
      </c>
      <c r="K28" s="59"/>
      <c r="L28" s="61"/>
    </row>
    <row r="29" spans="1:12" s="62" customFormat="1" ht="12.75" customHeight="1" x14ac:dyDescent="0.25">
      <c r="A29" s="21"/>
      <c r="B29" s="21" t="s">
        <v>38</v>
      </c>
      <c r="C29" s="59">
        <v>3859</v>
      </c>
      <c r="D29" s="59">
        <v>7604</v>
      </c>
      <c r="E29" s="59">
        <v>11463</v>
      </c>
      <c r="F29" s="59" t="s">
        <v>11</v>
      </c>
      <c r="G29" s="59">
        <v>14600</v>
      </c>
      <c r="H29" s="59">
        <v>6932</v>
      </c>
      <c r="I29" s="142">
        <v>26063</v>
      </c>
      <c r="K29" s="59"/>
      <c r="L29" s="61"/>
    </row>
    <row r="30" spans="1:12" s="62" customFormat="1" ht="12.75" customHeight="1" x14ac:dyDescent="0.25">
      <c r="A30" s="21"/>
      <c r="B30" s="21" t="s">
        <v>39</v>
      </c>
      <c r="C30" s="59">
        <v>3515</v>
      </c>
      <c r="D30" s="59">
        <v>7439</v>
      </c>
      <c r="E30" s="59">
        <v>10954</v>
      </c>
      <c r="F30" s="59" t="s">
        <v>11</v>
      </c>
      <c r="G30" s="59">
        <v>15232</v>
      </c>
      <c r="H30" s="59">
        <v>6933</v>
      </c>
      <c r="I30" s="142">
        <v>26186</v>
      </c>
      <c r="K30" s="59"/>
      <c r="L30" s="61"/>
    </row>
    <row r="31" spans="1:12" s="84" customFormat="1" ht="12.75" customHeight="1" x14ac:dyDescent="0.25">
      <c r="A31" s="21"/>
      <c r="B31" s="21" t="s">
        <v>40</v>
      </c>
      <c r="C31" s="59">
        <v>4246</v>
      </c>
      <c r="D31" s="59">
        <v>9228</v>
      </c>
      <c r="E31" s="59">
        <v>13474</v>
      </c>
      <c r="F31" s="59" t="s">
        <v>11</v>
      </c>
      <c r="G31" s="59">
        <v>17841</v>
      </c>
      <c r="H31" s="59">
        <v>7499</v>
      </c>
      <c r="I31" s="142">
        <v>31315</v>
      </c>
      <c r="K31" s="59"/>
      <c r="L31" s="61"/>
    </row>
    <row r="32" spans="1:12" ht="12.75" customHeight="1" x14ac:dyDescent="0.25">
      <c r="A32" s="21"/>
      <c r="B32" s="21" t="s">
        <v>41</v>
      </c>
      <c r="C32" s="59">
        <v>3965</v>
      </c>
      <c r="D32" s="59">
        <v>8472</v>
      </c>
      <c r="E32" s="59">
        <v>12437</v>
      </c>
      <c r="F32" s="59" t="s">
        <v>11</v>
      </c>
      <c r="G32" s="59">
        <v>17244</v>
      </c>
      <c r="H32" s="59">
        <v>7062</v>
      </c>
      <c r="I32" s="142">
        <v>29681</v>
      </c>
      <c r="K32" s="59"/>
      <c r="L32" s="61"/>
    </row>
    <row r="33" spans="1:12" ht="12.75" customHeight="1" x14ac:dyDescent="0.25">
      <c r="A33" s="21"/>
      <c r="B33" s="21" t="s">
        <v>42</v>
      </c>
      <c r="C33" s="59">
        <v>3303</v>
      </c>
      <c r="D33" s="59">
        <v>7299</v>
      </c>
      <c r="E33" s="59">
        <v>10602</v>
      </c>
      <c r="F33" s="59" t="s">
        <v>11</v>
      </c>
      <c r="G33" s="59">
        <v>20868</v>
      </c>
      <c r="H33" s="59">
        <v>10008</v>
      </c>
      <c r="I33" s="142">
        <v>31470</v>
      </c>
      <c r="K33" s="59"/>
      <c r="L33" s="61"/>
    </row>
    <row r="34" spans="1:12" s="62" customFormat="1" ht="12.75" customHeight="1" x14ac:dyDescent="0.25">
      <c r="A34" s="10"/>
      <c r="B34" s="10"/>
      <c r="C34" s="59"/>
      <c r="D34" s="59"/>
      <c r="E34" s="59"/>
      <c r="F34" s="59"/>
      <c r="G34" s="59"/>
      <c r="H34" s="59"/>
      <c r="I34" s="59"/>
    </row>
    <row r="35" spans="1:12" s="62" customFormat="1" ht="12.75" customHeight="1" x14ac:dyDescent="0.25">
      <c r="A35" s="10">
        <v>2008</v>
      </c>
      <c r="B35" s="21" t="s">
        <v>31</v>
      </c>
      <c r="C35" s="59">
        <v>2522</v>
      </c>
      <c r="D35" s="59">
        <v>4855</v>
      </c>
      <c r="E35" s="59">
        <v>7377</v>
      </c>
      <c r="F35" s="59" t="s">
        <v>11</v>
      </c>
      <c r="G35" s="59">
        <v>11966</v>
      </c>
      <c r="H35" s="59">
        <v>4886</v>
      </c>
      <c r="I35" s="142">
        <v>19343</v>
      </c>
    </row>
    <row r="36" spans="1:12" s="62" customFormat="1" ht="12.75" customHeight="1" x14ac:dyDescent="0.25">
      <c r="A36" s="21"/>
      <c r="B36" s="21" t="s">
        <v>32</v>
      </c>
      <c r="C36" s="59">
        <v>2707</v>
      </c>
      <c r="D36" s="59">
        <v>5763</v>
      </c>
      <c r="E36" s="59">
        <v>8470</v>
      </c>
      <c r="F36" s="59" t="s">
        <v>11</v>
      </c>
      <c r="G36" s="59">
        <v>14428</v>
      </c>
      <c r="H36" s="59">
        <v>5703</v>
      </c>
      <c r="I36" s="142">
        <v>22898</v>
      </c>
    </row>
    <row r="37" spans="1:12" s="62" customFormat="1" ht="12.75" customHeight="1" x14ac:dyDescent="0.25">
      <c r="A37" s="21"/>
      <c r="B37" s="21" t="s">
        <v>33</v>
      </c>
      <c r="C37" s="59">
        <v>2743</v>
      </c>
      <c r="D37" s="59">
        <v>6093</v>
      </c>
      <c r="E37" s="59">
        <v>8836</v>
      </c>
      <c r="F37" s="59" t="s">
        <v>11</v>
      </c>
      <c r="G37" s="59">
        <v>16144</v>
      </c>
      <c r="H37" s="59">
        <v>7211</v>
      </c>
      <c r="I37" s="142">
        <v>24980</v>
      </c>
    </row>
    <row r="38" spans="1:12" s="62" customFormat="1" ht="12.75" customHeight="1" x14ac:dyDescent="0.25">
      <c r="A38" s="21"/>
      <c r="B38" s="21" t="s">
        <v>34</v>
      </c>
      <c r="C38" s="59">
        <v>4117</v>
      </c>
      <c r="D38" s="59">
        <v>8963</v>
      </c>
      <c r="E38" s="59">
        <v>13080</v>
      </c>
      <c r="F38" s="59" t="s">
        <v>11</v>
      </c>
      <c r="G38" s="59">
        <v>17118</v>
      </c>
      <c r="H38" s="59">
        <v>6361</v>
      </c>
      <c r="I38" s="142">
        <v>30198</v>
      </c>
    </row>
    <row r="39" spans="1:12" s="62" customFormat="1" ht="12.75" customHeight="1" x14ac:dyDescent="0.25">
      <c r="A39" s="21"/>
      <c r="B39" s="21" t="s">
        <v>35</v>
      </c>
      <c r="C39" s="59">
        <v>3807</v>
      </c>
      <c r="D39" s="59">
        <v>8190</v>
      </c>
      <c r="E39" s="59">
        <v>11997</v>
      </c>
      <c r="F39" s="59" t="s">
        <v>11</v>
      </c>
      <c r="G39" s="59">
        <v>17132</v>
      </c>
      <c r="H39" s="59">
        <v>6226</v>
      </c>
      <c r="I39" s="142">
        <v>29129</v>
      </c>
    </row>
    <row r="40" spans="1:12" s="62" customFormat="1" ht="12.75" customHeight="1" x14ac:dyDescent="0.25">
      <c r="A40" s="21"/>
      <c r="B40" s="21" t="s">
        <v>36</v>
      </c>
      <c r="C40" s="59">
        <v>3047</v>
      </c>
      <c r="D40" s="59">
        <v>6755</v>
      </c>
      <c r="E40" s="59">
        <v>9802</v>
      </c>
      <c r="F40" s="59" t="s">
        <v>11</v>
      </c>
      <c r="G40" s="59">
        <v>16241</v>
      </c>
      <c r="H40" s="59">
        <v>6504</v>
      </c>
      <c r="I40" s="142">
        <v>26043</v>
      </c>
    </row>
    <row r="41" spans="1:12" s="62" customFormat="1" ht="12.75" customHeight="1" x14ac:dyDescent="0.25">
      <c r="A41" s="21"/>
      <c r="B41" s="21" t="s">
        <v>37</v>
      </c>
      <c r="C41" s="59">
        <v>2922</v>
      </c>
      <c r="D41" s="59">
        <v>6033</v>
      </c>
      <c r="E41" s="59">
        <v>8955</v>
      </c>
      <c r="F41" s="59" t="s">
        <v>11</v>
      </c>
      <c r="G41" s="59">
        <v>10248</v>
      </c>
      <c r="H41" s="59">
        <v>3924</v>
      </c>
      <c r="I41" s="142">
        <v>19203</v>
      </c>
    </row>
    <row r="42" spans="1:12" s="62" customFormat="1" ht="12.75" customHeight="1" x14ac:dyDescent="0.25">
      <c r="A42" s="21"/>
      <c r="B42" s="21" t="s">
        <v>38</v>
      </c>
      <c r="C42" s="59">
        <v>2592</v>
      </c>
      <c r="D42" s="59">
        <v>4990</v>
      </c>
      <c r="E42" s="59">
        <v>7582</v>
      </c>
      <c r="F42" s="59" t="s">
        <v>11</v>
      </c>
      <c r="G42" s="59">
        <v>12270</v>
      </c>
      <c r="H42" s="59">
        <v>5098</v>
      </c>
      <c r="I42" s="142">
        <v>19852</v>
      </c>
    </row>
    <row r="43" spans="1:12" s="62" customFormat="1" ht="12.75" customHeight="1" x14ac:dyDescent="0.25">
      <c r="A43" s="21"/>
      <c r="B43" s="21" t="s">
        <v>39</v>
      </c>
      <c r="C43" s="59">
        <v>3046</v>
      </c>
      <c r="D43" s="59">
        <v>5951</v>
      </c>
      <c r="E43" s="59">
        <v>8997</v>
      </c>
      <c r="F43" s="59" t="s">
        <v>11</v>
      </c>
      <c r="G43" s="59">
        <v>15637</v>
      </c>
      <c r="H43" s="59">
        <v>6219</v>
      </c>
      <c r="I43" s="142">
        <v>24634</v>
      </c>
    </row>
    <row r="44" spans="1:12" s="84" customFormat="1" ht="12.75" customHeight="1" x14ac:dyDescent="0.25">
      <c r="A44" s="21"/>
      <c r="B44" s="21" t="s">
        <v>40</v>
      </c>
      <c r="C44" s="59">
        <v>2767</v>
      </c>
      <c r="D44" s="83">
        <v>5886</v>
      </c>
      <c r="E44" s="83">
        <v>8653</v>
      </c>
      <c r="F44" s="83" t="s">
        <v>11</v>
      </c>
      <c r="G44" s="83">
        <v>15213</v>
      </c>
      <c r="H44" s="83">
        <v>5476</v>
      </c>
      <c r="I44" s="142">
        <v>23866</v>
      </c>
    </row>
    <row r="45" spans="1:12" ht="12.75" customHeight="1" x14ac:dyDescent="0.25">
      <c r="A45" s="21"/>
      <c r="B45" s="21" t="s">
        <v>41</v>
      </c>
      <c r="C45" s="59">
        <v>2014</v>
      </c>
      <c r="D45" s="59">
        <v>4041</v>
      </c>
      <c r="E45" s="59">
        <v>6055</v>
      </c>
      <c r="F45" s="59" t="s">
        <v>11</v>
      </c>
      <c r="G45" s="59">
        <v>12221</v>
      </c>
      <c r="H45" s="59">
        <v>4484</v>
      </c>
      <c r="I45" s="142">
        <v>18276</v>
      </c>
    </row>
    <row r="46" spans="1:12" ht="12.75" customHeight="1" x14ac:dyDescent="0.25">
      <c r="A46" s="21"/>
      <c r="B46" s="21" t="s">
        <v>42</v>
      </c>
      <c r="C46" s="59">
        <v>1799</v>
      </c>
      <c r="D46" s="59">
        <v>3690</v>
      </c>
      <c r="E46" s="59">
        <v>5489</v>
      </c>
      <c r="F46" s="59" t="s">
        <v>11</v>
      </c>
      <c r="G46" s="59">
        <v>12433</v>
      </c>
      <c r="H46" s="59">
        <v>4272</v>
      </c>
      <c r="I46" s="142">
        <v>17922</v>
      </c>
    </row>
    <row r="47" spans="1:12" ht="12.75" customHeight="1" x14ac:dyDescent="0.25">
      <c r="A47" s="21"/>
      <c r="B47" s="21"/>
      <c r="C47" s="59"/>
      <c r="D47" s="59"/>
      <c r="E47" s="59"/>
      <c r="F47" s="59"/>
      <c r="G47" s="59"/>
      <c r="H47" s="59"/>
      <c r="I47" s="142"/>
    </row>
    <row r="48" spans="1:12" ht="12.75" customHeight="1" x14ac:dyDescent="0.25">
      <c r="A48" s="20">
        <v>2009</v>
      </c>
      <c r="B48" s="21" t="s">
        <v>31</v>
      </c>
      <c r="C48" s="59">
        <v>1337</v>
      </c>
      <c r="D48" s="59">
        <v>2725</v>
      </c>
      <c r="E48" s="59">
        <v>4062</v>
      </c>
      <c r="F48" s="59" t="s">
        <v>11</v>
      </c>
      <c r="G48" s="59">
        <v>8309</v>
      </c>
      <c r="H48" s="59">
        <v>3362</v>
      </c>
      <c r="I48" s="142">
        <v>12371</v>
      </c>
    </row>
    <row r="49" spans="1:9" ht="12.75" customHeight="1" x14ac:dyDescent="0.25">
      <c r="A49" s="20"/>
      <c r="B49" s="21" t="s">
        <v>32</v>
      </c>
      <c r="C49" s="59">
        <v>1818</v>
      </c>
      <c r="D49" s="59">
        <v>3721</v>
      </c>
      <c r="E49" s="59">
        <v>5539</v>
      </c>
      <c r="F49" s="59" t="s">
        <v>11</v>
      </c>
      <c r="G49" s="59">
        <v>9969</v>
      </c>
      <c r="H49" s="59">
        <v>3884</v>
      </c>
      <c r="I49" s="142">
        <v>15508</v>
      </c>
    </row>
    <row r="50" spans="1:9" ht="12.75" customHeight="1" x14ac:dyDescent="0.25">
      <c r="A50" s="20"/>
      <c r="B50" s="21" t="s">
        <v>33</v>
      </c>
      <c r="C50" s="59">
        <v>2421</v>
      </c>
      <c r="D50" s="59">
        <v>4955</v>
      </c>
      <c r="E50" s="59">
        <v>7376</v>
      </c>
      <c r="F50" s="59" t="s">
        <v>11</v>
      </c>
      <c r="G50" s="59">
        <v>11849</v>
      </c>
      <c r="H50" s="59">
        <v>4915</v>
      </c>
      <c r="I50" s="142">
        <v>19225</v>
      </c>
    </row>
    <row r="51" spans="1:9" ht="12.75" customHeight="1" x14ac:dyDescent="0.25">
      <c r="A51" s="20"/>
      <c r="B51" s="21" t="s">
        <v>34</v>
      </c>
      <c r="C51" s="59">
        <v>2495</v>
      </c>
      <c r="D51" s="59">
        <v>5388</v>
      </c>
      <c r="E51" s="59">
        <v>7883</v>
      </c>
      <c r="F51" s="59" t="s">
        <v>11</v>
      </c>
      <c r="G51" s="59">
        <v>12100</v>
      </c>
      <c r="H51" s="59">
        <v>5140</v>
      </c>
      <c r="I51" s="142">
        <v>19983</v>
      </c>
    </row>
    <row r="52" spans="1:9" ht="12.75" customHeight="1" x14ac:dyDescent="0.25">
      <c r="A52" s="20"/>
      <c r="B52" s="21" t="s">
        <v>35</v>
      </c>
      <c r="C52" s="59">
        <v>2524</v>
      </c>
      <c r="D52" s="59">
        <v>5465</v>
      </c>
      <c r="E52" s="59">
        <v>7989</v>
      </c>
      <c r="F52" s="59" t="s">
        <v>11</v>
      </c>
      <c r="G52" s="59">
        <v>11771</v>
      </c>
      <c r="H52" s="59">
        <v>4897</v>
      </c>
      <c r="I52" s="142">
        <v>19760</v>
      </c>
    </row>
    <row r="53" spans="1:9" ht="12.75" customHeight="1" x14ac:dyDescent="0.25">
      <c r="A53" s="20"/>
      <c r="B53" s="21" t="s">
        <v>36</v>
      </c>
      <c r="C53" s="59">
        <v>3898</v>
      </c>
      <c r="D53" s="59">
        <v>7417</v>
      </c>
      <c r="E53" s="59">
        <v>11315</v>
      </c>
      <c r="F53" s="59" t="s">
        <v>11</v>
      </c>
      <c r="G53" s="59">
        <v>12826</v>
      </c>
      <c r="H53" s="59">
        <v>5234</v>
      </c>
      <c r="I53" s="142">
        <v>24141</v>
      </c>
    </row>
    <row r="54" spans="1:9" ht="12.75" customHeight="1" x14ac:dyDescent="0.25">
      <c r="A54" s="20"/>
      <c r="B54" s="21" t="s">
        <v>37</v>
      </c>
      <c r="C54" s="59">
        <v>1662</v>
      </c>
      <c r="D54" s="59">
        <v>4018</v>
      </c>
      <c r="E54" s="59">
        <v>5680</v>
      </c>
      <c r="F54" s="59" t="s">
        <v>11</v>
      </c>
      <c r="G54" s="59">
        <v>10233</v>
      </c>
      <c r="H54" s="59">
        <v>4268</v>
      </c>
      <c r="I54" s="142">
        <v>15913</v>
      </c>
    </row>
    <row r="55" spans="1:9" ht="12.75" customHeight="1" x14ac:dyDescent="0.25">
      <c r="A55" s="20"/>
      <c r="B55" s="21" t="s">
        <v>38</v>
      </c>
      <c r="C55" s="59">
        <v>1907</v>
      </c>
      <c r="D55" s="59">
        <v>3883</v>
      </c>
      <c r="E55" s="59">
        <v>5790</v>
      </c>
      <c r="F55" s="59" t="s">
        <v>11</v>
      </c>
      <c r="G55" s="59">
        <v>10933</v>
      </c>
      <c r="H55" s="59">
        <v>5162</v>
      </c>
      <c r="I55" s="142">
        <v>16723</v>
      </c>
    </row>
    <row r="56" spans="1:9" ht="12.75" customHeight="1" x14ac:dyDescent="0.25">
      <c r="A56" s="20"/>
      <c r="B56" s="21" t="s">
        <v>39</v>
      </c>
      <c r="C56" s="59">
        <v>2532</v>
      </c>
      <c r="D56" s="59">
        <v>5186</v>
      </c>
      <c r="E56" s="59">
        <v>7718</v>
      </c>
      <c r="F56" s="59" t="s">
        <v>11</v>
      </c>
      <c r="G56" s="59">
        <v>13075</v>
      </c>
      <c r="H56" s="59">
        <v>6025</v>
      </c>
      <c r="I56" s="142">
        <v>20793</v>
      </c>
    </row>
    <row r="57" spans="1:9" ht="12.75" customHeight="1" x14ac:dyDescent="0.25">
      <c r="A57" s="20"/>
      <c r="B57" s="21" t="s">
        <v>40</v>
      </c>
      <c r="C57" s="59">
        <v>2665</v>
      </c>
      <c r="D57" s="59">
        <v>5316</v>
      </c>
      <c r="E57" s="59">
        <v>7981</v>
      </c>
      <c r="F57" s="59" t="s">
        <v>11</v>
      </c>
      <c r="G57" s="59">
        <v>14830</v>
      </c>
      <c r="H57" s="59">
        <v>7112</v>
      </c>
      <c r="I57" s="142">
        <v>22811</v>
      </c>
    </row>
    <row r="58" spans="1:9" ht="12.75" customHeight="1" x14ac:dyDescent="0.25">
      <c r="A58" s="20"/>
      <c r="B58" s="21" t="s">
        <v>41</v>
      </c>
      <c r="C58" s="59">
        <v>2555</v>
      </c>
      <c r="D58" s="59">
        <v>5490</v>
      </c>
      <c r="E58" s="59">
        <v>8045</v>
      </c>
      <c r="F58" s="59" t="s">
        <v>11</v>
      </c>
      <c r="G58" s="59">
        <v>13140</v>
      </c>
      <c r="H58" s="59">
        <v>5738</v>
      </c>
      <c r="I58" s="142">
        <v>21185</v>
      </c>
    </row>
    <row r="59" spans="1:9" ht="12.75" customHeight="1" x14ac:dyDescent="0.25">
      <c r="A59" s="20"/>
      <c r="B59" s="21" t="s">
        <v>42</v>
      </c>
      <c r="C59" s="59">
        <v>2118</v>
      </c>
      <c r="D59" s="59">
        <v>4714</v>
      </c>
      <c r="E59" s="59">
        <v>6832</v>
      </c>
      <c r="F59" s="59" t="s">
        <v>11</v>
      </c>
      <c r="G59" s="59">
        <v>13283</v>
      </c>
      <c r="H59" s="59">
        <v>6179</v>
      </c>
      <c r="I59" s="142">
        <v>20115</v>
      </c>
    </row>
    <row r="60" spans="1:9" ht="12.75" customHeight="1" x14ac:dyDescent="0.25">
      <c r="A60" s="21"/>
      <c r="B60" s="21"/>
      <c r="C60" s="59"/>
      <c r="D60" s="59"/>
      <c r="E60" s="59"/>
      <c r="F60" s="59"/>
      <c r="G60" s="59"/>
      <c r="H60" s="59"/>
      <c r="I60" s="142"/>
    </row>
    <row r="61" spans="1:9" ht="12.75" customHeight="1" x14ac:dyDescent="0.25">
      <c r="A61" s="20">
        <v>2010</v>
      </c>
      <c r="B61" s="21" t="s">
        <v>31</v>
      </c>
      <c r="C61" s="59">
        <v>1925</v>
      </c>
      <c r="D61" s="59">
        <v>3842</v>
      </c>
      <c r="E61" s="59">
        <v>5767</v>
      </c>
      <c r="F61" s="59" t="s">
        <v>11</v>
      </c>
      <c r="G61" s="59">
        <v>10585</v>
      </c>
      <c r="H61" s="59">
        <v>4785</v>
      </c>
      <c r="I61" s="142">
        <v>16352</v>
      </c>
    </row>
    <row r="62" spans="1:9" ht="12.75" customHeight="1" x14ac:dyDescent="0.25">
      <c r="A62" s="20"/>
      <c r="B62" s="21" t="s">
        <v>32</v>
      </c>
      <c r="C62" s="59">
        <v>2080</v>
      </c>
      <c r="D62" s="59">
        <v>4475</v>
      </c>
      <c r="E62" s="59">
        <v>6555</v>
      </c>
      <c r="F62" s="59" t="s">
        <v>11</v>
      </c>
      <c r="G62" s="59">
        <v>12347</v>
      </c>
      <c r="H62" s="59">
        <v>5589</v>
      </c>
      <c r="I62" s="142">
        <v>18902</v>
      </c>
    </row>
    <row r="63" spans="1:9" ht="12.75" customHeight="1" x14ac:dyDescent="0.25">
      <c r="A63" s="20"/>
      <c r="B63" s="21" t="s">
        <v>33</v>
      </c>
      <c r="C63" s="59">
        <v>3078</v>
      </c>
      <c r="D63" s="59">
        <v>6613</v>
      </c>
      <c r="E63" s="59">
        <v>9691</v>
      </c>
      <c r="F63" s="59" t="s">
        <v>11</v>
      </c>
      <c r="G63" s="59">
        <v>17640</v>
      </c>
      <c r="H63" s="59">
        <v>9024</v>
      </c>
      <c r="I63" s="142">
        <v>27331</v>
      </c>
    </row>
    <row r="64" spans="1:9" ht="12.75" customHeight="1" x14ac:dyDescent="0.25">
      <c r="A64" s="20"/>
      <c r="B64" s="21" t="s">
        <v>34</v>
      </c>
      <c r="C64" s="59">
        <v>3450</v>
      </c>
      <c r="D64" s="59">
        <v>7616</v>
      </c>
      <c r="E64" s="59">
        <v>11066</v>
      </c>
      <c r="F64" s="59" t="s">
        <v>11</v>
      </c>
      <c r="G64" s="59">
        <v>16705</v>
      </c>
      <c r="H64" s="59">
        <v>7345</v>
      </c>
      <c r="I64" s="142">
        <v>27771</v>
      </c>
    </row>
    <row r="65" spans="1:9" ht="12.75" customHeight="1" x14ac:dyDescent="0.25">
      <c r="A65" s="20"/>
      <c r="B65" s="21" t="s">
        <v>35</v>
      </c>
      <c r="C65" s="59">
        <v>3556</v>
      </c>
      <c r="D65" s="59">
        <v>7310</v>
      </c>
      <c r="E65" s="59">
        <v>10866</v>
      </c>
      <c r="F65" s="59" t="s">
        <v>11</v>
      </c>
      <c r="G65" s="59">
        <v>16409</v>
      </c>
      <c r="H65" s="59">
        <v>7253</v>
      </c>
      <c r="I65" s="142">
        <v>27275</v>
      </c>
    </row>
    <row r="66" spans="1:9" ht="12.75" customHeight="1" x14ac:dyDescent="0.25">
      <c r="A66" s="20"/>
      <c r="B66" s="21" t="s">
        <v>36</v>
      </c>
      <c r="C66" s="59">
        <v>3830</v>
      </c>
      <c r="D66" s="59">
        <v>7760</v>
      </c>
      <c r="E66" s="59">
        <v>11590</v>
      </c>
      <c r="F66" s="59" t="s">
        <v>11</v>
      </c>
      <c r="G66" s="59">
        <v>19449</v>
      </c>
      <c r="H66" s="59">
        <v>8430</v>
      </c>
      <c r="I66" s="142">
        <v>31039</v>
      </c>
    </row>
    <row r="67" spans="1:9" ht="12.75" customHeight="1" x14ac:dyDescent="0.25">
      <c r="A67" s="20"/>
      <c r="B67" s="21" t="s">
        <v>37</v>
      </c>
      <c r="C67" s="59">
        <v>3052</v>
      </c>
      <c r="D67" s="59">
        <v>6431</v>
      </c>
      <c r="E67" s="59">
        <v>9483</v>
      </c>
      <c r="F67" s="59" t="s">
        <v>11</v>
      </c>
      <c r="G67" s="59">
        <v>12522</v>
      </c>
      <c r="H67" s="59">
        <v>5100</v>
      </c>
      <c r="I67" s="142">
        <v>22005</v>
      </c>
    </row>
    <row r="68" spans="1:9" ht="12.75" customHeight="1" x14ac:dyDescent="0.25">
      <c r="A68" s="20"/>
      <c r="B68" s="21" t="s">
        <v>38</v>
      </c>
      <c r="C68" s="59">
        <v>3204</v>
      </c>
      <c r="D68" s="59">
        <v>6005</v>
      </c>
      <c r="E68" s="59">
        <v>9209</v>
      </c>
      <c r="F68" s="59" t="s">
        <v>11</v>
      </c>
      <c r="G68" s="59">
        <v>14865</v>
      </c>
      <c r="H68" s="59">
        <v>7280</v>
      </c>
      <c r="I68" s="142">
        <v>24074</v>
      </c>
    </row>
    <row r="69" spans="1:9" ht="12.75" customHeight="1" x14ac:dyDescent="0.25">
      <c r="A69" s="20"/>
      <c r="B69" s="21" t="s">
        <v>39</v>
      </c>
      <c r="C69" s="59">
        <v>3468</v>
      </c>
      <c r="D69" s="59">
        <v>6830</v>
      </c>
      <c r="E69" s="59">
        <v>10298</v>
      </c>
      <c r="F69" s="59" t="s">
        <v>11</v>
      </c>
      <c r="G69" s="59">
        <v>17275</v>
      </c>
      <c r="H69" s="59">
        <v>8193</v>
      </c>
      <c r="I69" s="142">
        <v>27573</v>
      </c>
    </row>
    <row r="70" spans="1:9" ht="12.75" customHeight="1" x14ac:dyDescent="0.25">
      <c r="A70" s="20"/>
      <c r="B70" s="21" t="s">
        <v>40</v>
      </c>
      <c r="C70" s="59">
        <v>3581</v>
      </c>
      <c r="D70" s="59">
        <v>7142</v>
      </c>
      <c r="E70" s="59">
        <v>10723</v>
      </c>
      <c r="F70" s="59" t="s">
        <v>11</v>
      </c>
      <c r="G70" s="59">
        <v>17002</v>
      </c>
      <c r="H70" s="59">
        <v>7654</v>
      </c>
      <c r="I70" s="142">
        <v>27725</v>
      </c>
    </row>
    <row r="71" spans="1:9" ht="12.75" customHeight="1" x14ac:dyDescent="0.25">
      <c r="A71" s="20"/>
      <c r="B71" s="21" t="s">
        <v>41</v>
      </c>
      <c r="C71" s="59">
        <v>3595</v>
      </c>
      <c r="D71" s="59">
        <v>7147</v>
      </c>
      <c r="E71" s="59">
        <v>10742</v>
      </c>
      <c r="F71" s="59" t="s">
        <v>11</v>
      </c>
      <c r="G71" s="59">
        <v>17341</v>
      </c>
      <c r="H71" s="59">
        <v>7708</v>
      </c>
      <c r="I71" s="142">
        <v>28083</v>
      </c>
    </row>
    <row r="72" spans="1:9" ht="12.75" customHeight="1" x14ac:dyDescent="0.25">
      <c r="A72" s="20"/>
      <c r="B72" s="21" t="s">
        <v>42</v>
      </c>
      <c r="C72" s="59">
        <v>2917</v>
      </c>
      <c r="D72" s="59">
        <v>6064</v>
      </c>
      <c r="E72" s="59">
        <v>8981</v>
      </c>
      <c r="F72" s="59" t="s">
        <v>11</v>
      </c>
      <c r="G72" s="59">
        <v>21623</v>
      </c>
      <c r="H72" s="59">
        <v>10880</v>
      </c>
      <c r="I72" s="142">
        <v>30604</v>
      </c>
    </row>
    <row r="73" spans="1:9" ht="12.75" customHeight="1" x14ac:dyDescent="0.25">
      <c r="A73" s="20"/>
      <c r="B73" s="21"/>
      <c r="C73" s="59"/>
      <c r="D73" s="59"/>
      <c r="E73" s="59"/>
      <c r="F73" s="59"/>
      <c r="G73" s="59"/>
      <c r="H73" s="59"/>
      <c r="I73" s="142"/>
    </row>
    <row r="74" spans="1:9" ht="12.75" customHeight="1" x14ac:dyDescent="0.25">
      <c r="A74" s="20">
        <v>2011</v>
      </c>
      <c r="B74" s="21" t="s">
        <v>31</v>
      </c>
      <c r="C74" s="59">
        <v>2280</v>
      </c>
      <c r="D74" s="59">
        <v>4885</v>
      </c>
      <c r="E74" s="59">
        <v>7165</v>
      </c>
      <c r="F74" s="59" t="s">
        <v>11</v>
      </c>
      <c r="G74" s="59">
        <v>13288</v>
      </c>
      <c r="H74" s="59">
        <v>5959</v>
      </c>
      <c r="I74" s="142">
        <v>20453</v>
      </c>
    </row>
    <row r="75" spans="1:9" ht="12.75" customHeight="1" x14ac:dyDescent="0.25">
      <c r="A75" s="20"/>
      <c r="B75" s="21" t="s">
        <v>32</v>
      </c>
      <c r="C75" s="59">
        <v>2597</v>
      </c>
      <c r="D75" s="59">
        <v>5399</v>
      </c>
      <c r="E75" s="59">
        <v>7996</v>
      </c>
      <c r="F75" s="59" t="s">
        <v>11</v>
      </c>
      <c r="G75" s="59">
        <v>14218</v>
      </c>
      <c r="H75" s="59">
        <v>6181</v>
      </c>
      <c r="I75" s="142">
        <v>22214</v>
      </c>
    </row>
    <row r="76" spans="1:9" ht="12.75" customHeight="1" x14ac:dyDescent="0.25">
      <c r="A76" s="20"/>
      <c r="B76" s="21" t="s">
        <v>33</v>
      </c>
      <c r="C76" s="59">
        <v>3492</v>
      </c>
      <c r="D76" s="59">
        <v>7654</v>
      </c>
      <c r="E76" s="59">
        <v>11146</v>
      </c>
      <c r="F76" s="59" t="s">
        <v>11</v>
      </c>
      <c r="G76" s="59">
        <v>20496</v>
      </c>
      <c r="H76" s="59">
        <v>9356</v>
      </c>
      <c r="I76" s="142">
        <v>31642</v>
      </c>
    </row>
    <row r="77" spans="1:9" ht="12.75" customHeight="1" x14ac:dyDescent="0.25">
      <c r="A77" s="20"/>
      <c r="B77" s="21" t="s">
        <v>34</v>
      </c>
      <c r="C77" s="59">
        <v>3921</v>
      </c>
      <c r="D77" s="59">
        <v>8590</v>
      </c>
      <c r="E77" s="59">
        <v>12511</v>
      </c>
      <c r="F77" s="59" t="s">
        <v>11</v>
      </c>
      <c r="G77" s="59">
        <v>18621</v>
      </c>
      <c r="H77" s="59">
        <v>7634</v>
      </c>
      <c r="I77" s="142">
        <v>31132</v>
      </c>
    </row>
    <row r="78" spans="1:9" ht="12.75" customHeight="1" x14ac:dyDescent="0.25">
      <c r="A78" s="20"/>
      <c r="B78" s="21" t="s">
        <v>35</v>
      </c>
      <c r="C78" s="59">
        <v>3891</v>
      </c>
      <c r="D78" s="59">
        <v>8945</v>
      </c>
      <c r="E78" s="59">
        <v>12836</v>
      </c>
      <c r="F78" s="59" t="s">
        <v>11</v>
      </c>
      <c r="G78" s="59">
        <v>20630</v>
      </c>
      <c r="H78" s="59">
        <v>8909</v>
      </c>
      <c r="I78" s="142">
        <v>33466</v>
      </c>
    </row>
    <row r="79" spans="1:9" ht="12.75" customHeight="1" x14ac:dyDescent="0.25">
      <c r="A79" s="20"/>
      <c r="B79" s="21" t="s">
        <v>36</v>
      </c>
      <c r="C79" s="59">
        <v>3421</v>
      </c>
      <c r="D79" s="59">
        <v>7488</v>
      </c>
      <c r="E79" s="59">
        <v>10909</v>
      </c>
      <c r="F79" s="59" t="s">
        <v>11</v>
      </c>
      <c r="G79" s="59">
        <v>19138</v>
      </c>
      <c r="H79" s="59">
        <v>8289</v>
      </c>
      <c r="I79" s="142">
        <v>30047</v>
      </c>
    </row>
    <row r="80" spans="1:9" ht="12.75" customHeight="1" x14ac:dyDescent="0.25">
      <c r="A80" s="20"/>
      <c r="B80" s="21" t="s">
        <v>37</v>
      </c>
      <c r="C80" s="59">
        <v>2998</v>
      </c>
      <c r="D80" s="59">
        <v>6300</v>
      </c>
      <c r="E80" s="59">
        <v>9298</v>
      </c>
      <c r="F80" s="59" t="s">
        <v>11</v>
      </c>
      <c r="G80" s="59">
        <v>12287</v>
      </c>
      <c r="H80" s="59">
        <v>5161</v>
      </c>
      <c r="I80" s="142">
        <v>21585</v>
      </c>
    </row>
    <row r="81" spans="1:9" ht="12.75" customHeight="1" x14ac:dyDescent="0.25">
      <c r="A81" s="20"/>
      <c r="B81" s="21" t="s">
        <v>38</v>
      </c>
      <c r="C81" s="59">
        <v>3153</v>
      </c>
      <c r="D81" s="59">
        <v>6080</v>
      </c>
      <c r="E81" s="59">
        <v>9233</v>
      </c>
      <c r="F81" s="59" t="s">
        <v>11</v>
      </c>
      <c r="G81" s="59">
        <v>17109</v>
      </c>
      <c r="H81" s="59">
        <v>8648</v>
      </c>
      <c r="I81" s="142">
        <v>26342</v>
      </c>
    </row>
    <row r="82" spans="1:9" ht="12.75" customHeight="1" x14ac:dyDescent="0.25">
      <c r="A82" s="20"/>
      <c r="B82" s="21" t="s">
        <v>39</v>
      </c>
      <c r="C82" s="59">
        <v>3167</v>
      </c>
      <c r="D82" s="59">
        <v>6468</v>
      </c>
      <c r="E82" s="59">
        <v>9635</v>
      </c>
      <c r="F82" s="59" t="s">
        <v>11</v>
      </c>
      <c r="G82" s="59">
        <v>18874</v>
      </c>
      <c r="H82" s="59">
        <v>9652</v>
      </c>
      <c r="I82" s="142">
        <v>28509</v>
      </c>
    </row>
    <row r="83" spans="1:9" ht="12.75" customHeight="1" x14ac:dyDescent="0.25">
      <c r="A83" s="20"/>
      <c r="B83" s="21" t="s">
        <v>40</v>
      </c>
      <c r="C83" s="59">
        <v>3282</v>
      </c>
      <c r="D83" s="59">
        <v>6285</v>
      </c>
      <c r="E83" s="59">
        <v>9567</v>
      </c>
      <c r="F83" s="59" t="s">
        <v>11</v>
      </c>
      <c r="G83" s="59">
        <v>17079</v>
      </c>
      <c r="H83" s="59">
        <v>7550</v>
      </c>
      <c r="I83" s="142">
        <v>26646</v>
      </c>
    </row>
    <row r="84" spans="1:9" ht="12.75" customHeight="1" x14ac:dyDescent="0.25">
      <c r="A84" s="20"/>
      <c r="B84" s="21" t="s">
        <v>41</v>
      </c>
      <c r="C84" s="59">
        <v>3446</v>
      </c>
      <c r="D84" s="59">
        <v>6614</v>
      </c>
      <c r="E84" s="59">
        <v>10060</v>
      </c>
      <c r="F84" s="59" t="s">
        <v>11</v>
      </c>
      <c r="G84" s="59">
        <v>18196</v>
      </c>
      <c r="H84" s="59">
        <v>8407</v>
      </c>
      <c r="I84" s="142">
        <v>28256</v>
      </c>
    </row>
    <row r="85" spans="1:9" ht="12.75" customHeight="1" x14ac:dyDescent="0.25">
      <c r="A85" s="20"/>
      <c r="B85" s="21" t="s">
        <v>42</v>
      </c>
      <c r="C85" s="59">
        <v>2765</v>
      </c>
      <c r="D85" s="59">
        <v>5464</v>
      </c>
      <c r="E85" s="59">
        <v>8229</v>
      </c>
      <c r="F85" s="59" t="s">
        <v>11</v>
      </c>
      <c r="G85" s="59">
        <v>18128</v>
      </c>
      <c r="H85" s="59">
        <v>8883</v>
      </c>
      <c r="I85" s="142">
        <v>26357</v>
      </c>
    </row>
    <row r="86" spans="1:9" ht="12.75" customHeight="1" x14ac:dyDescent="0.25">
      <c r="A86" s="20"/>
      <c r="B86" s="21"/>
      <c r="C86" s="59"/>
      <c r="D86" s="59"/>
      <c r="E86" s="59"/>
      <c r="F86" s="59"/>
      <c r="G86" s="59"/>
      <c r="H86" s="59"/>
      <c r="I86" s="142"/>
    </row>
    <row r="87" spans="1:9" ht="12.75" customHeight="1" x14ac:dyDescent="0.25">
      <c r="A87" s="20">
        <v>2012</v>
      </c>
      <c r="B87" s="21" t="s">
        <v>31</v>
      </c>
      <c r="C87" s="19">
        <v>2109</v>
      </c>
      <c r="D87" s="23">
        <v>4316</v>
      </c>
      <c r="E87" s="23">
        <v>6425</v>
      </c>
      <c r="F87" s="23" t="s">
        <v>11</v>
      </c>
      <c r="G87" s="23">
        <v>13484</v>
      </c>
      <c r="H87" s="23">
        <v>6022</v>
      </c>
      <c r="I87" s="142">
        <v>19909</v>
      </c>
    </row>
    <row r="88" spans="1:9" ht="12.75" customHeight="1" x14ac:dyDescent="0.25">
      <c r="A88" s="20"/>
      <c r="B88" s="21" t="s">
        <v>32</v>
      </c>
      <c r="C88" s="19">
        <v>2204</v>
      </c>
      <c r="D88" s="23">
        <v>4370</v>
      </c>
      <c r="E88" s="23">
        <v>6574</v>
      </c>
      <c r="F88" s="23" t="s">
        <v>11</v>
      </c>
      <c r="G88" s="23">
        <v>15446</v>
      </c>
      <c r="H88" s="23">
        <v>7224</v>
      </c>
      <c r="I88" s="142">
        <v>22020</v>
      </c>
    </row>
    <row r="89" spans="1:9" s="22" customFormat="1" ht="12.75" customHeight="1" x14ac:dyDescent="0.2">
      <c r="A89" s="20"/>
      <c r="B89" s="21" t="s">
        <v>33</v>
      </c>
      <c r="C89" s="19">
        <v>2846</v>
      </c>
      <c r="D89" s="23">
        <v>6361</v>
      </c>
      <c r="E89" s="23">
        <v>9207</v>
      </c>
      <c r="F89" s="23" t="s">
        <v>11</v>
      </c>
      <c r="G89" s="23">
        <v>21229</v>
      </c>
      <c r="H89" s="23">
        <v>10902</v>
      </c>
      <c r="I89" s="142">
        <v>30436</v>
      </c>
    </row>
    <row r="90" spans="1:9" s="22" customFormat="1" ht="12.75" customHeight="1" x14ac:dyDescent="0.2">
      <c r="A90" s="20"/>
      <c r="B90" s="21" t="s">
        <v>34</v>
      </c>
      <c r="C90" s="19">
        <v>2823</v>
      </c>
      <c r="D90" s="23">
        <v>6171</v>
      </c>
      <c r="E90" s="23">
        <v>8994</v>
      </c>
      <c r="F90" s="23" t="s">
        <v>11</v>
      </c>
      <c r="G90" s="23">
        <v>16397</v>
      </c>
      <c r="H90" s="23">
        <v>7625</v>
      </c>
      <c r="I90" s="142">
        <v>25391</v>
      </c>
    </row>
    <row r="91" spans="1:9" s="22" customFormat="1" ht="12.75" customHeight="1" x14ac:dyDescent="0.2">
      <c r="A91" s="20"/>
      <c r="B91" s="21" t="s">
        <v>35</v>
      </c>
      <c r="C91" s="19">
        <v>3100</v>
      </c>
      <c r="D91" s="23">
        <v>7070</v>
      </c>
      <c r="E91" s="23">
        <v>10170</v>
      </c>
      <c r="F91" s="23" t="s">
        <v>11</v>
      </c>
      <c r="G91" s="23">
        <v>18326</v>
      </c>
      <c r="H91" s="23">
        <v>8300</v>
      </c>
      <c r="I91" s="142">
        <v>28496</v>
      </c>
    </row>
    <row r="92" spans="1:9" s="22" customFormat="1" ht="12.75" customHeight="1" x14ac:dyDescent="0.2">
      <c r="A92" s="20"/>
      <c r="B92" s="21" t="s">
        <v>36</v>
      </c>
      <c r="C92" s="19">
        <v>2908</v>
      </c>
      <c r="D92" s="23">
        <v>6212</v>
      </c>
      <c r="E92" s="23">
        <v>9120</v>
      </c>
      <c r="F92" s="23" t="s">
        <v>11</v>
      </c>
      <c r="G92" s="23">
        <v>18646</v>
      </c>
      <c r="H92" s="23">
        <v>8895</v>
      </c>
      <c r="I92" s="142">
        <v>27766</v>
      </c>
    </row>
    <row r="93" spans="1:9" s="22" customFormat="1" ht="12.75" customHeight="1" x14ac:dyDescent="0.2">
      <c r="A93" s="20"/>
      <c r="B93" s="21" t="s">
        <v>37</v>
      </c>
      <c r="C93" s="19">
        <v>2494</v>
      </c>
      <c r="D93" s="23">
        <v>5287</v>
      </c>
      <c r="E93" s="23">
        <v>7781</v>
      </c>
      <c r="F93" s="23" t="s">
        <v>11</v>
      </c>
      <c r="G93" s="23">
        <v>12502</v>
      </c>
      <c r="H93" s="23">
        <v>6404</v>
      </c>
      <c r="I93" s="142">
        <v>20283</v>
      </c>
    </row>
    <row r="94" spans="1:9" s="22" customFormat="1" ht="12.75" customHeight="1" x14ac:dyDescent="0.2">
      <c r="A94" s="20"/>
      <c r="B94" s="21" t="s">
        <v>38</v>
      </c>
      <c r="C94" s="19">
        <v>2725</v>
      </c>
      <c r="D94" s="23">
        <v>5089</v>
      </c>
      <c r="E94" s="23">
        <v>7814</v>
      </c>
      <c r="F94" s="23" t="s">
        <v>11</v>
      </c>
      <c r="G94" s="23">
        <v>15170</v>
      </c>
      <c r="H94" s="23">
        <v>8242</v>
      </c>
      <c r="I94" s="142">
        <v>22984</v>
      </c>
    </row>
    <row r="95" spans="1:9" s="22" customFormat="1" ht="12.75" customHeight="1" x14ac:dyDescent="0.2">
      <c r="A95" s="20"/>
      <c r="B95" s="21" t="s">
        <v>39</v>
      </c>
      <c r="C95" s="19">
        <v>2437</v>
      </c>
      <c r="D95" s="23">
        <v>5196</v>
      </c>
      <c r="E95" s="23">
        <v>7633</v>
      </c>
      <c r="F95" s="23" t="s">
        <v>11</v>
      </c>
      <c r="G95" s="23">
        <v>16379</v>
      </c>
      <c r="H95" s="23">
        <v>8455</v>
      </c>
      <c r="I95" s="142">
        <v>24012</v>
      </c>
    </row>
    <row r="96" spans="1:9" ht="12.75" customHeight="1" x14ac:dyDescent="0.25">
      <c r="A96" s="21"/>
      <c r="B96" s="21" t="s">
        <v>40</v>
      </c>
      <c r="C96" s="19">
        <v>2903</v>
      </c>
      <c r="D96" s="23">
        <v>5989</v>
      </c>
      <c r="E96" s="23">
        <v>8892</v>
      </c>
      <c r="F96" s="23" t="s">
        <v>11</v>
      </c>
      <c r="G96" s="23">
        <v>16911</v>
      </c>
      <c r="H96" s="23">
        <v>8203</v>
      </c>
      <c r="I96" s="142">
        <v>25803</v>
      </c>
    </row>
    <row r="97" spans="1:9" s="22" customFormat="1" ht="12.75" customHeight="1" x14ac:dyDescent="0.2">
      <c r="A97" s="21"/>
      <c r="B97" s="21" t="s">
        <v>41</v>
      </c>
      <c r="C97" s="19">
        <v>3210</v>
      </c>
      <c r="D97" s="23">
        <v>6146</v>
      </c>
      <c r="E97" s="23">
        <v>9356</v>
      </c>
      <c r="F97" s="23" t="s">
        <v>11</v>
      </c>
      <c r="G97" s="23">
        <v>17393</v>
      </c>
      <c r="H97" s="23">
        <v>8670</v>
      </c>
      <c r="I97" s="142">
        <v>26749</v>
      </c>
    </row>
    <row r="98" spans="1:9" s="22" customFormat="1" ht="12.75" customHeight="1" x14ac:dyDescent="0.2">
      <c r="A98" s="21"/>
      <c r="B98" s="21" t="s">
        <v>42</v>
      </c>
      <c r="C98" s="19">
        <v>2455</v>
      </c>
      <c r="D98" s="23">
        <v>4832</v>
      </c>
      <c r="E98" s="23">
        <v>7287</v>
      </c>
      <c r="F98" s="23" t="s">
        <v>11</v>
      </c>
      <c r="G98" s="23">
        <v>20199</v>
      </c>
      <c r="H98" s="23">
        <v>11414</v>
      </c>
      <c r="I98" s="142">
        <v>27486</v>
      </c>
    </row>
    <row r="99" spans="1:9" s="22" customFormat="1" ht="12.75" customHeight="1" x14ac:dyDescent="0.2">
      <c r="A99" s="21"/>
      <c r="B99" s="21"/>
      <c r="C99" s="23"/>
      <c r="D99" s="23"/>
      <c r="E99" s="23"/>
      <c r="F99" s="23"/>
      <c r="G99" s="23"/>
      <c r="H99" s="23"/>
      <c r="I99" s="142"/>
    </row>
    <row r="100" spans="1:9" s="22" customFormat="1" ht="12.75" customHeight="1" x14ac:dyDescent="0.2">
      <c r="A100" s="20">
        <v>2013</v>
      </c>
      <c r="B100" s="21" t="s">
        <v>31</v>
      </c>
      <c r="C100" s="38">
        <v>1558</v>
      </c>
      <c r="D100" s="38">
        <v>3392</v>
      </c>
      <c r="E100" s="38">
        <v>4950</v>
      </c>
      <c r="F100" s="38" t="s">
        <v>11</v>
      </c>
      <c r="G100" s="38">
        <v>12532</v>
      </c>
      <c r="H100" s="38">
        <v>6410</v>
      </c>
      <c r="I100" s="142">
        <v>17482</v>
      </c>
    </row>
    <row r="101" spans="1:9" s="22" customFormat="1" ht="12.75" customHeight="1" x14ac:dyDescent="0.2">
      <c r="A101" s="20"/>
      <c r="B101" s="21" t="s">
        <v>32</v>
      </c>
      <c r="C101" s="38">
        <v>1746</v>
      </c>
      <c r="D101" s="38">
        <v>3804</v>
      </c>
      <c r="E101" s="38">
        <v>5550</v>
      </c>
      <c r="F101" s="38" t="s">
        <v>11</v>
      </c>
      <c r="G101" s="38">
        <v>13593</v>
      </c>
      <c r="H101" s="38">
        <v>7238</v>
      </c>
      <c r="I101" s="142">
        <v>19143</v>
      </c>
    </row>
    <row r="102" spans="1:9" s="22" customFormat="1" ht="12.75" customHeight="1" x14ac:dyDescent="0.2">
      <c r="A102" s="20"/>
      <c r="B102" s="21" t="s">
        <v>33</v>
      </c>
      <c r="C102" s="38">
        <v>2257</v>
      </c>
      <c r="D102" s="38">
        <v>4946</v>
      </c>
      <c r="E102" s="38">
        <v>7203</v>
      </c>
      <c r="F102" s="38" t="s">
        <v>11</v>
      </c>
      <c r="G102" s="38">
        <v>16928</v>
      </c>
      <c r="H102" s="38">
        <v>8758</v>
      </c>
      <c r="I102" s="142">
        <v>24131</v>
      </c>
    </row>
    <row r="103" spans="1:9" s="22" customFormat="1" ht="12.75" customHeight="1" x14ac:dyDescent="0.2">
      <c r="A103" s="20"/>
      <c r="B103" s="21" t="s">
        <v>34</v>
      </c>
      <c r="C103" s="38">
        <v>2849</v>
      </c>
      <c r="D103" s="38">
        <v>6386</v>
      </c>
      <c r="E103" s="38">
        <v>9235</v>
      </c>
      <c r="F103" s="38" t="s">
        <v>11</v>
      </c>
      <c r="G103" s="38">
        <v>17407</v>
      </c>
      <c r="H103" s="38">
        <v>8853</v>
      </c>
      <c r="I103" s="142">
        <v>26642</v>
      </c>
    </row>
    <row r="104" spans="1:9" s="22" customFormat="1" ht="12.75" customHeight="1" x14ac:dyDescent="0.2">
      <c r="A104" s="20"/>
      <c r="B104" s="21" t="s">
        <v>35</v>
      </c>
      <c r="C104" s="38">
        <v>2845</v>
      </c>
      <c r="D104" s="38">
        <v>6539</v>
      </c>
      <c r="E104" s="38">
        <v>9384</v>
      </c>
      <c r="F104" s="38" t="s">
        <v>11</v>
      </c>
      <c r="G104" s="38">
        <v>19191</v>
      </c>
      <c r="H104" s="38">
        <v>8903</v>
      </c>
      <c r="I104" s="142">
        <v>28575</v>
      </c>
    </row>
    <row r="105" spans="1:9" s="22" customFormat="1" ht="12.75" customHeight="1" x14ac:dyDescent="0.2">
      <c r="A105" s="20"/>
      <c r="B105" s="21" t="s">
        <v>36</v>
      </c>
      <c r="C105" s="38">
        <v>2575</v>
      </c>
      <c r="D105" s="38">
        <v>5663</v>
      </c>
      <c r="E105" s="38">
        <v>8238</v>
      </c>
      <c r="F105" s="38" t="s">
        <v>11</v>
      </c>
      <c r="G105" s="38">
        <v>17051</v>
      </c>
      <c r="H105" s="38">
        <v>8806</v>
      </c>
      <c r="I105" s="142">
        <v>25289</v>
      </c>
    </row>
    <row r="106" spans="1:9" s="22" customFormat="1" ht="12.75" customHeight="1" x14ac:dyDescent="0.2">
      <c r="A106" s="20"/>
      <c r="B106" s="21" t="s">
        <v>37</v>
      </c>
      <c r="C106" s="38">
        <v>2683</v>
      </c>
      <c r="D106" s="38">
        <v>5741</v>
      </c>
      <c r="E106" s="38">
        <v>8424</v>
      </c>
      <c r="F106" s="38" t="s">
        <v>11</v>
      </c>
      <c r="G106" s="38">
        <v>12176</v>
      </c>
      <c r="H106" s="38">
        <v>6466</v>
      </c>
      <c r="I106" s="142">
        <v>20600</v>
      </c>
    </row>
    <row r="107" spans="1:9" s="22" customFormat="1" ht="12.75" customHeight="1" x14ac:dyDescent="0.2">
      <c r="A107" s="20"/>
      <c r="B107" s="21" t="s">
        <v>38</v>
      </c>
      <c r="C107" s="38">
        <v>2964</v>
      </c>
      <c r="D107" s="38">
        <v>5705</v>
      </c>
      <c r="E107" s="38">
        <v>8669</v>
      </c>
      <c r="F107" s="38" t="s">
        <v>11</v>
      </c>
      <c r="G107" s="38">
        <v>15138</v>
      </c>
      <c r="H107" s="38">
        <v>7955</v>
      </c>
      <c r="I107" s="142">
        <v>23807</v>
      </c>
    </row>
    <row r="108" spans="1:9" s="22" customFormat="1" ht="12.75" customHeight="1" x14ac:dyDescent="0.2">
      <c r="A108" s="20"/>
      <c r="B108" s="21" t="s">
        <v>39</v>
      </c>
      <c r="C108" s="38">
        <v>3011</v>
      </c>
      <c r="D108" s="38">
        <v>6012</v>
      </c>
      <c r="E108" s="38">
        <v>9023</v>
      </c>
      <c r="F108" s="38" t="s">
        <v>11</v>
      </c>
      <c r="G108" s="38">
        <v>16904</v>
      </c>
      <c r="H108" s="38">
        <v>8923</v>
      </c>
      <c r="I108" s="142">
        <v>25927</v>
      </c>
    </row>
    <row r="109" spans="1:9" s="22" customFormat="1" ht="12.75" customHeight="1" x14ac:dyDescent="0.2">
      <c r="A109" s="20"/>
      <c r="B109" s="21" t="s">
        <v>40</v>
      </c>
      <c r="C109" s="38">
        <v>3272</v>
      </c>
      <c r="D109" s="38">
        <v>6597</v>
      </c>
      <c r="E109" s="38">
        <v>9869</v>
      </c>
      <c r="F109" s="38" t="s">
        <v>11</v>
      </c>
      <c r="G109" s="38">
        <v>17232</v>
      </c>
      <c r="H109" s="38">
        <v>9122</v>
      </c>
      <c r="I109" s="142">
        <v>27101</v>
      </c>
    </row>
    <row r="110" spans="1:9" s="22" customFormat="1" ht="12.75" customHeight="1" x14ac:dyDescent="0.2">
      <c r="A110" s="20"/>
      <c r="B110" s="21" t="s">
        <v>41</v>
      </c>
      <c r="C110" s="38">
        <v>3152</v>
      </c>
      <c r="D110" s="38">
        <v>6472</v>
      </c>
      <c r="E110" s="38">
        <v>9624</v>
      </c>
      <c r="F110" s="38" t="s">
        <v>11</v>
      </c>
      <c r="G110" s="38">
        <v>16611</v>
      </c>
      <c r="H110" s="38">
        <v>8368</v>
      </c>
      <c r="I110" s="142">
        <v>26235</v>
      </c>
    </row>
    <row r="111" spans="1:9" s="22" customFormat="1" ht="12.75" customHeight="1" x14ac:dyDescent="0.2">
      <c r="A111" s="20"/>
      <c r="B111" s="21" t="s">
        <v>42</v>
      </c>
      <c r="C111" s="38">
        <v>2755</v>
      </c>
      <c r="D111" s="38">
        <v>5564</v>
      </c>
      <c r="E111" s="38">
        <v>8319</v>
      </c>
      <c r="F111" s="38" t="s">
        <v>11</v>
      </c>
      <c r="G111" s="38">
        <v>18927</v>
      </c>
      <c r="H111" s="38">
        <v>10391</v>
      </c>
      <c r="I111" s="142">
        <v>27246</v>
      </c>
    </row>
    <row r="112" spans="1:9" s="22" customFormat="1" ht="12.75" customHeight="1" x14ac:dyDescent="0.2">
      <c r="A112" s="20"/>
      <c r="B112" s="21"/>
      <c r="C112" s="23"/>
      <c r="D112" s="23"/>
      <c r="E112" s="23"/>
      <c r="F112" s="23"/>
      <c r="G112" s="23"/>
      <c r="H112" s="23"/>
      <c r="I112" s="142"/>
    </row>
    <row r="113" spans="1:9" s="22" customFormat="1" ht="12.75" customHeight="1" x14ac:dyDescent="0.2">
      <c r="A113" s="20">
        <v>2014</v>
      </c>
      <c r="B113" s="21" t="s">
        <v>31</v>
      </c>
      <c r="C113" s="38">
        <v>2139</v>
      </c>
      <c r="D113" s="38">
        <v>4318</v>
      </c>
      <c r="E113" s="38">
        <v>6457</v>
      </c>
      <c r="F113" s="38" t="s">
        <v>11</v>
      </c>
      <c r="G113" s="38">
        <v>13877</v>
      </c>
      <c r="H113" s="38">
        <v>6702</v>
      </c>
      <c r="I113" s="142">
        <v>20334</v>
      </c>
    </row>
    <row r="114" spans="1:9" s="22" customFormat="1" ht="12.75" customHeight="1" x14ac:dyDescent="0.2">
      <c r="A114" s="20"/>
      <c r="B114" s="21" t="s">
        <v>32</v>
      </c>
      <c r="C114" s="23">
        <v>2423</v>
      </c>
      <c r="D114" s="38">
        <v>4974</v>
      </c>
      <c r="E114" s="38">
        <v>7397</v>
      </c>
      <c r="F114" s="38" t="s">
        <v>11</v>
      </c>
      <c r="G114" s="38">
        <v>15254</v>
      </c>
      <c r="H114" s="38">
        <v>7732</v>
      </c>
      <c r="I114" s="142">
        <v>22651</v>
      </c>
    </row>
    <row r="115" spans="1:9" s="22" customFormat="1" ht="12.75" customHeight="1" x14ac:dyDescent="0.2">
      <c r="A115" s="20"/>
      <c r="B115" s="21" t="s">
        <v>33</v>
      </c>
      <c r="C115" s="23">
        <v>3061</v>
      </c>
      <c r="D115" s="23">
        <v>6410</v>
      </c>
      <c r="E115" s="23">
        <v>9471</v>
      </c>
      <c r="F115" s="23" t="s">
        <v>11</v>
      </c>
      <c r="G115" s="38">
        <v>20049</v>
      </c>
      <c r="H115" s="38">
        <v>10079</v>
      </c>
      <c r="I115" s="142">
        <v>29520</v>
      </c>
    </row>
    <row r="116" spans="1:9" s="22" customFormat="1" ht="12.75" customHeight="1" x14ac:dyDescent="0.2">
      <c r="A116" s="20"/>
      <c r="B116" s="21" t="s">
        <v>34</v>
      </c>
      <c r="C116" s="23">
        <v>3677</v>
      </c>
      <c r="D116" s="23">
        <v>7732</v>
      </c>
      <c r="E116" s="23">
        <v>11409</v>
      </c>
      <c r="F116" s="23" t="s">
        <v>11</v>
      </c>
      <c r="G116" s="38">
        <v>18508</v>
      </c>
      <c r="H116" s="38">
        <v>8379</v>
      </c>
      <c r="I116" s="142">
        <v>29917</v>
      </c>
    </row>
    <row r="117" spans="1:9" s="22" customFormat="1" ht="12.75" customHeight="1" x14ac:dyDescent="0.2">
      <c r="A117" s="20"/>
      <c r="B117" s="21" t="s">
        <v>35</v>
      </c>
      <c r="C117" s="23">
        <v>3505</v>
      </c>
      <c r="D117" s="23">
        <v>7489</v>
      </c>
      <c r="E117" s="23">
        <v>10994</v>
      </c>
      <c r="F117" s="23" t="s">
        <v>11</v>
      </c>
      <c r="G117" s="38">
        <v>18913</v>
      </c>
      <c r="H117" s="38">
        <v>8325</v>
      </c>
      <c r="I117" s="142">
        <v>29907</v>
      </c>
    </row>
    <row r="118" spans="1:9" s="22" customFormat="1" ht="12.75" customHeight="1" x14ac:dyDescent="0.2">
      <c r="A118" s="21"/>
      <c r="B118" s="21" t="s">
        <v>36</v>
      </c>
      <c r="C118" s="19">
        <v>3253</v>
      </c>
      <c r="D118" s="23">
        <v>6817</v>
      </c>
      <c r="E118" s="23">
        <v>10070</v>
      </c>
      <c r="F118" s="23" t="s">
        <v>11</v>
      </c>
      <c r="G118" s="59">
        <v>20773</v>
      </c>
      <c r="H118" s="59">
        <v>10018</v>
      </c>
      <c r="I118" s="142">
        <v>30843</v>
      </c>
    </row>
    <row r="119" spans="1:9" s="22" customFormat="1" ht="12.75" customHeight="1" x14ac:dyDescent="0.2">
      <c r="A119" s="20"/>
      <c r="B119" s="21" t="s">
        <v>37</v>
      </c>
      <c r="C119" s="23">
        <v>3122</v>
      </c>
      <c r="D119" s="23">
        <v>6531</v>
      </c>
      <c r="E119" s="23">
        <v>9653</v>
      </c>
      <c r="F119" s="23" t="s">
        <v>11</v>
      </c>
      <c r="G119" s="23">
        <v>13138</v>
      </c>
      <c r="H119" s="23">
        <v>6228</v>
      </c>
      <c r="I119" s="142">
        <v>22791</v>
      </c>
    </row>
    <row r="120" spans="1:9" s="22" customFormat="1" ht="12.75" customHeight="1" x14ac:dyDescent="0.2">
      <c r="A120" s="20"/>
      <c r="B120" s="21" t="s">
        <v>38</v>
      </c>
      <c r="C120" s="23">
        <v>2894</v>
      </c>
      <c r="D120" s="23">
        <v>5783</v>
      </c>
      <c r="E120" s="23">
        <v>8677</v>
      </c>
      <c r="F120" s="23" t="s">
        <v>11</v>
      </c>
      <c r="G120" s="23">
        <v>16928</v>
      </c>
      <c r="H120" s="23">
        <v>9241</v>
      </c>
      <c r="I120" s="142">
        <v>25605</v>
      </c>
    </row>
    <row r="121" spans="1:9" s="22" customFormat="1" ht="12.75" customHeight="1" x14ac:dyDescent="0.2">
      <c r="A121" s="20"/>
      <c r="B121" s="21" t="s">
        <v>39</v>
      </c>
      <c r="C121" s="23">
        <v>3143</v>
      </c>
      <c r="D121" s="23">
        <v>6055</v>
      </c>
      <c r="E121" s="23">
        <v>9198</v>
      </c>
      <c r="F121" s="23" t="s">
        <v>11</v>
      </c>
      <c r="G121" s="23">
        <v>18583</v>
      </c>
      <c r="H121" s="23">
        <v>10665</v>
      </c>
      <c r="I121" s="142">
        <v>27781</v>
      </c>
    </row>
    <row r="122" spans="1:9" s="27" customFormat="1" ht="12.75" customHeight="1" x14ac:dyDescent="0.25">
      <c r="A122" s="20"/>
      <c r="B122" s="21" t="s">
        <v>40</v>
      </c>
      <c r="C122" s="23">
        <v>3696</v>
      </c>
      <c r="D122" s="23">
        <v>7098</v>
      </c>
      <c r="E122" s="23">
        <v>10794</v>
      </c>
      <c r="F122" s="23" t="s">
        <v>11</v>
      </c>
      <c r="G122" s="38">
        <v>18800</v>
      </c>
      <c r="H122" s="38">
        <v>9670</v>
      </c>
      <c r="I122" s="142">
        <v>29594</v>
      </c>
    </row>
    <row r="123" spans="1:9" s="27" customFormat="1" ht="12.75" customHeight="1" x14ac:dyDescent="0.25">
      <c r="A123" s="20"/>
      <c r="B123" s="21" t="s">
        <v>41</v>
      </c>
      <c r="C123" s="19">
        <v>3486</v>
      </c>
      <c r="D123" s="19">
        <v>6198</v>
      </c>
      <c r="E123" s="19">
        <v>9684</v>
      </c>
      <c r="F123" s="19" t="s">
        <v>11</v>
      </c>
      <c r="G123" s="59">
        <v>17324</v>
      </c>
      <c r="H123" s="59">
        <v>8724</v>
      </c>
      <c r="I123" s="142">
        <v>27008</v>
      </c>
    </row>
    <row r="124" spans="1:9" s="27" customFormat="1" ht="12.75" customHeight="1" x14ac:dyDescent="0.25">
      <c r="A124" s="20"/>
      <c r="B124" s="21" t="s">
        <v>42</v>
      </c>
      <c r="C124" s="19">
        <v>2885</v>
      </c>
      <c r="D124" s="19">
        <v>5434</v>
      </c>
      <c r="E124" s="19">
        <v>8319</v>
      </c>
      <c r="F124" s="19" t="s">
        <v>11</v>
      </c>
      <c r="G124" s="59">
        <v>19767</v>
      </c>
      <c r="H124" s="59">
        <v>10606</v>
      </c>
      <c r="I124" s="142">
        <v>28086</v>
      </c>
    </row>
    <row r="125" spans="1:9" s="22" customFormat="1" ht="12.75" customHeight="1" x14ac:dyDescent="0.2">
      <c r="A125" s="20"/>
      <c r="B125" s="21"/>
      <c r="C125" s="23"/>
      <c r="D125" s="23"/>
      <c r="E125" s="23"/>
      <c r="F125" s="23"/>
      <c r="G125" s="23"/>
      <c r="H125" s="23"/>
      <c r="I125" s="142"/>
    </row>
    <row r="126" spans="1:9" s="22" customFormat="1" ht="12.75" customHeight="1" x14ac:dyDescent="0.2">
      <c r="A126" s="20">
        <v>2015</v>
      </c>
      <c r="B126" s="21" t="s">
        <v>31</v>
      </c>
      <c r="C126" s="23">
        <v>2362</v>
      </c>
      <c r="D126" s="23">
        <v>4575</v>
      </c>
      <c r="E126" s="23">
        <v>6937</v>
      </c>
      <c r="F126" s="23" t="s">
        <v>11</v>
      </c>
      <c r="G126" s="23">
        <v>14362</v>
      </c>
      <c r="H126" s="23">
        <v>7144</v>
      </c>
      <c r="I126" s="142">
        <v>21299</v>
      </c>
    </row>
    <row r="127" spans="1:9" s="22" customFormat="1" ht="12.75" customHeight="1" x14ac:dyDescent="0.2">
      <c r="A127" s="20"/>
      <c r="B127" s="21" t="s">
        <v>32</v>
      </c>
      <c r="C127" s="23">
        <v>2626</v>
      </c>
      <c r="D127" s="23">
        <v>5359</v>
      </c>
      <c r="E127" s="23">
        <v>7985</v>
      </c>
      <c r="F127" s="23" t="s">
        <v>11</v>
      </c>
      <c r="G127" s="23">
        <v>16862</v>
      </c>
      <c r="H127" s="23">
        <v>8386</v>
      </c>
      <c r="I127" s="142">
        <v>24847</v>
      </c>
    </row>
    <row r="128" spans="1:9" s="22" customFormat="1" ht="12.75" customHeight="1" x14ac:dyDescent="0.2">
      <c r="A128" s="20"/>
      <c r="B128" s="21" t="s">
        <v>33</v>
      </c>
      <c r="C128" s="23">
        <v>3559</v>
      </c>
      <c r="D128" s="23">
        <v>7323</v>
      </c>
      <c r="E128" s="23">
        <v>10882</v>
      </c>
      <c r="F128" s="23" t="s">
        <v>11</v>
      </c>
      <c r="G128" s="23">
        <v>22636</v>
      </c>
      <c r="H128" s="23">
        <v>11662</v>
      </c>
      <c r="I128" s="142">
        <v>33518</v>
      </c>
    </row>
    <row r="129" spans="1:9" s="22" customFormat="1" ht="12.75" customHeight="1" x14ac:dyDescent="0.2">
      <c r="A129" s="20"/>
      <c r="B129" s="21" t="s">
        <v>34</v>
      </c>
      <c r="C129" s="23">
        <v>3807</v>
      </c>
      <c r="D129" s="23">
        <v>7905</v>
      </c>
      <c r="E129" s="23">
        <v>11712</v>
      </c>
      <c r="F129" s="23" t="s">
        <v>11</v>
      </c>
      <c r="G129" s="23">
        <v>20335</v>
      </c>
      <c r="H129" s="23">
        <v>9433</v>
      </c>
      <c r="I129" s="142">
        <v>32047</v>
      </c>
    </row>
    <row r="130" spans="1:9" s="22" customFormat="1" ht="12.75" customHeight="1" x14ac:dyDescent="0.2">
      <c r="A130" s="20"/>
      <c r="B130" s="21" t="s">
        <v>35</v>
      </c>
      <c r="C130" s="23">
        <v>3592</v>
      </c>
      <c r="D130" s="23">
        <v>7188</v>
      </c>
      <c r="E130" s="23">
        <v>10780</v>
      </c>
      <c r="F130" s="23" t="s">
        <v>11</v>
      </c>
      <c r="G130" s="23">
        <v>20555</v>
      </c>
      <c r="H130" s="23">
        <v>9590</v>
      </c>
      <c r="I130" s="142">
        <v>31335</v>
      </c>
    </row>
    <row r="131" spans="1:9" s="22" customFormat="1" ht="12.75" customHeight="1" x14ac:dyDescent="0.2">
      <c r="A131" s="20"/>
      <c r="B131" s="21" t="s">
        <v>36</v>
      </c>
      <c r="C131" s="23">
        <v>3731</v>
      </c>
      <c r="D131" s="23">
        <v>7677</v>
      </c>
      <c r="E131" s="23">
        <v>11408</v>
      </c>
      <c r="F131" s="23" t="s">
        <v>11</v>
      </c>
      <c r="G131" s="23">
        <v>23006</v>
      </c>
      <c r="H131" s="23">
        <v>11537</v>
      </c>
      <c r="I131" s="142">
        <v>34414</v>
      </c>
    </row>
    <row r="132" spans="1:9" s="22" customFormat="1" ht="12.75" customHeight="1" x14ac:dyDescent="0.2">
      <c r="A132" s="20"/>
      <c r="B132" s="21" t="s">
        <v>37</v>
      </c>
      <c r="C132" s="23">
        <v>3882</v>
      </c>
      <c r="D132" s="23">
        <v>7525</v>
      </c>
      <c r="E132" s="23">
        <v>11407</v>
      </c>
      <c r="F132" s="23" t="s">
        <v>11</v>
      </c>
      <c r="G132" s="23">
        <v>14835</v>
      </c>
      <c r="H132" s="23">
        <v>7183</v>
      </c>
      <c r="I132" s="142">
        <v>26242</v>
      </c>
    </row>
    <row r="133" spans="1:9" s="22" customFormat="1" ht="12.75" customHeight="1" x14ac:dyDescent="0.2">
      <c r="A133" s="20"/>
      <c r="B133" s="21" t="s">
        <v>38</v>
      </c>
      <c r="C133" s="23">
        <v>3544</v>
      </c>
      <c r="D133" s="23">
        <v>6564</v>
      </c>
      <c r="E133" s="23">
        <v>10108</v>
      </c>
      <c r="F133" s="23" t="s">
        <v>11</v>
      </c>
      <c r="G133" s="23">
        <v>17713</v>
      </c>
      <c r="H133" s="23">
        <v>9584</v>
      </c>
      <c r="I133" s="142">
        <v>27821</v>
      </c>
    </row>
    <row r="134" spans="1:9" s="22" customFormat="1" ht="12.75" customHeight="1" x14ac:dyDescent="0.2">
      <c r="A134" s="20"/>
      <c r="B134" s="21" t="s">
        <v>39</v>
      </c>
      <c r="C134" s="23">
        <v>3788</v>
      </c>
      <c r="D134" s="23">
        <v>7187</v>
      </c>
      <c r="E134" s="23">
        <v>10975</v>
      </c>
      <c r="F134" s="23" t="s">
        <v>11</v>
      </c>
      <c r="G134" s="23">
        <v>20086</v>
      </c>
      <c r="H134" s="23">
        <v>10589</v>
      </c>
      <c r="I134" s="142">
        <v>31061</v>
      </c>
    </row>
    <row r="135" spans="1:9" s="22" customFormat="1" ht="12.75" customHeight="1" x14ac:dyDescent="0.2">
      <c r="A135" s="20"/>
      <c r="B135" s="21" t="s">
        <v>40</v>
      </c>
      <c r="C135" s="23">
        <v>4167</v>
      </c>
      <c r="D135" s="23">
        <v>7752</v>
      </c>
      <c r="E135" s="23">
        <v>11919</v>
      </c>
      <c r="F135" s="23" t="s">
        <v>11</v>
      </c>
      <c r="G135" s="23">
        <v>20756</v>
      </c>
      <c r="H135" s="23">
        <v>10553</v>
      </c>
      <c r="I135" s="142">
        <v>32675</v>
      </c>
    </row>
    <row r="136" spans="1:9" s="22" customFormat="1" ht="12.75" customHeight="1" x14ac:dyDescent="0.2">
      <c r="A136" s="20"/>
      <c r="B136" s="21" t="s">
        <v>41</v>
      </c>
      <c r="C136" s="23">
        <v>4081</v>
      </c>
      <c r="D136" s="23">
        <v>7887</v>
      </c>
      <c r="E136" s="23">
        <v>11968</v>
      </c>
      <c r="F136" s="23" t="s">
        <v>11</v>
      </c>
      <c r="G136" s="23">
        <v>20412</v>
      </c>
      <c r="H136" s="23">
        <v>10261</v>
      </c>
      <c r="I136" s="142">
        <v>32380</v>
      </c>
    </row>
    <row r="137" spans="1:9" s="22" customFormat="1" ht="12.75" customHeight="1" x14ac:dyDescent="0.2">
      <c r="A137" s="20"/>
      <c r="B137" s="21" t="s">
        <v>42</v>
      </c>
      <c r="C137" s="23">
        <v>3879</v>
      </c>
      <c r="D137" s="23">
        <v>7363</v>
      </c>
      <c r="E137" s="23">
        <v>11242</v>
      </c>
      <c r="F137" s="23" t="s">
        <v>11</v>
      </c>
      <c r="G137" s="23">
        <v>23051</v>
      </c>
      <c r="H137" s="23">
        <v>12119</v>
      </c>
      <c r="I137" s="142">
        <v>34293</v>
      </c>
    </row>
    <row r="138" spans="1:9" s="22" customFormat="1" ht="12.75" customHeight="1" x14ac:dyDescent="0.2">
      <c r="A138" s="20"/>
      <c r="B138" s="21"/>
      <c r="C138" s="23"/>
      <c r="D138" s="23"/>
      <c r="E138" s="23"/>
      <c r="F138" s="23"/>
      <c r="G138" s="23"/>
      <c r="H138" s="23"/>
      <c r="I138" s="142"/>
    </row>
    <row r="139" spans="1:9" s="22" customFormat="1" ht="12.75" customHeight="1" x14ac:dyDescent="0.2">
      <c r="A139" s="20">
        <v>2016</v>
      </c>
      <c r="B139" s="21" t="s">
        <v>31</v>
      </c>
      <c r="C139" s="23">
        <v>3008</v>
      </c>
      <c r="D139" s="23">
        <v>5178</v>
      </c>
      <c r="E139" s="23">
        <v>8186</v>
      </c>
      <c r="F139" s="23" t="s">
        <v>11</v>
      </c>
      <c r="G139" s="23">
        <v>14197</v>
      </c>
      <c r="H139" s="23">
        <v>6433</v>
      </c>
      <c r="I139" s="142">
        <v>22383</v>
      </c>
    </row>
    <row r="140" spans="1:9" s="22" customFormat="1" ht="12.75" customHeight="1" x14ac:dyDescent="0.2">
      <c r="A140" s="20"/>
      <c r="B140" s="21" t="s">
        <v>32</v>
      </c>
      <c r="C140" s="23">
        <v>3481</v>
      </c>
      <c r="D140" s="23">
        <v>6664</v>
      </c>
      <c r="E140" s="23">
        <v>10145</v>
      </c>
      <c r="F140" s="23" t="s">
        <v>11</v>
      </c>
      <c r="G140" s="23">
        <v>17861</v>
      </c>
      <c r="H140" s="23">
        <v>8423</v>
      </c>
      <c r="I140" s="142">
        <v>28006</v>
      </c>
    </row>
    <row r="141" spans="1:9" s="22" customFormat="1" ht="12.75" customHeight="1" x14ac:dyDescent="0.2">
      <c r="A141" s="20"/>
      <c r="B141" s="21" t="s">
        <v>33</v>
      </c>
      <c r="C141" s="23">
        <v>4268</v>
      </c>
      <c r="D141" s="23">
        <v>8071</v>
      </c>
      <c r="E141" s="23">
        <v>12339</v>
      </c>
      <c r="F141" s="23" t="s">
        <v>11</v>
      </c>
      <c r="G141" s="23">
        <v>23718</v>
      </c>
      <c r="H141" s="23">
        <v>11732</v>
      </c>
      <c r="I141" s="142">
        <v>36057</v>
      </c>
    </row>
    <row r="142" spans="1:9" s="22" customFormat="1" ht="12.75" customHeight="1" x14ac:dyDescent="0.2">
      <c r="A142" s="20"/>
      <c r="B142" s="21" t="s">
        <v>34</v>
      </c>
      <c r="C142" s="23">
        <v>4388</v>
      </c>
      <c r="D142" s="23">
        <v>8724</v>
      </c>
      <c r="E142" s="23">
        <v>13112</v>
      </c>
      <c r="F142" s="23" t="s">
        <v>11</v>
      </c>
      <c r="G142" s="23">
        <v>22133</v>
      </c>
      <c r="H142" s="23">
        <v>9559</v>
      </c>
      <c r="I142" s="142">
        <v>35245</v>
      </c>
    </row>
    <row r="143" spans="1:9" s="22" customFormat="1" ht="12.75" customHeight="1" x14ac:dyDescent="0.2">
      <c r="A143" s="20"/>
      <c r="B143" s="21" t="s">
        <v>35</v>
      </c>
      <c r="C143" s="23">
        <v>4586</v>
      </c>
      <c r="D143" s="23">
        <v>9349</v>
      </c>
      <c r="E143" s="23">
        <v>13935</v>
      </c>
      <c r="F143" s="23" t="s">
        <v>11</v>
      </c>
      <c r="G143" s="23">
        <v>22675</v>
      </c>
      <c r="H143" s="23">
        <v>9746</v>
      </c>
      <c r="I143" s="142">
        <v>36610</v>
      </c>
    </row>
    <row r="144" spans="1:9" s="22" customFormat="1" ht="12.75" customHeight="1" x14ac:dyDescent="0.2">
      <c r="A144" s="20"/>
      <c r="B144" s="21" t="s">
        <v>36</v>
      </c>
      <c r="C144" s="23">
        <v>4543</v>
      </c>
      <c r="D144" s="23">
        <v>8881</v>
      </c>
      <c r="E144" s="23">
        <v>13424</v>
      </c>
      <c r="F144" s="23" t="s">
        <v>11</v>
      </c>
      <c r="G144" s="23">
        <v>24813</v>
      </c>
      <c r="H144" s="23">
        <v>11870</v>
      </c>
      <c r="I144" s="142">
        <v>38237</v>
      </c>
    </row>
    <row r="145" spans="1:9" s="22" customFormat="1" ht="12.75" customHeight="1" x14ac:dyDescent="0.2">
      <c r="A145" s="20"/>
      <c r="B145" s="21" t="s">
        <v>37</v>
      </c>
      <c r="C145" s="23">
        <v>3902</v>
      </c>
      <c r="D145" s="23">
        <v>7129</v>
      </c>
      <c r="E145" s="23">
        <v>11031</v>
      </c>
      <c r="F145" s="23" t="s">
        <v>11</v>
      </c>
      <c r="G145" s="23">
        <v>14619</v>
      </c>
      <c r="H145" s="23">
        <v>6723</v>
      </c>
      <c r="I145" s="142">
        <v>25650</v>
      </c>
    </row>
    <row r="146" spans="1:9" s="22" customFormat="1" ht="12.75" customHeight="1" x14ac:dyDescent="0.2">
      <c r="A146" s="20"/>
      <c r="B146" s="21" t="s">
        <v>38</v>
      </c>
      <c r="C146" s="23">
        <v>4309</v>
      </c>
      <c r="D146" s="23">
        <v>7327</v>
      </c>
      <c r="E146" s="23">
        <v>11636</v>
      </c>
      <c r="F146" s="23" t="s">
        <v>11</v>
      </c>
      <c r="G146" s="23">
        <v>17175</v>
      </c>
      <c r="H146" s="23">
        <v>8614</v>
      </c>
      <c r="I146" s="142">
        <v>28811</v>
      </c>
    </row>
    <row r="147" spans="1:9" s="22" customFormat="1" ht="12.75" customHeight="1" x14ac:dyDescent="0.2">
      <c r="A147" s="20"/>
      <c r="B147" s="21" t="s">
        <v>39</v>
      </c>
      <c r="C147" s="23">
        <v>4378</v>
      </c>
      <c r="D147" s="23">
        <v>7523</v>
      </c>
      <c r="E147" s="23">
        <v>11901</v>
      </c>
      <c r="F147" s="23" t="s">
        <v>11</v>
      </c>
      <c r="G147" s="23">
        <v>21669</v>
      </c>
      <c r="H147" s="23">
        <v>11193</v>
      </c>
      <c r="I147" s="142">
        <v>33570</v>
      </c>
    </row>
    <row r="148" spans="1:9" s="22" customFormat="1" ht="12.75" customHeight="1" x14ac:dyDescent="0.2">
      <c r="A148" s="20"/>
      <c r="B148" s="21" t="s">
        <v>40</v>
      </c>
      <c r="C148" s="23">
        <v>4388</v>
      </c>
      <c r="D148" s="23">
        <v>7800</v>
      </c>
      <c r="E148" s="23">
        <v>12188</v>
      </c>
      <c r="F148" s="23" t="s">
        <v>11</v>
      </c>
      <c r="G148" s="23">
        <v>21010</v>
      </c>
      <c r="H148" s="23">
        <v>9895</v>
      </c>
      <c r="I148" s="142">
        <v>33198</v>
      </c>
    </row>
    <row r="149" spans="1:9" s="22" customFormat="1" ht="12.75" customHeight="1" x14ac:dyDescent="0.2">
      <c r="A149" s="20"/>
      <c r="B149" s="21" t="s">
        <v>41</v>
      </c>
      <c r="C149" s="23">
        <v>4526</v>
      </c>
      <c r="D149" s="23">
        <v>8019</v>
      </c>
      <c r="E149" s="23">
        <v>12545</v>
      </c>
      <c r="F149" s="23" t="s">
        <v>11</v>
      </c>
      <c r="G149" s="23">
        <v>19851</v>
      </c>
      <c r="H149" s="23">
        <v>9465</v>
      </c>
      <c r="I149" s="142">
        <v>32396</v>
      </c>
    </row>
    <row r="150" spans="1:9" s="22" customFormat="1" ht="12.75" customHeight="1" x14ac:dyDescent="0.2">
      <c r="A150" s="20"/>
      <c r="B150" s="21" t="s">
        <v>42</v>
      </c>
      <c r="C150" s="23">
        <v>4332</v>
      </c>
      <c r="D150" s="23">
        <v>7868</v>
      </c>
      <c r="E150" s="23">
        <v>12200</v>
      </c>
      <c r="F150" s="23" t="s">
        <v>11</v>
      </c>
      <c r="G150" s="23">
        <v>25651</v>
      </c>
      <c r="H150" s="23">
        <v>13729</v>
      </c>
      <c r="I150" s="142">
        <v>37851</v>
      </c>
    </row>
    <row r="151" spans="1:9" s="22" customFormat="1" ht="12.75" customHeight="1" x14ac:dyDescent="0.2">
      <c r="A151" s="20"/>
      <c r="B151" s="21"/>
      <c r="C151" s="23"/>
      <c r="D151" s="23"/>
      <c r="E151" s="23"/>
      <c r="F151" s="23"/>
      <c r="G151" s="23"/>
      <c r="H151" s="23"/>
      <c r="I151" s="142"/>
    </row>
    <row r="152" spans="1:9" s="22" customFormat="1" ht="12.75" customHeight="1" x14ac:dyDescent="0.2">
      <c r="A152" s="20">
        <v>2017</v>
      </c>
      <c r="B152" s="21" t="s">
        <v>31</v>
      </c>
      <c r="C152" s="23">
        <v>2834</v>
      </c>
      <c r="D152" s="23">
        <v>5121</v>
      </c>
      <c r="E152" s="23">
        <v>7955</v>
      </c>
      <c r="F152" s="23" t="s">
        <v>11</v>
      </c>
      <c r="G152" s="23">
        <v>16084</v>
      </c>
      <c r="H152" s="23">
        <v>7060</v>
      </c>
      <c r="I152" s="142">
        <v>24039</v>
      </c>
    </row>
    <row r="153" spans="1:9" s="22" customFormat="1" ht="12.75" customHeight="1" x14ac:dyDescent="0.2">
      <c r="A153" s="20"/>
      <c r="B153" s="21" t="s">
        <v>32</v>
      </c>
      <c r="C153" s="23">
        <v>3238</v>
      </c>
      <c r="D153" s="23">
        <v>6132</v>
      </c>
      <c r="E153" s="23">
        <v>9370</v>
      </c>
      <c r="F153" s="23" t="s">
        <v>11</v>
      </c>
      <c r="G153" s="23">
        <v>19114</v>
      </c>
      <c r="H153" s="23">
        <v>8421</v>
      </c>
      <c r="I153" s="142">
        <v>28484</v>
      </c>
    </row>
    <row r="154" spans="1:9" s="22" customFormat="1" ht="12.75" customHeight="1" x14ac:dyDescent="0.2">
      <c r="A154" s="20"/>
      <c r="B154" s="21" t="s">
        <v>33</v>
      </c>
      <c r="C154" s="23">
        <v>4352</v>
      </c>
      <c r="D154" s="23">
        <v>8776</v>
      </c>
      <c r="E154" s="23">
        <v>13128</v>
      </c>
      <c r="F154" s="23" t="s">
        <v>11</v>
      </c>
      <c r="G154" s="23">
        <v>26348</v>
      </c>
      <c r="H154" s="23">
        <v>13023</v>
      </c>
      <c r="I154" s="142">
        <v>39476</v>
      </c>
    </row>
    <row r="155" spans="1:9" s="22" customFormat="1" ht="12.75" customHeight="1" x14ac:dyDescent="0.2">
      <c r="A155" s="20"/>
      <c r="B155" s="21" t="s">
        <v>34</v>
      </c>
      <c r="C155" s="23">
        <v>3896</v>
      </c>
      <c r="D155" s="23">
        <v>8160</v>
      </c>
      <c r="E155" s="23">
        <v>12056</v>
      </c>
      <c r="F155" s="23" t="s">
        <v>11</v>
      </c>
      <c r="G155" s="23">
        <v>19785</v>
      </c>
      <c r="H155" s="23">
        <v>8624</v>
      </c>
      <c r="I155" s="142">
        <v>31841</v>
      </c>
    </row>
    <row r="156" spans="1:9" s="22" customFormat="1" ht="12.75" customHeight="1" x14ac:dyDescent="0.2">
      <c r="A156" s="20"/>
      <c r="B156" s="21" t="s">
        <v>35</v>
      </c>
      <c r="C156" s="23">
        <v>4680</v>
      </c>
      <c r="D156" s="23">
        <v>9198</v>
      </c>
      <c r="E156" s="23">
        <v>13878</v>
      </c>
      <c r="F156" s="23" t="s">
        <v>11</v>
      </c>
      <c r="G156" s="23">
        <v>23273</v>
      </c>
      <c r="H156" s="23">
        <v>10005</v>
      </c>
      <c r="I156" s="142">
        <v>37151</v>
      </c>
    </row>
    <row r="157" spans="1:9" s="22" customFormat="1" ht="12.75" customHeight="1" x14ac:dyDescent="0.2">
      <c r="A157" s="20"/>
      <c r="B157" s="21" t="s">
        <v>36</v>
      </c>
      <c r="C157" s="23">
        <v>4067</v>
      </c>
      <c r="D157" s="23">
        <v>8409</v>
      </c>
      <c r="E157" s="23">
        <v>12476</v>
      </c>
      <c r="F157" s="23" t="s">
        <v>11</v>
      </c>
      <c r="G157" s="23">
        <v>27405</v>
      </c>
      <c r="H157" s="23">
        <v>12214</v>
      </c>
      <c r="I157" s="142">
        <v>39881</v>
      </c>
    </row>
    <row r="158" spans="1:9" s="22" customFormat="1" ht="12.75" customHeight="1" x14ac:dyDescent="0.2">
      <c r="A158" s="20"/>
      <c r="B158" s="21" t="s">
        <v>37</v>
      </c>
      <c r="C158" s="23">
        <v>3597</v>
      </c>
      <c r="D158" s="23">
        <v>7075</v>
      </c>
      <c r="E158" s="23">
        <v>10672</v>
      </c>
      <c r="F158" s="23" t="s">
        <v>11</v>
      </c>
      <c r="G158" s="23">
        <v>15492</v>
      </c>
      <c r="H158" s="23">
        <v>6974</v>
      </c>
      <c r="I158" s="142">
        <v>26164</v>
      </c>
    </row>
    <row r="159" spans="1:9" s="22" customFormat="1" ht="12.75" customHeight="1" x14ac:dyDescent="0.2">
      <c r="A159" s="20"/>
      <c r="B159" s="21" t="s">
        <v>38</v>
      </c>
      <c r="C159" s="23">
        <v>4078</v>
      </c>
      <c r="D159" s="23">
        <v>7645</v>
      </c>
      <c r="E159" s="23">
        <v>11723</v>
      </c>
      <c r="F159" s="23" t="s">
        <v>11</v>
      </c>
      <c r="G159" s="23">
        <v>19650</v>
      </c>
      <c r="H159" s="23">
        <v>9377</v>
      </c>
      <c r="I159" s="142">
        <v>31373</v>
      </c>
    </row>
    <row r="160" spans="1:9" s="22" customFormat="1" ht="12.75" customHeight="1" x14ac:dyDescent="0.2">
      <c r="A160" s="20"/>
      <c r="B160" s="21" t="s">
        <v>39</v>
      </c>
      <c r="C160" s="23">
        <v>3945</v>
      </c>
      <c r="D160" s="23">
        <v>7585</v>
      </c>
      <c r="E160" s="23">
        <v>11530</v>
      </c>
      <c r="F160" s="23" t="s">
        <v>11</v>
      </c>
      <c r="G160" s="23">
        <v>21013</v>
      </c>
      <c r="H160" s="23">
        <v>9567</v>
      </c>
      <c r="I160" s="142">
        <v>32543</v>
      </c>
    </row>
    <row r="161" spans="1:9" s="22" customFormat="1" ht="12.75" customHeight="1" x14ac:dyDescent="0.2">
      <c r="A161" s="20"/>
      <c r="B161" s="21" t="s">
        <v>40</v>
      </c>
      <c r="C161" s="23">
        <v>4096</v>
      </c>
      <c r="D161" s="23">
        <v>7579</v>
      </c>
      <c r="E161" s="23">
        <v>11675</v>
      </c>
      <c r="F161" s="23" t="s">
        <v>11</v>
      </c>
      <c r="G161" s="23">
        <v>21551</v>
      </c>
      <c r="H161" s="23">
        <v>9683</v>
      </c>
      <c r="I161" s="142">
        <v>33226</v>
      </c>
    </row>
    <row r="162" spans="1:9" s="22" customFormat="1" ht="12.75" customHeight="1" x14ac:dyDescent="0.2">
      <c r="A162" s="20"/>
      <c r="B162" s="21" t="s">
        <v>41</v>
      </c>
      <c r="C162" s="23">
        <v>4268</v>
      </c>
      <c r="D162" s="23">
        <v>7294</v>
      </c>
      <c r="E162" s="23">
        <v>11562</v>
      </c>
      <c r="F162" s="23" t="s">
        <v>11</v>
      </c>
      <c r="G162" s="23">
        <v>21631</v>
      </c>
      <c r="H162" s="23">
        <v>10200</v>
      </c>
      <c r="I162" s="142">
        <v>33193</v>
      </c>
    </row>
    <row r="163" spans="1:9" s="22" customFormat="1" ht="12.75" customHeight="1" x14ac:dyDescent="0.2">
      <c r="A163" s="20"/>
      <c r="B163" s="21" t="s">
        <v>42</v>
      </c>
      <c r="C163" s="23">
        <v>3174</v>
      </c>
      <c r="D163" s="23">
        <v>6028</v>
      </c>
      <c r="E163" s="23">
        <v>9202</v>
      </c>
      <c r="F163" s="23" t="s">
        <v>11</v>
      </c>
      <c r="G163" s="23">
        <v>26155</v>
      </c>
      <c r="H163" s="23">
        <v>12741</v>
      </c>
      <c r="I163" s="142">
        <v>35357</v>
      </c>
    </row>
    <row r="164" spans="1:9" s="22" customFormat="1" ht="12.75" customHeight="1" x14ac:dyDescent="0.2">
      <c r="A164" s="20"/>
      <c r="B164" s="21"/>
      <c r="C164" s="23"/>
      <c r="D164" s="23"/>
      <c r="E164" s="23"/>
      <c r="F164" s="23"/>
      <c r="G164" s="23"/>
      <c r="H164" s="23"/>
      <c r="I164" s="142"/>
    </row>
    <row r="165" spans="1:9" s="22" customFormat="1" ht="12.75" customHeight="1" x14ac:dyDescent="0.2">
      <c r="A165" s="20">
        <v>2018</v>
      </c>
      <c r="B165" s="21" t="s">
        <v>31</v>
      </c>
      <c r="C165" s="23">
        <v>2700</v>
      </c>
      <c r="D165" s="23">
        <v>5210</v>
      </c>
      <c r="E165" s="23">
        <v>7910</v>
      </c>
      <c r="F165" s="23" t="s">
        <v>11</v>
      </c>
      <c r="G165" s="23">
        <v>15905</v>
      </c>
      <c r="H165" s="23">
        <v>7013</v>
      </c>
      <c r="I165" s="142">
        <v>23815</v>
      </c>
    </row>
    <row r="166" spans="1:9" s="22" customFormat="1" ht="12.75" customHeight="1" x14ac:dyDescent="0.2">
      <c r="A166" s="20"/>
      <c r="B166" s="21" t="s">
        <v>32</v>
      </c>
      <c r="C166" s="23">
        <v>2996</v>
      </c>
      <c r="D166" s="23">
        <v>5700</v>
      </c>
      <c r="E166" s="23">
        <v>8696</v>
      </c>
      <c r="F166" s="23" t="s">
        <v>11</v>
      </c>
      <c r="G166" s="23">
        <v>19119</v>
      </c>
      <c r="H166" s="23">
        <v>8340</v>
      </c>
      <c r="I166" s="142">
        <v>27815</v>
      </c>
    </row>
    <row r="167" spans="1:9" s="22" customFormat="1" ht="12.75" customHeight="1" x14ac:dyDescent="0.2">
      <c r="A167" s="20"/>
      <c r="B167" s="21" t="s">
        <v>33</v>
      </c>
      <c r="C167" s="72">
        <v>3741</v>
      </c>
      <c r="D167" s="23">
        <v>7304</v>
      </c>
      <c r="E167" s="23">
        <v>11045</v>
      </c>
      <c r="F167" s="23" t="s">
        <v>11</v>
      </c>
      <c r="G167" s="72">
        <v>26912</v>
      </c>
      <c r="H167" s="72">
        <v>13472</v>
      </c>
      <c r="I167" s="142">
        <v>37957</v>
      </c>
    </row>
    <row r="168" spans="1:9" s="22" customFormat="1" ht="12.75" customHeight="1" x14ac:dyDescent="0.2">
      <c r="A168" s="20"/>
      <c r="B168" s="21" t="s">
        <v>34</v>
      </c>
      <c r="C168" s="72">
        <v>4352</v>
      </c>
      <c r="D168" s="23">
        <v>8682</v>
      </c>
      <c r="E168" s="23">
        <v>13034</v>
      </c>
      <c r="F168" s="23" t="s">
        <v>11</v>
      </c>
      <c r="G168" s="72">
        <v>22567</v>
      </c>
      <c r="H168" s="72">
        <v>8841</v>
      </c>
      <c r="I168" s="142">
        <v>35601</v>
      </c>
    </row>
    <row r="169" spans="1:9" s="22" customFormat="1" ht="12.75" customHeight="1" x14ac:dyDescent="0.2">
      <c r="A169" s="20"/>
      <c r="B169" s="21" t="s">
        <v>35</v>
      </c>
      <c r="C169" s="72">
        <v>4772</v>
      </c>
      <c r="D169" s="23">
        <v>9656</v>
      </c>
      <c r="E169" s="23">
        <v>14428</v>
      </c>
      <c r="F169" s="23" t="s">
        <v>11</v>
      </c>
      <c r="G169" s="72">
        <v>25018</v>
      </c>
      <c r="H169" s="72">
        <v>10640</v>
      </c>
      <c r="I169" s="142">
        <v>39446</v>
      </c>
    </row>
    <row r="170" spans="1:9" s="22" customFormat="1" ht="12.75" customHeight="1" x14ac:dyDescent="0.2">
      <c r="A170" s="20"/>
      <c r="B170" s="21" t="s">
        <v>36</v>
      </c>
      <c r="C170" s="72">
        <v>5258</v>
      </c>
      <c r="D170" s="23">
        <v>10815</v>
      </c>
      <c r="E170" s="23">
        <v>16073</v>
      </c>
      <c r="F170" s="23" t="s">
        <v>11</v>
      </c>
      <c r="G170" s="72">
        <v>51480</v>
      </c>
      <c r="H170" s="72">
        <v>29757</v>
      </c>
      <c r="I170" s="142">
        <v>67553</v>
      </c>
    </row>
    <row r="171" spans="1:9" s="22" customFormat="1" ht="12.75" customHeight="1" x14ac:dyDescent="0.2">
      <c r="A171" s="20"/>
      <c r="B171" s="21" t="s">
        <v>37</v>
      </c>
      <c r="C171" s="72">
        <v>1746</v>
      </c>
      <c r="D171" s="23">
        <v>3437</v>
      </c>
      <c r="E171" s="23">
        <v>5183</v>
      </c>
      <c r="F171" s="23" t="s">
        <v>11</v>
      </c>
      <c r="G171" s="72">
        <v>8615</v>
      </c>
      <c r="H171" s="72">
        <v>3490</v>
      </c>
      <c r="I171" s="142">
        <v>13798</v>
      </c>
    </row>
    <row r="172" spans="1:9" s="22" customFormat="1" ht="12.75" customHeight="1" x14ac:dyDescent="0.2">
      <c r="A172" s="20"/>
      <c r="B172" s="21" t="s">
        <v>38</v>
      </c>
      <c r="C172" s="72">
        <v>3167</v>
      </c>
      <c r="D172" s="23">
        <v>5319</v>
      </c>
      <c r="E172" s="23">
        <v>8486</v>
      </c>
      <c r="F172" s="23" t="s">
        <v>11</v>
      </c>
      <c r="G172" s="72">
        <v>17279</v>
      </c>
      <c r="H172" s="72">
        <v>8879</v>
      </c>
      <c r="I172" s="142">
        <v>25765</v>
      </c>
    </row>
    <row r="173" spans="1:9" s="22" customFormat="1" ht="12.75" customHeight="1" x14ac:dyDescent="0.2">
      <c r="A173" s="20"/>
      <c r="B173" s="21" t="s">
        <v>39</v>
      </c>
      <c r="C173" s="72">
        <v>2362</v>
      </c>
      <c r="D173" s="23">
        <v>3936</v>
      </c>
      <c r="E173" s="23">
        <v>6298</v>
      </c>
      <c r="F173" s="23" t="s">
        <v>11</v>
      </c>
      <c r="G173" s="72">
        <v>13588</v>
      </c>
      <c r="H173" s="72">
        <v>6587</v>
      </c>
      <c r="I173" s="142">
        <v>19886</v>
      </c>
    </row>
    <row r="174" spans="1:9" s="22" customFormat="1" ht="12.75" customHeight="1" x14ac:dyDescent="0.2">
      <c r="A174" s="20"/>
      <c r="B174" s="21" t="s">
        <v>40</v>
      </c>
      <c r="C174" s="72">
        <v>3265</v>
      </c>
      <c r="D174" s="23">
        <v>5198</v>
      </c>
      <c r="E174" s="23">
        <v>8463</v>
      </c>
      <c r="F174" s="23" t="s">
        <v>11</v>
      </c>
      <c r="G174" s="72">
        <v>15665</v>
      </c>
      <c r="H174" s="72">
        <v>7234</v>
      </c>
      <c r="I174" s="142">
        <v>24128</v>
      </c>
    </row>
    <row r="175" spans="1:9" s="22" customFormat="1" ht="12.75" customHeight="1" x14ac:dyDescent="0.2">
      <c r="A175" s="20"/>
      <c r="B175" s="21" t="s">
        <v>41</v>
      </c>
      <c r="C175" s="72">
        <v>3534</v>
      </c>
      <c r="D175" s="23">
        <v>5901</v>
      </c>
      <c r="E175" s="23">
        <v>9435</v>
      </c>
      <c r="F175" s="23" t="s">
        <v>11</v>
      </c>
      <c r="G175" s="72">
        <v>16922</v>
      </c>
      <c r="H175" s="72">
        <v>7463</v>
      </c>
      <c r="I175" s="142">
        <v>26357</v>
      </c>
    </row>
    <row r="176" spans="1:9" s="22" customFormat="1" ht="12.75" customHeight="1" x14ac:dyDescent="0.2">
      <c r="A176" s="20"/>
      <c r="B176" s="21" t="s">
        <v>42</v>
      </c>
      <c r="C176" s="72">
        <v>2716</v>
      </c>
      <c r="D176" s="23">
        <v>4773</v>
      </c>
      <c r="E176" s="23">
        <v>7489</v>
      </c>
      <c r="F176" s="23" t="s">
        <v>11</v>
      </c>
      <c r="G176" s="72">
        <v>15925</v>
      </c>
      <c r="H176" s="72">
        <v>7691</v>
      </c>
      <c r="I176" s="142">
        <v>23414</v>
      </c>
    </row>
    <row r="177" spans="1:16" s="22" customFormat="1" ht="12.75" customHeight="1" x14ac:dyDescent="0.2">
      <c r="A177" s="20"/>
      <c r="B177" s="21"/>
      <c r="C177" s="23"/>
      <c r="D177" s="23"/>
      <c r="E177" s="23"/>
      <c r="F177" s="23"/>
      <c r="G177" s="23"/>
      <c r="H177" s="23"/>
      <c r="I177" s="142"/>
    </row>
    <row r="178" spans="1:16" s="22" customFormat="1" ht="12.75" customHeight="1" x14ac:dyDescent="0.2">
      <c r="A178" s="20">
        <v>2019</v>
      </c>
      <c r="B178" s="21" t="s">
        <v>31</v>
      </c>
      <c r="C178" s="23">
        <v>2388</v>
      </c>
      <c r="D178" s="23">
        <v>4233</v>
      </c>
      <c r="E178" s="23">
        <v>6621</v>
      </c>
      <c r="F178" s="263"/>
      <c r="G178" s="23">
        <v>14496</v>
      </c>
      <c r="H178" s="23">
        <v>6071</v>
      </c>
      <c r="I178" s="142">
        <v>21117</v>
      </c>
      <c r="J178" s="23"/>
      <c r="K178" s="23"/>
      <c r="L178" s="23"/>
      <c r="M178" s="23"/>
      <c r="N178" s="23"/>
      <c r="O178" s="23"/>
      <c r="P178" s="142"/>
    </row>
    <row r="179" spans="1:16" s="22" customFormat="1" ht="12.75" customHeight="1" x14ac:dyDescent="0.2">
      <c r="A179" s="20"/>
      <c r="B179" s="21" t="s">
        <v>32</v>
      </c>
      <c r="C179" s="38">
        <v>2598</v>
      </c>
      <c r="D179" s="23">
        <v>4534</v>
      </c>
      <c r="E179" s="38">
        <v>7132</v>
      </c>
      <c r="F179" s="263"/>
      <c r="G179" s="23">
        <v>16657</v>
      </c>
      <c r="H179" s="23">
        <v>6635</v>
      </c>
      <c r="I179" s="142">
        <v>23789</v>
      </c>
      <c r="J179" s="72"/>
      <c r="K179" s="23"/>
      <c r="L179" s="72"/>
      <c r="M179" s="23"/>
      <c r="N179" s="23"/>
      <c r="O179" s="23"/>
      <c r="P179" s="142"/>
    </row>
    <row r="180" spans="1:16" s="22" customFormat="1" ht="12.75" customHeight="1" x14ac:dyDescent="0.2">
      <c r="A180" s="20"/>
      <c r="B180" s="21" t="s">
        <v>33</v>
      </c>
      <c r="C180" s="38">
        <v>3239</v>
      </c>
      <c r="D180" s="23">
        <v>6498</v>
      </c>
      <c r="E180" s="38">
        <v>9737</v>
      </c>
      <c r="F180" s="263"/>
      <c r="G180" s="23">
        <v>21342</v>
      </c>
      <c r="H180" s="23">
        <v>8705</v>
      </c>
      <c r="I180" s="142">
        <v>31079</v>
      </c>
      <c r="J180" s="72"/>
      <c r="K180" s="23"/>
      <c r="L180" s="72"/>
      <c r="M180" s="23"/>
      <c r="N180" s="23"/>
      <c r="O180" s="23"/>
      <c r="P180" s="142"/>
    </row>
    <row r="181" spans="1:16" s="22" customFormat="1" ht="12.75" customHeight="1" x14ac:dyDescent="0.2">
      <c r="A181" s="20"/>
      <c r="B181" s="21" t="s">
        <v>34</v>
      </c>
      <c r="C181" s="38">
        <v>3363</v>
      </c>
      <c r="D181" s="38">
        <v>6997</v>
      </c>
      <c r="E181" s="38">
        <v>10360</v>
      </c>
      <c r="F181" s="263"/>
      <c r="G181" s="23">
        <v>21091</v>
      </c>
      <c r="H181" s="23">
        <v>8392</v>
      </c>
      <c r="I181" s="142">
        <v>31451</v>
      </c>
      <c r="J181" s="72"/>
      <c r="K181" s="72"/>
      <c r="L181" s="72"/>
      <c r="M181" s="23"/>
      <c r="N181" s="23"/>
      <c r="O181" s="23"/>
      <c r="P181" s="142"/>
    </row>
    <row r="182" spans="1:16" s="22" customFormat="1" ht="12.75" customHeight="1" x14ac:dyDescent="0.2">
      <c r="A182" s="20"/>
      <c r="B182" s="21" t="s">
        <v>35</v>
      </c>
      <c r="C182" s="38">
        <v>3659</v>
      </c>
      <c r="D182" s="38">
        <v>7559</v>
      </c>
      <c r="E182" s="38">
        <v>11218</v>
      </c>
      <c r="F182" s="263"/>
      <c r="G182" s="23">
        <v>22032</v>
      </c>
      <c r="H182" s="23">
        <v>7302</v>
      </c>
      <c r="I182" s="142">
        <v>33250</v>
      </c>
      <c r="J182" s="72"/>
      <c r="K182" s="72"/>
      <c r="L182" s="72"/>
      <c r="M182" s="23"/>
      <c r="N182" s="23"/>
      <c r="O182" s="23"/>
      <c r="P182" s="142"/>
    </row>
    <row r="183" spans="1:16" s="22" customFormat="1" ht="12.75" customHeight="1" x14ac:dyDescent="0.2">
      <c r="A183" s="20"/>
      <c r="B183" s="21" t="s">
        <v>36</v>
      </c>
      <c r="C183" s="38">
        <v>3476</v>
      </c>
      <c r="D183" s="38">
        <v>7164</v>
      </c>
      <c r="E183" s="38">
        <v>10640</v>
      </c>
      <c r="F183" s="263"/>
      <c r="G183" s="23">
        <v>22479</v>
      </c>
      <c r="H183" s="23">
        <v>8518</v>
      </c>
      <c r="I183" s="142">
        <v>33119</v>
      </c>
      <c r="J183" s="72"/>
      <c r="K183" s="72"/>
      <c r="L183" s="72"/>
      <c r="M183" s="23"/>
      <c r="N183" s="23"/>
      <c r="O183" s="23"/>
      <c r="P183" s="142"/>
    </row>
    <row r="184" spans="1:16" s="22" customFormat="1" ht="12.75" customHeight="1" x14ac:dyDescent="0.2">
      <c r="A184" s="20"/>
      <c r="B184" s="21" t="s">
        <v>37</v>
      </c>
      <c r="C184" s="38">
        <v>3389</v>
      </c>
      <c r="D184" s="38">
        <v>6549</v>
      </c>
      <c r="E184" s="38">
        <v>9938</v>
      </c>
      <c r="F184" s="263"/>
      <c r="G184" s="23">
        <v>15013</v>
      </c>
      <c r="H184" s="23">
        <v>5844</v>
      </c>
      <c r="I184" s="142">
        <v>24951</v>
      </c>
      <c r="J184" s="72"/>
      <c r="K184" s="72"/>
      <c r="L184" s="72"/>
      <c r="M184" s="23"/>
      <c r="N184" s="23"/>
      <c r="O184" s="23"/>
      <c r="P184" s="142"/>
    </row>
    <row r="185" spans="1:16" s="22" customFormat="1" ht="12.75" customHeight="1" x14ac:dyDescent="0.2">
      <c r="A185" s="20"/>
      <c r="B185" s="21" t="s">
        <v>38</v>
      </c>
      <c r="C185" s="23">
        <v>3799</v>
      </c>
      <c r="D185" s="23">
        <v>6744</v>
      </c>
      <c r="E185" s="23">
        <v>10543</v>
      </c>
      <c r="F185" s="263"/>
      <c r="G185" s="23">
        <v>19950</v>
      </c>
      <c r="H185" s="23">
        <v>9471</v>
      </c>
      <c r="I185" s="142">
        <v>30493</v>
      </c>
      <c r="J185" s="23"/>
      <c r="K185" s="23"/>
      <c r="L185" s="23"/>
      <c r="M185" s="23"/>
      <c r="N185" s="23"/>
      <c r="O185" s="23"/>
      <c r="P185" s="142"/>
    </row>
    <row r="186" spans="1:16" s="22" customFormat="1" ht="12.75" customHeight="1" x14ac:dyDescent="0.2">
      <c r="A186" s="20"/>
      <c r="B186" s="21" t="s">
        <v>39</v>
      </c>
      <c r="C186" s="23">
        <v>3251</v>
      </c>
      <c r="D186" s="23">
        <v>6278</v>
      </c>
      <c r="E186" s="23">
        <v>9529</v>
      </c>
      <c r="F186" s="23" t="s">
        <v>11</v>
      </c>
      <c r="G186" s="23">
        <v>18199</v>
      </c>
      <c r="H186" s="23">
        <v>7771</v>
      </c>
      <c r="I186" s="142">
        <v>27728</v>
      </c>
      <c r="J186" s="23"/>
      <c r="K186" s="23"/>
      <c r="L186" s="23"/>
      <c r="M186" s="23"/>
      <c r="N186" s="23"/>
      <c r="O186" s="23"/>
      <c r="P186" s="142"/>
    </row>
    <row r="187" spans="1:16" s="22" customFormat="1" ht="12.75" customHeight="1" x14ac:dyDescent="0.2">
      <c r="A187" s="20"/>
      <c r="B187" s="21" t="s">
        <v>40</v>
      </c>
      <c r="C187" s="23">
        <v>3790</v>
      </c>
      <c r="D187" s="23">
        <v>7181</v>
      </c>
      <c r="E187" s="23">
        <v>10971</v>
      </c>
      <c r="F187" s="263"/>
      <c r="G187" s="23">
        <v>19522</v>
      </c>
      <c r="H187" s="23">
        <v>7162</v>
      </c>
      <c r="I187" s="142">
        <v>30493</v>
      </c>
      <c r="J187" s="23"/>
      <c r="K187" s="23"/>
      <c r="L187" s="23"/>
      <c r="M187" s="23"/>
      <c r="N187" s="23"/>
      <c r="O187" s="23"/>
      <c r="P187" s="142"/>
    </row>
    <row r="188" spans="1:16" s="22" customFormat="1" ht="12.75" customHeight="1" x14ac:dyDescent="0.2">
      <c r="A188" s="20"/>
      <c r="B188" s="21" t="s">
        <v>41</v>
      </c>
      <c r="C188" s="23">
        <v>4088</v>
      </c>
      <c r="D188" s="23">
        <v>7423</v>
      </c>
      <c r="E188" s="23">
        <v>11511</v>
      </c>
      <c r="F188" s="263"/>
      <c r="G188" s="23">
        <v>19615</v>
      </c>
      <c r="H188" s="23">
        <v>7329</v>
      </c>
      <c r="I188" s="142">
        <v>31126</v>
      </c>
      <c r="J188" s="23"/>
      <c r="K188" s="23"/>
      <c r="L188" s="23"/>
      <c r="M188" s="23"/>
      <c r="N188" s="23"/>
      <c r="O188" s="23"/>
      <c r="P188" s="142"/>
    </row>
    <row r="189" spans="1:16" s="22" customFormat="1" ht="12.75" customHeight="1" x14ac:dyDescent="0.2">
      <c r="A189" s="20"/>
      <c r="B189" s="21" t="s">
        <v>42</v>
      </c>
      <c r="C189" s="23">
        <v>4512</v>
      </c>
      <c r="D189" s="23">
        <v>8384</v>
      </c>
      <c r="E189" s="23">
        <v>12896</v>
      </c>
      <c r="F189" s="23" t="s">
        <v>11</v>
      </c>
      <c r="G189" s="23">
        <v>35469</v>
      </c>
      <c r="H189" s="23">
        <v>19928</v>
      </c>
      <c r="I189" s="142">
        <v>48365</v>
      </c>
      <c r="J189" s="23"/>
      <c r="K189" s="23"/>
      <c r="L189" s="23"/>
      <c r="M189" s="23"/>
      <c r="N189" s="23"/>
      <c r="O189" s="23"/>
      <c r="P189" s="142"/>
    </row>
    <row r="190" spans="1:16" s="22" customFormat="1" ht="12.75" customHeight="1" x14ac:dyDescent="0.2">
      <c r="A190" s="20"/>
      <c r="B190" s="21"/>
      <c r="C190" s="261"/>
      <c r="D190" s="261"/>
      <c r="E190" s="261"/>
      <c r="F190" s="261"/>
      <c r="G190" s="261"/>
      <c r="H190" s="261"/>
      <c r="I190" s="23"/>
    </row>
    <row r="191" spans="1:16" s="22" customFormat="1" ht="12.75" customHeight="1" x14ac:dyDescent="0.2">
      <c r="A191" s="20">
        <v>2020</v>
      </c>
      <c r="B191" s="21" t="s">
        <v>31</v>
      </c>
      <c r="C191" s="23">
        <v>1560</v>
      </c>
      <c r="D191" s="23">
        <v>2948</v>
      </c>
      <c r="E191" s="23">
        <v>4508</v>
      </c>
      <c r="F191" s="23" t="s">
        <v>11</v>
      </c>
      <c r="G191" s="23">
        <v>13282</v>
      </c>
      <c r="H191" s="23">
        <v>5491</v>
      </c>
      <c r="I191" s="142">
        <v>17790</v>
      </c>
      <c r="J191" s="23"/>
      <c r="K191" s="23"/>
      <c r="L191" s="23"/>
      <c r="M191" s="23"/>
      <c r="N191" s="23"/>
      <c r="O191" s="23"/>
      <c r="P191" s="142"/>
    </row>
    <row r="192" spans="1:16" s="22" customFormat="1" ht="12.75" customHeight="1" x14ac:dyDescent="0.2">
      <c r="A192" s="20"/>
      <c r="B192" s="21" t="s">
        <v>32</v>
      </c>
      <c r="C192" s="23">
        <v>2396</v>
      </c>
      <c r="D192" s="23">
        <v>4503</v>
      </c>
      <c r="E192" s="23">
        <v>6899</v>
      </c>
      <c r="F192" s="263"/>
      <c r="G192" s="23">
        <v>15590</v>
      </c>
      <c r="H192" s="23">
        <v>5762</v>
      </c>
      <c r="I192" s="142">
        <v>22489</v>
      </c>
      <c r="J192" s="23"/>
      <c r="K192" s="23"/>
      <c r="L192" s="23"/>
      <c r="M192" s="23"/>
      <c r="N192" s="23"/>
      <c r="O192" s="23"/>
      <c r="P192" s="142"/>
    </row>
    <row r="193" spans="1:22" ht="12.75" customHeight="1" x14ac:dyDescent="0.25">
      <c r="A193" s="20"/>
      <c r="B193" s="21" t="s">
        <v>33</v>
      </c>
      <c r="C193" s="23">
        <v>3264</v>
      </c>
      <c r="D193" s="23">
        <v>6225</v>
      </c>
      <c r="E193" s="23">
        <v>9489</v>
      </c>
      <c r="F193" s="23" t="s">
        <v>11</v>
      </c>
      <c r="G193" s="23">
        <v>19046</v>
      </c>
      <c r="H193" s="23">
        <v>6782</v>
      </c>
      <c r="I193" s="142">
        <v>28535</v>
      </c>
      <c r="J193" s="23"/>
      <c r="K193" s="23"/>
      <c r="L193" s="23"/>
      <c r="M193" s="23"/>
      <c r="N193" s="23"/>
      <c r="O193" s="23"/>
      <c r="P193" s="142"/>
      <c r="Q193" s="22"/>
      <c r="R193" s="22"/>
      <c r="S193" s="22"/>
      <c r="T193" s="22"/>
      <c r="U193" s="22"/>
      <c r="V193" s="22"/>
    </row>
    <row r="194" spans="1:22" ht="12.75" customHeight="1" x14ac:dyDescent="0.25">
      <c r="B194" s="21" t="s">
        <v>34</v>
      </c>
      <c r="C194" s="38">
        <v>2592</v>
      </c>
      <c r="D194" s="38">
        <v>5049</v>
      </c>
      <c r="E194" s="38">
        <v>7641</v>
      </c>
      <c r="F194" s="23" t="s">
        <v>11</v>
      </c>
      <c r="G194" s="23">
        <v>12190</v>
      </c>
      <c r="H194" s="23">
        <v>4061</v>
      </c>
      <c r="I194" s="142">
        <v>19831</v>
      </c>
      <c r="J194" s="72"/>
      <c r="K194" s="72"/>
      <c r="L194" s="72"/>
      <c r="M194" s="23"/>
      <c r="N194" s="23"/>
      <c r="O194" s="23"/>
      <c r="P194" s="142"/>
      <c r="Q194" s="22"/>
      <c r="R194" s="22"/>
      <c r="S194" s="22"/>
      <c r="T194" s="22"/>
      <c r="U194" s="22"/>
      <c r="V194" s="22"/>
    </row>
    <row r="195" spans="1:22" ht="12.75" customHeight="1" x14ac:dyDescent="0.25">
      <c r="B195" s="21" t="s">
        <v>35</v>
      </c>
      <c r="C195" s="38">
        <v>2294</v>
      </c>
      <c r="D195" s="38">
        <v>4491</v>
      </c>
      <c r="E195" s="38">
        <v>6785</v>
      </c>
      <c r="F195" s="23" t="s">
        <v>11</v>
      </c>
      <c r="G195" s="23">
        <v>10114</v>
      </c>
      <c r="H195" s="23">
        <v>3670</v>
      </c>
      <c r="I195" s="142">
        <v>16899</v>
      </c>
      <c r="J195" s="72"/>
      <c r="K195" s="72"/>
      <c r="L195" s="72"/>
      <c r="M195" s="23"/>
      <c r="N195" s="23"/>
      <c r="O195" s="23"/>
      <c r="P195" s="142"/>
      <c r="Q195" s="22"/>
      <c r="R195" s="22"/>
      <c r="S195" s="22"/>
      <c r="T195" s="22"/>
      <c r="U195" s="22"/>
      <c r="V195" s="22"/>
    </row>
    <row r="196" spans="1:22" s="22" customFormat="1" ht="12.75" customHeight="1" x14ac:dyDescent="0.2">
      <c r="B196" s="21" t="s">
        <v>36</v>
      </c>
      <c r="C196" s="38">
        <v>3055</v>
      </c>
      <c r="D196" s="38">
        <v>6261</v>
      </c>
      <c r="E196" s="38">
        <v>9316</v>
      </c>
      <c r="F196" s="263"/>
      <c r="G196" s="23">
        <v>16742</v>
      </c>
      <c r="H196" s="23">
        <v>5508</v>
      </c>
      <c r="I196" s="142">
        <v>26058</v>
      </c>
      <c r="J196" s="72"/>
      <c r="K196" s="72"/>
      <c r="L196" s="72"/>
      <c r="M196" s="72"/>
      <c r="N196" s="23"/>
      <c r="O196" s="23"/>
      <c r="P196" s="142"/>
    </row>
    <row r="197" spans="1:22" s="22" customFormat="1" ht="12.75" customHeight="1" x14ac:dyDescent="0.2">
      <c r="B197" s="21" t="s">
        <v>37</v>
      </c>
      <c r="C197" s="38">
        <v>3242</v>
      </c>
      <c r="D197" s="38">
        <v>6189</v>
      </c>
      <c r="E197" s="38">
        <v>9431</v>
      </c>
      <c r="F197" s="263"/>
      <c r="G197" s="23">
        <v>14373</v>
      </c>
      <c r="H197" s="23">
        <v>4865</v>
      </c>
      <c r="I197" s="142">
        <v>23804</v>
      </c>
      <c r="J197" s="72"/>
      <c r="K197" s="72"/>
      <c r="L197" s="72"/>
      <c r="M197" s="72"/>
      <c r="N197" s="23"/>
      <c r="O197" s="23"/>
      <c r="P197" s="142"/>
    </row>
    <row r="198" spans="1:22" s="22" customFormat="1" ht="12.75" customHeight="1" x14ac:dyDescent="0.2">
      <c r="B198" s="21" t="s">
        <v>38</v>
      </c>
      <c r="C198" s="38">
        <v>3752</v>
      </c>
      <c r="D198" s="38">
        <v>6655</v>
      </c>
      <c r="E198" s="38">
        <v>10407</v>
      </c>
      <c r="F198" s="263"/>
      <c r="G198" s="23">
        <v>16138</v>
      </c>
      <c r="H198" s="23">
        <v>6481</v>
      </c>
      <c r="I198" s="142">
        <v>26545</v>
      </c>
      <c r="J198" s="72"/>
      <c r="K198" s="72"/>
      <c r="L198" s="72"/>
      <c r="M198" s="72"/>
      <c r="N198" s="23"/>
      <c r="O198" s="23"/>
      <c r="P198" s="142"/>
    </row>
    <row r="199" spans="1:22" s="22" customFormat="1" ht="12.75" customHeight="1" x14ac:dyDescent="0.2">
      <c r="B199" s="21" t="s">
        <v>39</v>
      </c>
      <c r="C199" s="38">
        <v>3522</v>
      </c>
      <c r="D199" s="38">
        <v>6747</v>
      </c>
      <c r="E199" s="38">
        <v>10269</v>
      </c>
      <c r="F199" s="263"/>
      <c r="G199" s="23">
        <v>19522</v>
      </c>
      <c r="H199" s="23">
        <v>7465</v>
      </c>
      <c r="I199" s="142">
        <v>29791</v>
      </c>
      <c r="J199" s="72"/>
      <c r="K199" s="72"/>
      <c r="L199" s="72"/>
      <c r="M199" s="72"/>
      <c r="N199" s="23"/>
      <c r="O199" s="23"/>
      <c r="P199" s="142"/>
    </row>
    <row r="200" spans="1:22" s="22" customFormat="1" ht="12.75" customHeight="1" x14ac:dyDescent="0.2">
      <c r="B200" s="21" t="s">
        <v>40</v>
      </c>
      <c r="C200" s="38">
        <v>3530</v>
      </c>
      <c r="D200" s="38">
        <v>6460</v>
      </c>
      <c r="E200" s="38">
        <v>9990</v>
      </c>
      <c r="F200" s="38" t="s">
        <v>11</v>
      </c>
      <c r="G200" s="23">
        <v>19047</v>
      </c>
      <c r="H200" s="23">
        <v>7104</v>
      </c>
      <c r="I200" s="142">
        <v>29037</v>
      </c>
      <c r="J200" s="72"/>
      <c r="K200" s="72"/>
      <c r="L200" s="72"/>
      <c r="M200" s="72"/>
      <c r="N200" s="23"/>
      <c r="O200" s="23"/>
      <c r="P200" s="142"/>
    </row>
    <row r="201" spans="1:22" s="22" customFormat="1" ht="12.75" customHeight="1" x14ac:dyDescent="0.2">
      <c r="B201" s="21" t="s">
        <v>41</v>
      </c>
      <c r="C201" s="38">
        <v>3510</v>
      </c>
      <c r="D201" s="38">
        <v>6287</v>
      </c>
      <c r="E201" s="38">
        <v>9797</v>
      </c>
      <c r="F201" s="38" t="s">
        <v>11</v>
      </c>
      <c r="G201" s="23">
        <v>17646</v>
      </c>
      <c r="H201" s="23">
        <v>6609</v>
      </c>
      <c r="I201" s="142">
        <v>27443</v>
      </c>
      <c r="J201" s="72"/>
      <c r="K201" s="72"/>
      <c r="L201" s="72"/>
      <c r="M201" s="72"/>
      <c r="N201" s="23"/>
      <c r="O201" s="23"/>
      <c r="P201" s="142"/>
    </row>
    <row r="202" spans="1:22" s="22" customFormat="1" ht="12.75" customHeight="1" x14ac:dyDescent="0.2">
      <c r="B202" s="21" t="s">
        <v>42</v>
      </c>
      <c r="C202" s="38">
        <v>3799</v>
      </c>
      <c r="D202" s="38">
        <v>7769</v>
      </c>
      <c r="E202" s="38">
        <v>11568</v>
      </c>
      <c r="F202" s="38" t="s">
        <v>11</v>
      </c>
      <c r="G202" s="23">
        <v>23406</v>
      </c>
      <c r="H202" s="23">
        <v>8234</v>
      </c>
      <c r="I202" s="142">
        <v>34974</v>
      </c>
      <c r="J202" s="72"/>
      <c r="K202" s="72"/>
      <c r="L202" s="72"/>
      <c r="M202" s="72"/>
      <c r="N202" s="23"/>
      <c r="O202" s="23"/>
      <c r="P202" s="142"/>
    </row>
    <row r="203" spans="1:22" s="22" customFormat="1" ht="12.75" customHeight="1" x14ac:dyDescent="0.2">
      <c r="B203" s="21"/>
      <c r="C203" s="261"/>
      <c r="D203" s="261"/>
      <c r="E203" s="261"/>
      <c r="F203" s="261"/>
      <c r="G203" s="261"/>
      <c r="H203" s="261"/>
      <c r="I203" s="23"/>
      <c r="J203" s="72"/>
      <c r="K203" s="72"/>
      <c r="L203" s="72"/>
      <c r="M203" s="72"/>
      <c r="N203" s="23"/>
      <c r="O203" s="23"/>
      <c r="P203" s="142"/>
    </row>
    <row r="204" spans="1:22" s="22" customFormat="1" ht="12.75" customHeight="1" x14ac:dyDescent="0.2">
      <c r="A204" s="20">
        <v>2021</v>
      </c>
      <c r="B204" s="21" t="s">
        <v>31</v>
      </c>
      <c r="C204" s="38">
        <v>2701</v>
      </c>
      <c r="D204" s="38">
        <v>4734</v>
      </c>
      <c r="E204" s="38">
        <v>7435</v>
      </c>
      <c r="F204" s="263"/>
      <c r="G204" s="23">
        <v>14041</v>
      </c>
      <c r="H204" s="23">
        <v>5116</v>
      </c>
      <c r="I204" s="142">
        <v>21476</v>
      </c>
      <c r="J204" s="72"/>
      <c r="K204" s="72"/>
      <c r="L204" s="72"/>
      <c r="M204" s="72"/>
      <c r="N204" s="23"/>
      <c r="O204" s="23"/>
      <c r="P204" s="142"/>
    </row>
    <row r="205" spans="1:22" s="22" customFormat="1" ht="12.75" customHeight="1" x14ac:dyDescent="0.2">
      <c r="A205" s="20"/>
      <c r="B205" s="21" t="s">
        <v>32</v>
      </c>
      <c r="C205" s="38">
        <v>3032</v>
      </c>
      <c r="D205" s="38">
        <v>5244</v>
      </c>
      <c r="E205" s="38">
        <v>8276</v>
      </c>
      <c r="F205" s="263"/>
      <c r="G205" s="23">
        <v>15310</v>
      </c>
      <c r="H205" s="23">
        <v>5426</v>
      </c>
      <c r="I205" s="142">
        <v>23586</v>
      </c>
      <c r="J205" s="72"/>
      <c r="K205" s="72"/>
      <c r="L205" s="72"/>
      <c r="M205" s="72"/>
      <c r="N205" s="23"/>
      <c r="O205" s="23"/>
      <c r="P205" s="142"/>
    </row>
    <row r="206" spans="1:22" s="22" customFormat="1" ht="12.75" customHeight="1" x14ac:dyDescent="0.2">
      <c r="A206" s="20"/>
      <c r="B206" s="21" t="s">
        <v>33</v>
      </c>
      <c r="C206" s="38">
        <v>5405</v>
      </c>
      <c r="D206" s="38">
        <v>10429</v>
      </c>
      <c r="E206" s="38">
        <v>15834</v>
      </c>
      <c r="F206" s="263"/>
      <c r="G206" s="23">
        <v>32889</v>
      </c>
      <c r="H206" s="23">
        <v>12079</v>
      </c>
      <c r="I206" s="142">
        <v>48723</v>
      </c>
      <c r="J206" s="72"/>
      <c r="K206" s="72"/>
      <c r="L206" s="72"/>
      <c r="M206" s="72"/>
      <c r="N206" s="23"/>
      <c r="O206" s="23"/>
      <c r="P206" s="142"/>
    </row>
    <row r="207" spans="1:22" s="22" customFormat="1" ht="12.75" customHeight="1" x14ac:dyDescent="0.2">
      <c r="A207" s="20"/>
      <c r="B207" s="21" t="s">
        <v>34</v>
      </c>
      <c r="C207" s="38">
        <v>2946</v>
      </c>
      <c r="D207" s="38">
        <v>5777</v>
      </c>
      <c r="E207" s="38">
        <v>8723</v>
      </c>
      <c r="F207" s="38" t="s">
        <v>11</v>
      </c>
      <c r="G207" s="23">
        <v>14410</v>
      </c>
      <c r="H207" s="23">
        <v>4468</v>
      </c>
      <c r="I207" s="142">
        <v>23133</v>
      </c>
      <c r="J207" s="72"/>
      <c r="K207" s="72"/>
      <c r="L207" s="72"/>
      <c r="M207" s="72"/>
      <c r="N207" s="23"/>
      <c r="O207" s="23"/>
      <c r="P207" s="142"/>
    </row>
    <row r="208" spans="1:22" s="22" customFormat="1" ht="12.75" customHeight="1" x14ac:dyDescent="0.2">
      <c r="A208" s="20"/>
      <c r="B208" s="21" t="s">
        <v>35</v>
      </c>
      <c r="C208" s="38">
        <v>3322</v>
      </c>
      <c r="D208" s="38">
        <v>6517</v>
      </c>
      <c r="E208" s="38">
        <v>9839</v>
      </c>
      <c r="F208" s="263"/>
      <c r="G208" s="23">
        <v>15874</v>
      </c>
      <c r="H208" s="23">
        <v>4028</v>
      </c>
      <c r="I208" s="142">
        <v>25713</v>
      </c>
      <c r="J208" s="72"/>
      <c r="K208" s="72"/>
      <c r="L208" s="72"/>
      <c r="M208" s="72"/>
      <c r="N208" s="23"/>
      <c r="O208" s="23"/>
      <c r="P208" s="142"/>
    </row>
    <row r="209" spans="1:22" s="22" customFormat="1" ht="12.75" customHeight="1" x14ac:dyDescent="0.2">
      <c r="A209" s="20"/>
      <c r="B209" s="21" t="s">
        <v>36</v>
      </c>
      <c r="C209" s="38">
        <v>3987</v>
      </c>
      <c r="D209" s="38">
        <v>7987</v>
      </c>
      <c r="E209" s="38">
        <v>11974</v>
      </c>
      <c r="F209" s="263"/>
      <c r="G209" s="23">
        <v>25664</v>
      </c>
      <c r="H209" s="23">
        <v>7321</v>
      </c>
      <c r="I209" s="142">
        <v>37638</v>
      </c>
      <c r="J209" s="72"/>
      <c r="K209" s="72"/>
      <c r="L209" s="72"/>
      <c r="M209" s="72"/>
      <c r="N209" s="23"/>
      <c r="O209" s="23"/>
      <c r="P209" s="142"/>
    </row>
    <row r="210" spans="1:22" s="22" customFormat="1" ht="12.75" customHeight="1" x14ac:dyDescent="0.2">
      <c r="A210" s="20"/>
      <c r="B210" s="21" t="s">
        <v>37</v>
      </c>
      <c r="C210" s="38">
        <v>3284</v>
      </c>
      <c r="D210" s="38">
        <v>6353</v>
      </c>
      <c r="E210" s="38">
        <v>9637</v>
      </c>
      <c r="F210" s="38" t="s">
        <v>11</v>
      </c>
      <c r="G210" s="23">
        <v>8473</v>
      </c>
      <c r="H210" s="23">
        <v>2768</v>
      </c>
      <c r="I210" s="142">
        <v>18110</v>
      </c>
      <c r="J210" s="72"/>
      <c r="K210" s="72"/>
      <c r="L210" s="72"/>
      <c r="M210" s="72"/>
      <c r="N210" s="23"/>
      <c r="O210" s="23"/>
      <c r="P210" s="142"/>
    </row>
    <row r="211" spans="1:22" s="22" customFormat="1" ht="12.75" customHeight="1" x14ac:dyDescent="0.2">
      <c r="A211" s="20"/>
      <c r="B211" s="21" t="s">
        <v>38</v>
      </c>
      <c r="C211" s="23">
        <v>3432</v>
      </c>
      <c r="D211" s="23">
        <v>6763</v>
      </c>
      <c r="E211" s="23">
        <v>10195</v>
      </c>
      <c r="F211" s="23" t="s">
        <v>11</v>
      </c>
      <c r="G211" s="23">
        <v>10730</v>
      </c>
      <c r="H211" s="23">
        <v>3351</v>
      </c>
      <c r="I211" s="142">
        <v>20925</v>
      </c>
      <c r="J211" s="23"/>
      <c r="K211" s="23"/>
      <c r="L211" s="23"/>
      <c r="M211" s="23"/>
      <c r="N211" s="23"/>
      <c r="O211" s="23"/>
      <c r="P211" s="142"/>
    </row>
    <row r="212" spans="1:22" s="22" customFormat="1" ht="12.75" customHeight="1" x14ac:dyDescent="0.2">
      <c r="A212" s="20"/>
      <c r="B212" s="21" t="s">
        <v>39</v>
      </c>
      <c r="C212" s="38">
        <v>3631</v>
      </c>
      <c r="D212" s="38">
        <v>7489</v>
      </c>
      <c r="E212" s="38">
        <v>11120</v>
      </c>
      <c r="F212" s="22" t="s">
        <v>11</v>
      </c>
      <c r="G212" s="23">
        <v>12625</v>
      </c>
      <c r="H212" s="23">
        <v>3723</v>
      </c>
      <c r="I212" s="142">
        <v>23745</v>
      </c>
      <c r="J212" s="72"/>
      <c r="K212" s="72"/>
      <c r="L212" s="72"/>
      <c r="N212" s="23"/>
      <c r="O212" s="23"/>
      <c r="P212" s="142"/>
    </row>
    <row r="213" spans="1:22" s="22" customFormat="1" ht="12.75" customHeight="1" x14ac:dyDescent="0.2">
      <c r="A213" s="20"/>
      <c r="B213" s="21" t="s">
        <v>40</v>
      </c>
      <c r="C213" s="38">
        <v>3168</v>
      </c>
      <c r="D213" s="38">
        <v>6131</v>
      </c>
      <c r="E213" s="38">
        <v>9299</v>
      </c>
      <c r="F213" s="263"/>
      <c r="G213" s="23">
        <v>11617</v>
      </c>
      <c r="H213" s="23">
        <v>3990</v>
      </c>
      <c r="I213" s="142">
        <v>20916</v>
      </c>
      <c r="J213" s="72"/>
      <c r="K213" s="72"/>
      <c r="L213" s="72"/>
      <c r="N213" s="23"/>
      <c r="O213" s="23"/>
      <c r="P213" s="142"/>
    </row>
    <row r="214" spans="1:22" s="22" customFormat="1" ht="12.75" customHeight="1" x14ac:dyDescent="0.25">
      <c r="A214" s="20"/>
      <c r="B214" s="21" t="s">
        <v>41</v>
      </c>
      <c r="C214" s="38">
        <v>3368</v>
      </c>
      <c r="D214" s="38">
        <v>6401</v>
      </c>
      <c r="E214" s="38">
        <v>9769</v>
      </c>
      <c r="F214" s="263"/>
      <c r="G214" s="23">
        <v>12324</v>
      </c>
      <c r="H214" s="23">
        <v>3746</v>
      </c>
      <c r="I214" s="142">
        <v>22093</v>
      </c>
      <c r="J214" s="72"/>
      <c r="K214" s="72"/>
      <c r="L214" s="72"/>
      <c r="M214"/>
      <c r="N214" s="23"/>
      <c r="O214" s="23"/>
      <c r="P214" s="142"/>
    </row>
    <row r="215" spans="1:22" customFormat="1" ht="12.75" customHeight="1" x14ac:dyDescent="0.25">
      <c r="B215" s="21" t="s">
        <v>42</v>
      </c>
      <c r="C215" s="38">
        <v>3974</v>
      </c>
      <c r="D215" s="38">
        <v>8292</v>
      </c>
      <c r="E215" s="38">
        <v>12266</v>
      </c>
      <c r="F215" s="263"/>
      <c r="G215" s="23">
        <v>15989</v>
      </c>
      <c r="H215" s="23">
        <v>4636</v>
      </c>
      <c r="I215" s="142">
        <v>28255</v>
      </c>
      <c r="J215" s="72"/>
      <c r="K215" s="72"/>
      <c r="L215" s="72"/>
      <c r="N215" s="23"/>
      <c r="O215" s="23"/>
      <c r="P215" s="142"/>
      <c r="Q215" s="22"/>
      <c r="R215" s="22"/>
      <c r="S215" s="22"/>
      <c r="T215" s="22"/>
      <c r="U215" s="22"/>
      <c r="V215" s="22"/>
    </row>
    <row r="216" spans="1:22" customFormat="1" ht="12.75" customHeight="1" x14ac:dyDescent="0.25">
      <c r="B216" s="21"/>
      <c r="C216" s="261"/>
      <c r="D216" s="261"/>
      <c r="E216" s="261"/>
      <c r="F216" s="261"/>
      <c r="G216" s="261"/>
      <c r="H216" s="261"/>
      <c r="I216" s="261"/>
      <c r="J216" s="72"/>
      <c r="K216" s="72"/>
      <c r="L216" s="72"/>
      <c r="N216" s="23"/>
      <c r="O216" s="23"/>
      <c r="P216" s="142"/>
      <c r="Q216" s="22"/>
      <c r="R216" s="22"/>
      <c r="S216" s="22"/>
      <c r="T216" s="22"/>
      <c r="U216" s="22"/>
      <c r="V216" s="22"/>
    </row>
    <row r="217" spans="1:22" customFormat="1" ht="12.75" customHeight="1" x14ac:dyDescent="0.25">
      <c r="A217" s="20">
        <v>2022</v>
      </c>
      <c r="B217" s="21" t="s">
        <v>31</v>
      </c>
      <c r="C217" s="38">
        <v>3177</v>
      </c>
      <c r="D217" s="38">
        <v>6377</v>
      </c>
      <c r="E217" s="38">
        <v>9554</v>
      </c>
      <c r="F217" s="263"/>
      <c r="G217" s="23">
        <v>10973</v>
      </c>
      <c r="H217" s="23">
        <v>3302</v>
      </c>
      <c r="I217" s="142">
        <v>20527</v>
      </c>
      <c r="J217" s="72"/>
      <c r="K217" s="72"/>
      <c r="L217" s="72"/>
      <c r="N217" s="23"/>
      <c r="O217" s="23"/>
      <c r="P217" s="142"/>
      <c r="Q217" s="23"/>
      <c r="R217" s="23"/>
      <c r="S217" s="23"/>
      <c r="T217" s="23"/>
      <c r="U217" s="23"/>
      <c r="V217" s="23"/>
    </row>
    <row r="218" spans="1:22" customFormat="1" ht="12.75" customHeight="1" x14ac:dyDescent="0.25">
      <c r="A218" s="20"/>
      <c r="B218" s="21" t="s">
        <v>32</v>
      </c>
      <c r="C218" s="38">
        <v>3185</v>
      </c>
      <c r="D218" s="38">
        <v>6589</v>
      </c>
      <c r="E218" s="38">
        <v>9774</v>
      </c>
      <c r="F218" s="263"/>
      <c r="G218" s="23">
        <v>12143</v>
      </c>
      <c r="H218" s="23">
        <v>3598</v>
      </c>
      <c r="I218" s="142">
        <v>21917</v>
      </c>
      <c r="J218" s="72"/>
      <c r="K218" s="72"/>
      <c r="L218" s="72"/>
      <c r="N218" s="23"/>
      <c r="O218" s="23"/>
      <c r="P218" s="142"/>
      <c r="Q218" s="23"/>
      <c r="R218" s="23"/>
      <c r="S218" s="23"/>
      <c r="T218" s="23"/>
      <c r="U218" s="23"/>
      <c r="V218" s="23"/>
    </row>
    <row r="219" spans="1:22" customFormat="1" ht="12.75" customHeight="1" x14ac:dyDescent="0.25">
      <c r="A219" s="20"/>
      <c r="B219" s="21" t="s">
        <v>33</v>
      </c>
      <c r="C219" s="38">
        <v>4069</v>
      </c>
      <c r="D219" s="38">
        <v>8994</v>
      </c>
      <c r="E219" s="38">
        <v>13063</v>
      </c>
      <c r="F219" s="263"/>
      <c r="G219" s="23">
        <v>16830</v>
      </c>
      <c r="H219" s="23">
        <v>4695</v>
      </c>
      <c r="I219" s="142">
        <v>29893</v>
      </c>
      <c r="J219" s="72"/>
      <c r="K219" s="72"/>
      <c r="L219" s="72"/>
      <c r="N219" s="23"/>
      <c r="O219" s="23"/>
      <c r="P219" s="142"/>
      <c r="Q219" s="23"/>
      <c r="R219" s="23"/>
      <c r="S219" s="23"/>
      <c r="T219" s="23"/>
      <c r="U219" s="23"/>
      <c r="V219" s="23"/>
    </row>
    <row r="220" spans="1:22" customFormat="1" ht="12.75" customHeight="1" x14ac:dyDescent="0.25">
      <c r="A220" s="20"/>
      <c r="B220" s="21" t="s">
        <v>34</v>
      </c>
      <c r="C220" s="38">
        <v>3499</v>
      </c>
      <c r="D220" s="38">
        <v>7158</v>
      </c>
      <c r="E220" s="38">
        <v>10657</v>
      </c>
      <c r="F220" s="263"/>
      <c r="G220" s="23">
        <v>12393</v>
      </c>
      <c r="H220" s="23">
        <v>3331</v>
      </c>
      <c r="I220" s="142">
        <v>23050</v>
      </c>
      <c r="J220" s="72"/>
      <c r="K220" s="72"/>
      <c r="L220" s="72"/>
      <c r="N220" s="23"/>
      <c r="O220" s="23"/>
      <c r="P220" s="142"/>
      <c r="Q220" s="23"/>
      <c r="R220" s="23"/>
      <c r="S220" s="23"/>
      <c r="T220" s="23"/>
      <c r="U220" s="23"/>
      <c r="V220" s="23"/>
    </row>
    <row r="221" spans="1:22" customFormat="1" ht="12.75" customHeight="1" x14ac:dyDescent="0.25">
      <c r="A221" s="20"/>
      <c r="B221" s="21" t="s">
        <v>35</v>
      </c>
      <c r="C221" s="38">
        <v>3707</v>
      </c>
      <c r="D221" s="38">
        <v>8001</v>
      </c>
      <c r="E221" s="38">
        <v>11708</v>
      </c>
      <c r="F221" s="263"/>
      <c r="G221" s="23">
        <v>16028</v>
      </c>
      <c r="H221" s="23">
        <v>4648</v>
      </c>
      <c r="I221" s="142">
        <v>27736</v>
      </c>
      <c r="J221" s="72"/>
      <c r="K221" s="72"/>
      <c r="L221" s="72"/>
      <c r="N221" s="23"/>
      <c r="O221" s="23"/>
      <c r="P221" s="142"/>
      <c r="Q221" s="23"/>
      <c r="R221" s="23"/>
      <c r="S221" s="23"/>
      <c r="T221" s="23"/>
      <c r="U221" s="23"/>
      <c r="V221" s="23"/>
    </row>
    <row r="222" spans="1:22" customFormat="1" ht="12.75" customHeight="1" x14ac:dyDescent="0.25">
      <c r="A222" s="20"/>
      <c r="B222" s="21" t="s">
        <v>36</v>
      </c>
      <c r="C222" s="38">
        <v>3290</v>
      </c>
      <c r="D222" s="38">
        <v>7873</v>
      </c>
      <c r="E222" s="38">
        <v>11163</v>
      </c>
      <c r="F222" s="263"/>
      <c r="G222" s="23">
        <v>16211</v>
      </c>
      <c r="H222" s="23">
        <v>3800</v>
      </c>
      <c r="I222" s="142">
        <v>27374</v>
      </c>
      <c r="J222" s="72"/>
      <c r="K222" s="72"/>
      <c r="L222" s="72"/>
      <c r="N222" s="23"/>
      <c r="O222" s="23"/>
      <c r="P222" s="142"/>
      <c r="Q222" s="23"/>
      <c r="R222" s="23"/>
      <c r="S222" s="23"/>
      <c r="T222" s="23"/>
      <c r="U222" s="23"/>
      <c r="V222" s="23"/>
    </row>
    <row r="223" spans="1:22" customFormat="1" ht="12.75" customHeight="1" x14ac:dyDescent="0.25">
      <c r="A223" s="20"/>
      <c r="B223" s="21" t="s">
        <v>37</v>
      </c>
      <c r="C223" s="38">
        <v>2484</v>
      </c>
      <c r="D223" s="38">
        <v>5396</v>
      </c>
      <c r="E223" s="38">
        <v>7880</v>
      </c>
      <c r="F223" s="263"/>
      <c r="G223" s="23">
        <v>10909</v>
      </c>
      <c r="H223" s="23">
        <v>2966</v>
      </c>
      <c r="I223" s="142">
        <v>18789</v>
      </c>
      <c r="J223" s="72"/>
      <c r="K223" s="72"/>
      <c r="L223" s="72"/>
      <c r="N223" s="23"/>
      <c r="O223" s="23"/>
      <c r="P223" s="142"/>
      <c r="Q223" s="23"/>
      <c r="R223" s="23"/>
      <c r="S223" s="23"/>
      <c r="T223" s="23"/>
      <c r="U223" s="23"/>
      <c r="V223" s="23"/>
    </row>
    <row r="224" spans="1:22" customFormat="1" ht="12.75" customHeight="1" x14ac:dyDescent="0.25">
      <c r="A224" s="20"/>
      <c r="B224" s="21" t="s">
        <v>38</v>
      </c>
      <c r="C224" s="38">
        <v>3112</v>
      </c>
      <c r="D224" s="38">
        <v>6239</v>
      </c>
      <c r="E224" s="38">
        <v>9351</v>
      </c>
      <c r="F224" s="263"/>
      <c r="G224" s="23">
        <v>12142</v>
      </c>
      <c r="H224" s="23">
        <v>3313</v>
      </c>
      <c r="I224" s="142">
        <v>21493</v>
      </c>
      <c r="J224" s="72"/>
      <c r="K224" s="72"/>
      <c r="L224" s="72"/>
      <c r="N224" s="23"/>
      <c r="O224" s="23"/>
      <c r="P224" s="142"/>
      <c r="Q224" s="23"/>
      <c r="R224" s="23"/>
      <c r="S224" s="23"/>
      <c r="T224" s="23"/>
      <c r="U224" s="23"/>
      <c r="V224" s="23"/>
    </row>
    <row r="225" spans="1:22" customFormat="1" ht="12.75" customHeight="1" x14ac:dyDescent="0.25">
      <c r="A225" s="20"/>
      <c r="B225" s="21" t="s">
        <v>39</v>
      </c>
      <c r="C225" s="38">
        <v>3087</v>
      </c>
      <c r="D225" s="38">
        <v>6214</v>
      </c>
      <c r="E225" s="38">
        <v>9301</v>
      </c>
      <c r="F225" s="263"/>
      <c r="G225" s="23">
        <v>13746</v>
      </c>
      <c r="H225" s="23">
        <v>3823</v>
      </c>
      <c r="I225" s="142">
        <v>23047</v>
      </c>
      <c r="J225" s="72"/>
      <c r="K225" s="72"/>
      <c r="L225" s="72"/>
      <c r="N225" s="23"/>
      <c r="O225" s="23"/>
      <c r="P225" s="142"/>
      <c r="Q225" s="23"/>
      <c r="R225" s="23"/>
      <c r="S225" s="23"/>
      <c r="T225" s="23"/>
      <c r="U225" s="23"/>
      <c r="V225" s="23"/>
    </row>
    <row r="226" spans="1:22" customFormat="1" ht="12.75" customHeight="1" x14ac:dyDescent="0.25">
      <c r="A226" s="20"/>
      <c r="B226" s="21" t="s">
        <v>40</v>
      </c>
      <c r="C226" s="38">
        <v>3098</v>
      </c>
      <c r="D226" s="38">
        <v>6234</v>
      </c>
      <c r="E226" s="23">
        <v>9332</v>
      </c>
      <c r="F226" s="263"/>
      <c r="G226" s="23">
        <v>13888</v>
      </c>
      <c r="H226" s="23">
        <v>3589</v>
      </c>
      <c r="I226" s="142">
        <v>23220</v>
      </c>
      <c r="J226" s="72"/>
      <c r="K226" s="72"/>
      <c r="L226" s="23"/>
      <c r="M226" s="23"/>
      <c r="N226" s="23"/>
      <c r="O226" s="23"/>
      <c r="P226" s="142"/>
      <c r="Q226" s="23"/>
      <c r="R226" s="23"/>
      <c r="S226" s="23"/>
      <c r="T226" s="23"/>
      <c r="U226" s="23"/>
      <c r="V226" s="23"/>
    </row>
    <row r="227" spans="1:22" customFormat="1" ht="12.75" customHeight="1" x14ac:dyDescent="0.25">
      <c r="A227" s="20"/>
      <c r="B227" s="21" t="s">
        <v>41</v>
      </c>
      <c r="C227" s="38">
        <v>3280</v>
      </c>
      <c r="D227" s="38">
        <v>6755</v>
      </c>
      <c r="E227" s="38">
        <v>10035</v>
      </c>
      <c r="F227" s="263"/>
      <c r="G227" s="38">
        <v>16260</v>
      </c>
      <c r="H227" s="23">
        <v>4681</v>
      </c>
      <c r="I227" s="142">
        <v>26295</v>
      </c>
      <c r="J227" s="72"/>
      <c r="K227" s="72"/>
      <c r="L227" s="72"/>
      <c r="M227" s="72"/>
      <c r="N227" s="72"/>
      <c r="O227" s="23"/>
      <c r="P227" s="142"/>
      <c r="Q227" s="23"/>
      <c r="R227" s="23"/>
      <c r="S227" s="23"/>
      <c r="T227" s="23"/>
      <c r="U227" s="23"/>
      <c r="V227" s="23"/>
    </row>
    <row r="228" spans="1:22" customFormat="1" ht="12.75" customHeight="1" x14ac:dyDescent="0.25">
      <c r="A228" s="20"/>
      <c r="B228" s="21" t="s">
        <v>42</v>
      </c>
      <c r="C228" s="38">
        <v>4128</v>
      </c>
      <c r="D228" s="38">
        <v>9321</v>
      </c>
      <c r="E228" s="38">
        <v>13449</v>
      </c>
      <c r="F228" s="263"/>
      <c r="G228" s="38">
        <v>22430</v>
      </c>
      <c r="H228" s="23">
        <v>5495</v>
      </c>
      <c r="I228" s="142">
        <v>35879</v>
      </c>
      <c r="J228" s="72"/>
      <c r="K228" s="72"/>
      <c r="L228" s="72"/>
      <c r="M228" s="72"/>
      <c r="N228" s="72"/>
      <c r="O228" s="23"/>
      <c r="P228" s="142"/>
      <c r="Q228" s="23"/>
      <c r="R228" s="23"/>
      <c r="S228" s="23"/>
      <c r="T228" s="23"/>
      <c r="U228" s="23"/>
      <c r="V228" s="23"/>
    </row>
    <row r="229" spans="1:22" customFormat="1" ht="12.75" customHeight="1" x14ac:dyDescent="0.25">
      <c r="A229" s="20"/>
      <c r="B229" s="21"/>
      <c r="C229" s="261"/>
      <c r="D229" s="261"/>
      <c r="E229" s="261"/>
      <c r="F229" s="261"/>
      <c r="G229" s="261"/>
      <c r="H229" s="261"/>
      <c r="I229" s="261"/>
      <c r="J229" s="72"/>
      <c r="K229" s="72"/>
      <c r="L229" s="72"/>
      <c r="M229" s="72"/>
      <c r="N229" s="72"/>
      <c r="P229" s="23"/>
      <c r="Q229" s="23"/>
      <c r="R229" s="23"/>
      <c r="S229" s="23"/>
      <c r="T229" s="23"/>
      <c r="U229" s="23"/>
      <c r="V229" s="23"/>
    </row>
    <row r="230" spans="1:22" customFormat="1" ht="12.75" customHeight="1" x14ac:dyDescent="0.25">
      <c r="A230" s="20">
        <v>2023</v>
      </c>
      <c r="B230" s="21" t="s">
        <v>31</v>
      </c>
      <c r="C230" s="38">
        <v>1807</v>
      </c>
      <c r="D230" s="38">
        <v>3546</v>
      </c>
      <c r="E230" s="38">
        <v>5353</v>
      </c>
      <c r="F230" s="263"/>
      <c r="G230" s="38">
        <v>9929</v>
      </c>
      <c r="H230" s="23">
        <v>3207</v>
      </c>
      <c r="I230" s="142">
        <v>15282</v>
      </c>
      <c r="J230" s="72"/>
      <c r="K230" s="72"/>
      <c r="L230" s="72"/>
      <c r="M230" s="72"/>
      <c r="N230" s="72"/>
      <c r="O230" s="23"/>
      <c r="P230" s="142"/>
      <c r="Q230" s="23"/>
      <c r="R230" s="23"/>
      <c r="S230" s="23"/>
      <c r="T230" s="23"/>
      <c r="U230" s="23"/>
      <c r="V230" s="23"/>
    </row>
    <row r="231" spans="1:22" customFormat="1" ht="12.75" customHeight="1" x14ac:dyDescent="0.25">
      <c r="A231" s="20"/>
      <c r="B231" s="21" t="s">
        <v>32</v>
      </c>
      <c r="C231" s="38">
        <v>2083</v>
      </c>
      <c r="D231" s="38">
        <v>4197</v>
      </c>
      <c r="E231" s="38">
        <v>6280</v>
      </c>
      <c r="F231" s="263"/>
      <c r="G231" s="38">
        <v>12760</v>
      </c>
      <c r="H231" s="23">
        <v>4094</v>
      </c>
      <c r="I231" s="142">
        <v>19040</v>
      </c>
      <c r="J231" s="72"/>
      <c r="K231" s="72"/>
      <c r="L231" s="72"/>
      <c r="M231" s="72"/>
      <c r="N231" s="72"/>
      <c r="O231" s="23"/>
      <c r="P231" s="142"/>
      <c r="Q231" s="23"/>
      <c r="R231" s="23"/>
      <c r="S231" s="23"/>
      <c r="T231" s="23"/>
      <c r="U231" s="23"/>
      <c r="V231" s="23"/>
    </row>
    <row r="232" spans="1:22" customFormat="1" ht="12.75" customHeight="1" x14ac:dyDescent="0.25">
      <c r="A232" s="20"/>
      <c r="B232" s="21" t="s">
        <v>33</v>
      </c>
      <c r="C232" s="38">
        <v>2634</v>
      </c>
      <c r="D232" s="38">
        <v>6157</v>
      </c>
      <c r="E232" s="38">
        <v>8791</v>
      </c>
      <c r="F232" s="263"/>
      <c r="G232" s="38">
        <v>22169</v>
      </c>
      <c r="H232" s="23">
        <v>6955</v>
      </c>
      <c r="I232" s="142">
        <v>30960</v>
      </c>
      <c r="J232" s="72"/>
      <c r="K232" s="72"/>
      <c r="L232" s="72"/>
      <c r="M232" s="72"/>
      <c r="N232" s="72"/>
      <c r="O232" s="23"/>
      <c r="P232" s="142"/>
      <c r="Q232" s="23"/>
      <c r="R232" s="23"/>
      <c r="S232" s="23"/>
      <c r="T232" s="23"/>
      <c r="U232" s="23"/>
      <c r="V232" s="23"/>
    </row>
    <row r="233" spans="1:22" customFormat="1" ht="12.75" customHeight="1" x14ac:dyDescent="0.25">
      <c r="A233" s="20"/>
      <c r="B233" s="21" t="s">
        <v>34</v>
      </c>
      <c r="C233" s="38">
        <v>2131</v>
      </c>
      <c r="D233" s="38">
        <v>4755</v>
      </c>
      <c r="E233" s="38">
        <v>6886</v>
      </c>
      <c r="F233" s="263"/>
      <c r="G233" s="38">
        <v>14527</v>
      </c>
      <c r="H233" s="38">
        <v>3851</v>
      </c>
      <c r="I233" s="142">
        <v>21413</v>
      </c>
      <c r="J233" s="72"/>
      <c r="K233" s="72"/>
      <c r="L233" s="72"/>
      <c r="M233" s="72"/>
      <c r="N233" s="72"/>
      <c r="O233" s="72"/>
      <c r="P233" s="142"/>
      <c r="Q233" s="23"/>
      <c r="R233" s="23"/>
      <c r="S233" s="23"/>
      <c r="T233" s="23"/>
      <c r="U233" s="23"/>
      <c r="V233" s="23"/>
    </row>
    <row r="234" spans="1:22" customFormat="1" ht="12.75" customHeight="1" x14ac:dyDescent="0.25">
      <c r="A234" s="20"/>
      <c r="B234" s="21" t="s">
        <v>35</v>
      </c>
      <c r="C234" s="38">
        <v>2417</v>
      </c>
      <c r="D234" s="38">
        <v>5749</v>
      </c>
      <c r="E234" s="38">
        <v>8166</v>
      </c>
      <c r="F234" s="263"/>
      <c r="G234" s="38">
        <v>21218</v>
      </c>
      <c r="H234" s="38">
        <v>5898</v>
      </c>
      <c r="I234" s="142">
        <v>29384</v>
      </c>
      <c r="J234" s="72"/>
      <c r="K234" s="72"/>
      <c r="L234" s="72"/>
      <c r="M234" s="72"/>
      <c r="N234" s="72"/>
      <c r="O234" s="72"/>
      <c r="P234" s="142"/>
      <c r="Q234" s="23"/>
      <c r="R234" s="23"/>
      <c r="S234" s="23"/>
      <c r="T234" s="23"/>
      <c r="U234" s="23"/>
      <c r="V234" s="23"/>
    </row>
    <row r="235" spans="1:22" customFormat="1" ht="12.75" customHeight="1" x14ac:dyDescent="0.25">
      <c r="A235" s="20"/>
      <c r="B235" s="21" t="s">
        <v>36</v>
      </c>
      <c r="C235" s="38">
        <v>2410</v>
      </c>
      <c r="D235" s="38">
        <v>5870</v>
      </c>
      <c r="E235" s="38">
        <v>8280</v>
      </c>
      <c r="F235" s="263"/>
      <c r="G235" s="38">
        <v>20852</v>
      </c>
      <c r="H235" s="38">
        <v>5997</v>
      </c>
      <c r="I235" s="142">
        <v>29132</v>
      </c>
      <c r="J235" s="72"/>
      <c r="K235" s="72"/>
      <c r="L235" s="72"/>
      <c r="M235" s="72"/>
      <c r="N235" s="72"/>
      <c r="O235" s="72"/>
      <c r="P235" s="142"/>
      <c r="Q235" s="23"/>
      <c r="R235" s="23"/>
      <c r="S235" s="23"/>
      <c r="T235" s="23"/>
      <c r="U235" s="23"/>
      <c r="V235" s="23"/>
    </row>
    <row r="236" spans="1:22" customFormat="1" ht="12.75" customHeight="1" x14ac:dyDescent="0.25">
      <c r="A236" s="20"/>
      <c r="B236" s="21" t="s">
        <v>37</v>
      </c>
      <c r="C236" s="38">
        <v>1985</v>
      </c>
      <c r="D236" s="38">
        <v>4286</v>
      </c>
      <c r="E236" s="38">
        <v>6271</v>
      </c>
      <c r="F236" s="263"/>
      <c r="G236" s="38">
        <v>11802</v>
      </c>
      <c r="H236" s="38">
        <v>3761</v>
      </c>
      <c r="I236" s="141">
        <v>18073</v>
      </c>
      <c r="J236" s="72"/>
      <c r="K236" s="72"/>
      <c r="L236" s="72"/>
      <c r="M236" s="72"/>
      <c r="N236" s="72"/>
      <c r="O236" s="72"/>
      <c r="P236" s="141"/>
      <c r="Q236" s="23"/>
      <c r="R236" s="23"/>
      <c r="S236" s="23"/>
      <c r="T236" s="23"/>
      <c r="U236" s="23"/>
      <c r="V236" s="23"/>
    </row>
    <row r="237" spans="1:22" customFormat="1" ht="12.75" customHeight="1" x14ac:dyDescent="0.25">
      <c r="A237" s="20"/>
      <c r="B237" s="21" t="s">
        <v>38</v>
      </c>
      <c r="C237" s="38">
        <v>2585</v>
      </c>
      <c r="D237" s="38">
        <v>5569</v>
      </c>
      <c r="E237" s="38">
        <v>8154</v>
      </c>
      <c r="F237" s="263"/>
      <c r="G237" s="38">
        <v>16424</v>
      </c>
      <c r="H237" s="38">
        <v>4619</v>
      </c>
      <c r="I237" s="142">
        <v>24578</v>
      </c>
      <c r="J237" s="72"/>
      <c r="K237" s="72"/>
      <c r="L237" s="72"/>
      <c r="M237" s="72"/>
      <c r="N237" s="72"/>
      <c r="O237" s="38"/>
      <c r="P237" s="142"/>
      <c r="Q237" s="23"/>
      <c r="R237" s="23"/>
      <c r="S237" s="23"/>
      <c r="T237" s="23"/>
      <c r="U237" s="23"/>
      <c r="V237" s="23"/>
    </row>
    <row r="238" spans="1:22" customFormat="1" ht="12.75" customHeight="1" x14ac:dyDescent="0.25">
      <c r="A238" s="20"/>
      <c r="B238" s="21" t="s">
        <v>39</v>
      </c>
      <c r="C238" s="38">
        <v>2913</v>
      </c>
      <c r="D238" s="38">
        <v>6328</v>
      </c>
      <c r="E238" s="38">
        <v>9241</v>
      </c>
      <c r="F238" s="263"/>
      <c r="G238" s="38">
        <v>19652</v>
      </c>
      <c r="H238" s="38">
        <v>6012</v>
      </c>
      <c r="I238" s="142">
        <v>28893</v>
      </c>
      <c r="J238" s="72"/>
      <c r="K238" s="72"/>
      <c r="L238" s="72"/>
      <c r="M238" s="72"/>
      <c r="N238" s="72"/>
      <c r="O238" s="38"/>
      <c r="P238" s="142"/>
      <c r="Q238" s="23"/>
      <c r="R238" s="23"/>
      <c r="S238" s="23"/>
      <c r="T238" s="23"/>
      <c r="U238" s="23"/>
      <c r="V238" s="23"/>
    </row>
    <row r="239" spans="1:22" customFormat="1" ht="12.75" customHeight="1" x14ac:dyDescent="0.25">
      <c r="A239" s="20"/>
      <c r="B239" s="21" t="s">
        <v>40</v>
      </c>
      <c r="C239" s="38">
        <v>2754</v>
      </c>
      <c r="D239" s="38">
        <v>5430</v>
      </c>
      <c r="E239" s="38">
        <v>8184</v>
      </c>
      <c r="F239" s="263"/>
      <c r="G239" s="38">
        <v>17546</v>
      </c>
      <c r="H239" s="38">
        <v>4868</v>
      </c>
      <c r="I239" s="142">
        <v>25730</v>
      </c>
      <c r="J239" s="72"/>
      <c r="K239" s="72"/>
      <c r="L239" s="72"/>
      <c r="M239" s="72"/>
      <c r="N239" s="72"/>
      <c r="O239" s="38"/>
      <c r="P239" s="142"/>
      <c r="Q239" s="23"/>
      <c r="R239" s="23"/>
      <c r="S239" s="23"/>
      <c r="T239" s="23"/>
      <c r="U239" s="23"/>
      <c r="V239" s="23"/>
    </row>
    <row r="240" spans="1:22" customFormat="1" ht="12.75" customHeight="1" x14ac:dyDescent="0.25">
      <c r="A240" s="20"/>
      <c r="B240" s="21" t="s">
        <v>41</v>
      </c>
      <c r="C240" s="38">
        <v>2539</v>
      </c>
      <c r="D240" s="38">
        <v>5243</v>
      </c>
      <c r="E240" s="38">
        <v>7782</v>
      </c>
      <c r="F240" s="263"/>
      <c r="G240" s="38">
        <v>18146</v>
      </c>
      <c r="H240" s="38">
        <v>5154</v>
      </c>
      <c r="I240" s="142">
        <v>25928</v>
      </c>
      <c r="J240" s="72"/>
      <c r="K240" s="72"/>
      <c r="L240" s="72"/>
      <c r="M240" s="72"/>
      <c r="N240" s="72"/>
      <c r="O240" s="72"/>
      <c r="P240" s="142"/>
      <c r="Q240" s="23"/>
      <c r="R240" s="23"/>
      <c r="S240" s="23"/>
      <c r="T240" s="23"/>
      <c r="U240" s="23"/>
      <c r="V240" s="23"/>
    </row>
    <row r="241" spans="1:22" customFormat="1" ht="12.75" customHeight="1" x14ac:dyDescent="0.25">
      <c r="A241" s="20"/>
      <c r="B241" s="21" t="s">
        <v>42</v>
      </c>
      <c r="C241" s="38">
        <v>2570</v>
      </c>
      <c r="D241" s="38">
        <v>5722</v>
      </c>
      <c r="E241" s="38">
        <v>8292</v>
      </c>
      <c r="F241" s="263"/>
      <c r="G241" s="38">
        <v>21402</v>
      </c>
      <c r="H241" s="38">
        <v>7105</v>
      </c>
      <c r="I241" s="142">
        <v>29694</v>
      </c>
      <c r="J241" s="72"/>
      <c r="K241" s="72"/>
      <c r="L241" s="72"/>
      <c r="M241" s="72"/>
      <c r="N241" s="72"/>
      <c r="O241" s="38"/>
      <c r="P241" s="142"/>
      <c r="Q241" s="23"/>
      <c r="R241" s="23"/>
      <c r="S241" s="23"/>
      <c r="T241" s="23"/>
      <c r="U241" s="23"/>
      <c r="V241" s="23"/>
    </row>
    <row r="242" spans="1:22" customFormat="1" ht="12.75" customHeight="1" x14ac:dyDescent="0.25">
      <c r="A242" s="20"/>
      <c r="B242" s="21"/>
      <c r="C242" s="23"/>
      <c r="D242" s="23"/>
      <c r="E242" s="23"/>
      <c r="F242" s="23"/>
      <c r="G242" s="23"/>
      <c r="H242" s="23"/>
      <c r="I242" s="261"/>
      <c r="J242" s="72"/>
      <c r="K242" s="72"/>
      <c r="L242" s="72"/>
      <c r="M242" s="72"/>
      <c r="N242" s="72"/>
      <c r="P242" s="23"/>
      <c r="Q242" s="23"/>
      <c r="R242" s="23"/>
      <c r="S242" s="23"/>
      <c r="T242" s="23"/>
      <c r="U242" s="23"/>
      <c r="V242" s="23"/>
    </row>
    <row r="243" spans="1:22" customFormat="1" ht="12.75" customHeight="1" x14ac:dyDescent="0.25">
      <c r="A243" s="20">
        <v>2024</v>
      </c>
      <c r="B243" s="21" t="s">
        <v>31</v>
      </c>
      <c r="C243" s="38">
        <v>1545</v>
      </c>
      <c r="D243" s="38">
        <v>2980</v>
      </c>
      <c r="E243" s="38">
        <v>4525</v>
      </c>
      <c r="F243" s="263"/>
      <c r="G243" s="38">
        <v>13284</v>
      </c>
      <c r="H243" s="38">
        <v>4465</v>
      </c>
      <c r="I243" s="142">
        <v>17809</v>
      </c>
      <c r="J243" s="72"/>
      <c r="K243" s="72"/>
      <c r="L243" s="72"/>
      <c r="M243" s="72"/>
      <c r="N243" s="72"/>
      <c r="O243" s="38"/>
      <c r="P243" s="142"/>
      <c r="Q243" s="23"/>
      <c r="R243" s="23"/>
      <c r="S243" s="23"/>
      <c r="T243" s="23"/>
      <c r="U243" s="23"/>
      <c r="V243" s="23"/>
    </row>
    <row r="244" spans="1:22" customFormat="1" ht="12.75" customHeight="1" x14ac:dyDescent="0.25">
      <c r="A244" s="20"/>
      <c r="B244" s="21" t="s">
        <v>32</v>
      </c>
      <c r="C244" s="38">
        <v>1721</v>
      </c>
      <c r="D244" s="38">
        <v>3577</v>
      </c>
      <c r="E244" s="38">
        <v>5298</v>
      </c>
      <c r="F244" s="263"/>
      <c r="G244" s="38">
        <v>13952</v>
      </c>
      <c r="H244" s="38">
        <v>4429</v>
      </c>
      <c r="I244" s="142">
        <v>19250</v>
      </c>
      <c r="J244" s="72"/>
      <c r="K244" s="72"/>
      <c r="L244" s="72"/>
      <c r="M244" s="72"/>
      <c r="N244" s="72"/>
      <c r="O244" s="72"/>
      <c r="P244" s="142"/>
      <c r="Q244" s="23"/>
      <c r="R244" s="23"/>
      <c r="S244" s="23"/>
      <c r="T244" s="23"/>
      <c r="U244" s="23"/>
      <c r="V244" s="23"/>
    </row>
    <row r="245" spans="1:22" customFormat="1" ht="12.75" customHeight="1" x14ac:dyDescent="0.25">
      <c r="A245" s="20"/>
      <c r="B245" s="21" t="s">
        <v>33</v>
      </c>
      <c r="C245" s="38">
        <v>2354</v>
      </c>
      <c r="D245" s="38">
        <v>5026</v>
      </c>
      <c r="E245" s="38">
        <v>7380</v>
      </c>
      <c r="F245" s="263"/>
      <c r="G245" s="38">
        <v>17101</v>
      </c>
      <c r="H245" s="38">
        <v>5223</v>
      </c>
      <c r="I245" s="142">
        <v>24481</v>
      </c>
      <c r="J245" s="72"/>
      <c r="K245" s="72"/>
      <c r="L245" s="72"/>
      <c r="M245" s="72"/>
      <c r="N245" s="72"/>
      <c r="O245" s="38"/>
      <c r="P245" s="142"/>
      <c r="Q245" s="23"/>
      <c r="R245" s="23"/>
      <c r="S245" s="23"/>
      <c r="T245" s="23"/>
      <c r="U245" s="23"/>
      <c r="V245" s="23"/>
    </row>
    <row r="246" spans="1:22" customFormat="1" ht="12.75" customHeight="1" x14ac:dyDescent="0.25">
      <c r="A246" s="20"/>
      <c r="B246" s="21" t="s">
        <v>34</v>
      </c>
      <c r="C246" s="38">
        <v>2348</v>
      </c>
      <c r="D246" s="38">
        <v>5074</v>
      </c>
      <c r="E246" s="38">
        <v>7422</v>
      </c>
      <c r="F246" s="263"/>
      <c r="G246" s="38">
        <v>15304</v>
      </c>
      <c r="H246" s="38">
        <v>4510</v>
      </c>
      <c r="I246" s="142">
        <v>22726</v>
      </c>
      <c r="J246" s="72"/>
      <c r="K246" s="72"/>
      <c r="L246" s="72"/>
      <c r="M246" s="72"/>
      <c r="N246" s="72"/>
      <c r="O246" s="38"/>
      <c r="P246" s="142"/>
      <c r="Q246" s="23"/>
      <c r="R246" s="23"/>
      <c r="S246" s="23"/>
      <c r="T246" s="23"/>
      <c r="U246" s="23"/>
      <c r="V246" s="23"/>
    </row>
    <row r="247" spans="1:22" customFormat="1" ht="12.75" customHeight="1" x14ac:dyDescent="0.25">
      <c r="A247" s="20"/>
      <c r="B247" s="21" t="s">
        <v>35</v>
      </c>
      <c r="C247" s="38">
        <v>2517</v>
      </c>
      <c r="D247" s="38">
        <v>5369</v>
      </c>
      <c r="E247" s="38">
        <v>7886</v>
      </c>
      <c r="F247" s="263"/>
      <c r="G247" s="38">
        <v>18061</v>
      </c>
      <c r="H247" s="38">
        <v>5049</v>
      </c>
      <c r="I247" s="142">
        <v>25947</v>
      </c>
      <c r="J247" s="72"/>
      <c r="K247" s="72"/>
      <c r="L247" s="72"/>
      <c r="M247" s="72"/>
      <c r="N247" s="72"/>
      <c r="O247" s="72"/>
      <c r="P247" s="142"/>
      <c r="Q247" s="23"/>
      <c r="R247" s="23"/>
      <c r="S247" s="23"/>
      <c r="T247" s="23"/>
      <c r="U247" s="23"/>
      <c r="V247" s="23"/>
    </row>
    <row r="248" spans="1:22" customFormat="1" ht="12.75" customHeight="1" x14ac:dyDescent="0.25">
      <c r="A248" s="20"/>
      <c r="B248" s="21" t="s">
        <v>36</v>
      </c>
      <c r="C248" s="38">
        <v>2499</v>
      </c>
      <c r="D248" s="38">
        <v>5901</v>
      </c>
      <c r="E248" s="38">
        <v>8400</v>
      </c>
      <c r="F248" s="263"/>
      <c r="G248" s="38">
        <v>17696</v>
      </c>
      <c r="H248" s="38">
        <v>5214</v>
      </c>
      <c r="I248" s="141">
        <v>26096</v>
      </c>
      <c r="J248" s="72"/>
      <c r="K248" s="72"/>
      <c r="L248" s="72"/>
      <c r="M248" s="72"/>
      <c r="N248" s="72"/>
      <c r="O248" s="72"/>
      <c r="P248" s="141"/>
      <c r="Q248" s="23"/>
      <c r="R248" s="23"/>
      <c r="S248" s="23"/>
      <c r="T248" s="23"/>
      <c r="U248" s="23"/>
      <c r="V248" s="23"/>
    </row>
    <row r="249" spans="1:22" customFormat="1" ht="12.75" customHeight="1" x14ac:dyDescent="0.25">
      <c r="A249" s="20"/>
      <c r="B249" s="21" t="s">
        <v>37</v>
      </c>
      <c r="C249" s="38">
        <v>1794</v>
      </c>
      <c r="D249" s="38">
        <v>4113</v>
      </c>
      <c r="E249" s="38">
        <v>5907</v>
      </c>
      <c r="F249" s="263"/>
      <c r="G249" s="38">
        <v>11049</v>
      </c>
      <c r="H249" s="38">
        <v>3973</v>
      </c>
      <c r="I249" s="141">
        <v>16956</v>
      </c>
      <c r="J249" s="72"/>
      <c r="K249" s="72"/>
      <c r="L249" s="72"/>
      <c r="M249" s="72"/>
      <c r="N249" s="72"/>
      <c r="O249" s="72"/>
      <c r="P249" s="141"/>
      <c r="Q249" s="23"/>
      <c r="R249" s="23"/>
      <c r="S249" s="23"/>
      <c r="T249" s="23"/>
      <c r="U249" s="23"/>
      <c r="V249" s="23"/>
    </row>
    <row r="250" spans="1:22" customFormat="1" ht="12.75" customHeight="1" x14ac:dyDescent="0.25">
      <c r="A250" s="20"/>
      <c r="B250" s="21" t="s">
        <v>38</v>
      </c>
      <c r="C250" s="38">
        <v>2281</v>
      </c>
      <c r="D250" s="38">
        <v>4577</v>
      </c>
      <c r="E250" s="38">
        <v>6858</v>
      </c>
      <c r="F250" s="263"/>
      <c r="G250" s="38">
        <v>12853</v>
      </c>
      <c r="H250" s="38">
        <v>4496</v>
      </c>
      <c r="I250" s="141">
        <v>19711</v>
      </c>
      <c r="J250" s="72"/>
      <c r="K250" s="72"/>
      <c r="L250" s="72"/>
      <c r="M250" s="72"/>
      <c r="N250" s="72"/>
      <c r="O250" s="72"/>
      <c r="P250" s="141"/>
      <c r="Q250" s="23"/>
      <c r="R250" s="23"/>
      <c r="S250" s="23"/>
      <c r="T250" s="23"/>
      <c r="U250" s="23"/>
      <c r="V250" s="23"/>
    </row>
    <row r="251" spans="1:22" customFormat="1" ht="12.75" customHeight="1" x14ac:dyDescent="0.25">
      <c r="A251" s="20"/>
      <c r="B251" s="21" t="s">
        <v>39</v>
      </c>
      <c r="C251" s="38">
        <v>2615</v>
      </c>
      <c r="D251" s="38">
        <v>6449</v>
      </c>
      <c r="E251" s="38">
        <v>9064</v>
      </c>
      <c r="F251" s="263"/>
      <c r="G251" s="38">
        <v>17354</v>
      </c>
      <c r="H251" s="38">
        <v>5815</v>
      </c>
      <c r="I251" s="141">
        <v>26418</v>
      </c>
      <c r="J251" s="72"/>
      <c r="K251" s="72"/>
      <c r="L251" s="72"/>
      <c r="M251" s="72"/>
      <c r="N251" s="72"/>
      <c r="O251" s="72"/>
      <c r="P251" s="141"/>
      <c r="Q251" s="23"/>
      <c r="R251" s="23"/>
      <c r="S251" s="23"/>
      <c r="T251" s="23"/>
      <c r="U251" s="23"/>
      <c r="V251" s="23"/>
    </row>
    <row r="252" spans="1:22" customFormat="1" ht="12.75" customHeight="1" x14ac:dyDescent="0.25">
      <c r="A252" s="20"/>
      <c r="B252" s="21" t="s">
        <v>40</v>
      </c>
      <c r="C252" s="38">
        <v>2874</v>
      </c>
      <c r="D252" s="38">
        <v>6004</v>
      </c>
      <c r="E252" s="38">
        <v>8878</v>
      </c>
      <c r="F252" s="263"/>
      <c r="G252" s="38">
        <v>16804</v>
      </c>
      <c r="H252" s="38">
        <v>5766</v>
      </c>
      <c r="I252" s="141">
        <v>25682</v>
      </c>
      <c r="J252" s="72"/>
      <c r="K252" s="72"/>
      <c r="L252" s="72"/>
      <c r="M252" s="72"/>
      <c r="N252" s="72"/>
      <c r="O252" s="72"/>
      <c r="P252" s="141"/>
      <c r="Q252" s="23"/>
      <c r="R252" s="23"/>
      <c r="S252" s="23"/>
      <c r="T252" s="23"/>
      <c r="U252" s="23"/>
      <c r="V252" s="23"/>
    </row>
    <row r="253" spans="1:22" customFormat="1" ht="12.75" customHeight="1" x14ac:dyDescent="0.25">
      <c r="A253" s="20"/>
      <c r="B253" s="21" t="s">
        <v>41</v>
      </c>
      <c r="C253" s="38">
        <v>2855</v>
      </c>
      <c r="D253" s="38">
        <v>5989</v>
      </c>
      <c r="E253" s="38">
        <v>8844</v>
      </c>
      <c r="F253" s="263"/>
      <c r="G253" s="38">
        <v>16599</v>
      </c>
      <c r="H253" s="38">
        <v>6226</v>
      </c>
      <c r="I253" s="141">
        <v>25443</v>
      </c>
      <c r="J253" s="72"/>
      <c r="K253" s="72"/>
      <c r="L253" s="72"/>
      <c r="M253" s="72"/>
      <c r="N253" s="72"/>
      <c r="O253" s="72"/>
      <c r="P253" s="141"/>
      <c r="Q253" s="23"/>
      <c r="R253" s="23"/>
      <c r="S253" s="23"/>
      <c r="T253" s="23"/>
      <c r="U253" s="23"/>
      <c r="V253" s="23"/>
    </row>
    <row r="254" spans="1:22" customFormat="1" ht="12.75" customHeight="1" x14ac:dyDescent="0.25">
      <c r="A254" s="20"/>
      <c r="B254" s="21" t="s">
        <v>42</v>
      </c>
      <c r="C254" s="38">
        <v>2927</v>
      </c>
      <c r="D254" s="38">
        <v>6519</v>
      </c>
      <c r="E254" s="38">
        <v>9446</v>
      </c>
      <c r="F254" s="263"/>
      <c r="G254" s="38">
        <v>17373</v>
      </c>
      <c r="H254" s="38">
        <v>6264</v>
      </c>
      <c r="I254" s="141">
        <v>26819</v>
      </c>
      <c r="J254" s="72"/>
      <c r="K254" s="72"/>
      <c r="L254" s="72"/>
      <c r="M254" s="72"/>
      <c r="N254" s="72"/>
      <c r="O254" s="72"/>
      <c r="P254" s="141"/>
      <c r="Q254" s="23"/>
      <c r="R254" s="23"/>
      <c r="S254" s="23"/>
      <c r="T254" s="23"/>
      <c r="U254" s="23"/>
      <c r="V254" s="23"/>
    </row>
    <row r="255" spans="1:22" customFormat="1" ht="12.75" customHeight="1" x14ac:dyDescent="0.25">
      <c r="A255" s="20"/>
      <c r="B255" s="21"/>
      <c r="C255" s="23"/>
      <c r="D255" s="23"/>
      <c r="E255" s="23"/>
      <c r="F255" s="23"/>
      <c r="G255" s="23"/>
      <c r="H255" s="23"/>
      <c r="I255" s="261"/>
      <c r="J255" s="72"/>
      <c r="K255" s="72"/>
      <c r="L255" s="72"/>
      <c r="M255" s="72"/>
      <c r="N255" s="72"/>
      <c r="O255" s="72"/>
      <c r="P255" s="141"/>
      <c r="Q255" s="23"/>
      <c r="R255" s="23"/>
      <c r="S255" s="23"/>
      <c r="T255" s="23"/>
      <c r="U255" s="23"/>
      <c r="V255" s="23"/>
    </row>
    <row r="256" spans="1:22" customFormat="1" ht="12.75" customHeight="1" x14ac:dyDescent="0.25">
      <c r="A256" s="20">
        <v>2025</v>
      </c>
      <c r="B256" s="21" t="s">
        <v>31</v>
      </c>
      <c r="C256" s="38">
        <v>1927</v>
      </c>
      <c r="D256" s="38">
        <v>4199</v>
      </c>
      <c r="E256" s="38">
        <v>6126</v>
      </c>
      <c r="F256" s="263" t="s">
        <v>11</v>
      </c>
      <c r="G256" s="38">
        <v>14182</v>
      </c>
      <c r="H256" s="38">
        <v>6355</v>
      </c>
      <c r="I256" s="141">
        <v>20308</v>
      </c>
      <c r="J256" s="72"/>
      <c r="K256" s="72"/>
      <c r="L256" s="72"/>
      <c r="M256" s="72"/>
      <c r="N256" s="72"/>
      <c r="O256" s="72"/>
      <c r="P256" s="141"/>
      <c r="Q256" s="23"/>
      <c r="R256" s="23"/>
      <c r="S256" s="23"/>
      <c r="T256" s="23"/>
      <c r="U256" s="23"/>
      <c r="V256" s="23"/>
    </row>
    <row r="257" spans="1:25" customFormat="1" ht="12.75" customHeight="1" x14ac:dyDescent="0.25">
      <c r="A257" s="20"/>
      <c r="B257" s="21" t="s">
        <v>32</v>
      </c>
      <c r="C257" s="38">
        <v>2008</v>
      </c>
      <c r="D257" s="38">
        <v>4453</v>
      </c>
      <c r="E257" s="38">
        <v>6461</v>
      </c>
      <c r="F257" s="263" t="s">
        <v>11</v>
      </c>
      <c r="G257" s="38">
        <v>13748</v>
      </c>
      <c r="H257" s="38">
        <v>4664</v>
      </c>
      <c r="I257" s="141">
        <v>20209</v>
      </c>
      <c r="J257" s="72"/>
      <c r="K257" s="72"/>
      <c r="L257" s="72"/>
      <c r="M257" s="72"/>
      <c r="N257" s="72"/>
      <c r="O257" s="72"/>
      <c r="P257" s="141"/>
      <c r="Q257" s="23"/>
      <c r="R257" s="23"/>
      <c r="S257" s="23"/>
      <c r="T257" s="23"/>
      <c r="U257" s="23"/>
      <c r="V257" s="23"/>
      <c r="W257" s="23"/>
      <c r="X257" s="72"/>
      <c r="Y257" s="72"/>
    </row>
    <row r="258" spans="1:25" customFormat="1" ht="12.75" customHeight="1" x14ac:dyDescent="0.25">
      <c r="A258" s="20"/>
      <c r="B258" s="21" t="s">
        <v>33</v>
      </c>
      <c r="C258" s="38">
        <v>2566</v>
      </c>
      <c r="D258" s="38">
        <v>5577</v>
      </c>
      <c r="E258" s="38">
        <v>8143</v>
      </c>
      <c r="F258" s="263" t="s">
        <v>11</v>
      </c>
      <c r="G258" s="38">
        <v>16816</v>
      </c>
      <c r="H258" s="38">
        <v>5940</v>
      </c>
      <c r="I258" s="141">
        <v>24959</v>
      </c>
      <c r="J258" s="72"/>
      <c r="K258" s="72"/>
      <c r="L258" s="72"/>
      <c r="M258" s="72"/>
      <c r="N258" s="72"/>
      <c r="O258" s="72"/>
      <c r="P258" s="141"/>
      <c r="Q258" s="23"/>
      <c r="R258" s="23"/>
      <c r="S258" s="23"/>
      <c r="T258" s="23"/>
      <c r="U258" s="23"/>
      <c r="V258" s="23"/>
      <c r="W258" s="23"/>
      <c r="X258" s="72"/>
      <c r="Y258" s="72"/>
    </row>
    <row r="259" spans="1:25" customFormat="1" ht="12.75" customHeight="1" x14ac:dyDescent="0.25">
      <c r="A259" s="20"/>
      <c r="B259" s="21" t="s">
        <v>34</v>
      </c>
      <c r="C259" s="38">
        <v>2482</v>
      </c>
      <c r="D259" s="38">
        <v>5555</v>
      </c>
      <c r="E259" s="38">
        <v>8037</v>
      </c>
      <c r="F259" s="263" t="s">
        <v>11</v>
      </c>
      <c r="G259" s="38">
        <v>17195</v>
      </c>
      <c r="H259" s="38">
        <v>4960</v>
      </c>
      <c r="I259" s="141">
        <v>25232</v>
      </c>
      <c r="J259" s="72"/>
      <c r="K259" s="72"/>
      <c r="L259" s="72"/>
      <c r="M259" s="72"/>
      <c r="N259" s="72"/>
      <c r="O259" s="72"/>
      <c r="P259" s="141"/>
      <c r="Q259" s="23"/>
      <c r="R259" s="23"/>
      <c r="S259" s="23"/>
      <c r="T259" s="23"/>
      <c r="U259" s="23"/>
      <c r="V259" s="23"/>
      <c r="W259" s="23"/>
      <c r="X259" s="72"/>
      <c r="Y259" s="72"/>
    </row>
    <row r="260" spans="1:25" customFormat="1" ht="12.75" customHeight="1" x14ac:dyDescent="0.25">
      <c r="A260" s="20"/>
      <c r="B260" s="21" t="s">
        <v>35</v>
      </c>
      <c r="C260" s="38">
        <v>2579</v>
      </c>
      <c r="D260" s="38">
        <v>5872</v>
      </c>
      <c r="E260" s="38">
        <v>8451</v>
      </c>
      <c r="F260" s="263" t="s">
        <v>11</v>
      </c>
      <c r="G260" s="38">
        <v>18156</v>
      </c>
      <c r="H260" s="38">
        <v>5479</v>
      </c>
      <c r="I260" s="141">
        <v>26607</v>
      </c>
      <c r="J260" s="72"/>
      <c r="K260" s="72"/>
      <c r="L260" s="72"/>
      <c r="M260" s="72"/>
      <c r="N260" s="72"/>
      <c r="O260" s="72"/>
      <c r="P260" s="141"/>
      <c r="Q260" s="23"/>
      <c r="R260" s="23"/>
      <c r="S260" s="23"/>
      <c r="T260" s="23"/>
      <c r="U260" s="23"/>
      <c r="V260" s="23"/>
      <c r="W260" s="23"/>
      <c r="X260" s="72"/>
      <c r="Y260" s="72"/>
    </row>
    <row r="261" spans="1:25" customFormat="1" ht="12.75" customHeight="1" x14ac:dyDescent="0.25">
      <c r="A261" s="20"/>
      <c r="B261" s="21" t="s">
        <v>36</v>
      </c>
      <c r="C261" s="38">
        <v>2793</v>
      </c>
      <c r="D261" s="38">
        <v>6306</v>
      </c>
      <c r="E261" s="38">
        <v>9099</v>
      </c>
      <c r="F261" s="263" t="s">
        <v>11</v>
      </c>
      <c r="G261" s="38">
        <v>19538</v>
      </c>
      <c r="H261" s="38">
        <v>6312</v>
      </c>
      <c r="I261" s="141">
        <v>28637</v>
      </c>
      <c r="J261" s="72"/>
      <c r="K261" s="72"/>
      <c r="L261" s="72"/>
      <c r="M261" s="72"/>
      <c r="N261" s="72"/>
      <c r="O261" s="72"/>
      <c r="P261" s="141"/>
      <c r="Q261" s="23"/>
      <c r="R261" s="23"/>
      <c r="S261" s="23"/>
      <c r="T261" s="23"/>
      <c r="U261" s="23"/>
      <c r="V261" s="23"/>
      <c r="W261" s="23"/>
      <c r="X261" s="72"/>
      <c r="Y261" s="72"/>
    </row>
    <row r="262" spans="1:25" customFormat="1" ht="12.75" customHeight="1" x14ac:dyDescent="0.25">
      <c r="A262" s="20"/>
      <c r="B262" s="21" t="s">
        <v>37</v>
      </c>
      <c r="C262" s="38">
        <v>2395</v>
      </c>
      <c r="D262" s="38">
        <v>5133</v>
      </c>
      <c r="E262" s="38">
        <v>7528</v>
      </c>
      <c r="F262" s="263" t="s">
        <v>11</v>
      </c>
      <c r="G262" s="38">
        <v>11089</v>
      </c>
      <c r="H262" s="38">
        <v>3692</v>
      </c>
      <c r="I262" s="141">
        <v>18617</v>
      </c>
      <c r="J262" s="72"/>
      <c r="K262" s="72"/>
      <c r="L262" s="72"/>
      <c r="M262" s="72"/>
      <c r="N262" s="72"/>
      <c r="O262" s="72"/>
      <c r="P262" s="141"/>
      <c r="Q262" s="23"/>
      <c r="R262" s="23"/>
      <c r="S262" s="23"/>
      <c r="T262" s="23"/>
      <c r="U262" s="23"/>
      <c r="V262" s="23"/>
      <c r="W262" s="23"/>
      <c r="X262" s="72"/>
      <c r="Y262" s="72"/>
    </row>
    <row r="263" spans="1:25" customFormat="1" ht="12.75" customHeight="1" x14ac:dyDescent="0.25">
      <c r="A263" s="20"/>
      <c r="B263" s="21" t="s">
        <v>38</v>
      </c>
      <c r="C263" s="38">
        <v>2582</v>
      </c>
      <c r="D263" s="38">
        <v>5228</v>
      </c>
      <c r="E263" s="38">
        <v>7810</v>
      </c>
      <c r="F263" s="263" t="s">
        <v>11</v>
      </c>
      <c r="G263" s="38">
        <v>13004</v>
      </c>
      <c r="H263" s="38">
        <v>4380</v>
      </c>
      <c r="I263" s="141">
        <v>20814</v>
      </c>
      <c r="J263" s="72"/>
      <c r="K263" s="72"/>
      <c r="L263" s="72"/>
      <c r="M263" s="72"/>
      <c r="N263" s="72"/>
      <c r="O263" s="72"/>
      <c r="P263" s="141"/>
      <c r="Q263" s="23"/>
      <c r="R263" s="23"/>
      <c r="S263" s="23"/>
      <c r="T263" s="23"/>
      <c r="U263" s="23"/>
      <c r="V263" s="23"/>
      <c r="W263" s="23"/>
      <c r="X263" s="72"/>
      <c r="Y263" s="72"/>
    </row>
    <row r="264" spans="1:25" customFormat="1" ht="12.75" customHeight="1" x14ac:dyDescent="0.25">
      <c r="A264" s="20"/>
      <c r="B264" s="21" t="s">
        <v>39</v>
      </c>
      <c r="C264" s="72">
        <v>3087</v>
      </c>
      <c r="D264" s="72">
        <v>6853</v>
      </c>
      <c r="E264" s="72">
        <v>9940</v>
      </c>
      <c r="F264" s="72" t="s">
        <v>11</v>
      </c>
      <c r="G264" s="72">
        <v>16223</v>
      </c>
      <c r="H264" s="23">
        <v>5527</v>
      </c>
      <c r="I264" s="142">
        <v>26163</v>
      </c>
      <c r="J264" s="72"/>
      <c r="K264" s="72"/>
      <c r="L264" s="72"/>
      <c r="M264" s="72"/>
      <c r="N264" s="72"/>
      <c r="O264" s="72"/>
      <c r="P264" s="72"/>
      <c r="Q264" s="23"/>
      <c r="R264" s="72"/>
      <c r="S264" s="23"/>
      <c r="T264" s="72"/>
      <c r="U264" s="72"/>
    </row>
    <row r="265" spans="1:25" customFormat="1" ht="12.75" customHeight="1" x14ac:dyDescent="0.25">
      <c r="A265" s="20"/>
      <c r="B265" s="21" t="s">
        <v>40</v>
      </c>
      <c r="C265" s="72">
        <v>3299</v>
      </c>
      <c r="D265" s="72">
        <v>6533</v>
      </c>
      <c r="E265" s="72">
        <v>9832</v>
      </c>
      <c r="F265" s="72" t="s">
        <v>11</v>
      </c>
      <c r="G265" s="72">
        <v>15362</v>
      </c>
      <c r="H265" s="23">
        <v>4601</v>
      </c>
      <c r="I265" s="142">
        <v>25194</v>
      </c>
      <c r="J265" s="72"/>
      <c r="K265" s="23"/>
      <c r="L265" s="72"/>
      <c r="M265" s="72"/>
      <c r="N265" s="72"/>
      <c r="O265" s="72"/>
      <c r="P265" s="72"/>
      <c r="Q265" s="23"/>
      <c r="R265" s="72"/>
      <c r="S265" s="23"/>
      <c r="T265" s="72"/>
      <c r="U265" s="72"/>
    </row>
    <row r="266" spans="1:25" customFormat="1" ht="12.75" customHeight="1" x14ac:dyDescent="0.25">
      <c r="A266" s="20"/>
      <c r="B266" s="21" t="s">
        <v>41</v>
      </c>
      <c r="C266" s="72">
        <v>2883</v>
      </c>
      <c r="D266" s="72">
        <v>5823</v>
      </c>
      <c r="E266" s="72">
        <v>8706</v>
      </c>
      <c r="F266" s="72" t="s">
        <v>11</v>
      </c>
      <c r="G266" s="72">
        <v>13209</v>
      </c>
      <c r="H266" s="72">
        <v>4076</v>
      </c>
      <c r="I266" s="141">
        <v>21915</v>
      </c>
      <c r="J266" s="72"/>
      <c r="K266" s="23"/>
      <c r="L266" s="72"/>
      <c r="M266" s="23"/>
      <c r="N266" s="72"/>
      <c r="O266" s="23"/>
      <c r="P266" s="72"/>
      <c r="Q266" s="72"/>
      <c r="R266" s="72"/>
      <c r="S266" s="72"/>
      <c r="T266" s="72"/>
      <c r="U266" s="23"/>
      <c r="V266" s="72"/>
      <c r="W266" s="23"/>
      <c r="X266" s="72"/>
      <c r="Y266" s="72"/>
    </row>
    <row r="267" spans="1:25" customFormat="1" ht="12.75" customHeight="1" x14ac:dyDescent="0.25">
      <c r="A267" s="20"/>
      <c r="B267" s="21" t="s">
        <v>42</v>
      </c>
      <c r="C267" s="72">
        <v>3148</v>
      </c>
      <c r="D267" s="72">
        <v>6292</v>
      </c>
      <c r="E267" s="72">
        <v>9440</v>
      </c>
      <c r="F267" s="72" t="s">
        <v>11</v>
      </c>
      <c r="G267" s="72">
        <v>15181</v>
      </c>
      <c r="H267" s="72">
        <v>5489</v>
      </c>
      <c r="I267" s="141">
        <v>24621</v>
      </c>
      <c r="J267" s="72"/>
      <c r="K267" s="23"/>
      <c r="L267" s="72"/>
      <c r="M267" s="23"/>
      <c r="N267" s="72"/>
      <c r="O267" s="23"/>
      <c r="P267" s="72"/>
      <c r="Q267" s="72"/>
      <c r="R267" s="72"/>
      <c r="S267" s="72"/>
      <c r="T267" s="72"/>
      <c r="U267" s="23"/>
      <c r="V267" s="72"/>
      <c r="W267" s="23"/>
      <c r="X267" s="72"/>
      <c r="Y267" s="72"/>
    </row>
    <row r="268" spans="1:25" customFormat="1" ht="12.75" customHeight="1" x14ac:dyDescent="0.25">
      <c r="A268" s="20"/>
      <c r="B268" s="21"/>
      <c r="C268" s="72"/>
      <c r="D268" s="72"/>
      <c r="E268" s="72"/>
      <c r="F268" s="72"/>
      <c r="G268" s="72"/>
      <c r="H268" s="72"/>
      <c r="I268" s="72"/>
      <c r="J268" s="72"/>
      <c r="K268" s="23"/>
      <c r="L268" s="72"/>
      <c r="M268" s="23"/>
      <c r="N268" s="72"/>
      <c r="O268" s="23"/>
      <c r="P268" s="72"/>
      <c r="Q268" s="72"/>
      <c r="R268" s="72"/>
      <c r="S268" s="72"/>
      <c r="T268" s="72"/>
      <c r="U268" s="23"/>
      <c r="V268" s="72"/>
      <c r="W268" s="23"/>
      <c r="X268" s="72"/>
      <c r="Y268" s="72"/>
    </row>
    <row r="269" spans="1:25" customFormat="1" ht="12.75" customHeight="1" x14ac:dyDescent="0.25">
      <c r="A269" s="20">
        <v>2026</v>
      </c>
      <c r="B269" s="21" t="s">
        <v>31</v>
      </c>
      <c r="C269" s="72">
        <v>2171</v>
      </c>
      <c r="D269" s="72">
        <v>4153</v>
      </c>
      <c r="E269" s="72">
        <v>6324</v>
      </c>
      <c r="F269" s="72" t="s">
        <v>11</v>
      </c>
      <c r="G269" s="72">
        <v>10343</v>
      </c>
      <c r="H269" s="72">
        <v>3285</v>
      </c>
      <c r="I269" s="141">
        <v>16667</v>
      </c>
      <c r="J269" s="72"/>
      <c r="K269" s="23"/>
      <c r="L269" s="72"/>
      <c r="M269" s="23"/>
      <c r="N269" s="72"/>
      <c r="O269" s="23"/>
      <c r="P269" s="72"/>
      <c r="Q269" s="72"/>
      <c r="R269" s="72"/>
      <c r="S269" s="72"/>
      <c r="T269" s="72"/>
      <c r="U269" s="23"/>
      <c r="V269" s="72"/>
      <c r="W269" s="23"/>
      <c r="X269" s="72"/>
      <c r="Y269" s="72"/>
    </row>
    <row r="270" spans="1:25" customFormat="1" ht="12.75" customHeight="1" x14ac:dyDescent="0.25">
      <c r="A270" s="20"/>
      <c r="B270" s="21" t="s">
        <v>32</v>
      </c>
      <c r="C270" s="72">
        <v>2245</v>
      </c>
      <c r="D270" s="72">
        <v>4827</v>
      </c>
      <c r="E270" s="72">
        <v>7072</v>
      </c>
      <c r="F270" s="72" t="s">
        <v>11</v>
      </c>
      <c r="G270" s="72">
        <v>12933</v>
      </c>
      <c r="H270" s="72">
        <v>4361</v>
      </c>
      <c r="I270" s="141">
        <v>20005</v>
      </c>
      <c r="J270" s="72"/>
      <c r="K270" s="23"/>
      <c r="L270" s="72"/>
      <c r="M270" s="23"/>
      <c r="N270" s="72"/>
      <c r="O270" s="23"/>
      <c r="P270" s="72"/>
      <c r="Q270" s="72"/>
      <c r="R270" s="72"/>
      <c r="S270" s="72"/>
      <c r="T270" s="72"/>
      <c r="U270" s="23"/>
      <c r="V270" s="72"/>
      <c r="W270" s="23"/>
      <c r="X270" s="72"/>
      <c r="Y270" s="72"/>
    </row>
    <row r="271" spans="1:25" customFormat="1" ht="12.75" customHeight="1" x14ac:dyDescent="0.25">
      <c r="A271" s="20"/>
      <c r="B271" s="21" t="s">
        <v>33</v>
      </c>
      <c r="C271" s="72">
        <v>3096</v>
      </c>
      <c r="D271" s="72">
        <v>7349</v>
      </c>
      <c r="E271" s="72">
        <v>10445</v>
      </c>
      <c r="F271" s="72" t="s">
        <v>11</v>
      </c>
      <c r="G271" s="72">
        <v>17134</v>
      </c>
      <c r="H271" s="72">
        <v>4784</v>
      </c>
      <c r="I271" s="141">
        <v>27579</v>
      </c>
      <c r="J271" s="72"/>
      <c r="K271" s="23"/>
      <c r="L271" s="72"/>
      <c r="M271" s="23"/>
      <c r="N271" s="72"/>
      <c r="O271" s="23"/>
      <c r="P271" s="72"/>
      <c r="Q271" s="72"/>
      <c r="R271" s="72"/>
      <c r="S271" s="72"/>
      <c r="T271" s="72"/>
      <c r="U271" s="23"/>
      <c r="V271" s="72"/>
      <c r="W271" s="23"/>
      <c r="X271" s="72"/>
      <c r="Y271" s="72"/>
    </row>
    <row r="272" spans="1:25" customFormat="1" ht="12.75" customHeight="1" x14ac:dyDescent="0.25">
      <c r="A272" s="20"/>
      <c r="B272" s="21" t="s">
        <v>34</v>
      </c>
      <c r="C272" s="72">
        <v>2770</v>
      </c>
      <c r="D272" s="72">
        <v>6212</v>
      </c>
      <c r="E272" s="72">
        <v>8982</v>
      </c>
      <c r="F272" s="72" t="s">
        <v>11</v>
      </c>
      <c r="G272" s="72">
        <v>16187</v>
      </c>
      <c r="H272" s="72">
        <v>4509</v>
      </c>
      <c r="I272" s="141">
        <v>25169</v>
      </c>
      <c r="J272" s="72"/>
      <c r="K272" s="23"/>
      <c r="L272" s="72"/>
      <c r="M272" s="23"/>
      <c r="N272" s="72"/>
      <c r="O272" s="23"/>
      <c r="P272" s="72"/>
      <c r="Q272" s="72"/>
      <c r="R272" s="72"/>
      <c r="S272" s="72"/>
      <c r="T272" s="72"/>
      <c r="U272" s="23"/>
      <c r="V272" s="72"/>
      <c r="W272" s="23"/>
      <c r="X272" s="72"/>
      <c r="Y272" s="72"/>
    </row>
    <row r="273" spans="1:27" customFormat="1" ht="12.75" customHeight="1" x14ac:dyDescent="0.25">
      <c r="A273" s="20"/>
      <c r="B273" s="21" t="s">
        <v>35</v>
      </c>
      <c r="C273" s="72">
        <v>2801</v>
      </c>
      <c r="D273" s="72">
        <v>6536</v>
      </c>
      <c r="E273" s="72">
        <v>9337</v>
      </c>
      <c r="F273" s="72" t="s">
        <v>11</v>
      </c>
      <c r="G273" s="72">
        <v>17670</v>
      </c>
      <c r="H273" s="72">
        <v>4877</v>
      </c>
      <c r="I273" s="141">
        <v>27007</v>
      </c>
      <c r="J273" s="72"/>
      <c r="K273" s="23"/>
      <c r="L273" s="72"/>
      <c r="M273" s="23"/>
      <c r="N273" s="72"/>
      <c r="O273" s="23"/>
      <c r="P273" s="72"/>
      <c r="Q273" s="72"/>
      <c r="R273" s="72"/>
      <c r="S273" s="72"/>
      <c r="T273" s="72"/>
      <c r="U273" s="23"/>
      <c r="V273" s="72"/>
      <c r="W273" s="23"/>
      <c r="X273" s="72"/>
      <c r="Y273" s="72"/>
    </row>
    <row r="274" spans="1:27" customFormat="1" ht="12.75" customHeight="1" x14ac:dyDescent="0.25">
      <c r="A274" s="20"/>
      <c r="B274" s="21" t="s">
        <v>36</v>
      </c>
      <c r="C274" s="72">
        <v>3409</v>
      </c>
      <c r="D274" s="72">
        <v>7787</v>
      </c>
      <c r="E274" s="72">
        <v>11196</v>
      </c>
      <c r="F274" s="72" t="s">
        <v>11</v>
      </c>
      <c r="G274" s="72">
        <v>19887</v>
      </c>
      <c r="H274" s="72">
        <v>6074</v>
      </c>
      <c r="I274" s="141">
        <v>31083</v>
      </c>
      <c r="J274" s="72"/>
      <c r="K274" s="23"/>
      <c r="L274" s="72"/>
      <c r="M274" s="23"/>
      <c r="N274" s="72"/>
      <c r="O274" s="23"/>
      <c r="P274" s="72"/>
      <c r="Q274" s="72"/>
      <c r="R274" s="72"/>
      <c r="S274" s="72"/>
      <c r="T274" s="72"/>
      <c r="U274" s="23"/>
      <c r="V274" s="72"/>
      <c r="W274" s="23"/>
      <c r="X274" s="72"/>
      <c r="Y274" s="72"/>
    </row>
    <row r="275" spans="1:27" s="22" customFormat="1" ht="11.25" customHeight="1" x14ac:dyDescent="0.25">
      <c r="A275" s="41"/>
      <c r="B275" s="25"/>
      <c r="C275" s="262"/>
      <c r="D275" s="262"/>
      <c r="E275" s="262"/>
      <c r="F275" s="262"/>
      <c r="G275" s="262"/>
      <c r="H275" s="262"/>
      <c r="I275" s="262"/>
      <c r="J275" s="48"/>
      <c r="K275" s="72"/>
      <c r="L275" s="72"/>
    </row>
    <row r="276" spans="1:27" x14ac:dyDescent="0.25">
      <c r="A276" s="86" t="s">
        <v>67</v>
      </c>
      <c r="B276" s="36"/>
      <c r="C276" s="37"/>
      <c r="D276" s="37"/>
      <c r="E276" s="37"/>
      <c r="F276" s="37"/>
      <c r="G276" s="37"/>
      <c r="H276" s="37"/>
      <c r="I276" s="84"/>
      <c r="K276" s="72"/>
      <c r="L276" s="72"/>
    </row>
    <row r="277" spans="1:27" x14ac:dyDescent="0.25">
      <c r="A277" s="87" t="s">
        <v>566</v>
      </c>
      <c r="B277" s="36"/>
      <c r="C277" s="37"/>
      <c r="D277" s="37"/>
      <c r="E277" s="37"/>
      <c r="F277" s="37"/>
      <c r="G277" s="37"/>
      <c r="H277" s="37"/>
    </row>
    <row r="278" spans="1:27" x14ac:dyDescent="0.25">
      <c r="A278" s="87" t="s">
        <v>567</v>
      </c>
      <c r="B278" s="36"/>
      <c r="C278" s="90"/>
      <c r="D278" s="90"/>
      <c r="E278" s="90"/>
      <c r="F278" s="90"/>
      <c r="G278" s="37"/>
      <c r="H278" s="37"/>
    </row>
    <row r="279" spans="1:27" ht="12" customHeight="1" x14ac:dyDescent="0.25">
      <c r="A279" s="87" t="s">
        <v>548</v>
      </c>
    </row>
    <row r="280" spans="1:27" x14ac:dyDescent="0.25">
      <c r="A280" s="87"/>
      <c r="C280" s="4"/>
      <c r="D280" s="4"/>
      <c r="E280" s="4"/>
      <c r="F280" s="4"/>
      <c r="G280" s="4"/>
      <c r="H280" s="4"/>
      <c r="I280" s="2"/>
    </row>
    <row r="281" spans="1:27" x14ac:dyDescent="0.25">
      <c r="A281" s="87"/>
      <c r="C281" s="4"/>
    </row>
    <row r="282" spans="1:27" x14ac:dyDescent="0.25">
      <c r="A282"/>
      <c r="B282"/>
      <c r="C282"/>
      <c r="D282"/>
      <c r="E282"/>
      <c r="F282"/>
      <c r="G282"/>
      <c r="H282"/>
      <c r="I282"/>
      <c r="J282"/>
      <c r="K282"/>
      <c r="L282"/>
    </row>
    <row r="283" spans="1:27" customFormat="1" ht="12.75" customHeight="1" x14ac:dyDescent="0.25">
      <c r="M283" s="72"/>
      <c r="N283" s="72"/>
      <c r="O283" s="72"/>
      <c r="P283" s="72"/>
      <c r="Q283" s="72"/>
      <c r="R283" s="141"/>
      <c r="S283" s="23"/>
      <c r="T283" s="23"/>
      <c r="U283" s="23"/>
      <c r="V283" s="23"/>
      <c r="W283" s="23"/>
      <c r="X283" s="23"/>
    </row>
    <row r="284" spans="1:27" customFormat="1" ht="12.75" customHeight="1" x14ac:dyDescent="0.25">
      <c r="M284" s="72"/>
      <c r="N284" s="72"/>
      <c r="O284" s="72"/>
      <c r="P284" s="72"/>
      <c r="Q284" s="72"/>
      <c r="R284" s="141"/>
      <c r="S284" s="23"/>
      <c r="T284" s="23"/>
      <c r="U284" s="23"/>
      <c r="V284" s="23"/>
      <c r="W284" s="23"/>
      <c r="X284" s="23"/>
      <c r="Y284" s="23"/>
      <c r="Z284" s="72"/>
      <c r="AA284" s="72"/>
    </row>
    <row r="285" spans="1:27" customFormat="1" ht="12.75" customHeight="1" x14ac:dyDescent="0.25">
      <c r="M285" s="72"/>
      <c r="N285" s="72"/>
      <c r="O285" s="72"/>
      <c r="P285" s="72"/>
      <c r="Q285" s="72"/>
      <c r="R285" s="141"/>
      <c r="S285" s="23"/>
      <c r="T285" s="23"/>
      <c r="U285" s="23"/>
      <c r="V285" s="23"/>
      <c r="W285" s="23"/>
      <c r="X285" s="23"/>
      <c r="Y285" s="23"/>
      <c r="Z285" s="72"/>
      <c r="AA285" s="72"/>
    </row>
    <row r="286" spans="1:27" customFormat="1" ht="12.75" customHeight="1" x14ac:dyDescent="0.25">
      <c r="M286" s="72"/>
      <c r="N286" s="72"/>
      <c r="O286" s="72"/>
      <c r="P286" s="72"/>
      <c r="Q286" s="72"/>
      <c r="R286" s="141"/>
      <c r="S286" s="23"/>
      <c r="T286" s="23"/>
      <c r="U286" s="23"/>
      <c r="V286" s="23"/>
      <c r="W286" s="23"/>
      <c r="X286" s="23"/>
      <c r="Y286" s="23"/>
      <c r="Z286" s="72"/>
      <c r="AA286" s="72"/>
    </row>
    <row r="287" spans="1:27" customFormat="1" ht="12.75" customHeight="1" x14ac:dyDescent="0.25">
      <c r="M287" s="72"/>
      <c r="N287" s="72"/>
      <c r="O287" s="72"/>
      <c r="P287" s="72"/>
      <c r="Q287" s="72"/>
      <c r="R287" s="141"/>
      <c r="S287" s="23"/>
      <c r="T287" s="23"/>
      <c r="U287" s="23"/>
      <c r="V287" s="23"/>
      <c r="W287" s="23"/>
      <c r="X287" s="23"/>
      <c r="Y287" s="23"/>
      <c r="Z287" s="72"/>
      <c r="AA287" s="72"/>
    </row>
    <row r="288" spans="1:27" customFormat="1" ht="12.75" customHeight="1" x14ac:dyDescent="0.25">
      <c r="M288" s="72"/>
      <c r="N288" s="72"/>
      <c r="O288" s="72"/>
      <c r="P288" s="72"/>
      <c r="Q288" s="72"/>
      <c r="R288" s="141"/>
      <c r="S288" s="23"/>
      <c r="T288" s="23"/>
      <c r="U288" s="23"/>
      <c r="V288" s="23"/>
      <c r="W288" s="23"/>
      <c r="X288" s="23"/>
      <c r="Y288" s="23"/>
      <c r="Z288" s="72"/>
      <c r="AA288" s="72"/>
    </row>
    <row r="289" spans="1:27" customFormat="1" ht="12.75" customHeight="1" x14ac:dyDescent="0.25">
      <c r="M289" s="72"/>
      <c r="N289" s="72"/>
      <c r="O289" s="72"/>
      <c r="P289" s="72"/>
      <c r="Q289" s="72"/>
      <c r="R289" s="141"/>
      <c r="S289" s="23"/>
      <c r="T289" s="23"/>
      <c r="U289" s="23"/>
      <c r="V289" s="23"/>
      <c r="W289" s="23"/>
      <c r="X289" s="23"/>
      <c r="Y289" s="23"/>
      <c r="Z289" s="72"/>
      <c r="AA289" s="72"/>
    </row>
    <row r="290" spans="1:27" customFormat="1" ht="12.75" customHeight="1" x14ac:dyDescent="0.25">
      <c r="M290" s="72"/>
      <c r="N290" s="72"/>
      <c r="O290" s="72"/>
      <c r="P290" s="72"/>
      <c r="Q290" s="72"/>
      <c r="R290" s="141"/>
      <c r="S290" s="23"/>
      <c r="T290" s="23"/>
      <c r="U290" s="23"/>
      <c r="V290" s="23"/>
      <c r="W290" s="23"/>
      <c r="X290" s="23"/>
      <c r="Y290" s="23"/>
      <c r="Z290" s="72"/>
      <c r="AA290" s="72"/>
    </row>
    <row r="291" spans="1:27" customFormat="1" ht="12.75" customHeight="1" x14ac:dyDescent="0.25">
      <c r="M291" s="72"/>
      <c r="N291" s="72"/>
      <c r="O291" s="72"/>
      <c r="P291" s="72"/>
      <c r="Q291" s="72"/>
      <c r="R291" s="72"/>
      <c r="S291" s="23"/>
      <c r="T291" s="72"/>
      <c r="U291" s="23"/>
      <c r="V291" s="72"/>
      <c r="W291" s="72"/>
    </row>
    <row r="292" spans="1:27" customFormat="1" ht="12.75" customHeight="1" x14ac:dyDescent="0.25">
      <c r="M292" s="23"/>
      <c r="N292" s="72"/>
      <c r="O292" s="72"/>
      <c r="P292" s="72"/>
      <c r="Q292" s="72"/>
      <c r="R292" s="72"/>
      <c r="S292" s="23"/>
      <c r="T292" s="72"/>
      <c r="U292" s="23"/>
      <c r="V292" s="72"/>
      <c r="W292" s="72"/>
    </row>
    <row r="293" spans="1:27" customFormat="1" ht="12.75" customHeight="1" x14ac:dyDescent="0.25">
      <c r="M293" s="23"/>
      <c r="N293" s="72"/>
      <c r="O293" s="23"/>
      <c r="P293" s="72"/>
      <c r="Q293" s="23"/>
      <c r="R293" s="72"/>
      <c r="S293" s="72"/>
      <c r="T293" s="72"/>
      <c r="U293" s="72"/>
      <c r="V293" s="72"/>
      <c r="W293" s="23"/>
      <c r="X293" s="72"/>
      <c r="Y293" s="23"/>
      <c r="Z293" s="72"/>
      <c r="AA293" s="72"/>
    </row>
    <row r="294" spans="1:27" customFormat="1" ht="12.75" customHeight="1" x14ac:dyDescent="0.25">
      <c r="M294" s="23"/>
      <c r="N294" s="72"/>
      <c r="O294" s="23"/>
      <c r="P294" s="72"/>
      <c r="Q294" s="23"/>
      <c r="R294" s="72"/>
      <c r="S294" s="72"/>
      <c r="T294" s="72"/>
      <c r="U294" s="72"/>
      <c r="V294" s="72"/>
      <c r="W294" s="23"/>
      <c r="X294" s="72"/>
      <c r="Y294" s="23"/>
      <c r="Z294" s="72"/>
      <c r="AA294" s="72"/>
    </row>
    <row r="295" spans="1:27" s="22" customFormat="1" ht="11.25" customHeight="1" x14ac:dyDescent="0.25">
      <c r="A295"/>
      <c r="B295"/>
      <c r="C295"/>
      <c r="D295"/>
      <c r="E295"/>
      <c r="F295"/>
      <c r="G295"/>
      <c r="H295"/>
      <c r="I295"/>
      <c r="J295"/>
      <c r="K295"/>
      <c r="L295"/>
      <c r="M295" s="72"/>
      <c r="N295" s="72"/>
    </row>
    <row r="296" spans="1:27" x14ac:dyDescent="0.25">
      <c r="A296"/>
      <c r="B296"/>
      <c r="C296"/>
      <c r="D296"/>
      <c r="E296"/>
      <c r="F296"/>
      <c r="G296"/>
      <c r="H296"/>
      <c r="I296"/>
      <c r="J296"/>
      <c r="K296"/>
      <c r="L296"/>
      <c r="M296" s="72"/>
      <c r="N296" s="72"/>
    </row>
    <row r="297" spans="1:27" x14ac:dyDescent="0.25">
      <c r="A297"/>
      <c r="B297"/>
      <c r="C297"/>
      <c r="D297"/>
      <c r="E297"/>
      <c r="F297"/>
      <c r="G297"/>
      <c r="H297"/>
      <c r="I297"/>
      <c r="J297"/>
      <c r="K297"/>
      <c r="L297"/>
    </row>
    <row r="298" spans="1:27" x14ac:dyDescent="0.25">
      <c r="A298"/>
      <c r="B298"/>
      <c r="C298"/>
      <c r="D298"/>
      <c r="E298"/>
      <c r="F298"/>
      <c r="G298"/>
      <c r="H298"/>
      <c r="I298"/>
      <c r="J298"/>
      <c r="K298"/>
      <c r="L298"/>
    </row>
    <row r="299" spans="1:27" x14ac:dyDescent="0.25">
      <c r="A299"/>
      <c r="B299"/>
      <c r="C299"/>
      <c r="D299"/>
      <c r="E299"/>
      <c r="F299"/>
      <c r="G299"/>
      <c r="H299"/>
      <c r="I299"/>
      <c r="J299"/>
      <c r="K299"/>
      <c r="L299"/>
    </row>
    <row r="300" spans="1:27" x14ac:dyDescent="0.25">
      <c r="A300"/>
      <c r="B300"/>
      <c r="C300"/>
      <c r="D300"/>
      <c r="E300"/>
      <c r="F300"/>
      <c r="G300"/>
      <c r="H300"/>
      <c r="I300"/>
      <c r="J300"/>
      <c r="K300"/>
      <c r="L300"/>
    </row>
    <row r="301" spans="1:27" x14ac:dyDescent="0.25">
      <c r="A301"/>
      <c r="B301"/>
      <c r="C301"/>
      <c r="D301"/>
      <c r="E301"/>
      <c r="F301"/>
      <c r="G301"/>
      <c r="H301"/>
      <c r="I301"/>
      <c r="J301"/>
      <c r="K301"/>
      <c r="L301"/>
    </row>
    <row r="302" spans="1:27" x14ac:dyDescent="0.25">
      <c r="A302"/>
      <c r="B302"/>
      <c r="C302"/>
      <c r="D302"/>
      <c r="E302"/>
      <c r="F302"/>
      <c r="G302"/>
      <c r="H302"/>
      <c r="I302"/>
      <c r="J302"/>
      <c r="K302"/>
      <c r="L302"/>
    </row>
    <row r="303" spans="1:27" x14ac:dyDescent="0.25">
      <c r="A303"/>
      <c r="B303"/>
      <c r="C303"/>
      <c r="D303"/>
      <c r="E303"/>
      <c r="F303"/>
      <c r="G303"/>
      <c r="H303"/>
      <c r="I303"/>
      <c r="J303"/>
      <c r="K303"/>
      <c r="L303"/>
    </row>
  </sheetData>
  <mergeCells count="3">
    <mergeCell ref="G4:H4"/>
    <mergeCell ref="C4:E4"/>
    <mergeCell ref="G6:H6"/>
  </mergeCells>
  <pageMargins left="0.74803149606299213" right="0.74803149606299213" top="0.98425196850393704" bottom="0.98425196850393704" header="0.51181102362204722" footer="0.51181102362204722"/>
  <pageSetup paperSize="9" scale="46" orientation="portrait" r:id="rId1"/>
  <headerFooter alignWithMargins="0"/>
  <rowBreaks count="1" manualBreakCount="1">
    <brk id="124"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21</vt:i4>
      </vt:variant>
      <vt:variant>
        <vt:lpstr>Namngivna områden</vt:lpstr>
      </vt:variant>
      <vt:variant>
        <vt:i4>27</vt:i4>
      </vt:variant>
    </vt:vector>
  </HeadingPairs>
  <TitlesOfParts>
    <vt:vector size="48" baseType="lpstr">
      <vt:lpstr>Titel _ Title</vt:lpstr>
      <vt:lpstr>Innehåll _ Content</vt:lpstr>
      <vt:lpstr>Kort om statistiken</vt:lpstr>
      <vt:lpstr>Definitioner _ Definitions</vt:lpstr>
      <vt:lpstr>Teckenförklaring _ Legends</vt:lpstr>
      <vt:lpstr>Tabell 1 Personbil</vt:lpstr>
      <vt:lpstr>Tabell 2 Personbil</vt:lpstr>
      <vt:lpstr>Tabell 3 Personbil</vt:lpstr>
      <vt:lpstr>Tabell 4 Personbil</vt:lpstr>
      <vt:lpstr>Tabell 5 Personbil</vt:lpstr>
      <vt:lpstr>Tabell 6 Personbil</vt:lpstr>
      <vt:lpstr>Tabell 7 Lastbil</vt:lpstr>
      <vt:lpstr>Tabell 8 Lätt lastbil</vt:lpstr>
      <vt:lpstr>Tabell 9 Tung lastbil</vt:lpstr>
      <vt:lpstr>Tabell 10 Lastbil</vt:lpstr>
      <vt:lpstr>Tabell 11 Buss</vt:lpstr>
      <vt:lpstr>Tabell 12 Buss</vt:lpstr>
      <vt:lpstr>Tabell 13 MC och moped</vt:lpstr>
      <vt:lpstr>Tabell 14 Traktor</vt:lpstr>
      <vt:lpstr>Tabell 15 Släpvagn</vt:lpstr>
      <vt:lpstr>Tabell 16 Terrängskoter</vt:lpstr>
      <vt:lpstr>'Tabell 16 Terrängskoter'!OLE_LINK1</vt:lpstr>
      <vt:lpstr>'Definitioner _ Definitions'!Utskriftsområde</vt:lpstr>
      <vt:lpstr>'Innehåll _ Content'!Utskriftsområde</vt:lpstr>
      <vt:lpstr>'Tabell 1 Personbil'!Utskriftsområde</vt:lpstr>
      <vt:lpstr>'Tabell 10 Lastbil'!Utskriftsområde</vt:lpstr>
      <vt:lpstr>'Tabell 11 Buss'!Utskriftsområde</vt:lpstr>
      <vt:lpstr>'Tabell 13 MC och moped'!Utskriftsområde</vt:lpstr>
      <vt:lpstr>'Tabell 14 Traktor'!Utskriftsområde</vt:lpstr>
      <vt:lpstr>'Tabell 15 Släpvagn'!Utskriftsområde</vt:lpstr>
      <vt:lpstr>'Tabell 16 Terrängskoter'!Utskriftsområde</vt:lpstr>
      <vt:lpstr>'Tabell 2 Personbil'!Utskriftsområde</vt:lpstr>
      <vt:lpstr>'Tabell 4 Personbil'!Utskriftsområde</vt:lpstr>
      <vt:lpstr>'Tabell 5 Personbil'!Utskriftsområde</vt:lpstr>
      <vt:lpstr>'Tabell 6 Personbil'!Utskriftsområde</vt:lpstr>
      <vt:lpstr>'Tabell 7 Lastbil'!Utskriftsområde</vt:lpstr>
      <vt:lpstr>'Teckenförklaring _ Legends'!Utskriftsområde</vt:lpstr>
      <vt:lpstr>'Titel _ Title'!Utskriftsområde</vt:lpstr>
      <vt:lpstr>'Tabell 10 Lastbil'!Utskriftsrubriker</vt:lpstr>
      <vt:lpstr>'Tabell 11 Buss'!Utskriftsrubriker</vt:lpstr>
      <vt:lpstr>'Tabell 13 MC och moped'!Utskriftsrubriker</vt:lpstr>
      <vt:lpstr>'Tabell 14 Traktor'!Utskriftsrubriker</vt:lpstr>
      <vt:lpstr>'Tabell 15 Släpvagn'!Utskriftsrubriker</vt:lpstr>
      <vt:lpstr>'Tabell 16 Terrängskoter'!Utskriftsrubriker</vt:lpstr>
      <vt:lpstr>'Tabell 4 Personbil'!Utskriftsrubriker</vt:lpstr>
      <vt:lpstr>'Tabell 5 Personbil'!Utskriftsrubriker</vt:lpstr>
      <vt:lpstr>'Tabell 6 Personbil'!Utskriftsrubriker</vt:lpstr>
      <vt:lpstr>'Tabell 7 Lastbil'!Utskriftsrubriker</vt:lpstr>
    </vt:vector>
  </TitlesOfParts>
  <Company>SIKA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install</dc:creator>
  <cp:lastModifiedBy>Johan Landin</cp:lastModifiedBy>
  <cp:lastPrinted>2025-08-13T11:37:39Z</cp:lastPrinted>
  <dcterms:created xsi:type="dcterms:W3CDTF">2008-01-09T13:01:17Z</dcterms:created>
  <dcterms:modified xsi:type="dcterms:W3CDTF">2026-07-01T12:12:41Z</dcterms:modified>
</cp:coreProperties>
</file>