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S:\Verksamhetsstöd\Kommunikation\Publikationer\Statistik\Fordon\2023\2023_3\Komplettering mars\"/>
    </mc:Choice>
  </mc:AlternateContent>
  <xr:revisionPtr revIDLastSave="0" documentId="13_ncr:1_{34312747-A645-4D3D-B060-F89217B6D0E0}" xr6:coauthVersionLast="47" xr6:coauthVersionMax="47" xr10:uidLastSave="{00000000-0000-0000-0000-000000000000}"/>
  <bookViews>
    <workbookView xWindow="28680" yWindow="-120" windowWidth="51840" windowHeight="21120" tabRatio="779" xr2:uid="{00000000-000D-0000-FFFF-FFFF00000000}"/>
  </bookViews>
  <sheets>
    <sheet name="Titel _ Title" sheetId="70" r:id="rId1"/>
    <sheet name="Innehåll _ Content" sheetId="73" r:id="rId2"/>
    <sheet name="Kort om statistiken" sheetId="72" r:id="rId3"/>
    <sheet name="Definitioner" sheetId="63" r:id="rId4"/>
    <sheet name="Teckenförklaring _ Legends" sheetId="74" r:id="rId5"/>
    <sheet name="PB Tab 1-2" sheetId="1" r:id="rId6"/>
    <sheet name="PB Tab 3-4" sheetId="2" r:id="rId7"/>
    <sheet name="PB Tab 5" sheetId="4" r:id="rId8"/>
    <sheet name="PB Tab 6-7" sheetId="5" r:id="rId9"/>
    <sheet name="PB Tab 8" sheetId="6" r:id="rId10"/>
    <sheet name="PB Tab 9" sheetId="67" r:id="rId11"/>
    <sheet name="LB Tab 1" sheetId="10" r:id="rId12"/>
    <sheet name="LB Tab 2-3" sheetId="69" r:id="rId13"/>
    <sheet name="LB Tab 4-5" sheetId="68" r:id="rId14"/>
    <sheet name="LB Tab 6-7" sheetId="60" r:id="rId15"/>
    <sheet name="LB Tab 8-9" sheetId="78" r:id="rId16"/>
    <sheet name="LB Tab 10" sheetId="55" r:id="rId17"/>
    <sheet name="LB Tab 11-12" sheetId="15" r:id="rId18"/>
    <sheet name="LB Tab 13-14" sheetId="12" r:id="rId19"/>
    <sheet name="BU Tab 1-3" sheetId="20" r:id="rId20"/>
    <sheet name="BU Tab 4-5" sheetId="21" r:id="rId21"/>
    <sheet name="MC Tab 1-2" sheetId="25" r:id="rId22"/>
    <sheet name="MC Tab 3-4" sheetId="26" r:id="rId23"/>
    <sheet name="MP Tab 1-2" sheetId="29" r:id="rId24"/>
    <sheet name="MP Tab 3" sheetId="30" r:id="rId25"/>
    <sheet name="TR Tab 1-2" sheetId="31" r:id="rId26"/>
    <sheet name="TR Tab 3-4" sheetId="32" r:id="rId27"/>
    <sheet name="TS Tab 1-3" sheetId="33" r:id="rId28"/>
    <sheet name="SL Tab 1-2" sheetId="34" r:id="rId29"/>
    <sheet name="SL Tab 3-4" sheetId="35" r:id="rId30"/>
    <sheet name="RS Tab 1" sheetId="36" r:id="rId31"/>
    <sheet name="RS Tab 2" sheetId="37" r:id="rId32"/>
    <sheet name="RS Tab 3" sheetId="38" r:id="rId33"/>
    <sheet name="RS Tab 4" sheetId="39" r:id="rId34"/>
    <sheet name="RS Tab 5" sheetId="40" r:id="rId35"/>
    <sheet name="RS Tab 6" sheetId="41" r:id="rId36"/>
    <sheet name="KÖ Tab 1 " sheetId="75" r:id="rId37"/>
    <sheet name="KÖ Tab 2" sheetId="76" r:id="rId38"/>
    <sheet name="KÖ Tab 3-4" sheetId="77" r:id="rId39"/>
  </sheets>
  <externalReferences>
    <externalReference r:id="rId40"/>
    <externalReference r:id="rId41"/>
    <externalReference r:id="rId42"/>
    <externalReference r:id="rId43"/>
  </externalReferences>
  <definedNames>
    <definedName name="_xlnm._FilterDatabase" localSheetId="20" hidden="1">'BU Tab 4-5'!$L$4:$Q$34</definedName>
    <definedName name="_xlnm._FilterDatabase" localSheetId="31" hidden="1">'RS Tab 2'!$T$7:$V$123</definedName>
    <definedName name="adsfasdassdf" localSheetId="1">#REF!</definedName>
    <definedName name="adsfasdassdf" localSheetId="2">#REF!</definedName>
    <definedName name="adsfasdassdf" localSheetId="4">#REF!</definedName>
    <definedName name="adsfasdassdf">#REF!</definedName>
    <definedName name="afa" localSheetId="1">'[1]RSK-Tabell 1_2012'!#REF!</definedName>
    <definedName name="afa" localSheetId="2">'[1]RSK-Tabell 1_2012'!#REF!</definedName>
    <definedName name="afa" localSheetId="4">'[1]RSK-Tabell 1_2012'!#REF!</definedName>
    <definedName name="afa">'[1]RSK-Tabell 1_2012'!#REF!</definedName>
    <definedName name="asaf" localSheetId="1">#REF!</definedName>
    <definedName name="asaf" localSheetId="2">#REF!</definedName>
    <definedName name="asaf" localSheetId="4">#REF!</definedName>
    <definedName name="asaf">#REF!</definedName>
    <definedName name="Excel_BuiltIn__FilterDatabase_1" localSheetId="1">'[2]RSK-Tabell 1_2012'!#REF!</definedName>
    <definedName name="Excel_BuiltIn__FilterDatabase_1" localSheetId="2">'[2]RSK-Tabell 1_2012'!#REF!</definedName>
    <definedName name="Excel_BuiltIn__FilterDatabase_1" localSheetId="4">'[2]RSK-Tabell 1_2012'!#REF!</definedName>
    <definedName name="Excel_BuiltIn__FilterDatabase_1" localSheetId="0">'[3]RSK-Tabell 1_2011'!#REF!</definedName>
    <definedName name="Excel_BuiltIn__FilterDatabase_1">'[4]Tabell 1'!#REF!</definedName>
    <definedName name="Excel_BuiltIn__FilterDatabase_2" localSheetId="4">#REF!</definedName>
    <definedName name="Excel_BuiltIn__FilterDatabase_2">#REF!</definedName>
    <definedName name="Excel_BuiltIn__FilterDatabase_4" localSheetId="1">#REF!</definedName>
    <definedName name="Excel_BuiltIn__FilterDatabase_4" localSheetId="2">#REF!</definedName>
    <definedName name="Excel_BuiltIn__FilterDatabase_4" localSheetId="4">#REF!</definedName>
    <definedName name="Excel_BuiltIn__FilterDatabase_4">#REF!</definedName>
    <definedName name="Excel_BuiltIn_Print_Titles_4" localSheetId="1">#REF!</definedName>
    <definedName name="Excel_BuiltIn_Print_Titles_4" localSheetId="2">#REF!</definedName>
    <definedName name="Excel_BuiltIn_Print_Titles_4" localSheetId="4">#REF!</definedName>
    <definedName name="Excel_BuiltIn_Print_Titles_4">#REF!</definedName>
    <definedName name="Tabell_RS3._Avställda_fordon_efter_län_och_fordonsslag_vid_slutet_av_år_2021.">'Innehåll _ Content'!$A$68</definedName>
    <definedName name="Table_RS3._Vehicles_not_in_use_by_county_and_kind_of_vehicle_at_the_end_of_year_2021.">'Innehåll _ Content'!$C$68</definedName>
    <definedName name="_xlnm.Print_Area" localSheetId="19">'BU Tab 1-3'!$A$1:$O$61</definedName>
    <definedName name="_xlnm.Print_Area" localSheetId="3">Definitioner!#REF!</definedName>
    <definedName name="_xlnm.Print_Area" localSheetId="1">'Innehåll _ Content'!$A$1:$C$78</definedName>
    <definedName name="_xlnm.Print_Area" localSheetId="2">'Kort om statistiken'!$A$1:$A$13</definedName>
    <definedName name="_xlnm.Print_Area" localSheetId="11">'LB Tab 1'!$A$1:$S$21</definedName>
    <definedName name="_xlnm.Print_Area" localSheetId="16">'LB Tab 10'!$A$1:$F$39</definedName>
    <definedName name="_xlnm.Print_Area" localSheetId="17">'LB Tab 11-12'!$A$1:$N$38</definedName>
    <definedName name="_xlnm.Print_Area" localSheetId="21">'MC Tab 1-2'!$A$1:$S$39</definedName>
    <definedName name="_xlnm.Print_Area" localSheetId="28">'SL Tab 1-2'!$A$1:$L$36</definedName>
    <definedName name="_xlnm.Print_Area" localSheetId="29">'SL Tab 3-4'!$A$1:$L$37</definedName>
    <definedName name="_xlnm.Print_Area" localSheetId="4">'Teckenförklaring _ Legends'!$A$1:$C$12</definedName>
    <definedName name="_xlnm.Print_Area" localSheetId="0">'Titel _ Title'!$A$1:$K$24</definedName>
    <definedName name="_xlnm.Print_Area" localSheetId="25">'TR Tab 1-2'!$A$1:$I$39</definedName>
    <definedName name="_xlnm.Print_Area" localSheetId="27">'TS Tab 1-3'!$A$1:$I$57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77" l="1"/>
  <c r="I28" i="77"/>
  <c r="P7" i="77"/>
  <c r="P28" i="77"/>
  <c r="I8" i="77"/>
  <c r="P8" i="77"/>
  <c r="I9" i="77"/>
  <c r="P9" i="77"/>
  <c r="I10" i="77"/>
  <c r="P10" i="77"/>
  <c r="I11" i="77"/>
  <c r="P11" i="77"/>
  <c r="I12" i="77"/>
  <c r="P12" i="77"/>
  <c r="I13" i="77"/>
  <c r="P13" i="77"/>
  <c r="I14" i="77"/>
  <c r="P14" i="77"/>
  <c r="I15" i="77"/>
  <c r="P15" i="77"/>
  <c r="I16" i="77"/>
  <c r="P16" i="77"/>
  <c r="I17" i="77"/>
  <c r="P17" i="77"/>
  <c r="I18" i="77"/>
  <c r="P18" i="77"/>
  <c r="I19" i="77"/>
  <c r="P19" i="77"/>
  <c r="I20" i="77"/>
  <c r="P20" i="77"/>
  <c r="I21" i="77"/>
  <c r="P21" i="77"/>
  <c r="I22" i="77"/>
  <c r="P22" i="77"/>
  <c r="I23" i="77"/>
  <c r="P23" i="77"/>
  <c r="I24" i="77"/>
  <c r="P24" i="77"/>
  <c r="I25" i="77"/>
  <c r="P25" i="77"/>
  <c r="I26" i="77"/>
  <c r="P26" i="77"/>
  <c r="I27" i="77"/>
  <c r="P27" i="77"/>
  <c r="B28" i="77"/>
  <c r="C28" i="77"/>
  <c r="E28" i="77"/>
  <c r="F28" i="77"/>
  <c r="H28" i="77"/>
  <c r="K28" i="77"/>
  <c r="L28" i="77"/>
  <c r="M28" i="77"/>
  <c r="N28" i="77"/>
  <c r="O28" i="77"/>
  <c r="B44" i="77"/>
  <c r="C44" i="77"/>
  <c r="E44" i="77"/>
  <c r="F44" i="77"/>
  <c r="H44" i="77"/>
  <c r="I44" i="77"/>
  <c r="K44" i="77"/>
  <c r="L44" i="77"/>
  <c r="G29" i="37"/>
  <c r="E29" i="37"/>
  <c r="F29" i="37"/>
  <c r="H29" i="37"/>
  <c r="I29" i="37"/>
  <c r="J29" i="37"/>
  <c r="K29" i="37"/>
  <c r="L29" i="37"/>
  <c r="M29" i="37"/>
  <c r="N29" i="37"/>
  <c r="O29" i="37"/>
  <c r="P29" i="37"/>
  <c r="Q29" i="37"/>
  <c r="R29" i="37"/>
  <c r="R36" i="25"/>
  <c r="P36" i="25"/>
  <c r="N36" i="25"/>
  <c r="L36" i="25"/>
  <c r="F36" i="25"/>
  <c r="G36" i="25"/>
  <c r="H36" i="25"/>
  <c r="J36" i="25"/>
  <c r="D36" i="25"/>
  <c r="A4" i="73"/>
  <c r="C4" i="73"/>
  <c r="C26" i="73"/>
  <c r="C25" i="73"/>
  <c r="A26" i="73"/>
  <c r="A25" i="73"/>
  <c r="C28" i="73"/>
  <c r="C27" i="73"/>
  <c r="A27" i="73"/>
  <c r="A28" i="73"/>
  <c r="C23" i="73"/>
  <c r="C22" i="73"/>
  <c r="A23" i="73"/>
  <c r="A22" i="73"/>
  <c r="B27" i="41"/>
  <c r="C27" i="41"/>
  <c r="D27" i="41"/>
  <c r="E27" i="41"/>
  <c r="F27" i="41"/>
  <c r="G27" i="41"/>
  <c r="H27" i="41"/>
  <c r="I27" i="41"/>
  <c r="J27" i="41"/>
  <c r="G31" i="39"/>
  <c r="I29" i="38"/>
  <c r="C28" i="40"/>
  <c r="D28" i="40"/>
  <c r="E28" i="40"/>
  <c r="F28" i="40"/>
  <c r="G28" i="40"/>
  <c r="H28" i="40"/>
  <c r="I28" i="40"/>
  <c r="J28" i="40"/>
  <c r="B28" i="40"/>
  <c r="C28" i="36"/>
  <c r="E28" i="36"/>
  <c r="F28" i="36"/>
  <c r="H28" i="36"/>
  <c r="I28" i="36"/>
  <c r="J28" i="36"/>
  <c r="K28" i="36"/>
  <c r="L28" i="36"/>
  <c r="M28" i="36"/>
  <c r="N28" i="36"/>
  <c r="O28" i="36"/>
  <c r="P28" i="36"/>
  <c r="Q28" i="36"/>
  <c r="B28" i="36"/>
  <c r="G8" i="36"/>
  <c r="G9" i="36"/>
  <c r="G10" i="36"/>
  <c r="G11" i="36"/>
  <c r="G12" i="36"/>
  <c r="G13" i="36"/>
  <c r="G14" i="36"/>
  <c r="G15" i="36"/>
  <c r="G16" i="36"/>
  <c r="G17" i="36"/>
  <c r="G18" i="36"/>
  <c r="G19" i="36"/>
  <c r="G20" i="36"/>
  <c r="G21" i="36"/>
  <c r="G22" i="36"/>
  <c r="G23" i="36"/>
  <c r="G24" i="36"/>
  <c r="G25" i="36"/>
  <c r="G26" i="36"/>
  <c r="G27" i="36"/>
  <c r="G7" i="36"/>
  <c r="G28" i="36"/>
  <c r="C29" i="37"/>
  <c r="B29" i="37"/>
  <c r="J31" i="39"/>
  <c r="D31" i="39"/>
  <c r="E31" i="39"/>
  <c r="F31" i="39"/>
  <c r="I31" i="39"/>
  <c r="G8" i="38"/>
  <c r="G7" i="38"/>
  <c r="G9" i="38"/>
  <c r="G10" i="38"/>
  <c r="G11" i="38"/>
  <c r="G12" i="38"/>
  <c r="G13" i="38"/>
  <c r="G14" i="38"/>
  <c r="G15" i="38"/>
  <c r="G16" i="38"/>
  <c r="G17" i="38"/>
  <c r="G18" i="38"/>
  <c r="G19" i="38"/>
  <c r="G20" i="38"/>
  <c r="G21" i="38"/>
  <c r="G22" i="38"/>
  <c r="G23" i="38"/>
  <c r="G24" i="38"/>
  <c r="G25" i="38"/>
  <c r="G26" i="38"/>
  <c r="G27" i="38"/>
  <c r="G28" i="38"/>
  <c r="G29" i="38"/>
  <c r="C29" i="38"/>
  <c r="E29" i="38"/>
  <c r="F29" i="38"/>
  <c r="H29" i="38"/>
  <c r="J29" i="38"/>
  <c r="K29" i="38"/>
  <c r="L29" i="38"/>
  <c r="M29" i="38"/>
  <c r="N29" i="38"/>
  <c r="O29" i="38"/>
  <c r="P29" i="38"/>
  <c r="Q29" i="38"/>
  <c r="R29" i="38"/>
  <c r="B29" i="38"/>
  <c r="C34" i="35"/>
  <c r="E34" i="35"/>
  <c r="F34" i="35"/>
  <c r="G34" i="35"/>
  <c r="I34" i="35"/>
  <c r="K34" i="35"/>
  <c r="B34" i="35"/>
  <c r="D27" i="32"/>
  <c r="F27" i="32"/>
  <c r="H27" i="32"/>
  <c r="J27" i="32"/>
  <c r="L27" i="32"/>
  <c r="B27" i="32"/>
  <c r="M28" i="26"/>
  <c r="M29" i="26"/>
  <c r="M30" i="26"/>
  <c r="M31" i="26"/>
  <c r="M32" i="26"/>
  <c r="M33" i="26"/>
  <c r="M34" i="26"/>
  <c r="M35" i="26"/>
  <c r="M36" i="26"/>
  <c r="M37" i="26"/>
  <c r="M38" i="26"/>
  <c r="M39" i="26"/>
  <c r="M40" i="26"/>
  <c r="M41" i="26"/>
  <c r="M42" i="26"/>
  <c r="M43" i="26"/>
  <c r="M44" i="26"/>
  <c r="M45" i="26"/>
  <c r="M46" i="26"/>
  <c r="M47" i="26"/>
  <c r="M27" i="26"/>
  <c r="E48" i="26"/>
  <c r="F48" i="26"/>
  <c r="G48" i="26"/>
  <c r="I48" i="26"/>
  <c r="K48" i="26"/>
  <c r="D48" i="26"/>
  <c r="B36" i="25"/>
  <c r="L41" i="5"/>
  <c r="L42" i="5"/>
  <c r="L43" i="5"/>
  <c r="L44" i="5"/>
  <c r="L45" i="5"/>
  <c r="L46" i="5"/>
  <c r="L47" i="5"/>
  <c r="L48" i="5"/>
  <c r="L49" i="5"/>
  <c r="L50" i="5"/>
  <c r="L51" i="5"/>
  <c r="L52" i="5"/>
  <c r="L53" i="5"/>
  <c r="L40" i="5"/>
  <c r="D54" i="5"/>
  <c r="E54" i="5"/>
  <c r="F54" i="5"/>
  <c r="G54" i="5"/>
  <c r="I54" i="5"/>
  <c r="J54" i="5"/>
  <c r="K54" i="5"/>
  <c r="B54" i="5"/>
  <c r="D29" i="5"/>
  <c r="F29" i="5"/>
  <c r="G29" i="5"/>
  <c r="J29" i="5"/>
  <c r="B29" i="5"/>
  <c r="A68" i="73"/>
  <c r="A16" i="73"/>
  <c r="C77" i="73"/>
  <c r="C76" i="73"/>
  <c r="A77" i="73"/>
  <c r="A76" i="73"/>
  <c r="C75" i="73"/>
  <c r="A75" i="73"/>
  <c r="C74" i="73"/>
  <c r="A74" i="73"/>
  <c r="C71" i="73"/>
  <c r="C70" i="73"/>
  <c r="C69" i="73"/>
  <c r="C68" i="73"/>
  <c r="C67" i="73"/>
  <c r="C66" i="73"/>
  <c r="A71" i="73"/>
  <c r="A70" i="73"/>
  <c r="A69" i="73"/>
  <c r="A67" i="73"/>
  <c r="A66" i="73"/>
  <c r="C63" i="73"/>
  <c r="C62" i="73"/>
  <c r="A63" i="73"/>
  <c r="A62" i="73"/>
  <c r="C61" i="73"/>
  <c r="C60" i="73"/>
  <c r="A61" i="73"/>
  <c r="A60" i="73"/>
  <c r="C57" i="73"/>
  <c r="C56" i="73"/>
  <c r="C55" i="73"/>
  <c r="A57" i="73"/>
  <c r="A56" i="73"/>
  <c r="A55" i="73"/>
  <c r="C52" i="73"/>
  <c r="C51" i="73"/>
  <c r="A52" i="73"/>
  <c r="A51" i="73"/>
  <c r="C50" i="73"/>
  <c r="C49" i="73"/>
  <c r="A50" i="73"/>
  <c r="A49" i="73"/>
  <c r="C46" i="73"/>
  <c r="C45" i="73"/>
  <c r="C44" i="73"/>
  <c r="A46" i="73"/>
  <c r="A45" i="73"/>
  <c r="A44" i="73"/>
  <c r="C41" i="73"/>
  <c r="C40" i="73"/>
  <c r="C39" i="73"/>
  <c r="C38" i="73"/>
  <c r="A41" i="73"/>
  <c r="A40" i="73"/>
  <c r="A39" i="73"/>
  <c r="A38" i="73"/>
  <c r="C35" i="73"/>
  <c r="C34" i="73"/>
  <c r="A35" i="73"/>
  <c r="A34" i="73"/>
  <c r="C33" i="73"/>
  <c r="C32" i="73"/>
  <c r="C31" i="73"/>
  <c r="A33" i="73"/>
  <c r="A32" i="73"/>
  <c r="A31" i="73"/>
  <c r="C24" i="73"/>
  <c r="A24" i="73"/>
  <c r="C21" i="73"/>
  <c r="C20" i="73"/>
  <c r="A21" i="73"/>
  <c r="A20" i="73"/>
  <c r="C19" i="73"/>
  <c r="C18" i="73"/>
  <c r="A19" i="73"/>
  <c r="A18" i="73"/>
  <c r="C17" i="73"/>
  <c r="C16" i="73"/>
  <c r="C15" i="73"/>
  <c r="A17" i="73"/>
  <c r="A15" i="73"/>
  <c r="C12" i="73"/>
  <c r="C11" i="73"/>
  <c r="A12" i="73"/>
  <c r="A11" i="73"/>
  <c r="C10" i="73"/>
  <c r="C9" i="73"/>
  <c r="A10" i="73"/>
  <c r="A9" i="73"/>
  <c r="C8" i="73"/>
  <c r="A8" i="73"/>
  <c r="C7" i="73"/>
  <c r="A7" i="73"/>
  <c r="C6" i="73"/>
  <c r="A6" i="73"/>
  <c r="C5" i="73"/>
  <c r="A5" i="73"/>
  <c r="D60" i="12"/>
  <c r="E60" i="12"/>
  <c r="F60" i="12"/>
  <c r="G60" i="12"/>
  <c r="H60" i="12"/>
  <c r="I60" i="12"/>
  <c r="J60" i="12"/>
  <c r="K60" i="12"/>
  <c r="B60" i="12"/>
  <c r="D59" i="12"/>
  <c r="E59" i="12"/>
  <c r="F59" i="12"/>
  <c r="G59" i="12"/>
  <c r="H59" i="12"/>
  <c r="I59" i="12"/>
  <c r="J59" i="12"/>
  <c r="K59" i="12"/>
  <c r="B59" i="12"/>
  <c r="D58" i="12"/>
  <c r="E58" i="12"/>
  <c r="F58" i="12"/>
  <c r="G58" i="12"/>
  <c r="H58" i="12"/>
  <c r="I58" i="12"/>
  <c r="J58" i="12"/>
  <c r="K58" i="12"/>
  <c r="D31" i="12"/>
  <c r="E31" i="12"/>
  <c r="F31" i="12"/>
  <c r="G31" i="12"/>
  <c r="H31" i="12"/>
  <c r="I31" i="12"/>
  <c r="J31" i="12"/>
  <c r="K31" i="12"/>
  <c r="B31" i="12"/>
  <c r="B31" i="39"/>
  <c r="L54" i="5"/>
  <c r="C34" i="6"/>
  <c r="D34" i="6"/>
  <c r="E34" i="6"/>
  <c r="F34" i="6"/>
  <c r="J6" i="30"/>
  <c r="J7" i="30"/>
  <c r="J8" i="30"/>
  <c r="J9" i="30"/>
  <c r="J10" i="30"/>
  <c r="J11" i="30"/>
  <c r="J12" i="30"/>
  <c r="J13" i="30"/>
  <c r="J14" i="30"/>
  <c r="J15" i="30"/>
  <c r="F16" i="30"/>
  <c r="H6" i="30"/>
  <c r="B16" i="30"/>
  <c r="D14" i="30"/>
  <c r="B58" i="12"/>
  <c r="C34" i="55"/>
  <c r="D34" i="55"/>
  <c r="B34" i="55"/>
  <c r="H10" i="30"/>
  <c r="H14" i="30"/>
  <c r="H8" i="30"/>
  <c r="H15" i="30"/>
  <c r="H12" i="30"/>
  <c r="H9" i="30"/>
  <c r="H16" i="30"/>
  <c r="H11" i="30"/>
  <c r="H7" i="30"/>
  <c r="H13" i="30"/>
  <c r="D15" i="30"/>
  <c r="D10" i="30"/>
  <c r="D11" i="30"/>
  <c r="D7" i="30"/>
  <c r="J16" i="30"/>
  <c r="D13" i="30"/>
  <c r="D16" i="30"/>
  <c r="D8" i="30"/>
  <c r="D6" i="30"/>
  <c r="D12" i="30"/>
  <c r="D9" i="30"/>
  <c r="M48" i="26"/>
  <c r="J18" i="30"/>
  <c r="L16" i="30"/>
  <c r="L15" i="30"/>
  <c r="L6" i="30"/>
  <c r="L14" i="30"/>
  <c r="L7" i="30"/>
  <c r="L12" i="30"/>
  <c r="L10" i="30"/>
  <c r="L17" i="30"/>
  <c r="L18" i="30"/>
  <c r="L11" i="30"/>
  <c r="L13" i="30"/>
  <c r="L8" i="30"/>
  <c r="L9" i="30"/>
</calcChain>
</file>

<file path=xl/sharedStrings.xml><?xml version="1.0" encoding="utf-8"?>
<sst xmlns="http://schemas.openxmlformats.org/spreadsheetml/2006/main" count="1510" uniqueCount="594">
  <si>
    <t>År</t>
  </si>
  <si>
    <t>Nyregistreringar</t>
  </si>
  <si>
    <t>Avregistreringar</t>
  </si>
  <si>
    <t>Admi-</t>
  </si>
  <si>
    <t>Reellt</t>
  </si>
  <si>
    <t>Summa</t>
  </si>
  <si>
    <t>Utförda ur landet</t>
  </si>
  <si>
    <t>direkt-</t>
  </si>
  <si>
    <t>nistrativt</t>
  </si>
  <si>
    <t>skrotade</t>
  </si>
  <si>
    <t>(registrerade</t>
  </si>
  <si>
    <t>import</t>
  </si>
  <si>
    <t>personbilar)</t>
  </si>
  <si>
    <t>Totalt</t>
  </si>
  <si>
    <t xml:space="preserve">   </t>
  </si>
  <si>
    <t xml:space="preserve">Vid </t>
  </si>
  <si>
    <t>Antal person-</t>
  </si>
  <si>
    <t>slutet av</t>
  </si>
  <si>
    <t>år</t>
  </si>
  <si>
    <t>Kvinnor</t>
  </si>
  <si>
    <t>Män</t>
  </si>
  <si>
    <t>personliga</t>
  </si>
  <si>
    <t>i trafik</t>
  </si>
  <si>
    <t>företag</t>
  </si>
  <si>
    <t xml:space="preserve">Vid slutet av </t>
  </si>
  <si>
    <t>Vid slutet av</t>
  </si>
  <si>
    <t>Leasade personbilar i trafik</t>
  </si>
  <si>
    <t>Fysiska personer</t>
  </si>
  <si>
    <t>Juridiska personer</t>
  </si>
  <si>
    <t>Vid</t>
  </si>
  <si>
    <t>slutet</t>
  </si>
  <si>
    <t>El</t>
  </si>
  <si>
    <t>Okänd</t>
  </si>
  <si>
    <t>Vid slutet av år</t>
  </si>
  <si>
    <t>Bensin</t>
  </si>
  <si>
    <t>Etanol</t>
  </si>
  <si>
    <t>Diesel</t>
  </si>
  <si>
    <t>Årsmodell/tillverkningsår</t>
  </si>
  <si>
    <t xml:space="preserve">Totalt </t>
  </si>
  <si>
    <t>I trafik</t>
  </si>
  <si>
    <t>Avställda</t>
  </si>
  <si>
    <t xml:space="preserve">Byggverksamhet </t>
  </si>
  <si>
    <t xml:space="preserve">Hotell- och restaurangverksamhet </t>
  </si>
  <si>
    <t xml:space="preserve">Utbildning </t>
  </si>
  <si>
    <t xml:space="preserve">2) Dessa uppgifter är från beståndet och skiljer sig därför något från nyregistreringarna i övrigt. Detta beror på att bilar som t.ex. </t>
  </si>
  <si>
    <t>nyregistrerats i början på året kan hinna bli skrotade eller bli förda ur landet innan året är slut.</t>
  </si>
  <si>
    <t>Årsmodell/</t>
  </si>
  <si>
    <t>Antal</t>
  </si>
  <si>
    <t>tillverkningsår</t>
  </si>
  <si>
    <t>Vid slutet</t>
  </si>
  <si>
    <t>av år</t>
  </si>
  <si>
    <t>Flakbilar</t>
  </si>
  <si>
    <t>Skåpbilar</t>
  </si>
  <si>
    <t>Tankbilar</t>
  </si>
  <si>
    <t>Dragbilar</t>
  </si>
  <si>
    <t xml:space="preserve">Utbytbara </t>
  </si>
  <si>
    <t>bilar</t>
  </si>
  <si>
    <t>karosserier</t>
  </si>
  <si>
    <t>och frys</t>
  </si>
  <si>
    <t xml:space="preserve">och </t>
  </si>
  <si>
    <t>containers</t>
  </si>
  <si>
    <t>leasing</t>
  </si>
  <si>
    <t>Maximilastvikt</t>
  </si>
  <si>
    <t xml:space="preserve">i kg </t>
  </si>
  <si>
    <t>Totalvikt i kg</t>
  </si>
  <si>
    <t xml:space="preserve">Totalvikt i kg </t>
  </si>
  <si>
    <t>Lastbilar ägda av kvinnor</t>
  </si>
  <si>
    <t>Lastbilar ägda av män</t>
  </si>
  <si>
    <t>Övriga</t>
  </si>
  <si>
    <t>Total</t>
  </si>
  <si>
    <t>Cylindervolym</t>
  </si>
  <si>
    <t xml:space="preserve">    Nyregistreringar</t>
  </si>
  <si>
    <t xml:space="preserve">    Avregistreringar</t>
  </si>
  <si>
    <t xml:space="preserve">   I trafik</t>
  </si>
  <si>
    <t xml:space="preserve">   Avställda </t>
  </si>
  <si>
    <t>126–600</t>
  </si>
  <si>
    <t>Ägarens ålder</t>
  </si>
  <si>
    <t>Totalt fysiska personer</t>
  </si>
  <si>
    <t>Nyregist-</t>
  </si>
  <si>
    <t>Avregist-</t>
  </si>
  <si>
    <t>reringar</t>
  </si>
  <si>
    <t>inom</t>
  </si>
  <si>
    <t>inom övriga</t>
  </si>
  <si>
    <t>jordbruk</t>
  </si>
  <si>
    <t>skogsbruk</t>
  </si>
  <si>
    <t>näringsområden</t>
  </si>
  <si>
    <t xml:space="preserve">Tjänstevikt i kg </t>
  </si>
  <si>
    <t>Tjänstevikt i kg</t>
  </si>
  <si>
    <t>Övriga drivmedel</t>
  </si>
  <si>
    <t xml:space="preserve">Fysiska personer </t>
  </si>
  <si>
    <t>Juridiska</t>
  </si>
  <si>
    <t>personer</t>
  </si>
  <si>
    <t xml:space="preserve">Vid slutet </t>
  </si>
  <si>
    <t>Husvagnar</t>
  </si>
  <si>
    <t xml:space="preserve">Påhängsvagnar </t>
  </si>
  <si>
    <t>Båttrailers</t>
  </si>
  <si>
    <t>Flak och skåp</t>
  </si>
  <si>
    <t>Övriga släpvagnar</t>
  </si>
  <si>
    <t>Län</t>
  </si>
  <si>
    <t>Personbilar</t>
  </si>
  <si>
    <t>Bussar</t>
  </si>
  <si>
    <t>Motorcyklar</t>
  </si>
  <si>
    <t xml:space="preserve">Mopeder </t>
  </si>
  <si>
    <t>Traktorer</t>
  </si>
  <si>
    <t>Släpvagnar</t>
  </si>
  <si>
    <t>klass I</t>
  </si>
  <si>
    <t xml:space="preserve">   Taxi </t>
  </si>
  <si>
    <t>Ålder</t>
  </si>
  <si>
    <t xml:space="preserve">Kvinnor </t>
  </si>
  <si>
    <t>Okänd näringsgren</t>
  </si>
  <si>
    <t xml:space="preserve">Jordbruk, skogsbruk och fiske </t>
  </si>
  <si>
    <t>Utvinning av mineral</t>
  </si>
  <si>
    <t>Tillverkning</t>
  </si>
  <si>
    <t xml:space="preserve">Försörjning av el, gas, värme och kyla </t>
  </si>
  <si>
    <t xml:space="preserve">Vattenförsörjning; avloppsrening, avfallshantering och sanering </t>
  </si>
  <si>
    <t>Handel; reparation av motorfordon och motorcyklar</t>
  </si>
  <si>
    <t xml:space="preserve">Transport och magasinering </t>
  </si>
  <si>
    <t xml:space="preserve">      därav:  Bildetaljhandel  </t>
  </si>
  <si>
    <t xml:space="preserve">      därav:  Bilreparationsverkstäder </t>
  </si>
  <si>
    <t xml:space="preserve">Informations- och kommunikationsverksamhet </t>
  </si>
  <si>
    <t>Fastighetsverksamhet</t>
  </si>
  <si>
    <t xml:space="preserve">Verksamhet inom juridik, ekonomi, vetenskap och teknik </t>
  </si>
  <si>
    <t xml:space="preserve">Uthyrning, fastighetsservice, resetjänster och andra stödtjänster </t>
  </si>
  <si>
    <t xml:space="preserve">Vård och omsorg; sociala tjänster </t>
  </si>
  <si>
    <t xml:space="preserve">Kultur, nöje och fritid </t>
  </si>
  <si>
    <t xml:space="preserve">Annan serviceverksamhet </t>
  </si>
  <si>
    <t xml:space="preserve">Verksamhet vid internationella org, utländska ambassader o.d. </t>
  </si>
  <si>
    <t xml:space="preserve">      därav:  Tillverkning av motorfordon och släpvagnar </t>
  </si>
  <si>
    <t xml:space="preserve">      därav:  Lastbilsåkerier</t>
  </si>
  <si>
    <t>körkortsinnehavare</t>
  </si>
  <si>
    <t>Fysiska</t>
  </si>
  <si>
    <t xml:space="preserve"> personer</t>
  </si>
  <si>
    <t xml:space="preserve">Övriga </t>
  </si>
  <si>
    <t xml:space="preserve">Årsmodell/    </t>
  </si>
  <si>
    <t>Tillverkningsår</t>
  </si>
  <si>
    <t>Andel (%)</t>
  </si>
  <si>
    <t>trafik</t>
  </si>
  <si>
    <t>Firmabils-</t>
  </si>
  <si>
    <t>Yrkesmässig</t>
  </si>
  <si>
    <t>(%)</t>
  </si>
  <si>
    <t>Andel</t>
  </si>
  <si>
    <t>släpvagnar</t>
  </si>
  <si>
    <t>Ålder på</t>
  </si>
  <si>
    <t>Tung lastbil</t>
  </si>
  <si>
    <t>Buss</t>
  </si>
  <si>
    <t>Personbil / lätt lastbil</t>
  </si>
  <si>
    <t>Motorcykel (lätt / tung)</t>
  </si>
  <si>
    <t>personbilar</t>
  </si>
  <si>
    <r>
      <t>nyreg</t>
    </r>
    <r>
      <rPr>
        <vertAlign val="superscript"/>
        <sz val="8"/>
        <rFont val="Arial"/>
        <family val="2"/>
      </rPr>
      <t>2)</t>
    </r>
  </si>
  <si>
    <t>Fotogen</t>
  </si>
  <si>
    <r>
      <t>Terrängskotrar</t>
    </r>
    <r>
      <rPr>
        <vertAlign val="superscript"/>
        <sz val="8"/>
        <rFont val="Arial"/>
        <family val="2"/>
      </rPr>
      <t>1)</t>
    </r>
  </si>
  <si>
    <t>601–1 000</t>
  </si>
  <si>
    <t>Lastbilar</t>
  </si>
  <si>
    <t>Terrängskotrar</t>
  </si>
  <si>
    <t xml:space="preserve">Stockholms län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</si>
  <si>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</si>
  <si>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</si>
  <si>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</si>
  <si>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</si>
  <si>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</si>
  <si>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</si>
  <si>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</si>
  <si>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</si>
  <si>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</si>
  <si>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</si>
  <si>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Västra Götalands län</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</si>
  <si>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</si>
  <si>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</si>
  <si>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</si>
  <si>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</si>
  <si>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</si>
  <si>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</si>
  <si>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</si>
  <si>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</si>
  <si>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</si>
  <si>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t xml:space="preserve"> ur landet </t>
  </si>
  <si>
    <t>Snöskotrar</t>
  </si>
  <si>
    <t>Terränghjulingar</t>
  </si>
  <si>
    <t>Laddhybrider</t>
  </si>
  <si>
    <t>utförda</t>
  </si>
  <si>
    <t>Djursläp</t>
  </si>
  <si>
    <t>importerade av</t>
  </si>
  <si>
    <t>fysiska personer</t>
  </si>
  <si>
    <t>1)</t>
  </si>
  <si>
    <t xml:space="preserve">1) Ökningen beror på att Transportstyrelsen under augusti/september 2013 gjorde en genomgång av </t>
  </si>
  <si>
    <t xml:space="preserve">avställda fordon vilket resulterat i fler avregistreringar än normalt. </t>
  </si>
  <si>
    <t>Lastbilar ägda av fysiska personer</t>
  </si>
  <si>
    <t>Lastbilar ägda av juridiska personer</t>
  </si>
  <si>
    <t>Fysiska 
personer</t>
  </si>
  <si>
    <t>Personbilar ägda av fysiska personer</t>
  </si>
  <si>
    <t>Personbilar ägda av juridiska personer</t>
  </si>
  <si>
    <t>dragfordon</t>
  </si>
  <si>
    <t>Dragfordon</t>
  </si>
  <si>
    <t>1) Personbilar fördelat på befolkningen, inklusive bilar ägda av juridiska personer.</t>
  </si>
  <si>
    <t>Personbilar i trafik</t>
  </si>
  <si>
    <t>ägda av kvinnor</t>
  </si>
  <si>
    <t>ägda av
 män</t>
  </si>
  <si>
    <t>ägda av 
juridisk person</t>
  </si>
  <si>
    <t>Personbilar 
leasade
minst 1 år</t>
  </si>
  <si>
    <t xml:space="preserve"> </t>
  </si>
  <si>
    <t>2) Består främst av personer med skyddad identitet som inte blir registrerade på någon kommun.</t>
  </si>
  <si>
    <t>Offentlig förvaltning och försvar; obligatorisk socialförsäkring</t>
  </si>
  <si>
    <t>Förvärvsarbete i hushåll; hushållens produktion för eget bruk</t>
  </si>
  <si>
    <t>1) Terrängskotrar som inte kan klassas som varken snöskotrar eller terränghjulingar.</t>
  </si>
  <si>
    <t>1) Män + Kvinnor summerar inte till totalt antal fysiska personer då det finns 2 individer med okänt kön.</t>
  </si>
  <si>
    <t xml:space="preserve">okänd </t>
  </si>
  <si>
    <t xml:space="preserve">       Lastbilar</t>
  </si>
  <si>
    <t xml:space="preserve">       Totalvikt i kg</t>
  </si>
  <si>
    <t>husbilar</t>
  </si>
  <si>
    <r>
      <t xml:space="preserve">Totalt antal bilar per 1000 invånare </t>
    </r>
    <r>
      <rPr>
        <vertAlign val="superscript"/>
        <sz val="8"/>
        <rFont val="Arial"/>
        <family val="2"/>
      </rPr>
      <t>1)</t>
    </r>
  </si>
  <si>
    <r>
      <t xml:space="preserve">Fysiska personers bilar per 1000 invånare </t>
    </r>
    <r>
      <rPr>
        <vertAlign val="superscript"/>
        <sz val="8"/>
        <rFont val="Arial"/>
        <family val="2"/>
      </rPr>
      <t>2)</t>
    </r>
  </si>
  <si>
    <t>2) Privatägda personbilar fördelat på befolkningen, exklusive bilar ägda av juridiska personer.</t>
  </si>
  <si>
    <t>3) Består främst av personer med skyddad identitet som inte blir registrerade på någon kommun.</t>
  </si>
  <si>
    <t xml:space="preserve">näringsidkare 
</t>
  </si>
  <si>
    <t xml:space="preserve">enskild 
</t>
  </si>
  <si>
    <t>1) Personbilar, inklusive bilar ägda av juridiska personer, fördelat på befolkningen.</t>
  </si>
  <si>
    <t>Ägd av juridisk person</t>
  </si>
  <si>
    <t>A</t>
  </si>
  <si>
    <t>B</t>
  </si>
  <si>
    <t>I</t>
  </si>
  <si>
    <t>II</t>
  </si>
  <si>
    <t>III</t>
  </si>
  <si>
    <r>
      <t>Bussklass</t>
    </r>
    <r>
      <rPr>
        <vertAlign val="superscript"/>
        <sz val="8"/>
        <rFont val="Arial"/>
        <family val="2"/>
      </rPr>
      <t>1)</t>
    </r>
  </si>
  <si>
    <t xml:space="preserve">Finans- och försäkringsverksamhet </t>
  </si>
  <si>
    <t xml:space="preserve">      därav:  Uthyrning och leasing av personbilar och lätta motorfordon</t>
  </si>
  <si>
    <t>Magnus Nyström</t>
  </si>
  <si>
    <t>tel: 010-479 63 73, e-post: magnus.nystrom@scb.se</t>
  </si>
  <si>
    <t>Gas</t>
  </si>
  <si>
    <t>1) Bussklasser enligt direktiv 2001/85/EG bilaga I</t>
  </si>
  <si>
    <r>
      <t>Elhybrider</t>
    </r>
    <r>
      <rPr>
        <vertAlign val="superscript"/>
        <sz val="8"/>
        <rFont val="Arial"/>
        <family val="2"/>
      </rPr>
      <t>1)</t>
    </r>
  </si>
  <si>
    <r>
      <t>Ägarens näringsgrenstillhörighet enligt SNI 2007</t>
    </r>
    <r>
      <rPr>
        <vertAlign val="superscript"/>
        <sz val="8"/>
        <rFont val="Arial"/>
        <family val="2"/>
      </rPr>
      <t>1)</t>
    </r>
  </si>
  <si>
    <t xml:space="preserve">1) SNI 2007 Svensk standard för näringsgrensindelning (SNI) 2007 års standard </t>
  </si>
  <si>
    <t>(Meddelanden i samordningsfrågor för Sveriges officiella statistik 2007:2)</t>
  </si>
  <si>
    <t xml:space="preserve">Anm: Här ingår både snöskotrar, terränghjulingar och de terrängskotrar som inte går att klassa som snöskoter eller terränghjuling, därav differens mot om man summerar nedanstående tabeller. </t>
  </si>
  <si>
    <t>per 1 000</t>
  </si>
  <si>
    <r>
      <t>bilar</t>
    </r>
    <r>
      <rPr>
        <sz val="8"/>
        <rFont val="Arial"/>
        <family val="2"/>
      </rPr>
      <t xml:space="preserve"> i trafik</t>
    </r>
  </si>
  <si>
    <r>
      <t>invånare</t>
    </r>
    <r>
      <rPr>
        <vertAlign val="superscript"/>
        <sz val="8"/>
        <rFont val="Arial"/>
        <family val="2"/>
      </rPr>
      <t>1)</t>
    </r>
  </si>
  <si>
    <t>Lastbilar i yrkesmässig trafik</t>
  </si>
  <si>
    <t>Lastbilar i firmabilstrafik</t>
  </si>
  <si>
    <t>3 501–</t>
  </si>
  <si>
    <t>–3 500</t>
  </si>
  <si>
    <t xml:space="preserve">3 001– </t>
  </si>
  <si>
    <t>2 501–3 000</t>
  </si>
  <si>
    <t xml:space="preserve">         –900</t>
  </si>
  <si>
    <t>1 001–1 100</t>
  </si>
  <si>
    <t>1 101–1 200</t>
  </si>
  <si>
    <t>1 201–1 300</t>
  </si>
  <si>
    <t>1 301–1 400</t>
  </si>
  <si>
    <t>1 401–1 500</t>
  </si>
  <si>
    <t>1 501–1 600</t>
  </si>
  <si>
    <t>1 601–1 700</t>
  </si>
  <si>
    <t>1 701–2 000</t>
  </si>
  <si>
    <t>2 001–2 500</t>
  </si>
  <si>
    <t xml:space="preserve">   901–1 000</t>
  </si>
  <si>
    <t xml:space="preserve">      501–1 000</t>
  </si>
  <si>
    <t xml:space="preserve">            –500</t>
  </si>
  <si>
    <t xml:space="preserve">  1 001–1 500</t>
  </si>
  <si>
    <t xml:space="preserve">  1 501–2 000</t>
  </si>
  <si>
    <t xml:space="preserve">  2 001–2 500</t>
  </si>
  <si>
    <t xml:space="preserve">  2 501–3 000</t>
  </si>
  <si>
    <t xml:space="preserve">  3 001–3 500</t>
  </si>
  <si>
    <t xml:space="preserve">  3 501–4 000</t>
  </si>
  <si>
    <t xml:space="preserve">  4 001–5 000</t>
  </si>
  <si>
    <t xml:space="preserve">  5 001–6 000</t>
  </si>
  <si>
    <t xml:space="preserve">  6 001–7 000</t>
  </si>
  <si>
    <t xml:space="preserve">  7 001–8 000</t>
  </si>
  <si>
    <t xml:space="preserve">  8 001–9 000</t>
  </si>
  <si>
    <t xml:space="preserve">  9 001–10 000</t>
  </si>
  <si>
    <t>10 001–11 000</t>
  </si>
  <si>
    <t>11 001–12 000</t>
  </si>
  <si>
    <t>12 001–13 000</t>
  </si>
  <si>
    <t>13 001–14 000</t>
  </si>
  <si>
    <t>14 001–15 000</t>
  </si>
  <si>
    <t>15 001–16 000</t>
  </si>
  <si>
    <t>16 001–17 000</t>
  </si>
  <si>
    <t xml:space="preserve">17 001– </t>
  </si>
  <si>
    <t xml:space="preserve">            –1 600</t>
  </si>
  <si>
    <t xml:space="preserve">  1 601–2 000</t>
  </si>
  <si>
    <t xml:space="preserve">  3 501–6 000</t>
  </si>
  <si>
    <t xml:space="preserve">  6 001–10 000</t>
  </si>
  <si>
    <t>10 001–12 000</t>
  </si>
  <si>
    <t>12 001–16 000</t>
  </si>
  <si>
    <t>16 001–20 000</t>
  </si>
  <si>
    <t>20 001–22 000</t>
  </si>
  <si>
    <t>22 001–24 000</t>
  </si>
  <si>
    <t>24 001–26 000</t>
  </si>
  <si>
    <t>26 001–28 000</t>
  </si>
  <si>
    <t>28 001–30 000</t>
  </si>
  <si>
    <t xml:space="preserve">30 001– </t>
  </si>
  <si>
    <t>därav lätta (–3 500 kg)</t>
  </si>
  <si>
    <t xml:space="preserve">           tunga (3 501–)</t>
  </si>
  <si>
    <t xml:space="preserve">I trafik
</t>
  </si>
  <si>
    <t xml:space="preserve">Avställda
</t>
  </si>
  <si>
    <t>Jurdiska personer</t>
  </si>
  <si>
    <r>
      <t>laddhybrid</t>
    </r>
    <r>
      <rPr>
        <vertAlign val="superscript"/>
        <sz val="8"/>
        <rFont val="Arial"/>
        <family val="2"/>
      </rPr>
      <t>1)</t>
    </r>
  </si>
  <si>
    <t>Elhybrid/</t>
  </si>
  <si>
    <t xml:space="preserve">1 001–          </t>
  </si>
  <si>
    <t xml:space="preserve">   601–1 000</t>
  </si>
  <si>
    <t xml:space="preserve">   126–600</t>
  </si>
  <si>
    <t xml:space="preserve">         –125</t>
  </si>
  <si>
    <t>–125</t>
  </si>
  <si>
    <t>1 001–</t>
  </si>
  <si>
    <t>18–20</t>
  </si>
  <si>
    <t>21–30</t>
  </si>
  <si>
    <t>31–40</t>
  </si>
  <si>
    <t>41–50</t>
  </si>
  <si>
    <t>51–60</t>
  </si>
  <si>
    <t>61–70</t>
  </si>
  <si>
    <t>71–80</t>
  </si>
  <si>
    <t>81–</t>
  </si>
  <si>
    <t xml:space="preserve">    –17</t>
  </si>
  <si>
    <t>–1 300</t>
  </si>
  <si>
    <t>1 301–2 500</t>
  </si>
  <si>
    <t>3 001–7 000</t>
  </si>
  <si>
    <t>7 001–</t>
  </si>
  <si>
    <t xml:space="preserve">          –1 300</t>
  </si>
  <si>
    <t xml:space="preserve">            –750</t>
  </si>
  <si>
    <t xml:space="preserve">15 001– </t>
  </si>
  <si>
    <t xml:space="preserve">     751–1 500</t>
  </si>
  <si>
    <t xml:space="preserve">  3 501–5 000</t>
  </si>
  <si>
    <t xml:space="preserve">  5 001–10 000</t>
  </si>
  <si>
    <t>10 001–15 000</t>
  </si>
  <si>
    <t>1) Här ingår både snöskotrar, terränghjulingar och de terrängskotrar som inte går att klassa som snöskoter eller terränghjuling, därav differens mot om man summerar snöskoter och terränghjuling.</t>
  </si>
  <si>
    <t>18–24</t>
  </si>
  <si>
    <t>25–44</t>
  </si>
  <si>
    <t>45–64</t>
  </si>
  <si>
    <t>65–79</t>
  </si>
  <si>
    <t>80–</t>
  </si>
  <si>
    <t>Timmer-</t>
  </si>
  <si>
    <t>Elfordon</t>
  </si>
  <si>
    <t>Stadsbuss</t>
  </si>
  <si>
    <t>Regionbuss</t>
  </si>
  <si>
    <t>Långfärdsbuss</t>
  </si>
  <si>
    <t>Mindre stadsbuss</t>
  </si>
  <si>
    <t>Mindre långfärdsbuss</t>
  </si>
  <si>
    <t>Elhybrider</t>
  </si>
  <si>
    <t>varav bensin</t>
  </si>
  <si>
    <t>varav diesel</t>
  </si>
  <si>
    <t>whereof petrol</t>
  </si>
  <si>
    <t>whereof diesel</t>
  </si>
  <si>
    <t>Electricity</t>
  </si>
  <si>
    <t>Plug-in hybrids</t>
  </si>
  <si>
    <r>
      <rPr>
        <sz val="8"/>
        <rFont val="Helvetica"/>
        <family val="2"/>
      </rPr>
      <t xml:space="preserve">Varav klimatbonusbilar /
</t>
    </r>
    <r>
      <rPr>
        <i/>
        <sz val="8"/>
        <rFont val="Helvetica"/>
        <family val="2"/>
      </rPr>
      <t xml:space="preserve"> of which low emission vehicles</t>
    </r>
  </si>
  <si>
    <t xml:space="preserve">1) Ökningen beror på att Transportstyrelsen under augusti/september 2013 gjorde en genomgång av avställda fordon vilket resulterat i fler avregistreringar än normalt. </t>
  </si>
  <si>
    <t>Hela Riket</t>
  </si>
  <si>
    <r>
      <t xml:space="preserve">Kontaktperson Trafikanalys / </t>
    </r>
    <r>
      <rPr>
        <b/>
        <i/>
        <sz val="10"/>
        <rFont val="Arial"/>
        <family val="2"/>
      </rPr>
      <t>Contact person at Transport Analysis</t>
    </r>
  </si>
  <si>
    <r>
      <t xml:space="preserve">Kontaktperson SCB / </t>
    </r>
    <r>
      <rPr>
        <b/>
        <i/>
        <sz val="10"/>
        <rFont val="Arial"/>
        <family val="2"/>
      </rPr>
      <t>Contact person at Statistics Sweden</t>
    </r>
  </si>
  <si>
    <t>Ändamål och innehåll</t>
  </si>
  <si>
    <t>Statistikens framställning</t>
  </si>
  <si>
    <t xml:space="preserve">Statistik om fordon baseras på Transportstyrelsens vägtrafikregister. Uppgifter avseende ägarens juridiska form matchas på från SCB:s företagsdatabas. Registret visar hur beståndet per fordonsslag ser ut vid årsskiftet. Registret innehåller fordon som är i trafik och avställda vid årsskiftet, eller som är avregistrerade under året. </t>
  </si>
  <si>
    <t>Statistikens kvalitet</t>
  </si>
  <si>
    <t>Passenger cars</t>
  </si>
  <si>
    <t>Lorries</t>
  </si>
  <si>
    <t>Buses</t>
  </si>
  <si>
    <t>Motorcycles</t>
  </si>
  <si>
    <t>Mopeder</t>
  </si>
  <si>
    <t>Mopeds</t>
  </si>
  <si>
    <t>Tractorer</t>
  </si>
  <si>
    <t>Tractors</t>
  </si>
  <si>
    <t>Cross-country scooters</t>
  </si>
  <si>
    <t>Släp</t>
  </si>
  <si>
    <t>Körkort</t>
  </si>
  <si>
    <t>Driving license</t>
  </si>
  <si>
    <t>1) Exklusive mildhybrider, se "Definitioner"</t>
  </si>
  <si>
    <t>1) Exklusive mildhybrider, se "Definitoner"</t>
  </si>
  <si>
    <t>Trailers</t>
  </si>
  <si>
    <t>Regional statistik</t>
  </si>
  <si>
    <t>Regional statistics</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</si>
  <si>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</si>
  <si>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</si>
  <si>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</si>
  <si>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</si>
  <si>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</si>
  <si>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</si>
  <si>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</si>
  <si>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</si>
  <si>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</si>
  <si>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</si>
  <si>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</si>
  <si>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</si>
  <si>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</si>
  <si>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</si>
  <si>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</si>
  <si>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</si>
  <si>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</si>
  <si>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</si>
  <si>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</si>
  <si>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</si>
  <si>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</si>
  <si>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</si>
  <si>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</si>
  <si>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r>
      <rPr>
        <i/>
        <sz val="8"/>
        <rFont val="Arial"/>
        <family val="2"/>
      </rPr>
      <t xml:space="preserve">Anmärkning: </t>
    </r>
    <r>
      <rPr>
        <sz val="8"/>
        <rFont val="Arial"/>
        <family val="2"/>
      </rPr>
      <t>Husbilar är inget separat fordonsslag utan är en delmängd av personbilar och lastbilar, se "Definitioner".</t>
    </r>
  </si>
  <si>
    <r>
      <t>Okänt län</t>
    </r>
    <r>
      <rPr>
        <vertAlign val="superscript"/>
        <sz val="8"/>
        <rFont val="Arial"/>
        <family val="2"/>
      </rPr>
      <t>2)</t>
    </r>
    <r>
      <rPr>
        <sz val="8"/>
        <rFont val="Arial"/>
        <family val="2"/>
      </rPr>
      <t xml:space="preserve">           </t>
    </r>
  </si>
  <si>
    <r>
      <t>Okänt län</t>
    </r>
    <r>
      <rPr>
        <vertAlign val="superscript"/>
        <sz val="8"/>
        <rFont val="Arial"/>
        <family val="2"/>
      </rPr>
      <t>3)</t>
    </r>
  </si>
  <si>
    <r>
      <t>Okänt län</t>
    </r>
    <r>
      <rPr>
        <vertAlign val="superscript"/>
        <sz val="8"/>
        <rFont val="Arial"/>
        <family val="2"/>
      </rPr>
      <t>2)</t>
    </r>
    <r>
      <rPr>
        <sz val="8"/>
        <rFont val="Arial"/>
        <family val="2"/>
      </rPr>
      <t xml:space="preserve">     </t>
    </r>
  </si>
  <si>
    <t>1) På grund av hur dessa registrerats i Vägtrafikregistret kan man inte skilja elhybrider från laddhybrider, se "Definitioner"</t>
  </si>
  <si>
    <t>Tabell PB6. Personbilar i trafik efter årsmodell/tillverkningsår och ägare vid slutet av år 2022.</t>
  </si>
  <si>
    <t>Table PB6. Passenger cars in use by year of model/construction and owner at the end of year 2022.</t>
  </si>
  <si>
    <t>–2003</t>
  </si>
  <si>
    <t>Tabell PB7. Personbilar i trafik fördelade efter tjänstevikt och ålder vid slutet av år 2022.</t>
  </si>
  <si>
    <t>Table PB7. Passenger cars in use, by kerb weight and age at the end of year 2022.</t>
  </si>
  <si>
    <t>Tabell PB8. Personbilar efter ägarens näringsgrenstillhörighet och status vid slutet av år 2022.</t>
  </si>
  <si>
    <t>Table PB8. Passenger cars by type of economic acitivity of ownership and status at the end of year 2022.</t>
  </si>
  <si>
    <t>Tabell LB10. Lastbilar i trafik efter ägarens näringsgrenstillhörighet och totalvikt vid slutet av år 2022.</t>
  </si>
  <si>
    <t>Tabell MC2. Motorcyklar, nyregistreringar och avregistreringar efter cylindervolym och ägare. År 2022.</t>
  </si>
  <si>
    <t>Tabell MC4. Motorcyklar i trafik efter årsmodell/tillverkningsår och cylindervolym vid slutet av år 2022.</t>
  </si>
  <si>
    <t>Table MC4. Motorcycles in use by year of model/construction and cylinder volume at the end of year 2022.</t>
  </si>
  <si>
    <t>Table MP2. Mopeds class 1, stock by status and owner. Years 2013 – 2022.</t>
  </si>
  <si>
    <t>Tabell MP3. Mopeder klass I i trafik efter ägarens ålder och kön vid slutet av år 2022.</t>
  </si>
  <si>
    <t>Tabell TR3. Traktorer i trafik efter årsmodell/tillverkningsår och tjänstevikt vid slutet av år 2022.</t>
  </si>
  <si>
    <t>Table TR3. Tractors in use by year of model/construction and kerb weight at the end of year 2022.</t>
  </si>
  <si>
    <t>Tabell TR4. Traktorer i trafik efter tjänstevikt och drivmedel vid slutet av år 2022.</t>
  </si>
  <si>
    <t>Table TR4. Tractors in use by kerb weight and fuel at the end of 2022.</t>
  </si>
  <si>
    <t>Tabell SL4. Släpvagnar i trafik efter totalvikt och karosseri vid slutet av år 2022.</t>
  </si>
  <si>
    <t>Table SL4. Trailers in use by permissible maximum weight and type of body at the end of year 2022.</t>
  </si>
  <si>
    <t>Tabell RS1. Nyregistreringar av fordon efter län och fordonsslag år 2022.</t>
  </si>
  <si>
    <t>Table RS1. New registrations of vehicles by county and kind of vehicle year 2022.</t>
  </si>
  <si>
    <t>Tabell RS2. Fordon i trafik efter län och fordonsslag vid slutet av år 2022.</t>
  </si>
  <si>
    <t>Table RS2. Vehicles in use by county and kind of vehicle at the end of year 2022.</t>
  </si>
  <si>
    <t>Tabell RS3. Avställda fordon efter län och fordonsslag vid slutet av år 2022.</t>
  </si>
  <si>
    <t>Table RS3. Vehicles not in use by county and kind of vehicle at the end of year 2022.</t>
  </si>
  <si>
    <t>Tabell RS4. Personbilar i trafik efter län, ägare, taxi och leasing vid slutet av år 2022.</t>
  </si>
  <si>
    <t>Tabell RS5. Personbilar i trafik efter län och drivmedel vid slutet av år 2022.</t>
  </si>
  <si>
    <t>Table RS5. Passenger cars in use by county and fuel at the end of year 2022.</t>
  </si>
  <si>
    <t>Tabell RS6. Nyregistreringar av personbilar efter län och drivmedel år 2022.</t>
  </si>
  <si>
    <t>Table RS6. New registrations of passenger cars by county and fuel year 2022.</t>
  </si>
  <si>
    <t>Tabell KÖ3. Innehav av körkort klass C och D (tung lastbil och buss) efter län och ålder vid slutet av år 2022.</t>
  </si>
  <si>
    <t>Table KÖ3. Number of the population having driving licence for heavy lorry or bus by county and age at the end of year 2022.</t>
  </si>
  <si>
    <t>Tabell KÖ4. Körkortsinnehav (antal) för kvinnor och män fördelat på fordonslag och körkortsinnehavarens ålder vid slutet av år 2022.</t>
  </si>
  <si>
    <t>Table KÖ4. Number of women and men having driving licence for a particular vehicle by age at the end of year 2022.</t>
  </si>
  <si>
    <t>–1999</t>
  </si>
  <si>
    <t>2000–</t>
  </si>
  <si>
    <t>2005-</t>
  </si>
  <si>
    <t>2010-</t>
  </si>
  <si>
    <t>2015-</t>
  </si>
  <si>
    <t>2020-</t>
  </si>
  <si>
    <t>Saknas</t>
  </si>
  <si>
    <t>-</t>
  </si>
  <si>
    <t>r</t>
  </si>
  <si>
    <t>Tabell LB13. Lastbilar i trafik efter maximilastvikt och karosseri vid slutet av år 2022.</t>
  </si>
  <si>
    <t>Table LB13. Lorries in use by load capacity and type of body at the end of year 2022.</t>
  </si>
  <si>
    <t>Tabell LB14. Lastbilar i trafik efter totalvikt och karosseri vid slutet av år 2022.</t>
  </si>
  <si>
    <t>Table LB14. Lorries in use by permissible maximum weight and type of body at the end of year 2022.</t>
  </si>
  <si>
    <t>Fordon 2022</t>
  </si>
  <si>
    <t>Vehicles 2022</t>
  </si>
  <si>
    <t>tel: 010-414 42 17, e-post: anette.myhr@trafa.se</t>
  </si>
  <si>
    <r>
      <t xml:space="preserve">Innehåll / </t>
    </r>
    <r>
      <rPr>
        <b/>
        <i/>
        <sz val="16"/>
        <color theme="0"/>
        <rFont val="Tahoma"/>
        <family val="2"/>
      </rPr>
      <t>Content</t>
    </r>
  </si>
  <si>
    <t>Anette Myhr</t>
  </si>
  <si>
    <t>Tabell PB1. Personbilar, nyregistreringar samt avregistreringar efter avregistreringsorsak. År 2013–2022.</t>
  </si>
  <si>
    <t>Tabell PB2. Personbilar i trafik efter ägare. År 2013–2022.</t>
  </si>
  <si>
    <t>Tabell PB4. Leasade personbilar (uthyrda minst ett år) efter ägare. År 2013–2022.</t>
  </si>
  <si>
    <t>Tabell PB5. Personbilar i trafik efter drivmedel. År 2013–2022.</t>
  </si>
  <si>
    <t>Tabell PB9. Husbilar, bestånd efter status, nyregistreringar samt avregistreringar. År 2013–2022.</t>
  </si>
  <si>
    <t>Tabell LB1. Lastbilar, bestånd efter status och totalvikt, nyregistreringar efter totalvikt samt avregistreringar. År 2013–2022.</t>
  </si>
  <si>
    <t>Tabell LB8. Lätta lastbilar i trafik efter ägande, yrkesmässig trafik, firmabilstrafik och leasing. År 2013–2022.</t>
  </si>
  <si>
    <t>Tabell LB9. Tunga lastbilar i trafik efter ägande, yrkesmässig trafik, firmabilstrafik och leasing. År 2013–2022.</t>
  </si>
  <si>
    <t>Tabell BU1. Bussar, bestånd efter status, nyregistreringar samt avregistreringar. År 2013–2022.</t>
  </si>
  <si>
    <t>Tabell BU2. Bussar i trafik efter bussklass. År 2015–2022.</t>
  </si>
  <si>
    <t>Tabell BU4. Bussar i trafik efter drivmedel. År 2013–2022.</t>
  </si>
  <si>
    <t>Tabell BU5. Leasade bussar i trafik efter bussklass. År 2015–2022.</t>
  </si>
  <si>
    <t>Tabell MC1. Motorcyklar, nyregistreringar och avregistreringar efter ägare. År 2013–2022.</t>
  </si>
  <si>
    <t>Tabell MC3. Motorcyklar, bestånd efter status och ägare. År 2013–2022.</t>
  </si>
  <si>
    <t>Tabell MP1. Mopeder klass I, nyregistreringar och avregistreringar efter ägare. År 2013–2022.</t>
  </si>
  <si>
    <t>Tabell MP2. Mopeder klass I, bestånd efter status och ägare. År 2013–2022.</t>
  </si>
  <si>
    <t>Tabell TR1. Traktorer, bestånd efter status, nyregistreringar och avregistreringar. År 2013–2022.</t>
  </si>
  <si>
    <t>Tabell TR2. Traktorer i trafik efter ägarens näringsgrenstillhörighet. År 2013–2022.</t>
  </si>
  <si>
    <t>Tabell TS1. Terrängskotrar, bestånd efter status, nyregistreringar och avregistreringar. År 2013–2022.</t>
  </si>
  <si>
    <t>Tabell TS2. Snöskotrar, bestånd efter status, nyregistreringar och avregistreringar. År 2013–2022.</t>
  </si>
  <si>
    <t>Tabell TS3. Terränghjuling, bestånd efter status, nyregistreringar och avregistreringar. År 2013–2022.</t>
  </si>
  <si>
    <t>Tabell SL1. Släpvagnar, bestånd efter status, nyregistreringar och avregistreringar. År 2013–2022.</t>
  </si>
  <si>
    <t>Tabell SL3. Släpvagnar i trafik efter karosseri. År 2013–2022.</t>
  </si>
  <si>
    <t>Table PB1. Passenger cars, new registrations and deregistrations by cause of deregistration. Year 2013–2022.</t>
  </si>
  <si>
    <t>Table PB2. Passenger cars in use by owner. Year 2013–2022.</t>
  </si>
  <si>
    <t>Table PB3. Passenger cars not in use by owner. Year 2013–2022.</t>
  </si>
  <si>
    <t>Table PB5. Passenger cars in use by fuel. Year 2013–2022.</t>
  </si>
  <si>
    <t>Table PB9. Mobilehomes, stock by status, new registrations and deregistrations. Year 2013–2022.</t>
  </si>
  <si>
    <t>Table LB7. Heavy goods vehicles not in use by type of body. Year 2013–2022.</t>
  </si>
  <si>
    <t>Table LB6. Light goods vehicles not in use by type of body. Year 2013–2022.</t>
  </si>
  <si>
    <t>Table LB9. Heavy goods vehicles in use, used in transport for hire or reward or transport on own account by type of owner and leasing. Year 2013–2022.</t>
  </si>
  <si>
    <t>Table LB8. Light goods vehicles in use, used in transport for hire or reward or transport on own account by type of owner and leasing. Year 2013–2022.</t>
  </si>
  <si>
    <t>Table BU1. Buses, stock by status, new registrations and deregistrations. Year 2013–2022.</t>
  </si>
  <si>
    <t>Table BU4. Buses in use by fuel. Year 2013–2022.</t>
  </si>
  <si>
    <t>Table MC3. Motorcycles, stock by status and owner. Year 2013–2022.</t>
  </si>
  <si>
    <t>Table TR2. Tractors in use according to economic activity of ownership. Year 2013–2022.</t>
  </si>
  <si>
    <t>Table TS2. Snowmobiles, stock by status, new registrations and deregistrations. Year 2013–2022.</t>
  </si>
  <si>
    <t>Table TS3. All-terrain vehicles, stock by status, new registrations and deregistrations. Year 2013–2022.</t>
  </si>
  <si>
    <t>Table SL1. Trailers, stock by status, new registrations and deregistrations. Year 2013–2022.</t>
  </si>
  <si>
    <t>Table SL3. Trailers in use by type of body. Year 2013–2022.</t>
  </si>
  <si>
    <t>Statistiken om körkortsinnehav baseras på Transportstyelsens körkortsregister.</t>
  </si>
  <si>
    <t>Purpose and content</t>
  </si>
  <si>
    <t>Generating the statistics</t>
  </si>
  <si>
    <t>The statistics are based on the Swedish Transport Agency’s Road Traffic Register. Information regarding the owner's legal form is matched from Statistics Sweden's company database. The register includes vehicles in traffic and not in traffic by the end of the year and deregistered vehicles during the past year.</t>
  </si>
  <si>
    <t>Statistical quality</t>
  </si>
  <si>
    <r>
      <t>Kort om statistiken /</t>
    </r>
    <r>
      <rPr>
        <b/>
        <i/>
        <sz val="16"/>
        <color rgb="FFFFFFFF"/>
        <rFont val="Tahoma"/>
        <family val="2"/>
      </rPr>
      <t xml:space="preserve"> Statistics in brief</t>
    </r>
  </si>
  <si>
    <t>Definitioner</t>
  </si>
  <si>
    <t>Lastbil</t>
  </si>
  <si>
    <t>Med lätt lastbil avses lastbil med en totalvikt på högst 3 500 kg. Tung lastbill har en totalvikt  över 3 500 kg.</t>
  </si>
  <si>
    <t>Terrängskoter</t>
  </si>
  <si>
    <t>Terrängskoter är ett terrängmotorfordon med en tjänstevikt av högst 450 kg. Fordonsslaget terrängskoter delades den 1 april 2009 upp i två nya fordonsslag: snöskoter och terränghjuling. Äldre fordon redan i registret har i största mån delats upp i snöskoter respektive terränghjuling, men det finns en restpost som långsammt blir mindre.</t>
  </si>
  <si>
    <t xml:space="preserve">Enskild näringsidkare </t>
  </si>
  <si>
    <t xml:space="preserve">En enskild näringsidkare är en person som själv driver och ansvarar för ett företag.  </t>
  </si>
  <si>
    <t xml:space="preserve">Enligt bolagsverket är en enskild näringsidkare inte en juridisk person. I statistiken om fordon redovisas dock </t>
  </si>
  <si>
    <t xml:space="preserve">alla bolagsformer som juridiska personer. </t>
  </si>
  <si>
    <t>Drivmedel</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</si>
  <si>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</si>
  <si>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t>Grupperingen som används är:</t>
  </si>
  <si>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</si>
  <si>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</si>
  <si>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t>
    </r>
    <r>
      <rPr>
        <sz val="11"/>
        <color rgb="FF000000"/>
        <rFont val="Calibri"/>
        <family val="2"/>
      </rPr>
      <t xml:space="preserve"> - Fordon som endast har el som drivmedel.</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</si>
  <si>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</si>
  <si>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</si>
  <si>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Etanol -</t>
    </r>
    <r>
      <rPr>
        <sz val="11"/>
        <color rgb="FF000000"/>
        <rFont val="Calibri"/>
        <family val="2"/>
      </rPr>
      <t xml:space="preserve">  Fordon som har etanol, E85 eller ED95 som första eller andra drivmedel.</t>
    </r>
  </si>
  <si>
    <r>
      <t>Gas</t>
    </r>
    <r>
      <rPr>
        <sz val="11"/>
        <color rgb="FF000000"/>
        <rFont val="Calibri"/>
        <family val="2"/>
      </rPr>
      <t xml:space="preserve"> - Fordon som har naturgas, biogas eller metangas som första eller andra drivmedel.</t>
    </r>
  </si>
  <si>
    <r>
      <t xml:space="preserve">Övriga - </t>
    </r>
    <r>
      <rPr>
        <sz val="11"/>
        <color rgb="FF000000"/>
        <rFont val="Calibri"/>
        <family val="2"/>
      </rPr>
      <t>Fordon som har motorgas, gengas, vätgas eller okänt bränsle</t>
    </r>
    <r>
      <rPr>
        <b/>
        <sz val="11"/>
        <color rgb="FF000000"/>
        <rFont val="Calibri"/>
        <family val="2"/>
      </rPr>
      <t>.</t>
    </r>
  </si>
  <si>
    <t xml:space="preserve">              </t>
  </si>
  <si>
    <r>
      <t>Elhybrider</t>
    </r>
    <r>
      <rPr>
        <sz val="11"/>
        <color rgb="FF000000"/>
        <rFont val="Calibri"/>
        <family val="2"/>
      </rPr>
      <t xml:space="preserve">     </t>
    </r>
  </si>
  <si>
    <t>Elhybrider är inte externt laddbara - till skillnad från laddhybrider - utan laddas körning genom att återvinna rörelseenergi. Elhybrider inkluderar inte mildhybrider, dessa redovisas i stället under det huvudsakliga drivmedelet.</t>
  </si>
  <si>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</si>
  <si>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</si>
  <si>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t xml:space="preserve">Bussklass </t>
    </r>
    <r>
      <rPr>
        <sz val="11"/>
        <color rgb="FF000000"/>
        <rFont val="Calibri"/>
        <family val="2"/>
      </rPr>
      <t xml:space="preserve"> </t>
    </r>
  </si>
  <si>
    <t>För fordon som är inrättade för befordran av fler än 22 passagerare utöver föraren finns följande fordonsklasser enligt direktiv 2001/85/EG bilaga I (beteckning stadsbuss etc. är Trafikanalys egen):</t>
  </si>
  <si>
    <t>Klass I "Stadsbuss" – Fordon som tillverkats med utrymmen för ståplatspassagerare för att medge frekventa förflyttningar av passagerare.</t>
  </si>
  <si>
    <t xml:space="preserve">Klass II "Regionbuss" – Fordon som huvudsakligen tillverkats för befordran av sittplatspassagerare och som är utformade för att medge befordran av ståplatspassagerare i mittgången och/eller i ett utrymme som inte är större än att det utrymme som upptas för två dubbelsäten. </t>
  </si>
  <si>
    <t xml:space="preserve">Klass III "Långfärdsbuss" – Fordon som uteslutande tillverkats för befordran av sittplatspassagerare. </t>
  </si>
  <si>
    <t>För fordon som är inrättande för befordran av högst 22 passagerare utöver föraren finns följande fordonsklasser:</t>
  </si>
  <si>
    <t>Klass A "Mindre stadsbuss" – Fordon utformade för befordran av ståplatspassagerare. Ett fordon i denna klass är utrustat med säten och ska ha utrymme för ståplatspassagerare</t>
  </si>
  <si>
    <t>Klass B "Mindre långfärdsbuss" – Fordon som inte är utformade för befordran av ståplatspassagerare. Ett fordon i denna klass saknar utrymme för ståplatspassagerare.</t>
  </si>
  <si>
    <t>Klimatbonusbil</t>
  </si>
  <si>
    <t>Malus innebär en förhöjd fordonsskatt under de tre första åren för bensin- och dieseldrivna fordon.</t>
  </si>
  <si>
    <r>
      <t xml:space="preserve">Det är Transportstyrelsen som administrerar klimatbonusen och på deras hemsida finns mer information om klimatbonusbilarna. </t>
    </r>
    <r>
      <rPr>
        <u/>
        <sz val="11"/>
        <color rgb="FF558ED5"/>
        <rFont val="Calibri"/>
        <family val="2"/>
      </rPr>
      <t>https://www.transportstyrelsen.se/sv/vagtrafik/Fordon/bonus-malus/bonus/berakna-din-preliminara-bonus/?accref=168573#168573</t>
    </r>
  </si>
  <si>
    <t xml:space="preserve">Karosseri </t>
  </si>
  <si>
    <t xml:space="preserve">Karosserikoder anges bl.a. i bilregistret och registreringshandlingar för att beskriva karosseritypen hos en bil eller en släpvagn,  t.ex. flak, skåp eller tank. Vissa koder anger dock närmast att fordonet är inrättat för visst ändamål,  t.ex. brandfordon eller polisfordon. Sverige har haft ett nationellt kodningssystem som har varit mycket detaljerat med drygt 70 olika koder för lastbil respektive släpvagn. 2007 utformades ett EU direktiv avseende en ram för godkännande av motorfordon och släpvagnar (2007/46/EG). Direktivet skulle implementeras senast 2009-04-29 för personbil och senast 2010-10-29 för lastbil och släpvagn. I och med detta direktiv reducerades antalet karosserikoder avsevärt. Det visade sig dock att detta begränsade system var otillräckligt. I och med förordning 678/2011 utökades karosserikoderna med ett 30-tal kompletterande sifferkoder för främst lastbil och släpvagn. Från och med 2012-10-29 ska det nya systemet användas,  men förordningen får användas från 2011-08-04.  Dessa förändringar av karosserikoder har fått effekter på statistiken. För beståndet av fordon finns de gamla karrosserikoderna kvar,  men ett antal fordon som nyregistrerades under 2010 och 2011 klassificerades enligt det begränsade systemet och  går inte att dela upp på de grupper som Trafikanalys redovisar statistiken på. Effekten är att vissa klasser underskattas. Trafikanalys har trots detta valt att fortsätta redovisa lastbilar och släpvagnar per karrosserikod.     </t>
  </si>
  <si>
    <t>Table PB4. Leased passenger cars (leased for at least one year) by owner. Year 2013–2022.</t>
  </si>
  <si>
    <t>Tabell LB11. Lätta lastbilari trafik efter drivmedel. Year 2013–2022.</t>
  </si>
  <si>
    <t>Table LB12. Tunga lastbilar i trafik efter drivmedel. År 2013–2022.</t>
  </si>
  <si>
    <t>Table LB2. Light goods vehicles in use by type of body. Year 2013–2022.</t>
  </si>
  <si>
    <t>Table LB3. Heavy goods vehicles in use by type of body. Year 2013–2022.</t>
  </si>
  <si>
    <t>Table LB11. Light goods vehicles in use by fuel. Years 2013–2022.</t>
  </si>
  <si>
    <t>Table LB12. Heavy goods vehicles in use by fuel. Year 2013–2022.</t>
  </si>
  <si>
    <r>
      <t>Table LB10. Lorries in use by type of economic acitivity</t>
    </r>
    <r>
      <rPr>
        <i/>
        <vertAlign val="superscript"/>
        <sz val="9"/>
        <rFont val="Arial"/>
        <family val="2"/>
      </rPr>
      <t xml:space="preserve"> </t>
    </r>
    <r>
      <rPr>
        <i/>
        <sz val="9"/>
        <rFont val="Arial"/>
        <family val="2"/>
      </rPr>
      <t>of ownership and permissible maximum weight at the end of year 2022.</t>
    </r>
  </si>
  <si>
    <t>Table LB1. Lorries, stock by status, new registrations by permissible maximum weight and deregistrations. Year 2013–2022.</t>
  </si>
  <si>
    <t>Table BU5. Leased buses in use by class. Year 2015–2022.</t>
  </si>
  <si>
    <t>Table MC1. Motorcycles, new registrations and deregistrations by owner. Year 2013–2022.</t>
  </si>
  <si>
    <t>Table MC2. Motorcycles, new registrations and deregistrations by cylinder volume and owner. Year 2022.</t>
  </si>
  <si>
    <t>Tabell PB3. Personbilar, avställda efter ägare. År 2013–2022.</t>
  </si>
  <si>
    <t>Tabell LB4. Lätta lastbilar, nyregistreringar efter karosseri. År 2013–2022.</t>
  </si>
  <si>
    <t>Tabell LB2. Lätta lastbilar i trafik efter karosseri. År 2013–2022.</t>
  </si>
  <si>
    <t>Tabell LB3. Tunga lastbilar i trafik efter karosseri. År 2013–2022.</t>
  </si>
  <si>
    <t>Table LB4. Light goods vehicles, new registrations by type of body. Year 2013–2022.</t>
  </si>
  <si>
    <t>Tabell LB5. Tunga lastbilar, nyregistreringar efter karosseri. År 2013–2022.</t>
  </si>
  <si>
    <t>Table LB5. Heavy goods vehicles, new registrations by type of body. Year 2013–2022.</t>
  </si>
  <si>
    <t>Tabell LB7. Tunga lastbilar, avställda efter karosseri. År 2013–2022.</t>
  </si>
  <si>
    <t>Table MP1. Mopeds class 1, new registrations and deregistrations by owner. Year 2013–2022.</t>
  </si>
  <si>
    <t>Tabell BU3. Bussar, bestånd efter stauts och ägare, yrkesmässig trafik och firmabilstrafik. År 2013–2022.</t>
  </si>
  <si>
    <t>Table BU3. Buses, stock by status and owner, in public service and on own account. Year 2013–2022.</t>
  </si>
  <si>
    <t>Table MP3. Mopeds class 1 in use by the age and sex of the owner at the end of year 2022.</t>
  </si>
  <si>
    <t>Table TR1. Tractors, stock by status, new registrations and deregistrations. Year 2013–2022.</t>
  </si>
  <si>
    <t>Table TS1. Terrain vehicles, stock by status, new registrations and deregistrations. Year 2013–2022.</t>
  </si>
  <si>
    <t>Tabell SL2. Släpvagnar, nyregistreringar efter karosseri. År 2013–2022.</t>
  </si>
  <si>
    <t>Table SL2. Trailers, new registrations by type of body. Year 2013–2022.</t>
  </si>
  <si>
    <t>Table RS4. Passenger cars in use by county, owner, taxi and leased, at the end of year 2022.</t>
  </si>
  <si>
    <t>Tabell LB6. Lätta lastbilar, avställda efter karosseri. År 2013–2022.</t>
  </si>
  <si>
    <t>okänd</t>
  </si>
  <si>
    <t xml:space="preserve">Okänt län           </t>
  </si>
  <si>
    <t>Statistiken beskriver antal fordon i trafik, antal avställda resepktive ny- och avregistrerade för det senaste året och i flera tabeller för de senaste 10 åren. Fordon delas upp på bland annat fordonsslag, bränsle, ägande, vikt och ålder. Statistiken omfattar de fordon som fanns i Vägtrafikregistret den 31 december det aktuella året. Nyregisteringar och avregistreringa avser under året. Dessutom redovisas statistik över körkortsinnehav, som antal personer med olika behörighet per län och åldersgrupp. Uppgifterna avser körkortsinnehavare i slutet av det aktuella året.</t>
  </si>
  <si>
    <t>The statistics describe the number of vehicles in traffic/not in traffic, new- and deregistered vehicles for the last year and in several tables for the last 10 years. Vehicles are divided into, among other things, vehicle type, fuel, ownership, weight and age. The statistics include vehicles in the Road Traffic Register on 31 December of the year in question. New registrations and deregistrations refer to during the year. In addition, statistics on driving licenses are presented, such as the number of people per driving licence category by county and age group. The data refer to driving license holders at the end of the year in question.</t>
  </si>
  <si>
    <t xml:space="preserve">Statistiken avser de registreringspliktiga fordon som finns i Transportstyrelsens vägtrafikregister av fordonsslagen personbil, lastbil, buss, släpvagn (inklusive husvagn), motorcykel, moped klass I, snöskoter, terränghjuling, traktor, terrängvagn, terrängsläp och motorredskap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</si>
  <si>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 xml:space="preserve">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 </t>
  </si>
  <si>
    <t>The statistics on driving licenses are based on the Swedish Transport Agency's driving license register.</t>
  </si>
  <si>
    <t>Förekomsten av objektsbortfall är obefintlig eftersom statistikdatabasen för fordon baseras på ett heltäckande administrativt register, Vägtrafikregistret. För enstaka objekt kan dock vissa uppgifter saknas (så kallat partiellt bortfall). Detta beror på att alla variabler inte är obligatoriska att fylla i för ett fordon som registreras. Generellt anses dock kvaliteten på uppgifterna vara hög. Statistiken kan dessutom framställas relativt snabbt efter årets slut (februari) vilket bidrar till dess kvalitet i form av relevans för att fånga fordonsparkens sammansättning och utveckling. Statistiken om körkort baseras även det på ett heltäckande administrativt register som anses hålla hög kvalitet. För vidare diskussion om kvalitet, se statistikens kvalitetsdeklaration, "Dokumentation" på</t>
  </si>
  <si>
    <t>The occurrence of missing objects is non-existent since the statistical database for vehicles is based on a comprehensive administrative register, the Road Traffic Register. For individual objects, however, some data may be missing, due to not all variables being mandatory for a vehicle to be registered. In general, however, the quality of the data is considered to be high. The statistics can also be produced relatively quickly after the end of the year (February), which contributes to its quality in terms of relevance for capturing the stock and development of the vehicle fleet.</t>
  </si>
  <si>
    <t>Fordon på väg (trafa.se)</t>
  </si>
  <si>
    <r>
      <t xml:space="preserve">Husbil </t>
    </r>
    <r>
      <rPr>
        <sz val="11"/>
        <color rgb="FF000000"/>
        <rFont val="Calibri"/>
        <family val="2"/>
      </rPr>
      <t>(tabell PB9)</t>
    </r>
  </si>
  <si>
    <t>En personbil klass II kallas ofta för husbil men en husbil kan också vara registrerad som en lastbil (gäller äldre husbilar). Om husbilen är registrerad som lastbil, finns det andra krav på förarens behörighet, fordonets utrustning samt skatter och avgifter. Då vi får många frågor på antalet husbilar har vi valt att redovisa dessa i en egen tabell.</t>
  </si>
  <si>
    <t>Yrkesmässig trafik</t>
  </si>
  <si>
    <t>Yrkesmässig trafik är trafik som utförs mot betalning/ersättning. Bedrivs som gods- eller persontransporter på väg. Ett företag måste ha yrkestrafiktillstånd för att få bedriva yrkesmässig trafik samt ange vilka fordon som ska användas.</t>
  </si>
  <si>
    <t>Firmabilstrafik</t>
  </si>
  <si>
    <t>Firmabilstrafiken omfattar fordonen som ett företag använder i egen regi för transporter.</t>
  </si>
  <si>
    <t xml:space="preserve">Bonus malus-systemet infördes 1 juli 2018 och inkluderar nyregistrerade personbilar, lätta lastbilar och lätta bussar. Bonusen upphörde 8 november 2022, Trafikanalys väjer att redovisa antalet nyregisterade personbilar nyregistrerade under hela 2022 som uppfyller kraven för bonusen som klimatbonusbilar. </t>
  </si>
  <si>
    <t>Statistiken avser körkort för personer folbokförda i Sverige.</t>
  </si>
  <si>
    <t xml:space="preserve">varav
</t>
  </si>
  <si>
    <t>varav</t>
  </si>
  <si>
    <t>Varav nyregistrerade under året</t>
  </si>
  <si>
    <t xml:space="preserve">varav kyl </t>
  </si>
  <si>
    <t xml:space="preserve">varav </t>
  </si>
  <si>
    <t>varav husvagnar</t>
  </si>
  <si>
    <t>Table BU2. Buses in use by busclass. Year 2015–2022.</t>
  </si>
  <si>
    <t xml:space="preserve">                                                          Statistik 2023:3</t>
  </si>
  <si>
    <t>Tabell KÖ1. Innehav av körkort klass B (personbil och lätt lastbil) i andel av befolkningen efter län och ålder vid slutet av år 2022.</t>
  </si>
  <si>
    <t>Table KÖ1. Share of the population having driving licence for passenger car by county and age at the end of year 2022.</t>
  </si>
  <si>
    <t>Tabell KÖ2. Innehav av körkort klass A (motorcykel, lätt/mellan/tung) i andel av befolkningen efter län och ålder vid slutet av år 2022.</t>
  </si>
  <si>
    <t>Table KÖ2. Share of the population having driving licence for motorcycle, by county and age at the end of year 2022.</t>
  </si>
  <si>
    <r>
      <t>Publiceringsdatum: 2023-03-03/</t>
    </r>
    <r>
      <rPr>
        <b/>
        <i/>
        <sz val="10"/>
        <rFont val="Arial"/>
        <family val="2"/>
      </rPr>
      <t xml:space="preserve"> Date of publication: March 3, 2023</t>
    </r>
  </si>
  <si>
    <t>Behörighet A (MC) ingick när man tog körkort för behörighet B fram till och med 1975.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</si>
</sst>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k_r_-;\-* #,##0.00\ _k_r_-;_-* &quot;-&quot;??\ _k_r_-;_-@_-"/>
    <numFmt numFmtId="165" formatCode="#,##0.0"/>
    <numFmt numFmtId="166" formatCode="0.0"/>
    <numFmt numFmtId="167" formatCode="0.000"/>
    <numFmt numFmtId="168" formatCode="0.0%"/>
    <numFmt numFmtId="169" formatCode="#,###,##0"/>
    <numFmt numFmtId="170" formatCode="_-* #,##0\ _k_r_-;\-* #,##0\ _k_r_-;_-* &quot;-&quot;??\ _k_r_-;_-@_-"/>
    <numFmt numFmtId="171" formatCode="0000"/>
  </numFmts>
  <fonts count="7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36"/>
      <name val="Arial"/>
      <family val="2"/>
    </font>
    <font>
      <sz val="8"/>
      <name val="Arial"/>
      <family val="2"/>
    </font>
    <font>
      <b/>
      <sz val="10"/>
      <color indexed="8"/>
      <name val="Arial"/>
      <family val="2"/>
    </font>
    <font>
      <b/>
      <sz val="10"/>
      <name val="Arial"/>
      <family val="2"/>
    </font>
    <font>
      <sz val="10"/>
      <name val="Arial"/>
      <family val="2"/>
    </font>
    <font>
      <b/>
      <sz val="9"/>
      <name val="Arial"/>
      <family val="2"/>
    </font>
    <font>
      <sz val="9"/>
      <name val="Arial"/>
      <family val="2"/>
    </font>
    <font>
      <sz val="8"/>
      <name val="Arial"/>
      <family val="2"/>
    </font>
    <font>
      <b/>
      <sz val="8"/>
      <name val="Arial"/>
      <family val="2"/>
    </font>
    <font>
      <i/>
      <sz val="8"/>
      <name val="Arial"/>
      <family val="2"/>
    </font>
    <font>
      <sz val="6"/>
      <name val="Arial"/>
      <family val="2"/>
    </font>
    <font>
      <b/>
      <sz val="9"/>
      <color indexed="10"/>
      <name val="Arial"/>
      <family val="2"/>
    </font>
    <font>
      <sz val="9"/>
      <color indexed="10"/>
      <name val="Arial"/>
      <family val="2"/>
    </font>
    <font>
      <sz val="8"/>
      <color indexed="10"/>
      <name val="Arial"/>
      <family val="2"/>
    </font>
    <font>
      <vertAlign val="superscript"/>
      <sz val="8"/>
      <name val="Arial"/>
      <family val="2"/>
    </font>
    <font>
      <b/>
      <sz val="8"/>
      <color indexed="10"/>
      <name val="Arial"/>
      <family val="2"/>
    </font>
    <font>
      <b/>
      <sz val="9"/>
      <color indexed="57"/>
      <name val="Arial"/>
      <family val="2"/>
    </font>
    <font>
      <sz val="8"/>
      <color indexed="8"/>
      <name val="Arial"/>
      <family val="2"/>
    </font>
    <font>
      <b/>
      <sz val="8"/>
      <color indexed="8"/>
      <name val="Arial"/>
      <family val="2"/>
    </font>
    <font>
      <b/>
      <sz val="9"/>
      <color indexed="8"/>
      <name val="Arial"/>
      <family val="2"/>
    </font>
    <font>
      <sz val="9"/>
      <color indexed="8"/>
      <name val="Arial"/>
      <family val="2"/>
    </font>
    <font>
      <sz val="8"/>
      <name val="Arial"/>
      <family val="2"/>
    </font>
    <font>
      <sz val="14"/>
      <name val="Arial"/>
      <family val="2"/>
    </font>
    <font>
      <b/>
      <sz val="16"/>
      <color indexed="9"/>
      <name val="Tahoma"/>
      <family val="2"/>
    </font>
    <font>
      <b/>
      <sz val="18"/>
      <name val="Arial"/>
      <family val="2"/>
    </font>
    <font>
      <b/>
      <i/>
      <sz val="14"/>
      <name val="Arial"/>
      <family val="2"/>
    </font>
    <font>
      <i/>
      <sz val="14"/>
      <name val="Arial"/>
      <family val="2"/>
    </font>
    <font>
      <sz val="8"/>
      <name val="Helvetica"/>
      <family val="2"/>
    </font>
    <font>
      <sz val="8"/>
      <name val="Helvetica"/>
      <family val="2"/>
    </font>
    <font>
      <u/>
      <sz val="10"/>
      <color theme="10"/>
      <name val="Arial"/>
      <family val="2"/>
    </font>
    <font>
      <sz val="8"/>
      <color rgb="FFFF0000"/>
      <name val="Arial"/>
      <family val="2"/>
    </font>
    <font>
      <sz val="9"/>
      <color rgb="FFFF0000"/>
      <name val="Arial"/>
      <family val="2"/>
    </font>
    <font>
      <sz val="11"/>
      <color rgb="FFFF0000"/>
      <name val="Arial"/>
      <family val="2"/>
    </font>
    <font>
      <b/>
      <sz val="8"/>
      <color theme="1"/>
      <name val="Arial"/>
      <family val="2"/>
    </font>
    <font>
      <sz val="8"/>
      <color theme="1"/>
      <name val="Arial"/>
      <family val="2"/>
    </font>
    <font>
      <sz val="10"/>
      <color theme="1"/>
      <name val="Arial"/>
      <family val="2"/>
    </font>
    <font>
      <b/>
      <i/>
      <u/>
      <sz val="10"/>
      <name val="Arial"/>
      <family val="2"/>
    </font>
    <font>
      <u/>
      <sz val="10"/>
      <color indexed="12"/>
      <name val="Arial"/>
      <family val="2"/>
    </font>
    <font>
      <sz val="10"/>
      <color theme="1"/>
      <name val="Calibri"/>
      <family val="2"/>
      <scheme val="minor"/>
    </font>
    <font>
      <sz val="10"/>
      <color rgb="FF000000"/>
      <name val="Arial"/>
      <family val="2"/>
    </font>
    <font>
      <sz val="9"/>
      <name val="Verdana"/>
      <family val="2"/>
    </font>
    <font>
      <b/>
      <sz val="11"/>
      <color rgb="FF69A616"/>
      <name val="Arial"/>
      <family val="2"/>
    </font>
    <font>
      <sz val="10"/>
      <color rgb="FFFF0000"/>
      <name val="Arial"/>
      <family val="2"/>
    </font>
    <font>
      <sz val="10"/>
      <color rgb="FF000000"/>
      <name val="Times New Roman"/>
      <family val="1"/>
    </font>
    <font>
      <u/>
      <sz val="8"/>
      <name val="Arial"/>
      <family val="2"/>
    </font>
    <font>
      <sz val="8"/>
      <color rgb="FFFF0000"/>
      <name val="Helvetica"/>
      <family val="2"/>
    </font>
    <font>
      <i/>
      <sz val="8"/>
      <name val="Helvetica"/>
      <family val="2"/>
    </font>
    <font>
      <b/>
      <sz val="16"/>
      <color theme="0"/>
      <name val="Tahoma"/>
      <family val="2"/>
    </font>
    <font>
      <b/>
      <i/>
      <sz val="10"/>
      <name val="Arial"/>
      <family val="2"/>
    </font>
    <font>
      <sz val="8"/>
      <name val="Verdana"/>
      <family val="2"/>
    </font>
    <font>
      <i/>
      <sz val="9"/>
      <name val="Arial"/>
      <family val="2"/>
    </font>
    <font>
      <i/>
      <vertAlign val="superscript"/>
      <sz val="9"/>
      <name val="Arial"/>
      <family val="2"/>
    </font>
    <font>
      <b/>
      <i/>
      <sz val="9"/>
      <color indexed="8"/>
      <name val="Arial"/>
      <family val="2"/>
    </font>
    <font>
      <b/>
      <i/>
      <sz val="16"/>
      <color rgb="FFFFFFFF"/>
      <name val="Tahoma"/>
      <family val="2"/>
    </font>
    <font>
      <b/>
      <sz val="9.5"/>
      <name val="Arial"/>
      <family val="2"/>
    </font>
    <font>
      <sz val="10"/>
      <name val="Calibri"/>
      <family val="2"/>
    </font>
    <font>
      <u/>
      <sz val="10"/>
      <name val="Arial"/>
      <family val="2"/>
    </font>
    <font>
      <i/>
      <sz val="9"/>
      <color indexed="8"/>
      <name val="Arial"/>
      <family val="2"/>
    </font>
    <font>
      <b/>
      <sz val="10"/>
      <color rgb="FFFF0000"/>
      <name val="Arial"/>
      <family val="2"/>
    </font>
    <font>
      <i/>
      <vertAlign val="superscript"/>
      <sz val="8"/>
      <name val="Arial"/>
      <family val="2"/>
    </font>
    <font>
      <vertAlign val="superscript"/>
      <sz val="8"/>
      <color theme="1"/>
      <name val="Arial"/>
      <family val="2"/>
    </font>
    <font>
      <b/>
      <i/>
      <sz val="16"/>
      <color theme="0"/>
      <name val="Tahoma"/>
      <family val="2"/>
    </font>
    <font>
      <b/>
      <sz val="11"/>
      <name val="Calibri"/>
      <family val="2"/>
      <scheme val="minor"/>
    </font>
    <font>
      <sz val="11"/>
      <name val="Calibri"/>
      <family val="2"/>
      <scheme val="minor"/>
    </font>
    <font>
      <sz val="11"/>
      <color rgb="FF000000"/>
      <name val="Calibri"/>
      <family val="2"/>
    </font>
    <font>
      <b/>
      <sz val="11"/>
      <color rgb="FF000000"/>
      <name val="Calibri"/>
      <family val="2"/>
    </font>
    <font>
      <i/>
      <sz val="11"/>
      <color rgb="FF000000"/>
      <name val="Calibri"/>
      <family val="2"/>
    </font>
    <font>
      <u/>
      <sz val="11"/>
      <color rgb="FF558ED5"/>
      <name val="Calibri"/>
      <family val="2"/>
    </font>
    <font>
      <i/>
      <sz val="9"/>
      <color theme="1"/>
      <name val="Arial"/>
      <family val="2"/>
    </font>
    <font>
      <sz val="14"/>
      <color rgb="FF0B0C0C"/>
      <name val="Arial"/>
      <family val="2"/>
    </font>
    <font>
      <b/>
      <sz val="11"/>
      <name val="Calibri"/>
      <family val="2"/>
    </font>
  </fonts>
  <fills count="7">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rgb="FFFFFFFF"/>
        <bgColor rgb="FFFFFFFF"/>
      </patternFill>
    </fill>
    <fill>
      <patternFill patternType="solid">
        <fgColor theme="0"/>
        <bgColor indexed="64"/>
      </patternFill>
    </fill>
    <fill>
      <patternFill patternType="solid">
        <fgColor indexed="9"/>
        <bgColor indexed="64"/>
      </patternFill>
    </fill>
  </fills>
  <borders count="40">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
      <left/>
      <right/>
      <top/>
      <bottom style="thin">
        <color auto="1"/>
      </bottom>
      <diagonal/>
    </border>
    <border>
      <left/>
      <right/>
      <top style="thin">
        <color indexed="47"/>
      </top>
      <bottom style="thin">
        <color indexed="47"/>
      </bottom>
      <diagonal/>
    </border>
    <border>
      <left/>
      <right/>
      <top style="thin">
        <color indexed="47"/>
      </top>
      <bottom style="thin">
        <color indexed="64"/>
      </bottom>
      <diagonal/>
    </border>
    <border>
      <left/>
      <right/>
      <top style="thin">
        <color auto="1"/>
      </top>
      <bottom style="thin">
        <color indexed="64"/>
      </bottom>
      <diagonal/>
    </border>
    <border>
      <left/>
      <right/>
      <top style="thin">
        <color indexed="64"/>
      </top>
      <bottom/>
      <diagonal/>
    </border>
    <border>
      <left/>
      <right/>
      <top style="thin">
        <color indexed="47"/>
      </top>
      <bottom/>
      <diagonal/>
    </border>
    <border>
      <left/>
      <right/>
      <top style="thin">
        <color indexed="64"/>
      </top>
      <bottom style="thin">
        <color indexed="47"/>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8"/>
      </top>
      <bottom style="thin">
        <color indexed="64"/>
      </bottom>
      <diagonal/>
    </border>
    <border>
      <left/>
      <right/>
      <top style="thin">
        <color indexed="8"/>
      </top>
      <bottom/>
      <diagonal/>
    </border>
    <border>
      <left/>
      <right/>
      <top style="thin">
        <color auto="1"/>
      </top>
      <bottom style="thin">
        <color indexed="64"/>
      </bottom>
      <diagonal/>
    </border>
    <border>
      <left/>
      <right/>
      <top style="thin">
        <color indexed="64"/>
      </top>
      <bottom/>
      <diagonal/>
    </border>
    <border>
      <left/>
      <right/>
      <top style="thin">
        <color indexed="47"/>
      </top>
      <bottom style="thin">
        <color indexed="47"/>
      </bottom>
      <diagonal/>
    </border>
    <border>
      <left/>
      <right/>
      <top style="thin">
        <color indexed="47"/>
      </top>
      <bottom/>
      <diagonal/>
    </border>
    <border>
      <left/>
      <right/>
      <top style="thin">
        <color indexed="47"/>
      </top>
      <bottom style="thin">
        <color indexed="64"/>
      </bottom>
      <diagonal/>
    </border>
    <border>
      <left/>
      <right/>
      <top style="thin">
        <color auto="1"/>
      </top>
      <bottom style="thin">
        <color indexed="64"/>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64"/>
      </top>
      <bottom/>
      <diagonal/>
    </border>
    <border>
      <left/>
      <right/>
      <top style="thin">
        <color indexed="64"/>
      </top>
      <bottom style="thin">
        <color indexed="47"/>
      </bottom>
      <diagonal/>
    </border>
    <border>
      <left/>
      <right/>
      <top style="thin">
        <color indexed="47"/>
      </top>
      <bottom style="thin">
        <color indexed="47"/>
      </bottom>
      <diagonal/>
    </border>
    <border>
      <left/>
      <right/>
      <top style="thin">
        <color indexed="47"/>
      </top>
      <bottom/>
      <diagonal/>
    </border>
    <border>
      <left/>
      <right/>
      <top style="thin">
        <color indexed="47"/>
      </top>
      <bottom style="thin">
        <color indexed="64"/>
      </bottom>
      <diagonal/>
    </border>
    <border>
      <left/>
      <right/>
      <top style="thin">
        <color indexed="47"/>
      </top>
      <bottom/>
      <diagonal/>
    </border>
    <border>
      <left/>
      <right/>
      <top style="thin">
        <color indexed="47"/>
      </top>
      <bottom style="thin">
        <color indexed="47"/>
      </bottom>
      <diagonal/>
    </border>
    <border>
      <left/>
      <right/>
      <top style="thin">
        <color indexed="47"/>
      </top>
      <bottom/>
      <diagonal/>
    </border>
    <border>
      <left/>
      <right/>
      <top style="thin">
        <color indexed="64"/>
      </top>
      <bottom style="thin">
        <color indexed="47"/>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64"/>
      </top>
      <bottom/>
      <diagonal/>
    </border>
  </borders>
  <cellStyleXfs count="34">
    <xf numFmtId="0" fontId="0" fillId="0" borderId="0"/>
    <xf numFmtId="0" fontId="8"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7" fillId="0" borderId="0"/>
    <xf numFmtId="0" fontId="7" fillId="0" borderId="0" applyNumberFormat="0"/>
    <xf numFmtId="0" fontId="9" fillId="0" borderId="0"/>
    <xf numFmtId="0" fontId="9" fillId="0" borderId="0"/>
    <xf numFmtId="9" fontId="7" fillId="0" borderId="0" applyFont="0" applyFill="0" applyBorder="0" applyAlignment="0" applyProtection="0"/>
    <xf numFmtId="169" fontId="10" fillId="2" borderId="0" applyNumberFormat="0" applyBorder="0">
      <protection locked="0"/>
    </xf>
    <xf numFmtId="164" fontId="7" fillId="0" borderId="0" applyFont="0" applyFill="0" applyBorder="0" applyAlignment="0" applyProtection="0"/>
    <xf numFmtId="164" fontId="7" fillId="0" borderId="0" applyFont="0" applyFill="0" applyBorder="0" applyAlignment="0" applyProtection="0"/>
    <xf numFmtId="0" fontId="45" fillId="0" borderId="0" applyNumberFormat="0" applyFill="0" applyBorder="0" applyAlignment="0" applyProtection="0">
      <alignment vertical="top"/>
      <protection locked="0"/>
    </xf>
    <xf numFmtId="0" fontId="6" fillId="0" borderId="0"/>
    <xf numFmtId="9" fontId="7" fillId="0" borderId="0" applyFill="0" applyBorder="0" applyAlignment="0" applyProtection="0"/>
    <xf numFmtId="0" fontId="44" fillId="0" borderId="0" applyNumberFormat="0" applyFill="0" applyBorder="0" applyAlignment="0" applyProtection="0"/>
    <xf numFmtId="0" fontId="46" fillId="0" borderId="0"/>
    <xf numFmtId="169" fontId="47" fillId="4" borderId="0" applyNumberFormat="0" applyBorder="0">
      <alignment horizontal="left"/>
      <protection locked="0"/>
    </xf>
    <xf numFmtId="169" fontId="47" fillId="4" borderId="0" applyNumberFormat="0" applyBorder="0">
      <alignment horizontal="left"/>
      <protection locked="0"/>
    </xf>
    <xf numFmtId="169" fontId="47" fillId="4" borderId="0" applyNumberFormat="0" applyBorder="0">
      <alignment horizontal="right"/>
      <protection locked="0"/>
    </xf>
    <xf numFmtId="0" fontId="5" fillId="0" borderId="0"/>
    <xf numFmtId="0" fontId="4" fillId="0" borderId="0"/>
    <xf numFmtId="0" fontId="3" fillId="0" borderId="0"/>
    <xf numFmtId="0" fontId="3" fillId="0" borderId="0"/>
    <xf numFmtId="0" fontId="3" fillId="0" borderId="0"/>
    <xf numFmtId="0" fontId="7" fillId="0" borderId="0"/>
    <xf numFmtId="0" fontId="57"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9" fillId="0" borderId="0"/>
  </cellStyleXfs>
  <cellXfs count="678">
    <xf numFmtId="0" fontId="0" fillId="0" borderId="0" xfId="0"/>
    <xf numFmtId="0" fontId="11" fillId="0" borderId="0" xfId="0" applyFont="1"/>
    <xf numFmtId="0" fontId="15" fillId="0" borderId="0" xfId="0" applyFont="1"/>
    <xf numFmtId="0" fontId="16" fillId="0" borderId="0" xfId="0" applyFont="1"/>
    <xf numFmtId="0" fontId="13" fillId="0" borderId="0" xfId="0" applyFont="1"/>
    <xf numFmtId="0" fontId="13" fillId="0" borderId="0" xfId="0" applyFont="1" applyAlignment="1">
      <alignment horizontal="left"/>
    </xf>
    <xf numFmtId="0" fontId="15" fillId="0" borderId="0" xfId="0" applyFont="1" applyAlignment="1">
      <alignment horizontal="left" wrapText="1"/>
    </xf>
    <xf numFmtId="0" fontId="15" fillId="0" borderId="0" xfId="0" applyFont="1" applyAlignment="1">
      <alignment horizontal="left"/>
    </xf>
    <xf numFmtId="0" fontId="15" fillId="0" borderId="0" xfId="0" applyFont="1" applyAlignment="1">
      <alignment horizontal="right"/>
    </xf>
    <xf numFmtId="0" fontId="15" fillId="0" borderId="1" xfId="0" applyFont="1" applyBorder="1" applyAlignment="1">
      <alignment horizontal="left"/>
    </xf>
    <xf numFmtId="3" fontId="15" fillId="0" borderId="0" xfId="0" applyNumberFormat="1" applyFont="1"/>
    <xf numFmtId="0" fontId="15" fillId="0" borderId="2" xfId="0" applyFont="1" applyBorder="1" applyAlignment="1">
      <alignment wrapText="1"/>
    </xf>
    <xf numFmtId="0" fontId="15" fillId="0" borderId="2" xfId="0" applyFont="1" applyBorder="1"/>
    <xf numFmtId="0" fontId="17" fillId="0" borderId="0" xfId="0" applyFont="1"/>
    <xf numFmtId="3" fontId="16" fillId="0" borderId="0" xfId="0" applyNumberFormat="1" applyFont="1"/>
    <xf numFmtId="0" fontId="15" fillId="0" borderId="2" xfId="0" applyFont="1" applyBorder="1" applyAlignment="1">
      <alignment horizontal="right" wrapText="1"/>
    </xf>
    <xf numFmtId="0" fontId="15" fillId="0" borderId="3" xfId="0" applyFont="1" applyBorder="1" applyAlignment="1">
      <alignment horizontal="left"/>
    </xf>
    <xf numFmtId="0" fontId="15" fillId="0" borderId="2" xfId="0" applyFont="1" applyBorder="1" applyAlignment="1">
      <alignment horizontal="left"/>
    </xf>
    <xf numFmtId="0" fontId="17" fillId="0" borderId="0" xfId="0" applyFont="1" applyAlignment="1">
      <alignment horizontal="right"/>
    </xf>
    <xf numFmtId="3" fontId="15" fillId="0" borderId="4" xfId="0" applyNumberFormat="1" applyFont="1" applyBorder="1" applyAlignment="1">
      <alignment horizontal="right"/>
    </xf>
    <xf numFmtId="3" fontId="15" fillId="0" borderId="0" xfId="6" applyNumberFormat="1" applyFont="1"/>
    <xf numFmtId="0" fontId="12" fillId="0" borderId="0" xfId="0" applyFont="1"/>
    <xf numFmtId="3" fontId="15" fillId="0" borderId="0" xfId="0" applyNumberFormat="1" applyFont="1" applyAlignment="1">
      <alignment horizontal="right"/>
    </xf>
    <xf numFmtId="3" fontId="16" fillId="0" borderId="0" xfId="0" applyNumberFormat="1" applyFont="1" applyAlignment="1">
      <alignment horizontal="right"/>
    </xf>
    <xf numFmtId="0" fontId="14" fillId="0" borderId="0" xfId="0" applyFont="1"/>
    <xf numFmtId="0" fontId="9" fillId="0" borderId="0" xfId="0" applyFont="1"/>
    <xf numFmtId="0" fontId="9" fillId="0" borderId="0" xfId="0" applyFont="1" applyAlignment="1">
      <alignment horizontal="left"/>
    </xf>
    <xf numFmtId="0" fontId="9" fillId="0" borderId="2" xfId="0" applyFont="1" applyBorder="1" applyAlignment="1">
      <alignment horizontal="right" wrapText="1"/>
    </xf>
    <xf numFmtId="3" fontId="9" fillId="0" borderId="1" xfId="0" applyNumberFormat="1" applyFont="1" applyBorder="1" applyAlignment="1">
      <alignment horizontal="right"/>
    </xf>
    <xf numFmtId="3" fontId="15" fillId="0" borderId="0" xfId="0" applyNumberFormat="1" applyFont="1" applyAlignment="1">
      <alignment horizontal="left"/>
    </xf>
    <xf numFmtId="0" fontId="15" fillId="0" borderId="0" xfId="0" applyFont="1" applyAlignment="1">
      <alignment horizontal="right" wrapText="1"/>
    </xf>
    <xf numFmtId="0" fontId="9" fillId="0" borderId="2" xfId="0" applyFont="1" applyBorder="1" applyAlignment="1">
      <alignment horizontal="right"/>
    </xf>
    <xf numFmtId="3" fontId="15" fillId="0" borderId="4" xfId="0" applyNumberFormat="1" applyFont="1" applyBorder="1"/>
    <xf numFmtId="0" fontId="9" fillId="0" borderId="0" xfId="0" applyFont="1" applyAlignment="1">
      <alignment horizontal="right"/>
    </xf>
    <xf numFmtId="0" fontId="9" fillId="0" borderId="0" xfId="0" applyFont="1" applyAlignment="1">
      <alignment horizontal="right" wrapText="1"/>
    </xf>
    <xf numFmtId="0" fontId="15" fillId="0" borderId="1" xfId="0" applyFont="1" applyBorder="1"/>
    <xf numFmtId="3" fontId="15" fillId="0" borderId="1" xfId="0" applyNumberFormat="1" applyFont="1" applyBorder="1"/>
    <xf numFmtId="3" fontId="15" fillId="0" borderId="1" xfId="0" applyNumberFormat="1" applyFont="1" applyBorder="1" applyAlignment="1">
      <alignment horizontal="right"/>
    </xf>
    <xf numFmtId="0" fontId="16" fillId="0" borderId="0" xfId="0" applyFont="1" applyAlignment="1">
      <alignment horizontal="left"/>
    </xf>
    <xf numFmtId="3" fontId="9" fillId="0" borderId="0" xfId="0" applyNumberFormat="1" applyFont="1" applyAlignment="1">
      <alignment horizontal="right" wrapText="1"/>
    </xf>
    <xf numFmtId="0" fontId="7" fillId="0" borderId="0" xfId="0" applyFont="1"/>
    <xf numFmtId="3" fontId="9" fillId="0" borderId="1" xfId="0" applyNumberFormat="1" applyFont="1" applyBorder="1"/>
    <xf numFmtId="3" fontId="16" fillId="0" borderId="4" xfId="0" applyNumberFormat="1" applyFont="1" applyBorder="1" applyAlignment="1">
      <alignment horizontal="right"/>
    </xf>
    <xf numFmtId="3" fontId="16" fillId="0" borderId="4" xfId="0" applyNumberFormat="1" applyFont="1" applyBorder="1"/>
    <xf numFmtId="0" fontId="9" fillId="0" borderId="2" xfId="0" applyFont="1" applyBorder="1"/>
    <xf numFmtId="0" fontId="16" fillId="0" borderId="2" xfId="0" applyFont="1" applyBorder="1"/>
    <xf numFmtId="0" fontId="9" fillId="0" borderId="3" xfId="0" applyFont="1" applyBorder="1" applyAlignment="1">
      <alignment horizontal="left"/>
    </xf>
    <xf numFmtId="3" fontId="15" fillId="0" borderId="7" xfId="0" applyNumberFormat="1" applyFont="1" applyBorder="1" applyAlignment="1">
      <alignment horizontal="right"/>
    </xf>
    <xf numFmtId="3" fontId="15" fillId="0" borderId="0" xfId="0" applyNumberFormat="1" applyFont="1" applyAlignment="1">
      <alignment vertical="top"/>
    </xf>
    <xf numFmtId="0" fontId="15" fillId="0" borderId="8" xfId="0" applyFont="1" applyBorder="1" applyAlignment="1">
      <alignment horizontal="right" wrapText="1"/>
    </xf>
    <xf numFmtId="0" fontId="15" fillId="0" borderId="0" xfId="0" applyFont="1" applyAlignment="1">
      <alignment horizontal="right" vertical="top" wrapText="1"/>
    </xf>
    <xf numFmtId="3" fontId="17" fillId="0" borderId="2" xfId="0" applyNumberFormat="1" applyFont="1" applyBorder="1" applyAlignment="1">
      <alignment horizontal="right" wrapText="1"/>
    </xf>
    <xf numFmtId="0" fontId="24" fillId="0" borderId="0" xfId="0" applyFont="1" applyAlignment="1">
      <alignment horizontal="left"/>
    </xf>
    <xf numFmtId="0" fontId="9" fillId="0" borderId="0" xfId="0" applyFont="1" applyAlignment="1">
      <alignment horizontal="left" wrapText="1"/>
    </xf>
    <xf numFmtId="3" fontId="15" fillId="0" borderId="1" xfId="6" applyNumberFormat="1" applyFont="1" applyBorder="1" applyAlignment="1">
      <alignment horizontal="right"/>
    </xf>
    <xf numFmtId="3" fontId="15" fillId="0" borderId="7" xfId="6" applyNumberFormat="1" applyFont="1" applyBorder="1" applyAlignment="1">
      <alignment horizontal="right"/>
    </xf>
    <xf numFmtId="3" fontId="15" fillId="0" borderId="7" xfId="0" applyNumberFormat="1" applyFont="1" applyBorder="1"/>
    <xf numFmtId="0" fontId="38" fillId="0" borderId="0" xfId="0" applyFont="1"/>
    <xf numFmtId="0" fontId="38" fillId="0" borderId="0" xfId="0" applyFont="1" applyAlignment="1">
      <alignment horizontal="left" wrapText="1"/>
    </xf>
    <xf numFmtId="3" fontId="9" fillId="0" borderId="4" xfId="0" applyNumberFormat="1" applyFont="1" applyBorder="1" applyAlignment="1">
      <alignment horizontal="right"/>
    </xf>
    <xf numFmtId="3" fontId="9" fillId="0" borderId="0" xfId="0" applyNumberFormat="1" applyFont="1"/>
    <xf numFmtId="0" fontId="17" fillId="0" borderId="2" xfId="0" applyFont="1" applyBorder="1" applyAlignment="1">
      <alignment horizontal="right"/>
    </xf>
    <xf numFmtId="0" fontId="15" fillId="0" borderId="7" xfId="0" applyFont="1" applyBorder="1"/>
    <xf numFmtId="0" fontId="12" fillId="0" borderId="0" xfId="0" applyFont="1" applyAlignment="1">
      <alignment horizontal="left"/>
    </xf>
    <xf numFmtId="0" fontId="14" fillId="0" borderId="0" xfId="0" applyFont="1" applyAlignment="1">
      <alignment horizontal="left"/>
    </xf>
    <xf numFmtId="0" fontId="18" fillId="0" borderId="2" xfId="0" applyFont="1" applyBorder="1" applyAlignment="1">
      <alignment horizontal="left"/>
    </xf>
    <xf numFmtId="0" fontId="18" fillId="0" borderId="2" xfId="0" applyFont="1" applyBorder="1"/>
    <xf numFmtId="0" fontId="18" fillId="0" borderId="0" xfId="0" applyFont="1" applyAlignment="1">
      <alignment horizontal="left"/>
    </xf>
    <xf numFmtId="0" fontId="15" fillId="0" borderId="3" xfId="0" applyFont="1" applyBorder="1" applyAlignment="1">
      <alignment horizontal="left" wrapText="1"/>
    </xf>
    <xf numFmtId="0" fontId="15" fillId="0" borderId="2" xfId="0" applyFont="1" applyBorder="1" applyAlignment="1">
      <alignment horizontal="left" wrapText="1"/>
    </xf>
    <xf numFmtId="0" fontId="15" fillId="0" borderId="3" xfId="0" applyFont="1" applyBorder="1" applyAlignment="1">
      <alignment horizontal="right" wrapText="1"/>
    </xf>
    <xf numFmtId="0" fontId="17" fillId="0" borderId="0" xfId="0" applyFont="1" applyAlignment="1">
      <alignment horizontal="left"/>
    </xf>
    <xf numFmtId="0" fontId="15" fillId="0" borderId="2" xfId="0" applyFont="1" applyBorder="1" applyAlignment="1">
      <alignment horizontal="right"/>
    </xf>
    <xf numFmtId="0" fontId="15" fillId="0" borderId="7" xfId="0" applyFont="1" applyBorder="1" applyAlignment="1">
      <alignment horizontal="left"/>
    </xf>
    <xf numFmtId="0" fontId="15" fillId="0" borderId="4" xfId="0" applyFont="1" applyBorder="1" applyAlignment="1">
      <alignment horizontal="left"/>
    </xf>
    <xf numFmtId="0" fontId="12" fillId="0" borderId="2" xfId="0" applyFont="1" applyBorder="1" applyAlignment="1">
      <alignment horizontal="left"/>
    </xf>
    <xf numFmtId="0" fontId="12" fillId="0" borderId="2" xfId="0" applyFont="1" applyBorder="1"/>
    <xf numFmtId="0" fontId="15" fillId="0" borderId="3" xfId="0" applyFont="1" applyBorder="1"/>
    <xf numFmtId="3" fontId="14" fillId="0" borderId="0" xfId="0" applyNumberFormat="1" applyFont="1"/>
    <xf numFmtId="0" fontId="19" fillId="0" borderId="0" xfId="0" applyFont="1"/>
    <xf numFmtId="0" fontId="20" fillId="0" borderId="0" xfId="0" applyFont="1"/>
    <xf numFmtId="0" fontId="15" fillId="0" borderId="0" xfId="0" applyFont="1" applyAlignment="1">
      <alignment wrapText="1"/>
    </xf>
    <xf numFmtId="0" fontId="17" fillId="0" borderId="2" xfId="0" applyFont="1" applyBorder="1"/>
    <xf numFmtId="0" fontId="9" fillId="0" borderId="1" xfId="0" applyFont="1" applyBorder="1" applyAlignment="1">
      <alignment horizontal="left"/>
    </xf>
    <xf numFmtId="3" fontId="15" fillId="0" borderId="2" xfId="0" applyNumberFormat="1" applyFont="1" applyBorder="1"/>
    <xf numFmtId="0" fontId="15" fillId="0" borderId="5" xfId="0" applyFont="1" applyBorder="1"/>
    <xf numFmtId="3" fontId="15" fillId="0" borderId="5" xfId="0" applyNumberFormat="1" applyFont="1" applyBorder="1"/>
    <xf numFmtId="3" fontId="15" fillId="0" borderId="5" xfId="0" applyNumberFormat="1" applyFont="1" applyBorder="1" applyAlignment="1">
      <alignment horizontal="right"/>
    </xf>
    <xf numFmtId="0" fontId="9" fillId="0" borderId="2" xfId="0" applyFont="1" applyBorder="1" applyAlignment="1">
      <alignment horizontal="left"/>
    </xf>
    <xf numFmtId="1" fontId="9" fillId="0" borderId="4" xfId="5" applyNumberFormat="1" applyBorder="1" applyAlignment="1">
      <alignment horizontal="left"/>
    </xf>
    <xf numFmtId="0" fontId="14" fillId="0" borderId="0" xfId="0" applyFont="1" applyAlignment="1">
      <alignment wrapText="1"/>
    </xf>
    <xf numFmtId="3" fontId="14" fillId="0" borderId="0" xfId="0" applyNumberFormat="1" applyFont="1" applyAlignment="1">
      <alignment horizontal="right"/>
    </xf>
    <xf numFmtId="0" fontId="15" fillId="0" borderId="0" xfId="5" applyFont="1" applyAlignment="1">
      <alignment horizontal="left"/>
    </xf>
    <xf numFmtId="3" fontId="30" fillId="0" borderId="0" xfId="0" applyNumberFormat="1" applyFont="1" applyAlignment="1">
      <alignment horizontal="right"/>
    </xf>
    <xf numFmtId="166" fontId="15" fillId="0" borderId="0" xfId="7" applyNumberFormat="1" applyFont="1" applyFill="1" applyAlignment="1">
      <alignment horizontal="right"/>
    </xf>
    <xf numFmtId="3" fontId="39" fillId="0" borderId="0" xfId="0" applyNumberFormat="1" applyFont="1"/>
    <xf numFmtId="3" fontId="40" fillId="0" borderId="0" xfId="0" applyNumberFormat="1" applyFont="1"/>
    <xf numFmtId="0" fontId="40" fillId="0" borderId="0" xfId="0" applyFont="1"/>
    <xf numFmtId="3" fontId="40" fillId="0" borderId="0" xfId="0" applyNumberFormat="1" applyFont="1" applyAlignment="1">
      <alignment horizontal="right"/>
    </xf>
    <xf numFmtId="0" fontId="16" fillId="0" borderId="4" xfId="0" applyFont="1" applyBorder="1" applyAlignment="1">
      <alignment horizontal="left"/>
    </xf>
    <xf numFmtId="0" fontId="16" fillId="0" borderId="0" xfId="5" applyFont="1"/>
    <xf numFmtId="0" fontId="15" fillId="0" borderId="2" xfId="0" applyFont="1" applyBorder="1" applyAlignment="1">
      <alignment horizontal="left" vertical="top" wrapText="1"/>
    </xf>
    <xf numFmtId="0" fontId="9" fillId="0" borderId="5" xfId="0" quotePrefix="1" applyFont="1" applyBorder="1"/>
    <xf numFmtId="0" fontId="9" fillId="0" borderId="1" xfId="0" applyFont="1" applyBorder="1"/>
    <xf numFmtId="0" fontId="9" fillId="0" borderId="7" xfId="0" applyFont="1" applyBorder="1"/>
    <xf numFmtId="0" fontId="16" fillId="0" borderId="4" xfId="0" applyFont="1" applyBorder="1"/>
    <xf numFmtId="0" fontId="17" fillId="0" borderId="2" xfId="0" applyFont="1" applyBorder="1" applyAlignment="1">
      <alignment horizontal="left" wrapText="1"/>
    </xf>
    <xf numFmtId="0" fontId="15" fillId="0" borderId="5" xfId="0" applyFont="1" applyBorder="1" applyAlignment="1">
      <alignment horizontal="left"/>
    </xf>
    <xf numFmtId="0" fontId="15" fillId="0" borderId="1" xfId="0" applyFont="1" applyBorder="1" applyAlignment="1">
      <alignment vertical="center"/>
    </xf>
    <xf numFmtId="3" fontId="15" fillId="0" borderId="1" xfId="0" applyNumberFormat="1" applyFont="1" applyBorder="1" applyAlignment="1">
      <alignment horizontal="right" wrapText="1"/>
    </xf>
    <xf numFmtId="0" fontId="15" fillId="0" borderId="0" xfId="0" applyFont="1" applyAlignment="1">
      <alignment vertical="center" wrapText="1"/>
    </xf>
    <xf numFmtId="0" fontId="15" fillId="0" borderId="0" xfId="0" applyFont="1" applyAlignment="1">
      <alignment vertical="top"/>
    </xf>
    <xf numFmtId="0" fontId="15" fillId="0" borderId="4" xfId="0" applyFont="1" applyBorder="1" applyAlignment="1">
      <alignment vertical="center"/>
    </xf>
    <xf numFmtId="0" fontId="15" fillId="0" borderId="5" xfId="0" applyFont="1" applyBorder="1" applyAlignment="1">
      <alignment vertical="center"/>
    </xf>
    <xf numFmtId="0" fontId="16" fillId="0" borderId="3" xfId="0" applyFont="1" applyBorder="1" applyAlignment="1">
      <alignment horizontal="left"/>
    </xf>
    <xf numFmtId="0" fontId="16" fillId="0" borderId="2" xfId="0" applyFont="1" applyBorder="1" applyAlignment="1">
      <alignment vertical="center"/>
    </xf>
    <xf numFmtId="3" fontId="16" fillId="0" borderId="3" xfId="0" applyNumberFormat="1" applyFont="1" applyBorder="1"/>
    <xf numFmtId="0" fontId="15" fillId="0" borderId="8" xfId="0" applyFont="1" applyBorder="1" applyAlignment="1">
      <alignment horizontal="right"/>
    </xf>
    <xf numFmtId="3" fontId="15" fillId="0" borderId="0" xfId="0" applyNumberFormat="1" applyFont="1" applyAlignment="1">
      <alignment wrapText="1"/>
    </xf>
    <xf numFmtId="3" fontId="15" fillId="0" borderId="0" xfId="0" applyNumberFormat="1" applyFont="1" applyAlignment="1">
      <alignment horizontal="right" wrapText="1"/>
    </xf>
    <xf numFmtId="3" fontId="15" fillId="0" borderId="6" xfId="0" applyNumberFormat="1" applyFont="1" applyBorder="1" applyAlignment="1">
      <alignment horizontal="right"/>
    </xf>
    <xf numFmtId="3" fontId="15" fillId="0" borderId="2" xfId="0" applyNumberFormat="1" applyFont="1" applyBorder="1" applyAlignment="1">
      <alignment horizontal="right"/>
    </xf>
    <xf numFmtId="167" fontId="15" fillId="0" borderId="0" xfId="0" applyNumberFormat="1" applyFont="1" applyAlignment="1">
      <alignment horizontal="right"/>
    </xf>
    <xf numFmtId="167" fontId="17" fillId="0" borderId="2" xfId="0" applyNumberFormat="1" applyFont="1" applyBorder="1" applyAlignment="1">
      <alignment horizontal="right"/>
    </xf>
    <xf numFmtId="0" fontId="23" fillId="0" borderId="0" xfId="0" applyFont="1"/>
    <xf numFmtId="0" fontId="21" fillId="0" borderId="0" xfId="0" applyFont="1" applyAlignment="1">
      <alignment horizontal="left"/>
    </xf>
    <xf numFmtId="0" fontId="21" fillId="0" borderId="0" xfId="0" applyFont="1"/>
    <xf numFmtId="166" fontId="15" fillId="0" borderId="0" xfId="0" applyNumberFormat="1" applyFont="1"/>
    <xf numFmtId="166" fontId="15" fillId="0" borderId="0" xfId="0" applyNumberFormat="1" applyFont="1" applyAlignment="1">
      <alignment horizontal="left"/>
    </xf>
    <xf numFmtId="0" fontId="16" fillId="0" borderId="0" xfId="0" applyFont="1" applyAlignment="1">
      <alignment vertical="top"/>
    </xf>
    <xf numFmtId="166" fontId="16" fillId="0" borderId="0" xfId="0" applyNumberFormat="1" applyFont="1" applyAlignment="1">
      <alignment vertical="top"/>
    </xf>
    <xf numFmtId="3" fontId="16" fillId="0" borderId="0" xfId="0" applyNumberFormat="1" applyFont="1" applyAlignment="1">
      <alignment horizontal="left"/>
    </xf>
    <xf numFmtId="166" fontId="16" fillId="0" borderId="0" xfId="0" applyNumberFormat="1" applyFont="1"/>
    <xf numFmtId="0" fontId="9" fillId="0" borderId="5" xfId="0" applyFont="1" applyBorder="1" applyAlignment="1">
      <alignment horizontal="left"/>
    </xf>
    <xf numFmtId="3" fontId="9" fillId="0" borderId="7" xfId="0" applyNumberFormat="1" applyFont="1" applyBorder="1" applyAlignment="1">
      <alignment horizontal="right"/>
    </xf>
    <xf numFmtId="0" fontId="16" fillId="0" borderId="2" xfId="0" applyFont="1" applyBorder="1" applyAlignment="1">
      <alignment horizontal="left"/>
    </xf>
    <xf numFmtId="3" fontId="16" fillId="0" borderId="2" xfId="0" applyNumberFormat="1" applyFont="1" applyBorder="1"/>
    <xf numFmtId="0" fontId="9" fillId="0" borderId="8" xfId="0" applyFont="1" applyBorder="1" applyAlignment="1">
      <alignment horizontal="left" wrapText="1"/>
    </xf>
    <xf numFmtId="1" fontId="9" fillId="0" borderId="1" xfId="5" applyNumberFormat="1" applyBorder="1" applyAlignment="1">
      <alignment horizontal="left"/>
    </xf>
    <xf numFmtId="3" fontId="25" fillId="0" borderId="1" xfId="6" applyNumberFormat="1" applyFont="1" applyBorder="1" applyAlignment="1">
      <alignment horizontal="right"/>
    </xf>
    <xf numFmtId="1" fontId="9" fillId="0" borderId="7" xfId="5" applyNumberFormat="1" applyBorder="1" applyAlignment="1">
      <alignment horizontal="left"/>
    </xf>
    <xf numFmtId="3" fontId="25" fillId="0" borderId="7" xfId="6" applyNumberFormat="1" applyFont="1" applyBorder="1" applyAlignment="1">
      <alignment horizontal="right"/>
    </xf>
    <xf numFmtId="0" fontId="23" fillId="0" borderId="0" xfId="0" applyFont="1" applyAlignment="1">
      <alignment horizontal="left"/>
    </xf>
    <xf numFmtId="1" fontId="15" fillId="0" borderId="1" xfId="5" applyNumberFormat="1" applyFont="1" applyBorder="1" applyAlignment="1">
      <alignment horizontal="left"/>
    </xf>
    <xf numFmtId="1" fontId="15" fillId="0" borderId="7" xfId="5" applyNumberFormat="1" applyFont="1" applyBorder="1" applyAlignment="1">
      <alignment horizontal="left"/>
    </xf>
    <xf numFmtId="0" fontId="9" fillId="0" borderId="7" xfId="0" applyFont="1" applyBorder="1" applyAlignment="1">
      <alignment horizontal="left"/>
    </xf>
    <xf numFmtId="3" fontId="23" fillId="0" borderId="0" xfId="0" applyNumberFormat="1" applyFont="1"/>
    <xf numFmtId="166" fontId="23" fillId="0" borderId="0" xfId="0" applyNumberFormat="1" applyFont="1"/>
    <xf numFmtId="3" fontId="21" fillId="0" borderId="0" xfId="0" applyNumberFormat="1" applyFont="1"/>
    <xf numFmtId="166" fontId="21" fillId="0" borderId="0" xfId="0" applyNumberFormat="1" applyFont="1"/>
    <xf numFmtId="0" fontId="21" fillId="0" borderId="2" xfId="0" applyFont="1" applyBorder="1"/>
    <xf numFmtId="166" fontId="15" fillId="0" borderId="2" xfId="0" applyNumberFormat="1" applyFont="1" applyBorder="1"/>
    <xf numFmtId="0" fontId="15" fillId="0" borderId="2" xfId="0" applyFont="1" applyBorder="1" applyAlignment="1">
      <alignment horizontal="left" vertical="top"/>
    </xf>
    <xf numFmtId="3" fontId="17" fillId="0" borderId="0" xfId="0" applyNumberFormat="1" applyFont="1" applyAlignment="1">
      <alignment horizontal="left"/>
    </xf>
    <xf numFmtId="166" fontId="15" fillId="0" borderId="3" xfId="0" applyNumberFormat="1" applyFont="1" applyBorder="1" applyAlignment="1">
      <alignment horizontal="right"/>
    </xf>
    <xf numFmtId="166" fontId="15" fillId="0" borderId="2" xfId="0" applyNumberFormat="1" applyFont="1" applyBorder="1" applyAlignment="1">
      <alignment horizontal="right"/>
    </xf>
    <xf numFmtId="166" fontId="15" fillId="0" borderId="5" xfId="0" applyNumberFormat="1" applyFont="1" applyBorder="1"/>
    <xf numFmtId="166" fontId="15" fillId="0" borderId="1" xfId="0" applyNumberFormat="1" applyFont="1" applyBorder="1"/>
    <xf numFmtId="3" fontId="16" fillId="0" borderId="1" xfId="0" applyNumberFormat="1" applyFont="1" applyBorder="1" applyAlignment="1">
      <alignment horizontal="right"/>
    </xf>
    <xf numFmtId="165" fontId="16" fillId="0" borderId="4" xfId="0" applyNumberFormat="1" applyFont="1" applyBorder="1"/>
    <xf numFmtId="166" fontId="15" fillId="0" borderId="0" xfId="0" applyNumberFormat="1" applyFont="1" applyAlignment="1">
      <alignment horizontal="right"/>
    </xf>
    <xf numFmtId="0" fontId="15" fillId="0" borderId="1" xfId="0" quotePrefix="1" applyFont="1" applyBorder="1" applyAlignment="1">
      <alignment horizontal="left"/>
    </xf>
    <xf numFmtId="0" fontId="9" fillId="0" borderId="3" xfId="0" applyFont="1" applyBorder="1" applyAlignment="1">
      <alignment horizontal="right" wrapText="1"/>
    </xf>
    <xf numFmtId="0" fontId="27" fillId="0" borderId="0" xfId="0" applyFont="1"/>
    <xf numFmtId="0" fontId="26" fillId="0" borderId="0" xfId="0" applyFont="1"/>
    <xf numFmtId="0" fontId="9" fillId="0" borderId="4" xfId="0" applyFont="1" applyBorder="1" applyAlignment="1">
      <alignment horizontal="left"/>
    </xf>
    <xf numFmtId="3" fontId="15" fillId="0" borderId="2" xfId="0" applyNumberFormat="1" applyFont="1" applyBorder="1" applyAlignment="1">
      <alignment horizontal="right" wrapText="1"/>
    </xf>
    <xf numFmtId="0" fontId="9" fillId="0" borderId="8" xfId="0" applyFont="1" applyBorder="1" applyAlignment="1">
      <alignment horizontal="right"/>
    </xf>
    <xf numFmtId="3" fontId="15" fillId="0" borderId="5" xfId="5" applyNumberFormat="1" applyFont="1" applyBorder="1"/>
    <xf numFmtId="3" fontId="15" fillId="0" borderId="5" xfId="6" applyNumberFormat="1" applyFont="1" applyBorder="1" applyAlignment="1">
      <alignment horizontal="right"/>
    </xf>
    <xf numFmtId="3" fontId="15" fillId="0" borderId="1" xfId="5" applyNumberFormat="1" applyFont="1" applyBorder="1"/>
    <xf numFmtId="3" fontId="16" fillId="0" borderId="4" xfId="6" applyNumberFormat="1" applyFont="1" applyBorder="1"/>
    <xf numFmtId="3" fontId="17" fillId="0" borderId="0" xfId="0" applyNumberFormat="1" applyFont="1" applyAlignment="1">
      <alignment horizontal="right"/>
    </xf>
    <xf numFmtId="0" fontId="16" fillId="0" borderId="0" xfId="0" applyFont="1" applyAlignment="1">
      <alignment vertical="center"/>
    </xf>
    <xf numFmtId="0" fontId="35" fillId="0" borderId="0" xfId="0" applyFont="1" applyAlignment="1">
      <alignment horizontal="left"/>
    </xf>
    <xf numFmtId="0" fontId="36" fillId="0" borderId="0" xfId="0" applyFont="1"/>
    <xf numFmtId="0" fontId="38" fillId="0" borderId="0" xfId="0" applyFont="1" applyAlignment="1">
      <alignment horizontal="left"/>
    </xf>
    <xf numFmtId="3" fontId="0" fillId="0" borderId="0" xfId="0" applyNumberFormat="1"/>
    <xf numFmtId="3" fontId="38" fillId="0" borderId="0" xfId="0" applyNumberFormat="1" applyFont="1"/>
    <xf numFmtId="3" fontId="42" fillId="0" borderId="2" xfId="0" applyNumberFormat="1" applyFont="1" applyBorder="1" applyAlignment="1">
      <alignment horizontal="right"/>
    </xf>
    <xf numFmtId="0" fontId="42" fillId="0" borderId="2" xfId="0" applyFont="1" applyBorder="1" applyAlignment="1">
      <alignment horizontal="right"/>
    </xf>
    <xf numFmtId="3" fontId="42" fillId="0" borderId="1" xfId="0" applyNumberFormat="1" applyFont="1" applyBorder="1" applyAlignment="1">
      <alignment horizontal="right"/>
    </xf>
    <xf numFmtId="3" fontId="42" fillId="0" borderId="4" xfId="0" applyNumberFormat="1" applyFont="1" applyBorder="1" applyAlignment="1">
      <alignment horizontal="right"/>
    </xf>
    <xf numFmtId="3" fontId="22" fillId="0" borderId="1" xfId="0" applyNumberFormat="1" applyFont="1" applyBorder="1"/>
    <xf numFmtId="3" fontId="15" fillId="0" borderId="6" xfId="0" applyNumberFormat="1" applyFont="1" applyBorder="1" applyAlignment="1">
      <alignment horizontal="right" wrapText="1"/>
    </xf>
    <xf numFmtId="168" fontId="15" fillId="0" borderId="0" xfId="7" applyNumberFormat="1" applyFont="1" applyFill="1" applyBorder="1" applyAlignment="1">
      <alignment horizontal="right"/>
    </xf>
    <xf numFmtId="3" fontId="12" fillId="0" borderId="0" xfId="0" applyNumberFormat="1" applyFont="1" applyAlignment="1">
      <alignment horizontal="right"/>
    </xf>
    <xf numFmtId="3" fontId="13" fillId="0" borderId="0" xfId="0" applyNumberFormat="1" applyFont="1"/>
    <xf numFmtId="3" fontId="13" fillId="0" borderId="0" xfId="0" applyNumberFormat="1" applyFont="1" applyAlignment="1">
      <alignment horizontal="right"/>
    </xf>
    <xf numFmtId="170" fontId="15" fillId="0" borderId="0" xfId="9" applyNumberFormat="1" applyFont="1" applyFill="1" applyAlignment="1"/>
    <xf numFmtId="0" fontId="9" fillId="0" borderId="6" xfId="0" applyFont="1" applyBorder="1" applyAlignment="1">
      <alignment horizontal="left"/>
    </xf>
    <xf numFmtId="3" fontId="9" fillId="0" borderId="7" xfId="6" applyNumberFormat="1" applyBorder="1" applyAlignment="1">
      <alignment horizontal="right"/>
    </xf>
    <xf numFmtId="0" fontId="15" fillId="0" borderId="3" xfId="0" applyFont="1" applyBorder="1" applyAlignment="1">
      <alignment horizontal="left" vertical="top" wrapText="1"/>
    </xf>
    <xf numFmtId="3" fontId="15" fillId="0" borderId="3" xfId="0" applyNumberFormat="1" applyFont="1" applyBorder="1" applyAlignment="1">
      <alignment horizontal="right" vertical="top" wrapText="1"/>
    </xf>
    <xf numFmtId="0" fontId="9" fillId="0" borderId="3" xfId="0" applyFont="1" applyBorder="1" applyAlignment="1">
      <alignment horizontal="right" vertical="top" wrapText="1"/>
    </xf>
    <xf numFmtId="0" fontId="15" fillId="0" borderId="3" xfId="0" applyFont="1" applyBorder="1" applyAlignment="1">
      <alignment horizontal="right" vertical="top" wrapText="1"/>
    </xf>
    <xf numFmtId="0" fontId="9" fillId="0" borderId="3" xfId="0" applyFont="1" applyBorder="1" applyAlignment="1">
      <alignment horizontal="right" vertical="top"/>
    </xf>
    <xf numFmtId="171" fontId="9" fillId="0" borderId="0" xfId="0" applyNumberFormat="1" applyFont="1" applyAlignment="1">
      <alignment horizontal="left"/>
    </xf>
    <xf numFmtId="3" fontId="9" fillId="0" borderId="3" xfId="0" applyNumberFormat="1" applyFont="1" applyBorder="1" applyAlignment="1">
      <alignment horizontal="right" wrapText="1"/>
    </xf>
    <xf numFmtId="3" fontId="9" fillId="0" borderId="1" xfId="5" applyNumberFormat="1" applyBorder="1" applyAlignment="1">
      <alignment wrapText="1"/>
    </xf>
    <xf numFmtId="3" fontId="9" fillId="0" borderId="2" xfId="0" applyNumberFormat="1" applyFont="1" applyBorder="1"/>
    <xf numFmtId="3" fontId="9" fillId="0" borderId="1" xfId="5" applyNumberFormat="1" applyBorder="1"/>
    <xf numFmtId="3" fontId="9" fillId="0" borderId="5" xfId="5" applyNumberFormat="1" applyBorder="1"/>
    <xf numFmtId="3" fontId="9" fillId="0" borderId="4" xfId="6" applyNumberFormat="1" applyBorder="1" applyAlignment="1">
      <alignment horizontal="right"/>
    </xf>
    <xf numFmtId="166" fontId="15" fillId="0" borderId="1" xfId="0" applyNumberFormat="1" applyFont="1" applyBorder="1" applyAlignment="1">
      <alignment horizontal="right"/>
    </xf>
    <xf numFmtId="3" fontId="9" fillId="0" borderId="7" xfId="0" applyNumberFormat="1" applyFont="1" applyBorder="1"/>
    <xf numFmtId="3" fontId="22" fillId="0" borderId="1" xfId="0" applyNumberFormat="1" applyFont="1" applyBorder="1" applyAlignment="1">
      <alignment horizontal="right"/>
    </xf>
    <xf numFmtId="3" fontId="22" fillId="0" borderId="7" xfId="0" applyNumberFormat="1" applyFont="1" applyBorder="1"/>
    <xf numFmtId="3" fontId="22" fillId="0" borderId="7" xfId="0" applyNumberFormat="1" applyFont="1" applyBorder="1" applyAlignment="1">
      <alignment vertical="top"/>
    </xf>
    <xf numFmtId="3" fontId="15" fillId="0" borderId="10" xfId="0" applyNumberFormat="1" applyFont="1" applyBorder="1" applyAlignment="1">
      <alignment horizontal="right"/>
    </xf>
    <xf numFmtId="3" fontId="22" fillId="0" borderId="1" xfId="0" applyNumberFormat="1" applyFont="1" applyBorder="1" applyAlignment="1">
      <alignment horizontal="left"/>
    </xf>
    <xf numFmtId="0" fontId="9" fillId="0" borderId="10" xfId="0" applyFont="1" applyBorder="1" applyAlignment="1">
      <alignment horizontal="left"/>
    </xf>
    <xf numFmtId="0" fontId="9" fillId="0" borderId="10" xfId="0" applyFont="1" applyBorder="1"/>
    <xf numFmtId="0" fontId="9" fillId="0" borderId="11" xfId="0" applyFont="1" applyBorder="1" applyAlignment="1">
      <alignment horizontal="left" vertical="top"/>
    </xf>
    <xf numFmtId="0" fontId="16" fillId="0" borderId="11" xfId="0" applyFont="1" applyBorder="1" applyAlignment="1">
      <alignment horizontal="left"/>
    </xf>
    <xf numFmtId="3" fontId="9" fillId="0" borderId="11" xfId="0" applyNumberFormat="1" applyFont="1" applyBorder="1" applyAlignment="1">
      <alignment horizontal="right"/>
    </xf>
    <xf numFmtId="3" fontId="9" fillId="0" borderId="10" xfId="0" applyNumberFormat="1" applyFont="1" applyBorder="1" applyAlignment="1">
      <alignment horizontal="right"/>
    </xf>
    <xf numFmtId="3" fontId="16" fillId="0" borderId="11" xfId="0" applyNumberFormat="1" applyFont="1" applyBorder="1" applyAlignment="1">
      <alignment horizontal="right"/>
    </xf>
    <xf numFmtId="3" fontId="22" fillId="0" borderId="10" xfId="0" applyNumberFormat="1" applyFont="1" applyBorder="1"/>
    <xf numFmtId="0" fontId="15" fillId="5" borderId="0" xfId="0" applyFont="1" applyFill="1" applyAlignment="1">
      <alignment horizontal="left"/>
    </xf>
    <xf numFmtId="3" fontId="22" fillId="5" borderId="0" xfId="0" applyNumberFormat="1" applyFont="1" applyFill="1"/>
    <xf numFmtId="0" fontId="15" fillId="0" borderId="0" xfId="0" applyFont="1" applyAlignment="1">
      <alignment horizontal="center" wrapText="1"/>
    </xf>
    <xf numFmtId="0" fontId="9" fillId="0" borderId="0" xfId="0" applyFont="1" applyAlignment="1">
      <alignment horizontal="center" wrapText="1"/>
    </xf>
    <xf numFmtId="0" fontId="16" fillId="5" borderId="0" xfId="0" applyFont="1" applyFill="1"/>
    <xf numFmtId="0" fontId="15" fillId="5" borderId="0" xfId="0" applyFont="1" applyFill="1"/>
    <xf numFmtId="0" fontId="23" fillId="5" borderId="0" xfId="0" applyFont="1" applyFill="1"/>
    <xf numFmtId="0" fontId="15" fillId="5" borderId="0" xfId="0" applyFont="1" applyFill="1" applyAlignment="1">
      <alignment horizontal="left" wrapText="1"/>
    </xf>
    <xf numFmtId="0" fontId="16" fillId="0" borderId="0" xfId="3" applyFont="1"/>
    <xf numFmtId="0" fontId="13" fillId="0" borderId="0" xfId="3" applyFont="1"/>
    <xf numFmtId="0" fontId="14" fillId="0" borderId="0" xfId="3" applyFont="1"/>
    <xf numFmtId="0" fontId="9" fillId="0" borderId="0" xfId="3" applyFont="1"/>
    <xf numFmtId="0" fontId="19" fillId="0" borderId="0" xfId="3" applyFont="1"/>
    <xf numFmtId="0" fontId="20" fillId="0" borderId="0" xfId="3" applyFont="1"/>
    <xf numFmtId="0" fontId="9" fillId="0" borderId="9" xfId="3" applyFont="1" applyBorder="1" applyAlignment="1">
      <alignment horizontal="left"/>
    </xf>
    <xf numFmtId="0" fontId="9" fillId="0" borderId="9" xfId="3" applyFont="1" applyBorder="1"/>
    <xf numFmtId="0" fontId="7" fillId="0" borderId="9" xfId="3" applyBorder="1"/>
    <xf numFmtId="0" fontId="7" fillId="0" borderId="0" xfId="3"/>
    <xf numFmtId="0" fontId="9" fillId="0" borderId="0" xfId="3" applyFont="1" applyAlignment="1">
      <alignment horizontal="left"/>
    </xf>
    <xf numFmtId="0" fontId="9" fillId="0" borderId="0" xfId="3" applyFont="1" applyAlignment="1">
      <alignment horizontal="right"/>
    </xf>
    <xf numFmtId="0" fontId="9" fillId="0" borderId="0" xfId="3" applyFont="1" applyAlignment="1">
      <alignment horizontal="right" wrapText="1"/>
    </xf>
    <xf numFmtId="0" fontId="17" fillId="0" borderId="0" xfId="3" applyFont="1" applyAlignment="1">
      <alignment wrapText="1"/>
    </xf>
    <xf numFmtId="0" fontId="9" fillId="0" borderId="0" xfId="3" applyFont="1" applyAlignment="1">
      <alignment wrapText="1"/>
    </xf>
    <xf numFmtId="0" fontId="17" fillId="0" borderId="0" xfId="3" applyFont="1"/>
    <xf numFmtId="3" fontId="9" fillId="0" borderId="10" xfId="3" applyNumberFormat="1" applyFont="1" applyBorder="1" applyAlignment="1">
      <alignment horizontal="right"/>
    </xf>
    <xf numFmtId="3" fontId="9" fillId="0" borderId="0" xfId="3" applyNumberFormat="1" applyFont="1" applyAlignment="1">
      <alignment horizontal="right"/>
    </xf>
    <xf numFmtId="3" fontId="9" fillId="0" borderId="0" xfId="3" applyNumberFormat="1" applyFont="1" applyAlignment="1">
      <alignment horizontal="left"/>
    </xf>
    <xf numFmtId="3" fontId="9" fillId="0" borderId="7" xfId="3" applyNumberFormat="1" applyFont="1" applyBorder="1"/>
    <xf numFmtId="0" fontId="9" fillId="0" borderId="7" xfId="3" applyFont="1" applyBorder="1" applyAlignment="1">
      <alignment horizontal="left"/>
    </xf>
    <xf numFmtId="3" fontId="9" fillId="0" borderId="0" xfId="3" applyNumberFormat="1" applyFont="1"/>
    <xf numFmtId="3" fontId="22" fillId="0" borderId="7" xfId="3" applyNumberFormat="1" applyFont="1" applyBorder="1"/>
    <xf numFmtId="0" fontId="49" fillId="0" borderId="0" xfId="3" applyFont="1" applyAlignment="1">
      <alignment vertical="center"/>
    </xf>
    <xf numFmtId="3" fontId="22" fillId="0" borderId="7" xfId="3" applyNumberFormat="1" applyFont="1" applyBorder="1" applyAlignment="1">
      <alignment vertical="top"/>
    </xf>
    <xf numFmtId="0" fontId="48" fillId="0" borderId="0" xfId="3" applyFont="1"/>
    <xf numFmtId="0" fontId="9" fillId="0" borderId="11" xfId="3" applyFont="1" applyBorder="1" applyAlignment="1">
      <alignment horizontal="left"/>
    </xf>
    <xf numFmtId="3" fontId="9" fillId="0" borderId="11" xfId="3" applyNumberFormat="1" applyFont="1" applyBorder="1"/>
    <xf numFmtId="0" fontId="15" fillId="0" borderId="9" xfId="0" applyFont="1" applyBorder="1"/>
    <xf numFmtId="0" fontId="9" fillId="0" borderId="9" xfId="0" applyFont="1" applyBorder="1" applyAlignment="1">
      <alignment horizontal="right" wrapText="1"/>
    </xf>
    <xf numFmtId="3" fontId="22" fillId="0" borderId="10" xfId="0" applyNumberFormat="1" applyFont="1" applyBorder="1" applyAlignment="1">
      <alignment horizontal="left"/>
    </xf>
    <xf numFmtId="0" fontId="11" fillId="0" borderId="0" xfId="3" applyFont="1"/>
    <xf numFmtId="3" fontId="9" fillId="0" borderId="1" xfId="6" applyNumberFormat="1" applyBorder="1" applyAlignment="1">
      <alignment horizontal="right"/>
    </xf>
    <xf numFmtId="0" fontId="9" fillId="0" borderId="14" xfId="0" applyFont="1" applyBorder="1" applyAlignment="1">
      <alignment horizontal="left"/>
    </xf>
    <xf numFmtId="3" fontId="9" fillId="0" borderId="14" xfId="0" applyNumberFormat="1" applyFont="1" applyBorder="1" applyAlignment="1">
      <alignment horizontal="right"/>
    </xf>
    <xf numFmtId="3" fontId="15" fillId="0" borderId="16" xfId="0" applyNumberFormat="1" applyFont="1" applyBorder="1" applyAlignment="1">
      <alignment horizontal="right"/>
    </xf>
    <xf numFmtId="0" fontId="9" fillId="0" borderId="19" xfId="0" applyFont="1" applyBorder="1" applyAlignment="1">
      <alignment horizontal="right"/>
    </xf>
    <xf numFmtId="171" fontId="9" fillId="0" borderId="0" xfId="0" applyNumberFormat="1" applyFont="1" applyAlignment="1">
      <alignment horizontal="right"/>
    </xf>
    <xf numFmtId="171" fontId="9" fillId="0" borderId="0" xfId="0" applyNumberFormat="1" applyFont="1" applyAlignment="1">
      <alignment horizontal="right" wrapText="1"/>
    </xf>
    <xf numFmtId="171" fontId="9" fillId="0" borderId="2" xfId="0" applyNumberFormat="1" applyFont="1" applyBorder="1" applyAlignment="1">
      <alignment horizontal="right"/>
    </xf>
    <xf numFmtId="3" fontId="15" fillId="0" borderId="15" xfId="6" applyNumberFormat="1" applyFont="1" applyBorder="1" applyAlignment="1">
      <alignment horizontal="right"/>
    </xf>
    <xf numFmtId="3" fontId="15" fillId="0" borderId="16" xfId="6" applyNumberFormat="1" applyFont="1" applyBorder="1" applyAlignment="1">
      <alignment horizontal="right"/>
    </xf>
    <xf numFmtId="171" fontId="9" fillId="0" borderId="0" xfId="0" applyNumberFormat="1" applyFont="1" applyAlignment="1">
      <alignment horizontal="right" wrapText="1" indent="1"/>
    </xf>
    <xf numFmtId="171" fontId="9" fillId="0" borderId="9" xfId="0" applyNumberFormat="1" applyFont="1" applyBorder="1" applyAlignment="1">
      <alignment horizontal="right" indent="1"/>
    </xf>
    <xf numFmtId="3" fontId="9" fillId="0" borderId="2" xfId="0" applyNumberFormat="1" applyFont="1" applyBorder="1" applyAlignment="1">
      <alignment horizontal="right"/>
    </xf>
    <xf numFmtId="0" fontId="9" fillId="0" borderId="9" xfId="0" applyFont="1" applyBorder="1" applyAlignment="1">
      <alignment horizontal="right"/>
    </xf>
    <xf numFmtId="0" fontId="9" fillId="0" borderId="1" xfId="0" quotePrefix="1" applyFont="1" applyBorder="1" applyAlignment="1">
      <alignment horizontal="left"/>
    </xf>
    <xf numFmtId="3" fontId="9" fillId="0" borderId="2" xfId="0" applyNumberFormat="1" applyFont="1" applyBorder="1" applyAlignment="1">
      <alignment horizontal="right" vertical="top" wrapText="1"/>
    </xf>
    <xf numFmtId="3" fontId="9" fillId="0" borderId="0" xfId="0" applyNumberFormat="1" applyFont="1" applyAlignment="1">
      <alignment horizontal="right" vertical="top" wrapText="1"/>
    </xf>
    <xf numFmtId="3" fontId="9" fillId="0" borderId="16" xfId="0" applyNumberFormat="1" applyFont="1" applyBorder="1"/>
    <xf numFmtId="3" fontId="9" fillId="0" borderId="16" xfId="0" applyNumberFormat="1" applyFont="1" applyBorder="1" applyAlignment="1">
      <alignment horizontal="right"/>
    </xf>
    <xf numFmtId="3" fontId="9" fillId="0" borderId="17" xfId="0" applyNumberFormat="1" applyFont="1" applyBorder="1" applyAlignment="1">
      <alignment horizontal="right"/>
    </xf>
    <xf numFmtId="0" fontId="9" fillId="0" borderId="0" xfId="0" applyFont="1" applyAlignment="1">
      <alignment vertical="center" wrapText="1"/>
    </xf>
    <xf numFmtId="3" fontId="15" fillId="0" borderId="9" xfId="0" applyNumberFormat="1" applyFont="1" applyBorder="1"/>
    <xf numFmtId="3" fontId="17" fillId="0" borderId="9" xfId="0" applyNumberFormat="1" applyFont="1" applyBorder="1" applyAlignment="1">
      <alignment horizontal="right" wrapText="1"/>
    </xf>
    <xf numFmtId="0" fontId="50" fillId="0" borderId="0" xfId="0" applyFont="1"/>
    <xf numFmtId="49" fontId="15" fillId="0" borderId="2" xfId="0" applyNumberFormat="1" applyFont="1" applyBorder="1" applyAlignment="1">
      <alignment horizontal="right"/>
    </xf>
    <xf numFmtId="49" fontId="9" fillId="0" borderId="2" xfId="0" applyNumberFormat="1" applyFont="1" applyBorder="1" applyAlignment="1">
      <alignment horizontal="right"/>
    </xf>
    <xf numFmtId="0" fontId="50" fillId="0" borderId="0" xfId="0" applyFont="1" applyAlignment="1">
      <alignment horizontal="left"/>
    </xf>
    <xf numFmtId="0" fontId="37" fillId="0" borderId="0" xfId="2" applyAlignment="1" applyProtection="1"/>
    <xf numFmtId="0" fontId="9" fillId="0" borderId="5" xfId="0" applyFont="1" applyBorder="1"/>
    <xf numFmtId="3" fontId="22" fillId="0" borderId="16" xfId="0" applyNumberFormat="1" applyFont="1" applyBorder="1" applyAlignment="1">
      <alignment horizontal="left"/>
    </xf>
    <xf numFmtId="0" fontId="47" fillId="0" borderId="0" xfId="0" applyFont="1" applyAlignment="1">
      <alignment vertical="center"/>
    </xf>
    <xf numFmtId="0" fontId="51" fillId="0" borderId="0" xfId="0" applyFont="1" applyAlignment="1">
      <alignment horizontal="left" vertical="center" indent="4"/>
    </xf>
    <xf numFmtId="0" fontId="47" fillId="0" borderId="0" xfId="0" applyFont="1"/>
    <xf numFmtId="0" fontId="51" fillId="0" borderId="0" xfId="0" applyFont="1" applyAlignment="1">
      <alignment vertical="center"/>
    </xf>
    <xf numFmtId="0" fontId="17" fillId="0" borderId="2" xfId="0" applyFont="1" applyBorder="1" applyAlignment="1">
      <alignment horizontal="left"/>
    </xf>
    <xf numFmtId="0" fontId="15" fillId="0" borderId="16" xfId="0" applyFont="1" applyBorder="1" applyAlignment="1">
      <alignment vertical="center"/>
    </xf>
    <xf numFmtId="3" fontId="15" fillId="0" borderId="16" xfId="0" applyNumberFormat="1" applyFont="1" applyBorder="1" applyAlignment="1">
      <alignment vertical="center"/>
    </xf>
    <xf numFmtId="3" fontId="15" fillId="0" borderId="17" xfId="0" applyNumberFormat="1" applyFont="1" applyBorder="1" applyAlignment="1">
      <alignment horizontal="right"/>
    </xf>
    <xf numFmtId="3" fontId="15" fillId="0" borderId="16" xfId="0" applyNumberFormat="1" applyFont="1" applyBorder="1"/>
    <xf numFmtId="3" fontId="15" fillId="0" borderId="14" xfId="0" applyNumberFormat="1" applyFont="1" applyBorder="1"/>
    <xf numFmtId="3" fontId="15" fillId="0" borderId="17" xfId="0" applyNumberFormat="1" applyFont="1" applyBorder="1"/>
    <xf numFmtId="0" fontId="0" fillId="0" borderId="2" xfId="0" applyBorder="1"/>
    <xf numFmtId="3" fontId="15" fillId="0" borderId="15" xfId="0" applyNumberFormat="1" applyFont="1" applyBorder="1" applyAlignment="1">
      <alignment horizontal="right"/>
    </xf>
    <xf numFmtId="3" fontId="9" fillId="0" borderId="17" xfId="0" applyNumberFormat="1" applyFont="1" applyBorder="1"/>
    <xf numFmtId="0" fontId="9" fillId="0" borderId="17" xfId="0" applyFont="1" applyBorder="1" applyAlignment="1">
      <alignment vertical="top"/>
    </xf>
    <xf numFmtId="0" fontId="15" fillId="0" borderId="14" xfId="0" applyFont="1" applyBorder="1" applyAlignment="1">
      <alignment horizontal="left"/>
    </xf>
    <xf numFmtId="3" fontId="22" fillId="0" borderId="16" xfId="0" applyNumberFormat="1" applyFont="1" applyBorder="1" applyAlignment="1">
      <alignment horizontal="right"/>
    </xf>
    <xf numFmtId="3" fontId="22" fillId="0" borderId="7" xfId="0" applyNumberFormat="1" applyFont="1" applyBorder="1" applyAlignment="1">
      <alignment horizontal="right"/>
    </xf>
    <xf numFmtId="171" fontId="9" fillId="0" borderId="9" xfId="0" applyNumberFormat="1" applyFont="1" applyBorder="1" applyAlignment="1">
      <alignment horizontal="right"/>
    </xf>
    <xf numFmtId="171" fontId="9" fillId="0" borderId="19" xfId="0" applyNumberFormat="1" applyFont="1" applyBorder="1" applyAlignment="1">
      <alignment horizontal="center"/>
    </xf>
    <xf numFmtId="0" fontId="9" fillId="0" borderId="3" xfId="0" applyFont="1" applyBorder="1" applyAlignment="1">
      <alignment wrapText="1"/>
    </xf>
    <xf numFmtId="3" fontId="9" fillId="0" borderId="2" xfId="0" applyNumberFormat="1" applyFont="1" applyBorder="1" applyAlignment="1">
      <alignment wrapText="1"/>
    </xf>
    <xf numFmtId="0" fontId="9" fillId="0" borderId="0" xfId="0" applyFont="1" applyAlignment="1">
      <alignment vertical="center"/>
    </xf>
    <xf numFmtId="0" fontId="9" fillId="0" borderId="13" xfId="0" applyFont="1" applyBorder="1" applyAlignment="1">
      <alignment horizontal="right"/>
    </xf>
    <xf numFmtId="0" fontId="9" fillId="0" borderId="3" xfId="0" applyFont="1" applyBorder="1" applyAlignment="1">
      <alignment horizontal="right"/>
    </xf>
    <xf numFmtId="0" fontId="9" fillId="0" borderId="3" xfId="0" applyFont="1" applyBorder="1" applyAlignment="1">
      <alignment horizontal="center"/>
    </xf>
    <xf numFmtId="0" fontId="9" fillId="0" borderId="3" xfId="0" applyFont="1" applyBorder="1" applyAlignment="1">
      <alignment horizontal="left" wrapText="1"/>
    </xf>
    <xf numFmtId="0" fontId="9" fillId="0" borderId="3" xfId="0" applyFont="1" applyBorder="1"/>
    <xf numFmtId="0" fontId="9" fillId="0" borderId="13" xfId="0" applyFont="1" applyBorder="1" applyAlignment="1">
      <alignment wrapText="1"/>
    </xf>
    <xf numFmtId="3" fontId="22" fillId="0" borderId="14" xfId="0" applyNumberFormat="1" applyFont="1" applyBorder="1" applyAlignment="1">
      <alignment vertical="top"/>
    </xf>
    <xf numFmtId="166" fontId="15" fillId="0" borderId="6" xfId="0" applyNumberFormat="1" applyFont="1" applyBorder="1"/>
    <xf numFmtId="3" fontId="9" fillId="0" borderId="1" xfId="0" quotePrefix="1" applyNumberFormat="1" applyFont="1" applyBorder="1" applyAlignment="1">
      <alignment horizontal="right"/>
    </xf>
    <xf numFmtId="3" fontId="15" fillId="0" borderId="6" xfId="5" applyNumberFormat="1" applyFont="1" applyBorder="1"/>
    <xf numFmtId="3" fontId="16" fillId="0" borderId="17" xfId="5" applyNumberFormat="1" applyFont="1" applyBorder="1"/>
    <xf numFmtId="1" fontId="15" fillId="0" borderId="17" xfId="5" applyNumberFormat="1" applyFont="1" applyBorder="1" applyAlignment="1">
      <alignment horizontal="left"/>
    </xf>
    <xf numFmtId="3" fontId="15" fillId="0" borderId="3" xfId="0" applyNumberFormat="1" applyFont="1" applyBorder="1" applyAlignment="1">
      <alignment horizontal="right"/>
    </xf>
    <xf numFmtId="0" fontId="15" fillId="5" borderId="9" xfId="0" applyFont="1" applyFill="1" applyBorder="1"/>
    <xf numFmtId="0" fontId="15" fillId="0" borderId="20" xfId="0" applyFont="1" applyBorder="1" applyAlignment="1">
      <alignment horizontal="left"/>
    </xf>
    <xf numFmtId="0" fontId="15" fillId="5" borderId="20" xfId="0" applyFont="1" applyFill="1" applyBorder="1" applyAlignment="1">
      <alignment horizontal="left"/>
    </xf>
    <xf numFmtId="3" fontId="7" fillId="0" borderId="0" xfId="0" applyNumberFormat="1" applyFont="1"/>
    <xf numFmtId="0" fontId="22" fillId="0" borderId="10" xfId="0" applyFont="1" applyBorder="1" applyAlignment="1">
      <alignment horizontal="left"/>
    </xf>
    <xf numFmtId="166" fontId="15" fillId="0" borderId="9" xfId="0" applyNumberFormat="1" applyFont="1" applyBorder="1"/>
    <xf numFmtId="49" fontId="9" fillId="0" borderId="9" xfId="0" applyNumberFormat="1" applyFont="1" applyBorder="1" applyAlignment="1">
      <alignment horizontal="right"/>
    </xf>
    <xf numFmtId="3" fontId="9" fillId="0" borderId="9" xfId="0" applyNumberFormat="1" applyFont="1" applyBorder="1"/>
    <xf numFmtId="3" fontId="52" fillId="0" borderId="9" xfId="0" applyNumberFormat="1" applyFont="1" applyBorder="1"/>
    <xf numFmtId="0" fontId="53" fillId="0" borderId="0" xfId="0" applyFont="1" applyAlignment="1">
      <alignment horizontal="left"/>
    </xf>
    <xf numFmtId="3" fontId="9" fillId="0" borderId="6" xfId="0" applyNumberFormat="1" applyFont="1" applyBorder="1" applyAlignment="1">
      <alignment horizontal="right"/>
    </xf>
    <xf numFmtId="3" fontId="9" fillId="0" borderId="16" xfId="5" applyNumberFormat="1" applyBorder="1"/>
    <xf numFmtId="3" fontId="15" fillId="0" borderId="16" xfId="5" applyNumberFormat="1" applyFont="1" applyBorder="1"/>
    <xf numFmtId="3" fontId="9" fillId="0" borderId="1" xfId="5" applyNumberFormat="1" applyBorder="1" applyAlignment="1">
      <alignment horizontal="right"/>
    </xf>
    <xf numFmtId="3" fontId="9" fillId="0" borderId="22" xfId="0" applyNumberFormat="1" applyFont="1" applyBorder="1" applyAlignment="1">
      <alignment horizontal="right"/>
    </xf>
    <xf numFmtId="3" fontId="9" fillId="0" borderId="23" xfId="0" applyNumberFormat="1" applyFont="1" applyBorder="1" applyAlignment="1">
      <alignment horizontal="right"/>
    </xf>
    <xf numFmtId="166" fontId="16" fillId="0" borderId="24" xfId="0" applyNumberFormat="1" applyFont="1" applyBorder="1"/>
    <xf numFmtId="3" fontId="15" fillId="0" borderId="22" xfId="5" applyNumberFormat="1" applyFont="1" applyBorder="1"/>
    <xf numFmtId="3" fontId="9" fillId="0" borderId="22" xfId="5" applyNumberFormat="1" applyBorder="1" applyAlignment="1">
      <alignment horizontal="right"/>
    </xf>
    <xf numFmtId="3" fontId="9" fillId="0" borderId="22" xfId="0" applyNumberFormat="1" applyFont="1" applyBorder="1"/>
    <xf numFmtId="3" fontId="9" fillId="0" borderId="17" xfId="6" applyNumberFormat="1" applyBorder="1" applyAlignment="1">
      <alignment horizontal="right"/>
    </xf>
    <xf numFmtId="3" fontId="50" fillId="0" borderId="0" xfId="0" applyNumberFormat="1" applyFont="1"/>
    <xf numFmtId="3" fontId="15" fillId="0" borderId="22" xfId="0" applyNumberFormat="1" applyFont="1" applyBorder="1"/>
    <xf numFmtId="3" fontId="9" fillId="0" borderId="24" xfId="0" applyNumberFormat="1" applyFont="1" applyBorder="1"/>
    <xf numFmtId="0" fontId="9" fillId="0" borderId="3" xfId="0" applyFont="1" applyBorder="1" applyAlignment="1">
      <alignment horizontal="center" wrapText="1"/>
    </xf>
    <xf numFmtId="0" fontId="18" fillId="0" borderId="9" xfId="0" applyFont="1" applyBorder="1" applyAlignment="1">
      <alignment horizontal="left"/>
    </xf>
    <xf numFmtId="0" fontId="15" fillId="0" borderId="21" xfId="0" applyFont="1" applyBorder="1" applyAlignment="1">
      <alignment horizontal="left"/>
    </xf>
    <xf numFmtId="0" fontId="15" fillId="0" borderId="21" xfId="0" applyFont="1" applyBorder="1"/>
    <xf numFmtId="0" fontId="15" fillId="0" borderId="3" xfId="0" applyFont="1" applyBorder="1" applyAlignment="1">
      <alignment wrapText="1"/>
    </xf>
    <xf numFmtId="0" fontId="9" fillId="0" borderId="6" xfId="3" applyFont="1" applyBorder="1" applyAlignment="1">
      <alignment horizontal="left"/>
    </xf>
    <xf numFmtId="3" fontId="9" fillId="0" borderId="6" xfId="3" applyNumberFormat="1" applyFont="1" applyBorder="1"/>
    <xf numFmtId="0" fontId="9" fillId="0" borderId="2" xfId="3" applyFont="1" applyBorder="1" applyAlignment="1">
      <alignment horizontal="left"/>
    </xf>
    <xf numFmtId="0" fontId="9" fillId="0" borderId="2" xfId="3" applyFont="1" applyBorder="1"/>
    <xf numFmtId="0" fontId="17" fillId="0" borderId="2" xfId="3" applyFont="1" applyBorder="1" applyAlignment="1">
      <alignment horizontal="right"/>
    </xf>
    <xf numFmtId="3" fontId="15" fillId="0" borderId="23" xfId="0" applyNumberFormat="1" applyFont="1" applyBorder="1"/>
    <xf numFmtId="3" fontId="15" fillId="0" borderId="24" xfId="0" applyNumberFormat="1" applyFont="1" applyBorder="1"/>
    <xf numFmtId="3" fontId="42" fillId="0" borderId="6" xfId="0" applyNumberFormat="1" applyFont="1" applyBorder="1" applyAlignment="1">
      <alignment horizontal="right"/>
    </xf>
    <xf numFmtId="0" fontId="9" fillId="0" borderId="5" xfId="0" quotePrefix="1" applyFont="1" applyBorder="1" applyAlignment="1">
      <alignment horizontal="left"/>
    </xf>
    <xf numFmtId="3" fontId="15" fillId="0" borderId="22" xfId="0" applyNumberFormat="1" applyFont="1" applyBorder="1" applyAlignment="1">
      <alignment horizontal="right"/>
    </xf>
    <xf numFmtId="3" fontId="15" fillId="0" borderId="6" xfId="6" applyNumberFormat="1" applyFont="1" applyBorder="1" applyAlignment="1">
      <alignment horizontal="right"/>
    </xf>
    <xf numFmtId="3" fontId="9" fillId="0" borderId="22" xfId="6" applyNumberFormat="1" applyBorder="1" applyAlignment="1">
      <alignment horizontal="right"/>
    </xf>
    <xf numFmtId="3" fontId="15" fillId="0" borderId="22" xfId="6" applyNumberFormat="1" applyFont="1" applyBorder="1" applyAlignment="1">
      <alignment horizontal="right"/>
    </xf>
    <xf numFmtId="170" fontId="15" fillId="0" borderId="22" xfId="9" applyNumberFormat="1" applyFont="1" applyFill="1" applyBorder="1" applyAlignment="1">
      <alignment horizontal="right"/>
    </xf>
    <xf numFmtId="170" fontId="15" fillId="0" borderId="23" xfId="9" applyNumberFormat="1" applyFont="1" applyFill="1" applyBorder="1" applyAlignment="1">
      <alignment horizontal="right"/>
    </xf>
    <xf numFmtId="3" fontId="15" fillId="0" borderId="23" xfId="0" applyNumberFormat="1" applyFont="1" applyBorder="1" applyAlignment="1">
      <alignment horizontal="right"/>
    </xf>
    <xf numFmtId="3" fontId="15" fillId="0" borderId="24" xfId="0" applyNumberFormat="1" applyFont="1" applyBorder="1" applyAlignment="1">
      <alignment horizontal="right"/>
    </xf>
    <xf numFmtId="0" fontId="35" fillId="0" borderId="0" xfId="0" applyFont="1" applyAlignment="1">
      <alignment horizontal="left" wrapText="1"/>
    </xf>
    <xf numFmtId="1" fontId="15" fillId="0" borderId="6" xfId="5" applyNumberFormat="1" applyFont="1" applyBorder="1" applyAlignment="1">
      <alignment horizontal="left"/>
    </xf>
    <xf numFmtId="3" fontId="9" fillId="0" borderId="0" xfId="6" applyNumberFormat="1" applyAlignment="1">
      <alignment horizontal="right"/>
    </xf>
    <xf numFmtId="3" fontId="38" fillId="0" borderId="0" xfId="0" applyNumberFormat="1" applyFont="1" applyAlignment="1">
      <alignment horizontal="right"/>
    </xf>
    <xf numFmtId="3" fontId="9" fillId="0" borderId="0" xfId="0" applyNumberFormat="1" applyFont="1" applyAlignment="1">
      <alignment horizontal="left"/>
    </xf>
    <xf numFmtId="0" fontId="15" fillId="0" borderId="22" xfId="0" applyFont="1" applyBorder="1" applyAlignment="1">
      <alignment horizontal="left"/>
    </xf>
    <xf numFmtId="0" fontId="15" fillId="0" borderId="22" xfId="0" applyFont="1" applyBorder="1"/>
    <xf numFmtId="0" fontId="15" fillId="0" borderId="23" xfId="0" applyFont="1" applyBorder="1" applyAlignment="1">
      <alignment horizontal="left"/>
    </xf>
    <xf numFmtId="0" fontId="16" fillId="0" borderId="24" xfId="0" applyFont="1" applyBorder="1" applyAlignment="1">
      <alignment horizontal="left"/>
    </xf>
    <xf numFmtId="3" fontId="9" fillId="0" borderId="5" xfId="0" applyNumberFormat="1" applyFont="1" applyBorder="1" applyAlignment="1">
      <alignment horizontal="left"/>
    </xf>
    <xf numFmtId="0" fontId="28" fillId="0" borderId="2" xfId="0" applyFont="1" applyBorder="1" applyAlignment="1">
      <alignment horizontal="left"/>
    </xf>
    <xf numFmtId="3" fontId="9" fillId="0" borderId="3" xfId="0" applyNumberFormat="1" applyFont="1" applyBorder="1" applyAlignment="1">
      <alignment horizontal="left" wrapText="1"/>
    </xf>
    <xf numFmtId="0" fontId="0" fillId="0" borderId="0" xfId="0" applyAlignment="1">
      <alignment horizontal="left"/>
    </xf>
    <xf numFmtId="3" fontId="15" fillId="0" borderId="24" xfId="6" applyNumberFormat="1" applyFont="1" applyBorder="1" applyAlignment="1">
      <alignment horizontal="right"/>
    </xf>
    <xf numFmtId="3" fontId="50" fillId="0" borderId="0" xfId="0" applyNumberFormat="1" applyFont="1" applyAlignment="1">
      <alignment horizontal="left"/>
    </xf>
    <xf numFmtId="2" fontId="15" fillId="0" borderId="0" xfId="7" applyNumberFormat="1" applyFont="1" applyFill="1" applyBorder="1"/>
    <xf numFmtId="1" fontId="15" fillId="0" borderId="23" xfId="5" applyNumberFormat="1" applyFont="1" applyBorder="1" applyAlignment="1">
      <alignment horizontal="left"/>
    </xf>
    <xf numFmtId="3" fontId="15" fillId="0" borderId="23" xfId="6" applyNumberFormat="1" applyFont="1" applyBorder="1" applyAlignment="1">
      <alignment horizontal="right"/>
    </xf>
    <xf numFmtId="0" fontId="9" fillId="0" borderId="0" xfId="3" applyFont="1" applyAlignment="1">
      <alignment horizontal="left" wrapText="1"/>
    </xf>
    <xf numFmtId="3" fontId="9" fillId="0" borderId="6" xfId="6" applyNumberFormat="1" applyBorder="1"/>
    <xf numFmtId="0" fontId="9" fillId="0" borderId="9" xfId="3" applyFont="1" applyBorder="1" applyAlignment="1">
      <alignment horizontal="right"/>
    </xf>
    <xf numFmtId="0" fontId="17" fillId="0" borderId="9" xfId="3" applyFont="1" applyBorder="1"/>
    <xf numFmtId="1" fontId="9" fillId="0" borderId="6" xfId="5" applyNumberFormat="1" applyBorder="1" applyAlignment="1">
      <alignment horizontal="left"/>
    </xf>
    <xf numFmtId="3" fontId="9" fillId="0" borderId="6" xfId="6" applyNumberFormat="1" applyBorder="1" applyAlignment="1">
      <alignment horizontal="right"/>
    </xf>
    <xf numFmtId="3" fontId="22" fillId="0" borderId="6" xfId="6" applyNumberFormat="1" applyFont="1" applyBorder="1"/>
    <xf numFmtId="0" fontId="54" fillId="0" borderId="0" xfId="3" applyFont="1" applyAlignment="1">
      <alignment horizontal="left" wrapText="1"/>
    </xf>
    <xf numFmtId="0" fontId="11" fillId="0" borderId="0" xfId="0" applyFont="1" applyAlignment="1">
      <alignment horizontal="right"/>
    </xf>
    <xf numFmtId="0" fontId="16" fillId="0" borderId="0" xfId="0" applyFont="1" applyAlignment="1">
      <alignment horizontal="right"/>
    </xf>
    <xf numFmtId="167" fontId="16" fillId="0" borderId="0" xfId="0" applyNumberFormat="1" applyFont="1" applyAlignment="1">
      <alignment horizontal="left"/>
    </xf>
    <xf numFmtId="0" fontId="7" fillId="0" borderId="0" xfId="0" applyFont="1" applyAlignment="1">
      <alignment horizontal="right"/>
    </xf>
    <xf numFmtId="167" fontId="9" fillId="0" borderId="0" xfId="0" applyNumberFormat="1" applyFont="1" applyAlignment="1">
      <alignment horizontal="left"/>
    </xf>
    <xf numFmtId="167" fontId="9" fillId="0" borderId="2" xfId="0" applyNumberFormat="1" applyFont="1" applyBorder="1" applyAlignment="1">
      <alignment horizontal="left"/>
    </xf>
    <xf numFmtId="167" fontId="9" fillId="0" borderId="0" xfId="0" applyNumberFormat="1" applyFont="1" applyAlignment="1">
      <alignment horizontal="right"/>
    </xf>
    <xf numFmtId="0" fontId="9" fillId="0" borderId="26" xfId="0" applyFont="1" applyBorder="1" applyAlignment="1">
      <alignment horizontal="left"/>
    </xf>
    <xf numFmtId="3" fontId="9" fillId="0" borderId="26" xfId="0" applyNumberFormat="1" applyFont="1" applyBorder="1"/>
    <xf numFmtId="3" fontId="22" fillId="0" borderId="26" xfId="0" applyNumberFormat="1" applyFont="1" applyBorder="1"/>
    <xf numFmtId="0" fontId="9" fillId="0" borderId="27" xfId="0" applyFont="1" applyBorder="1" applyAlignment="1">
      <alignment horizontal="left"/>
    </xf>
    <xf numFmtId="3" fontId="9" fillId="0" borderId="27" xfId="0" applyNumberFormat="1" applyFont="1" applyBorder="1"/>
    <xf numFmtId="3" fontId="9" fillId="0" borderId="26" xfId="3" applyNumberFormat="1" applyFont="1" applyBorder="1"/>
    <xf numFmtId="3" fontId="9" fillId="0" borderId="26" xfId="0" applyNumberFormat="1" applyFont="1" applyBorder="1" applyAlignment="1">
      <alignment horizontal="right"/>
    </xf>
    <xf numFmtId="3" fontId="0" fillId="0" borderId="0" xfId="0" applyNumberFormat="1" applyAlignment="1">
      <alignment horizontal="left"/>
    </xf>
    <xf numFmtId="0" fontId="9" fillId="0" borderId="9" xfId="0" applyFont="1" applyBorder="1" applyAlignment="1">
      <alignment horizontal="left"/>
    </xf>
    <xf numFmtId="0" fontId="9" fillId="0" borderId="9" xfId="0" applyFont="1" applyBorder="1"/>
    <xf numFmtId="0" fontId="9" fillId="0" borderId="28" xfId="0" applyFont="1" applyBorder="1" applyAlignment="1">
      <alignment horizontal="center"/>
    </xf>
    <xf numFmtId="0" fontId="9" fillId="0" borderId="0" xfId="0" applyFont="1" applyAlignment="1">
      <alignment wrapText="1"/>
    </xf>
    <xf numFmtId="0" fontId="9" fillId="0" borderId="9" xfId="0" applyFont="1" applyBorder="1" applyAlignment="1">
      <alignment horizontal="left" wrapText="1"/>
    </xf>
    <xf numFmtId="3" fontId="42" fillId="0" borderId="9" xfId="0" applyNumberFormat="1" applyFont="1" applyBorder="1" applyAlignment="1">
      <alignment horizontal="right"/>
    </xf>
    <xf numFmtId="0" fontId="42" fillId="0" borderId="9" xfId="0" applyFont="1" applyBorder="1" applyAlignment="1">
      <alignment horizontal="right"/>
    </xf>
    <xf numFmtId="0" fontId="17" fillId="0" borderId="9" xfId="0" applyFont="1" applyBorder="1" applyAlignment="1">
      <alignment horizontal="right"/>
    </xf>
    <xf numFmtId="3" fontId="9" fillId="0" borderId="6" xfId="0" applyNumberFormat="1" applyFont="1" applyBorder="1"/>
    <xf numFmtId="0" fontId="9" fillId="5" borderId="0" xfId="0" applyFont="1" applyFill="1" applyAlignment="1">
      <alignment horizontal="left"/>
    </xf>
    <xf numFmtId="3" fontId="9" fillId="0" borderId="0" xfId="0" applyNumberFormat="1" applyFont="1" applyAlignment="1">
      <alignment horizontal="right"/>
    </xf>
    <xf numFmtId="0" fontId="9" fillId="0" borderId="23" xfId="0" applyFont="1" applyBorder="1" applyAlignment="1">
      <alignment horizontal="left"/>
    </xf>
    <xf numFmtId="3" fontId="9" fillId="0" borderId="23" xfId="0" applyNumberFormat="1" applyFont="1" applyBorder="1"/>
    <xf numFmtId="3" fontId="22" fillId="5" borderId="0" xfId="0" applyNumberFormat="1" applyFont="1" applyFill="1" applyAlignment="1">
      <alignment horizontal="left"/>
    </xf>
    <xf numFmtId="3" fontId="22" fillId="0" borderId="26" xfId="0" applyNumberFormat="1" applyFont="1" applyBorder="1" applyAlignment="1">
      <alignment horizontal="left" vertical="top"/>
    </xf>
    <xf numFmtId="3" fontId="22" fillId="0" borderId="26" xfId="0" applyNumberFormat="1" applyFont="1" applyBorder="1" applyAlignment="1">
      <alignment horizontal="left"/>
    </xf>
    <xf numFmtId="3" fontId="22" fillId="0" borderId="23" xfId="0" applyNumberFormat="1" applyFont="1" applyBorder="1" applyAlignment="1">
      <alignment horizontal="left"/>
    </xf>
    <xf numFmtId="3" fontId="15" fillId="0" borderId="27" xfId="0" applyNumberFormat="1" applyFont="1" applyBorder="1"/>
    <xf numFmtId="3" fontId="15" fillId="0" borderId="26" xfId="0" applyNumberFormat="1" applyFont="1" applyBorder="1" applyAlignment="1">
      <alignment horizontal="right"/>
    </xf>
    <xf numFmtId="3" fontId="15" fillId="0" borderId="27" xfId="0" applyNumberFormat="1" applyFont="1" applyBorder="1" applyAlignment="1">
      <alignment horizontal="right"/>
    </xf>
    <xf numFmtId="3" fontId="15" fillId="0" borderId="26" xfId="0" applyNumberFormat="1" applyFont="1" applyBorder="1"/>
    <xf numFmtId="3" fontId="15" fillId="0" borderId="29" xfId="6" applyNumberFormat="1" applyFont="1" applyBorder="1" applyAlignment="1">
      <alignment horizontal="right"/>
    </xf>
    <xf numFmtId="3" fontId="15" fillId="0" borderId="30" xfId="6" applyNumberFormat="1" applyFont="1" applyBorder="1" applyAlignment="1">
      <alignment horizontal="right"/>
    </xf>
    <xf numFmtId="3" fontId="15" fillId="0" borderId="30" xfId="0" applyNumberFormat="1" applyFont="1" applyBorder="1" applyAlignment="1">
      <alignment horizontal="right"/>
    </xf>
    <xf numFmtId="3" fontId="9" fillId="0" borderId="30" xfId="5" applyNumberFormat="1" applyBorder="1"/>
    <xf numFmtId="3" fontId="15" fillId="0" borderId="30" xfId="5" applyNumberFormat="1" applyFont="1" applyBorder="1"/>
    <xf numFmtId="3" fontId="9" fillId="0" borderId="30" xfId="5" applyNumberFormat="1" applyBorder="1" applyAlignment="1">
      <alignment horizontal="right"/>
    </xf>
    <xf numFmtId="3" fontId="9" fillId="0" borderId="32" xfId="0" applyNumberFormat="1" applyFont="1" applyBorder="1"/>
    <xf numFmtId="0" fontId="16" fillId="0" borderId="9" xfId="0" applyFont="1" applyBorder="1"/>
    <xf numFmtId="0" fontId="16" fillId="0" borderId="32" xfId="0" applyFont="1" applyBorder="1"/>
    <xf numFmtId="0" fontId="17" fillId="0" borderId="0" xfId="3" applyFont="1" applyAlignment="1">
      <alignment horizontal="right" wrapText="1"/>
    </xf>
    <xf numFmtId="0" fontId="17" fillId="0" borderId="9" xfId="3" applyFont="1" applyBorder="1" applyAlignment="1">
      <alignment horizontal="right"/>
    </xf>
    <xf numFmtId="3" fontId="35" fillId="0" borderId="0" xfId="3" applyNumberFormat="1" applyFont="1" applyAlignment="1">
      <alignment horizontal="right" wrapText="1"/>
    </xf>
    <xf numFmtId="0" fontId="35" fillId="0" borderId="0" xfId="3" applyFont="1" applyAlignment="1">
      <alignment horizontal="right" wrapText="1"/>
    </xf>
    <xf numFmtId="3" fontId="54" fillId="0" borderId="9" xfId="3" applyNumberFormat="1" applyFont="1" applyBorder="1" applyAlignment="1">
      <alignment horizontal="right"/>
    </xf>
    <xf numFmtId="0" fontId="54" fillId="0" borderId="9" xfId="3" applyFont="1" applyBorder="1" applyAlignment="1">
      <alignment horizontal="right"/>
    </xf>
    <xf numFmtId="3" fontId="12" fillId="0" borderId="0" xfId="0" applyNumberFormat="1" applyFont="1"/>
    <xf numFmtId="0" fontId="32" fillId="0" borderId="0" xfId="3" applyFont="1"/>
    <xf numFmtId="0" fontId="33" fillId="0" borderId="0" xfId="3" applyFont="1"/>
    <xf numFmtId="0" fontId="11" fillId="0" borderId="0" xfId="24" applyFont="1"/>
    <xf numFmtId="0" fontId="34" fillId="0" borderId="0" xfId="3" applyFont="1"/>
    <xf numFmtId="0" fontId="7" fillId="6" borderId="0" xfId="25" applyFont="1" applyFill="1"/>
    <xf numFmtId="0" fontId="11" fillId="6" borderId="0" xfId="25" applyFont="1" applyFill="1"/>
    <xf numFmtId="0" fontId="45" fillId="6" borderId="0" xfId="11" applyFill="1" applyAlignment="1" applyProtection="1">
      <alignment vertical="top"/>
    </xf>
    <xf numFmtId="0" fontId="7" fillId="5" borderId="0" xfId="24" applyFill="1"/>
    <xf numFmtId="0" fontId="7" fillId="0" borderId="0" xfId="24"/>
    <xf numFmtId="0" fontId="58" fillId="0" borderId="0" xfId="0" applyFont="1" applyAlignment="1">
      <alignment horizontal="left"/>
    </xf>
    <xf numFmtId="0" fontId="58" fillId="0" borderId="0" xfId="0" applyFont="1"/>
    <xf numFmtId="0" fontId="58" fillId="0" borderId="0" xfId="3" applyFont="1" applyAlignment="1">
      <alignment horizontal="left"/>
    </xf>
    <xf numFmtId="0" fontId="15" fillId="0" borderId="25" xfId="0" applyFont="1" applyBorder="1"/>
    <xf numFmtId="3" fontId="9" fillId="0" borderId="30" xfId="0" applyNumberFormat="1" applyFont="1" applyBorder="1" applyAlignment="1">
      <alignment horizontal="right"/>
    </xf>
    <xf numFmtId="3" fontId="16" fillId="0" borderId="32" xfId="0" applyNumberFormat="1" applyFont="1" applyBorder="1"/>
    <xf numFmtId="3" fontId="9" fillId="0" borderId="31" xfId="0" applyNumberFormat="1" applyFont="1" applyBorder="1" applyAlignment="1">
      <alignment horizontal="right"/>
    </xf>
    <xf numFmtId="3" fontId="9" fillId="0" borderId="33" xfId="0" applyNumberFormat="1" applyFont="1" applyBorder="1" applyAlignment="1">
      <alignment horizontal="right"/>
    </xf>
    <xf numFmtId="3" fontId="9" fillId="0" borderId="34" xfId="0" applyNumberFormat="1" applyFont="1" applyBorder="1" applyAlignment="1">
      <alignment horizontal="right"/>
    </xf>
    <xf numFmtId="3" fontId="9" fillId="0" borderId="35" xfId="0" applyNumberFormat="1" applyFont="1" applyBorder="1" applyAlignment="1">
      <alignment horizontal="right"/>
    </xf>
    <xf numFmtId="0" fontId="7" fillId="5" borderId="0" xfId="32" applyFill="1"/>
    <xf numFmtId="0" fontId="62" fillId="5" borderId="0" xfId="32" applyFont="1" applyFill="1" applyAlignment="1">
      <alignment vertical="center"/>
    </xf>
    <xf numFmtId="0" fontId="56" fillId="5" borderId="0" xfId="32" applyFont="1" applyFill="1"/>
    <xf numFmtId="0" fontId="11" fillId="0" borderId="0" xfId="32" applyFont="1"/>
    <xf numFmtId="0" fontId="7" fillId="5" borderId="0" xfId="33" applyFont="1" applyFill="1" applyAlignment="1">
      <alignment horizontal="left"/>
    </xf>
    <xf numFmtId="0" fontId="63" fillId="5" borderId="0" xfId="33" applyFont="1" applyFill="1" applyAlignment="1">
      <alignment horizontal="left"/>
    </xf>
    <xf numFmtId="0" fontId="7" fillId="5" borderId="0" xfId="33" applyFont="1" applyFill="1"/>
    <xf numFmtId="0" fontId="7" fillId="5" borderId="0" xfId="33" quotePrefix="1" applyFont="1" applyFill="1" applyAlignment="1">
      <alignment horizontal="left"/>
    </xf>
    <xf numFmtId="0" fontId="64" fillId="5" borderId="0" xfId="33" applyFont="1" applyFill="1" applyAlignment="1">
      <alignment horizontal="left"/>
    </xf>
    <xf numFmtId="0" fontId="7" fillId="5" borderId="0" xfId="33" applyFont="1" applyFill="1" applyAlignment="1">
      <alignment wrapText="1"/>
    </xf>
    <xf numFmtId="0" fontId="7" fillId="5" borderId="0" xfId="32" applyFill="1" applyAlignment="1">
      <alignment wrapText="1"/>
    </xf>
    <xf numFmtId="3" fontId="9" fillId="0" borderId="11" xfId="3" applyNumberFormat="1" applyFont="1" applyBorder="1" applyAlignment="1">
      <alignment horizontal="right"/>
    </xf>
    <xf numFmtId="0" fontId="15" fillId="0" borderId="9" xfId="0" applyFont="1" applyBorder="1" applyAlignment="1">
      <alignment horizontal="left"/>
    </xf>
    <xf numFmtId="3" fontId="15" fillId="0" borderId="34" xfId="6" applyNumberFormat="1" applyFont="1" applyBorder="1" applyAlignment="1">
      <alignment horizontal="right"/>
    </xf>
    <xf numFmtId="3" fontId="9" fillId="0" borderId="34" xfId="6" applyNumberFormat="1" applyBorder="1" applyAlignment="1">
      <alignment horizontal="right"/>
    </xf>
    <xf numFmtId="3" fontId="15" fillId="0" borderId="35" xfId="6" applyNumberFormat="1" applyFont="1" applyBorder="1" applyAlignment="1">
      <alignment horizontal="right"/>
    </xf>
    <xf numFmtId="3" fontId="58" fillId="0" borderId="0" xfId="0" applyNumberFormat="1" applyFont="1"/>
    <xf numFmtId="0" fontId="65" fillId="0" borderId="0" xfId="0" applyFont="1" applyAlignment="1">
      <alignment horizontal="left"/>
    </xf>
    <xf numFmtId="3" fontId="9" fillId="0" borderId="36" xfId="5" applyNumberFormat="1" applyBorder="1"/>
    <xf numFmtId="165" fontId="9" fillId="0" borderId="36" xfId="6" applyNumberFormat="1" applyBorder="1"/>
    <xf numFmtId="3" fontId="9" fillId="0" borderId="37" xfId="5" applyNumberFormat="1" applyBorder="1"/>
    <xf numFmtId="165" fontId="9" fillId="0" borderId="37" xfId="6" applyNumberFormat="1" applyBorder="1"/>
    <xf numFmtId="3" fontId="16" fillId="0" borderId="38" xfId="0" applyNumberFormat="1" applyFont="1" applyBorder="1"/>
    <xf numFmtId="165" fontId="16" fillId="0" borderId="38" xfId="6" applyNumberFormat="1" applyFont="1" applyBorder="1"/>
    <xf numFmtId="0" fontId="9" fillId="0" borderId="39" xfId="0" applyFont="1" applyBorder="1"/>
    <xf numFmtId="0" fontId="17" fillId="0" borderId="9" xfId="0" applyFont="1" applyBorder="1"/>
    <xf numFmtId="3" fontId="9" fillId="0" borderId="36" xfId="6" applyNumberFormat="1" applyBorder="1"/>
    <xf numFmtId="3" fontId="9" fillId="0" borderId="37" xfId="0" applyNumberFormat="1" applyFont="1" applyBorder="1"/>
    <xf numFmtId="3" fontId="9" fillId="0" borderId="37" xfId="6" applyNumberFormat="1" applyBorder="1"/>
    <xf numFmtId="3" fontId="9" fillId="0" borderId="39" xfId="0" applyNumberFormat="1" applyFont="1" applyBorder="1" applyAlignment="1">
      <alignment wrapText="1"/>
    </xf>
    <xf numFmtId="0" fontId="9" fillId="0" borderId="39" xfId="0" applyFont="1" applyBorder="1" applyAlignment="1">
      <alignment wrapText="1"/>
    </xf>
    <xf numFmtId="0" fontId="9" fillId="0" borderId="39" xfId="0" applyFont="1" applyBorder="1" applyAlignment="1">
      <alignment horizontal="left"/>
    </xf>
    <xf numFmtId="0" fontId="9" fillId="0" borderId="39" xfId="0" applyFont="1" applyBorder="1" applyAlignment="1">
      <alignment horizontal="right"/>
    </xf>
    <xf numFmtId="0" fontId="9" fillId="0" borderId="34" xfId="0" applyFont="1" applyBorder="1" applyAlignment="1">
      <alignment horizontal="left"/>
    </xf>
    <xf numFmtId="3" fontId="16" fillId="0" borderId="32" xfId="0" applyNumberFormat="1" applyFont="1" applyBorder="1" applyAlignment="1">
      <alignment horizontal="right"/>
    </xf>
    <xf numFmtId="0" fontId="9" fillId="0" borderId="28" xfId="0" applyFont="1" applyBorder="1"/>
    <xf numFmtId="0" fontId="39" fillId="0" borderId="0" xfId="0" applyFont="1"/>
    <xf numFmtId="0" fontId="66" fillId="0" borderId="0" xfId="24" applyFont="1"/>
    <xf numFmtId="3" fontId="42" fillId="0" borderId="37" xfId="0" applyNumberFormat="1" applyFont="1" applyBorder="1" applyAlignment="1">
      <alignment horizontal="right"/>
    </xf>
    <xf numFmtId="3" fontId="9" fillId="0" borderId="37" xfId="0" applyNumberFormat="1" applyFont="1" applyBorder="1" applyAlignment="1">
      <alignment horizontal="right"/>
    </xf>
    <xf numFmtId="3" fontId="42" fillId="0" borderId="38" xfId="0" applyNumberFormat="1" applyFont="1" applyBorder="1" applyAlignment="1">
      <alignment horizontal="right"/>
    </xf>
    <xf numFmtId="3" fontId="9" fillId="0" borderId="38" xfId="0" applyNumberFormat="1" applyFont="1" applyBorder="1" applyAlignment="1">
      <alignment horizontal="right"/>
    </xf>
    <xf numFmtId="0" fontId="7" fillId="5" borderId="0" xfId="3" applyFill="1"/>
    <xf numFmtId="3" fontId="9" fillId="5" borderId="2" xfId="0" applyNumberFormat="1" applyFont="1" applyFill="1" applyBorder="1"/>
    <xf numFmtId="3" fontId="9" fillId="5" borderId="6" xfId="6" applyNumberFormat="1" applyFill="1" applyBorder="1"/>
    <xf numFmtId="3" fontId="22" fillId="5" borderId="6" xfId="6" applyNumberFormat="1" applyFont="1" applyFill="1" applyBorder="1"/>
    <xf numFmtId="3" fontId="9" fillId="5" borderId="6" xfId="6" applyNumberFormat="1" applyFill="1" applyBorder="1" applyAlignment="1">
      <alignment horizontal="right"/>
    </xf>
    <xf numFmtId="3" fontId="22" fillId="0" borderId="10" xfId="0" applyNumberFormat="1" applyFont="1" applyBorder="1" applyAlignment="1">
      <alignment horizontal="right"/>
    </xf>
    <xf numFmtId="0" fontId="37" fillId="6" borderId="0" xfId="2" applyFill="1" applyAlignment="1" applyProtection="1">
      <alignment vertical="top" wrapText="1"/>
    </xf>
    <xf numFmtId="0" fontId="45" fillId="6" borderId="0" xfId="11" applyFill="1" applyAlignment="1" applyProtection="1">
      <alignment vertical="top" wrapText="1"/>
    </xf>
    <xf numFmtId="0" fontId="7" fillId="6" borderId="0" xfId="25" applyFont="1" applyFill="1" applyAlignment="1">
      <alignment wrapText="1"/>
    </xf>
    <xf numFmtId="0" fontId="11" fillId="6" borderId="0" xfId="25" applyFont="1" applyFill="1" applyAlignment="1">
      <alignment wrapText="1"/>
    </xf>
    <xf numFmtId="0" fontId="13" fillId="0" borderId="0" xfId="0" applyFont="1" applyAlignment="1">
      <alignment wrapText="1"/>
    </xf>
    <xf numFmtId="0" fontId="56" fillId="6" borderId="0" xfId="25" applyFont="1" applyFill="1" applyAlignment="1">
      <alignment wrapText="1"/>
    </xf>
    <xf numFmtId="0" fontId="60" fillId="0" borderId="0" xfId="0" applyFont="1" applyAlignment="1">
      <alignment horizontal="left" wrapText="1"/>
    </xf>
    <xf numFmtId="0" fontId="56" fillId="0" borderId="0" xfId="25" applyFont="1" applyAlignment="1">
      <alignment wrapText="1"/>
    </xf>
    <xf numFmtId="3" fontId="37" fillId="6" borderId="0" xfId="2" applyNumberFormat="1" applyFill="1" applyAlignment="1" applyProtection="1">
      <alignment vertical="top" wrapText="1"/>
    </xf>
    <xf numFmtId="3" fontId="67" fillId="0" borderId="0" xfId="0" applyNumberFormat="1" applyFont="1" applyAlignment="1">
      <alignment horizontal="left"/>
    </xf>
    <xf numFmtId="3" fontId="68" fillId="0" borderId="37" xfId="0" applyNumberFormat="1" applyFont="1" applyBorder="1" applyAlignment="1">
      <alignment horizontal="left"/>
    </xf>
    <xf numFmtId="3" fontId="9" fillId="0" borderId="36" xfId="0" applyNumberFormat="1" applyFont="1" applyBorder="1"/>
    <xf numFmtId="3" fontId="9" fillId="0" borderId="7" xfId="3" applyNumberFormat="1" applyFont="1" applyBorder="1" applyAlignment="1">
      <alignment horizontal="right"/>
    </xf>
    <xf numFmtId="1" fontId="15" fillId="0" borderId="35" xfId="5" applyNumberFormat="1" applyFont="1" applyBorder="1" applyAlignment="1">
      <alignment horizontal="left"/>
    </xf>
    <xf numFmtId="0" fontId="22" fillId="0" borderId="1" xfId="0" applyFont="1" applyBorder="1" applyAlignment="1">
      <alignment horizontal="left"/>
    </xf>
    <xf numFmtId="3" fontId="15" fillId="0" borderId="37" xfId="0" applyNumberFormat="1" applyFont="1" applyBorder="1" applyAlignment="1">
      <alignment horizontal="right"/>
    </xf>
    <xf numFmtId="3" fontId="15" fillId="0" borderId="37" xfId="0" applyNumberFormat="1" applyFont="1" applyBorder="1"/>
    <xf numFmtId="3" fontId="15" fillId="0" borderId="35" xfId="0" applyNumberFormat="1" applyFont="1" applyBorder="1"/>
    <xf numFmtId="3" fontId="15" fillId="0" borderId="35" xfId="0" applyNumberFormat="1" applyFont="1" applyBorder="1" applyAlignment="1">
      <alignment horizontal="right"/>
    </xf>
    <xf numFmtId="3" fontId="15" fillId="0" borderId="36" xfId="0" applyNumberFormat="1" applyFont="1" applyBorder="1" applyAlignment="1">
      <alignment horizontal="right"/>
    </xf>
    <xf numFmtId="3" fontId="15" fillId="0" borderId="38" xfId="0" applyNumberFormat="1" applyFont="1" applyBorder="1" applyAlignment="1">
      <alignment horizontal="right"/>
    </xf>
    <xf numFmtId="3" fontId="15" fillId="0" borderId="38" xfId="0" applyNumberFormat="1" applyFont="1" applyBorder="1"/>
    <xf numFmtId="3" fontId="22" fillId="0" borderId="38" xfId="0" applyNumberFormat="1" applyFont="1" applyBorder="1" applyAlignment="1">
      <alignment horizontal="left"/>
    </xf>
    <xf numFmtId="0" fontId="15" fillId="0" borderId="39" xfId="0" applyFont="1" applyBorder="1" applyAlignment="1">
      <alignment horizontal="left"/>
    </xf>
    <xf numFmtId="0" fontId="15" fillId="0" borderId="2" xfId="0" applyFont="1" applyBorder="1" applyAlignment="1">
      <alignment horizontal="right" vertical="top" wrapText="1"/>
    </xf>
    <xf numFmtId="0" fontId="15" fillId="0" borderId="20" xfId="0" applyFont="1" applyBorder="1"/>
    <xf numFmtId="3" fontId="22" fillId="0" borderId="38" xfId="0" applyNumberFormat="1" applyFont="1" applyBorder="1" applyAlignment="1">
      <alignment horizontal="right"/>
    </xf>
    <xf numFmtId="3" fontId="9" fillId="0" borderId="38" xfId="0" applyNumberFormat="1" applyFont="1" applyBorder="1"/>
    <xf numFmtId="3" fontId="15" fillId="0" borderId="37" xfId="5" applyNumberFormat="1" applyFont="1" applyBorder="1"/>
    <xf numFmtId="3" fontId="9" fillId="0" borderId="37" xfId="5" applyNumberFormat="1" applyBorder="1" applyAlignment="1">
      <alignment horizontal="right"/>
    </xf>
    <xf numFmtId="3" fontId="15" fillId="0" borderId="36" xfId="6" applyNumberFormat="1" applyFont="1" applyBorder="1" applyAlignment="1">
      <alignment horizontal="right"/>
    </xf>
    <xf numFmtId="3" fontId="15" fillId="0" borderId="37" xfId="6" applyNumberFormat="1" applyFont="1" applyBorder="1" applyAlignment="1">
      <alignment horizontal="right"/>
    </xf>
    <xf numFmtId="0" fontId="9" fillId="0" borderId="35" xfId="0" applyFont="1" applyBorder="1" applyAlignment="1">
      <alignment horizontal="left"/>
    </xf>
    <xf numFmtId="0" fontId="13" fillId="0" borderId="0" xfId="24" applyFont="1" applyAlignment="1">
      <alignment horizontal="left"/>
    </xf>
    <xf numFmtId="0" fontId="16" fillId="0" borderId="0" xfId="24" applyFont="1"/>
    <xf numFmtId="0" fontId="16" fillId="0" borderId="0" xfId="24" applyFont="1" applyAlignment="1">
      <alignment horizontal="right"/>
    </xf>
    <xf numFmtId="0" fontId="16" fillId="0" borderId="0" xfId="24" applyFont="1" applyAlignment="1">
      <alignment horizontal="left"/>
    </xf>
    <xf numFmtId="167" fontId="16" fillId="0" borderId="0" xfId="24" applyNumberFormat="1" applyFont="1" applyAlignment="1">
      <alignment horizontal="left"/>
    </xf>
    <xf numFmtId="3" fontId="9" fillId="0" borderId="0" xfId="24" applyNumberFormat="1" applyFont="1" applyAlignment="1">
      <alignment horizontal="left"/>
    </xf>
    <xf numFmtId="0" fontId="9" fillId="0" borderId="0" xfId="24" applyFont="1"/>
    <xf numFmtId="0" fontId="58" fillId="0" borderId="0" xfId="24" applyFont="1" applyAlignment="1">
      <alignment horizontal="left"/>
    </xf>
    <xf numFmtId="0" fontId="9" fillId="0" borderId="0" xfId="24" applyFont="1" applyAlignment="1">
      <alignment horizontal="right"/>
    </xf>
    <xf numFmtId="0" fontId="9" fillId="0" borderId="0" xfId="24" applyFont="1" applyAlignment="1">
      <alignment horizontal="left"/>
    </xf>
    <xf numFmtId="167" fontId="9" fillId="0" borderId="0" xfId="24" applyNumberFormat="1" applyFont="1" applyAlignment="1">
      <alignment horizontal="left"/>
    </xf>
    <xf numFmtId="0" fontId="9" fillId="0" borderId="9" xfId="24" applyFont="1" applyBorder="1" applyAlignment="1">
      <alignment horizontal="left"/>
    </xf>
    <xf numFmtId="0" fontId="9" fillId="0" borderId="9" xfId="24" applyFont="1" applyBorder="1"/>
    <xf numFmtId="0" fontId="9" fillId="0" borderId="9" xfId="24" applyFont="1" applyBorder="1" applyAlignment="1">
      <alignment horizontal="right"/>
    </xf>
    <xf numFmtId="167" fontId="9" fillId="0" borderId="9" xfId="24" applyNumberFormat="1" applyFont="1" applyBorder="1" applyAlignment="1">
      <alignment horizontal="left"/>
    </xf>
    <xf numFmtId="167" fontId="9" fillId="0" borderId="0" xfId="24" applyNumberFormat="1" applyFont="1" applyAlignment="1">
      <alignment horizontal="right"/>
    </xf>
    <xf numFmtId="0" fontId="17" fillId="0" borderId="0" xfId="24" applyFont="1" applyAlignment="1">
      <alignment horizontal="right"/>
    </xf>
    <xf numFmtId="3" fontId="9" fillId="0" borderId="0" xfId="24" applyNumberFormat="1" applyFont="1"/>
    <xf numFmtId="0" fontId="17" fillId="0" borderId="9" xfId="24" applyFont="1" applyBorder="1" applyAlignment="1">
      <alignment horizontal="right"/>
    </xf>
    <xf numFmtId="167" fontId="9" fillId="0" borderId="9" xfId="24" applyNumberFormat="1" applyFont="1" applyBorder="1" applyAlignment="1">
      <alignment horizontal="right"/>
    </xf>
    <xf numFmtId="0" fontId="9" fillId="0" borderId="37" xfId="24" applyFont="1" applyBorder="1" applyAlignment="1">
      <alignment horizontal="left"/>
    </xf>
    <xf numFmtId="3" fontId="9" fillId="0" borderId="37" xfId="24" applyNumberFormat="1" applyFont="1" applyBorder="1"/>
    <xf numFmtId="3" fontId="9" fillId="0" borderId="37" xfId="24" applyNumberFormat="1" applyFont="1" applyBorder="1" applyAlignment="1">
      <alignment horizontal="right"/>
    </xf>
    <xf numFmtId="3" fontId="22" fillId="0" borderId="37" xfId="24" applyNumberFormat="1" applyFont="1" applyBorder="1"/>
    <xf numFmtId="3" fontId="9" fillId="0" borderId="37" xfId="3" applyNumberFormat="1" applyFont="1" applyBorder="1"/>
    <xf numFmtId="3" fontId="9" fillId="0" borderId="37" xfId="3" applyNumberFormat="1" applyFont="1" applyBorder="1" applyAlignment="1">
      <alignment horizontal="right"/>
    </xf>
    <xf numFmtId="0" fontId="9" fillId="0" borderId="38" xfId="24" applyFont="1" applyBorder="1" applyAlignment="1">
      <alignment horizontal="left"/>
    </xf>
    <xf numFmtId="3" fontId="9" fillId="0" borderId="38" xfId="24" applyNumberFormat="1" applyFont="1" applyBorder="1"/>
    <xf numFmtId="0" fontId="9" fillId="0" borderId="35" xfId="24" applyFont="1" applyBorder="1" applyAlignment="1">
      <alignment horizontal="left"/>
    </xf>
    <xf numFmtId="3" fontId="9" fillId="0" borderId="35" xfId="3" applyNumberFormat="1" applyFont="1" applyBorder="1"/>
    <xf numFmtId="3" fontId="9" fillId="0" borderId="35" xfId="3" applyNumberFormat="1" applyFont="1" applyBorder="1" applyAlignment="1">
      <alignment horizontal="right"/>
    </xf>
    <xf numFmtId="3" fontId="22" fillId="0" borderId="35" xfId="24" applyNumberFormat="1" applyFont="1" applyBorder="1"/>
    <xf numFmtId="0" fontId="13" fillId="0" borderId="0" xfId="24" applyFont="1"/>
    <xf numFmtId="0" fontId="41" fillId="0" borderId="0" xfId="24" applyFont="1"/>
    <xf numFmtId="0" fontId="42" fillId="0" borderId="0" xfId="24" applyFont="1" applyAlignment="1">
      <alignment horizontal="left"/>
    </xf>
    <xf numFmtId="0" fontId="42" fillId="0" borderId="0" xfId="24" applyFont="1"/>
    <xf numFmtId="0" fontId="42" fillId="0" borderId="0" xfId="24" applyFont="1" applyAlignment="1">
      <alignment horizontal="right"/>
    </xf>
    <xf numFmtId="0" fontId="42" fillId="0" borderId="9" xfId="24" applyFont="1" applyBorder="1" applyAlignment="1">
      <alignment horizontal="left"/>
    </xf>
    <xf numFmtId="0" fontId="42" fillId="0" borderId="39" xfId="24" applyFont="1" applyBorder="1" applyAlignment="1">
      <alignment horizontal="left"/>
    </xf>
    <xf numFmtId="0" fontId="9" fillId="0" borderId="0" xfId="24" applyFont="1" applyAlignment="1">
      <alignment wrapText="1"/>
    </xf>
    <xf numFmtId="0" fontId="43" fillId="0" borderId="0" xfId="24" applyFont="1"/>
    <xf numFmtId="3" fontId="42" fillId="0" borderId="9" xfId="24" applyNumberFormat="1" applyFont="1" applyBorder="1" applyAlignment="1">
      <alignment horizontal="right"/>
    </xf>
    <xf numFmtId="0" fontId="42" fillId="0" borderId="9" xfId="24" applyFont="1" applyBorder="1" applyAlignment="1">
      <alignment horizontal="right"/>
    </xf>
    <xf numFmtId="0" fontId="42" fillId="0" borderId="37" xfId="24" applyFont="1" applyBorder="1" applyAlignment="1">
      <alignment horizontal="left"/>
    </xf>
    <xf numFmtId="3" fontId="42" fillId="0" borderId="37" xfId="24" applyNumberFormat="1" applyFont="1" applyBorder="1" applyAlignment="1">
      <alignment horizontal="right"/>
    </xf>
    <xf numFmtId="0" fontId="42" fillId="0" borderId="38" xfId="24" applyFont="1" applyBorder="1" applyAlignment="1">
      <alignment horizontal="left"/>
    </xf>
    <xf numFmtId="3" fontId="42" fillId="0" borderId="38" xfId="24" applyNumberFormat="1" applyFont="1" applyBorder="1" applyAlignment="1">
      <alignment horizontal="right"/>
    </xf>
    <xf numFmtId="166" fontId="9" fillId="0" borderId="0" xfId="24" applyNumberFormat="1" applyFont="1"/>
    <xf numFmtId="3" fontId="7" fillId="0" borderId="0" xfId="24" applyNumberFormat="1"/>
    <xf numFmtId="0" fontId="42" fillId="0" borderId="3" xfId="24" applyFont="1" applyBorder="1"/>
    <xf numFmtId="0" fontId="42" fillId="0" borderId="39" xfId="24" applyFont="1" applyBorder="1"/>
    <xf numFmtId="3" fontId="9" fillId="0" borderId="0" xfId="24" applyNumberFormat="1" applyFont="1" applyAlignment="1">
      <alignment horizontal="right"/>
    </xf>
    <xf numFmtId="3" fontId="9" fillId="5" borderId="38" xfId="24" applyNumberFormat="1" applyFont="1" applyFill="1" applyBorder="1"/>
    <xf numFmtId="3" fontId="38" fillId="0" borderId="0" xfId="6" applyNumberFormat="1" applyFont="1"/>
    <xf numFmtId="1" fontId="9" fillId="0" borderId="24" xfId="5" applyNumberFormat="1" applyBorder="1" applyAlignment="1">
      <alignment horizontal="left"/>
    </xf>
    <xf numFmtId="3" fontId="9" fillId="0" borderId="24" xfId="6" applyNumberFormat="1" applyBorder="1"/>
    <xf numFmtId="3" fontId="9" fillId="0" borderId="38" xfId="6" applyNumberFormat="1" applyBorder="1"/>
    <xf numFmtId="3" fontId="9" fillId="0" borderId="27" xfId="6" applyNumberFormat="1" applyBorder="1"/>
    <xf numFmtId="3" fontId="9" fillId="0" borderId="27" xfId="6" applyNumberFormat="1" applyBorder="1" applyAlignment="1">
      <alignment horizontal="right"/>
    </xf>
    <xf numFmtId="3" fontId="9" fillId="0" borderId="38" xfId="6" applyNumberFormat="1" applyBorder="1" applyAlignment="1">
      <alignment horizontal="right"/>
    </xf>
    <xf numFmtId="3" fontId="22" fillId="0" borderId="38" xfId="6" applyNumberFormat="1" applyFont="1" applyBorder="1"/>
    <xf numFmtId="3" fontId="25" fillId="0" borderId="37" xfId="6" applyNumberFormat="1" applyFont="1" applyBorder="1" applyAlignment="1">
      <alignment horizontal="right"/>
    </xf>
    <xf numFmtId="3" fontId="25" fillId="0" borderId="35" xfId="6" applyNumberFormat="1" applyFont="1" applyBorder="1" applyAlignment="1">
      <alignment horizontal="right"/>
    </xf>
    <xf numFmtId="0" fontId="70" fillId="0" borderId="0" xfId="24" applyFont="1"/>
    <xf numFmtId="0" fontId="71" fillId="0" borderId="0" xfId="24" applyFont="1" applyAlignment="1">
      <alignment wrapText="1"/>
    </xf>
    <xf numFmtId="0" fontId="72" fillId="0" borderId="0" xfId="0" applyFont="1" applyAlignment="1">
      <alignment wrapText="1"/>
    </xf>
    <xf numFmtId="0" fontId="73" fillId="0" borderId="0" xfId="0" applyFont="1" applyAlignment="1">
      <alignment wrapText="1"/>
    </xf>
    <xf numFmtId="0" fontId="73" fillId="0" borderId="0" xfId="0" applyFont="1" applyAlignment="1">
      <alignment horizontal="left" vertical="center" wrapText="1"/>
    </xf>
    <xf numFmtId="0" fontId="31" fillId="3" borderId="0" xfId="24" applyFont="1" applyFill="1" applyAlignment="1">
      <alignment horizontal="center" vertical="center" wrapText="1"/>
    </xf>
    <xf numFmtId="0" fontId="0" fillId="0" borderId="0" xfId="0" applyAlignment="1">
      <alignment wrapText="1"/>
    </xf>
    <xf numFmtId="0" fontId="71" fillId="0" borderId="0" xfId="24" applyFont="1"/>
    <xf numFmtId="0" fontId="76" fillId="0" borderId="0" xfId="24" applyFont="1"/>
    <xf numFmtId="0" fontId="77" fillId="0" borderId="0" xfId="0" applyFont="1"/>
    <xf numFmtId="168" fontId="15" fillId="0" borderId="0" xfId="7" applyNumberFormat="1" applyFont="1" applyAlignment="1">
      <alignment horizontal="left"/>
    </xf>
    <xf numFmtId="9" fontId="0" fillId="0" borderId="0" xfId="7" applyFont="1"/>
    <xf numFmtId="3" fontId="22" fillId="0" borderId="35" xfId="6" applyNumberFormat="1" applyFont="1" applyBorder="1" applyAlignment="1">
      <alignment horizontal="left"/>
    </xf>
    <xf numFmtId="3" fontId="9" fillId="0" borderId="35" xfId="6" applyNumberFormat="1" applyBorder="1" applyAlignment="1">
      <alignment horizontal="right"/>
    </xf>
    <xf numFmtId="3" fontId="17" fillId="0" borderId="0" xfId="0" applyNumberFormat="1" applyFont="1"/>
    <xf numFmtId="0" fontId="15" fillId="0" borderId="38" xfId="0" applyFont="1" applyBorder="1" applyAlignment="1">
      <alignment horizontal="left"/>
    </xf>
    <xf numFmtId="3" fontId="15" fillId="0" borderId="10" xfId="0" applyNumberFormat="1" applyFont="1" applyBorder="1"/>
    <xf numFmtId="3" fontId="16" fillId="5" borderId="4" xfId="0" applyNumberFormat="1" applyFont="1" applyFill="1" applyBorder="1"/>
    <xf numFmtId="3" fontId="9" fillId="5" borderId="35" xfId="0" applyNumberFormat="1" applyFont="1" applyFill="1" applyBorder="1" applyAlignment="1">
      <alignment horizontal="right"/>
    </xf>
    <xf numFmtId="3" fontId="9" fillId="0" borderId="6" xfId="0" applyNumberFormat="1" applyFont="1" applyBorder="1" applyAlignment="1">
      <alignment horizontal="right" wrapText="1"/>
    </xf>
    <xf numFmtId="0" fontId="1" fillId="0" borderId="0" xfId="24" applyFont="1" applyAlignment="1">
      <alignment wrapText="1"/>
    </xf>
    <xf numFmtId="0" fontId="45" fillId="0" borderId="0" xfId="11" applyAlignment="1" applyProtection="1"/>
    <xf numFmtId="0" fontId="78" fillId="0" borderId="0" xfId="0" applyFont="1" applyAlignment="1">
      <alignment wrapText="1"/>
    </xf>
    <xf numFmtId="0" fontId="0" fillId="0" borderId="9" xfId="0" applyBorder="1"/>
    <xf numFmtId="0" fontId="15" fillId="0" borderId="39" xfId="0" applyFont="1" applyBorder="1"/>
    <xf numFmtId="0" fontId="15" fillId="0" borderId="9" xfId="0" applyFont="1" applyBorder="1" applyAlignment="1">
      <alignment horizontal="right"/>
    </xf>
    <xf numFmtId="165" fontId="9" fillId="0" borderId="0" xfId="0" applyNumberFormat="1" applyFont="1"/>
    <xf numFmtId="0" fontId="55" fillId="3" borderId="0" xfId="3" applyFont="1" applyFill="1" applyAlignment="1">
      <alignment vertical="center"/>
    </xf>
    <xf numFmtId="0" fontId="55" fillId="3" borderId="0" xfId="0" applyFont="1" applyFill="1" applyAlignment="1">
      <alignment horizontal="center" vertical="center"/>
    </xf>
    <xf numFmtId="0" fontId="31" fillId="3" borderId="0" xfId="24" applyFont="1" applyFill="1" applyAlignment="1">
      <alignment horizontal="center" vertical="center"/>
    </xf>
    <xf numFmtId="0" fontId="31" fillId="3" borderId="0" xfId="32" applyFont="1" applyFill="1" applyAlignment="1">
      <alignment horizontal="center" vertical="center"/>
    </xf>
    <xf numFmtId="0" fontId="9" fillId="0" borderId="2" xfId="3" applyFont="1" applyBorder="1" applyAlignment="1">
      <alignment horizontal="center"/>
    </xf>
    <xf numFmtId="0" fontId="54" fillId="0" borderId="2" xfId="3" applyFont="1" applyBorder="1" applyAlignment="1">
      <alignment horizontal="center" wrapText="1"/>
    </xf>
    <xf numFmtId="0" fontId="54" fillId="0" borderId="3" xfId="3" applyFont="1" applyBorder="1" applyAlignment="1">
      <alignment horizontal="center" wrapText="1"/>
    </xf>
    <xf numFmtId="0" fontId="9" fillId="0" borderId="12" xfId="3" applyFont="1" applyBorder="1" applyAlignment="1">
      <alignment horizontal="left" wrapText="1"/>
    </xf>
    <xf numFmtId="0" fontId="9" fillId="0" borderId="25" xfId="0" applyFont="1" applyBorder="1" applyAlignment="1">
      <alignment horizontal="left"/>
    </xf>
    <xf numFmtId="0" fontId="9" fillId="0" borderId="3" xfId="0" applyFont="1" applyBorder="1" applyAlignment="1">
      <alignment horizontal="left"/>
    </xf>
    <xf numFmtId="0" fontId="9" fillId="0" borderId="25" xfId="24" applyFont="1" applyBorder="1" applyAlignment="1">
      <alignment horizontal="left"/>
    </xf>
    <xf numFmtId="0" fontId="42" fillId="0" borderId="3" xfId="24" applyFont="1" applyBorder="1" applyAlignment="1">
      <alignment horizontal="left"/>
    </xf>
    <xf numFmtId="0" fontId="15" fillId="0" borderId="3" xfId="0" applyFont="1" applyBorder="1" applyAlignment="1">
      <alignment horizontal="left"/>
    </xf>
    <xf numFmtId="0" fontId="15" fillId="0" borderId="3" xfId="0" applyFont="1" applyBorder="1" applyAlignment="1">
      <alignment horizontal="center"/>
    </xf>
    <xf numFmtId="0" fontId="35" fillId="0" borderId="13" xfId="0" applyFont="1" applyBorder="1" applyAlignment="1">
      <alignment horizontal="left" wrapText="1"/>
    </xf>
    <xf numFmtId="0" fontId="35" fillId="0" borderId="21" xfId="0" applyFont="1" applyBorder="1" applyAlignment="1">
      <alignment horizontal="left" wrapText="1"/>
    </xf>
    <xf numFmtId="0" fontId="35" fillId="0" borderId="0" xfId="0" applyFont="1" applyAlignment="1">
      <alignment horizontal="left" wrapText="1"/>
    </xf>
    <xf numFmtId="0" fontId="9" fillId="0" borderId="8" xfId="0" applyFont="1" applyBorder="1" applyAlignment="1">
      <alignment horizontal="left" wrapText="1"/>
    </xf>
    <xf numFmtId="0" fontId="9" fillId="0" borderId="21" xfId="0" applyFont="1" applyBorder="1" applyAlignment="1">
      <alignment horizontal="left" wrapText="1"/>
    </xf>
    <xf numFmtId="0" fontId="9" fillId="0" borderId="2" xfId="0" applyFont="1" applyBorder="1" applyAlignment="1">
      <alignment horizontal="left" wrapText="1"/>
    </xf>
    <xf numFmtId="0" fontId="15" fillId="0" borderId="20" xfId="0" applyFont="1" applyBorder="1" applyAlignment="1">
      <alignment horizontal="center"/>
    </xf>
    <xf numFmtId="0" fontId="15" fillId="0" borderId="8" xfId="0" applyFont="1" applyBorder="1" applyAlignment="1">
      <alignment horizontal="left" wrapText="1"/>
    </xf>
    <xf numFmtId="0" fontId="15" fillId="0" borderId="2" xfId="0" applyFont="1" applyBorder="1" applyAlignment="1">
      <alignment horizontal="left" wrapText="1"/>
    </xf>
    <xf numFmtId="0" fontId="9" fillId="0" borderId="39" xfId="0" applyFont="1" applyBorder="1" applyAlignment="1">
      <alignment horizontal="left" wrapText="1"/>
    </xf>
    <xf numFmtId="0" fontId="15" fillId="0" borderId="9" xfId="0" applyFont="1" applyBorder="1" applyAlignment="1">
      <alignment horizontal="left" wrapText="1"/>
    </xf>
    <xf numFmtId="3" fontId="9" fillId="0" borderId="3" xfId="0" applyNumberFormat="1" applyFont="1" applyBorder="1" applyAlignment="1">
      <alignment horizontal="left"/>
    </xf>
    <xf numFmtId="3" fontId="15" fillId="0" borderId="3" xfId="0" applyNumberFormat="1" applyFont="1" applyBorder="1" applyAlignment="1">
      <alignment horizontal="left"/>
    </xf>
    <xf numFmtId="0" fontId="9" fillId="0" borderId="8" xfId="0" applyFont="1" applyBorder="1" applyAlignment="1">
      <alignment horizontal="center"/>
    </xf>
    <xf numFmtId="0" fontId="15" fillId="0" borderId="8" xfId="0" applyFont="1" applyBorder="1" applyAlignment="1">
      <alignment horizontal="center"/>
    </xf>
    <xf numFmtId="0" fontId="9" fillId="0" borderId="2" xfId="0" applyFont="1" applyBorder="1" applyAlignment="1">
      <alignment horizontal="left"/>
    </xf>
    <xf numFmtId="0" fontId="15" fillId="0" borderId="2" xfId="0" applyFont="1" applyBorder="1" applyAlignment="1">
      <alignment horizontal="left"/>
    </xf>
    <xf numFmtId="0" fontId="9" fillId="0" borderId="13" xfId="0" applyFont="1" applyBorder="1" applyAlignment="1">
      <alignment horizontal="left" wrapText="1"/>
    </xf>
    <xf numFmtId="0" fontId="9" fillId="0" borderId="3" xfId="0" applyFont="1" applyBorder="1" applyAlignment="1">
      <alignment horizontal="left" wrapText="1"/>
    </xf>
    <xf numFmtId="171" fontId="9" fillId="0" borderId="18" xfId="0" applyNumberFormat="1" applyFont="1" applyBorder="1" applyAlignment="1">
      <alignment horizontal="center"/>
    </xf>
    <xf numFmtId="0" fontId="9" fillId="0" borderId="18" xfId="0" applyFont="1" applyBorder="1" applyAlignment="1">
      <alignment horizontal="center"/>
    </xf>
    <xf numFmtId="0" fontId="9" fillId="0" borderId="3" xfId="0" applyFont="1" applyBorder="1" applyAlignment="1">
      <alignment horizontal="center"/>
    </xf>
    <xf numFmtId="171" fontId="9" fillId="0" borderId="18" xfId="0" applyNumberFormat="1" applyFont="1" applyBorder="1" applyAlignment="1">
      <alignment horizontal="left"/>
    </xf>
    <xf numFmtId="0" fontId="9" fillId="0" borderId="18" xfId="0" applyFont="1" applyBorder="1" applyAlignment="1">
      <alignment horizontal="left"/>
    </xf>
    <xf numFmtId="3" fontId="15" fillId="0" borderId="3" xfId="0" applyNumberFormat="1" applyFont="1" applyBorder="1" applyAlignment="1">
      <alignment horizontal="center"/>
    </xf>
  </cellXfs>
  <cellStyles count="34">
    <cellStyle name="Följde hyperlänken" xfId="1" xr:uid="{00000000-0005-0000-0000-000000000000}"/>
    <cellStyle name="Hyperlänk" xfId="2" builtinId="8"/>
    <cellStyle name="Hyperlänk 2" xfId="11" xr:uid="{00000000-0005-0000-0000-000002000000}"/>
    <cellStyle name="Ligne détail" xfId="18" xr:uid="{00000000-0005-0000-0000-000003000000}"/>
    <cellStyle name="Normal" xfId="0" builtinId="0"/>
    <cellStyle name="Normal 11" xfId="24" xr:uid="{D6B1AF66-1920-4128-9FEC-BF57C3338D64}"/>
    <cellStyle name="Normal 2" xfId="3" xr:uid="{00000000-0005-0000-0000-000005000000}"/>
    <cellStyle name="Normal 3" xfId="4" xr:uid="{00000000-0005-0000-0000-000006000000}"/>
    <cellStyle name="Normal 3 2" xfId="12" xr:uid="{00000000-0005-0000-0000-000007000000}"/>
    <cellStyle name="Normal 3 2 2" xfId="20" xr:uid="{00000000-0005-0000-0000-000008000000}"/>
    <cellStyle name="Normal 3 2 2 2" xfId="23" xr:uid="{27AB912A-38F0-4833-A043-6AC870243F75}"/>
    <cellStyle name="Normal 3 2 2 2 2" xfId="31" xr:uid="{1FF8B905-E0C0-4221-85CD-F363F64421ED}"/>
    <cellStyle name="Normal 3 2 2 3" xfId="28" xr:uid="{BEE3A229-D2DF-40C8-B867-A75C149F58BB}"/>
    <cellStyle name="Normal 3 2 3" xfId="21" xr:uid="{A4F8227C-FCAC-417A-A2A7-A5D8973CCF14}"/>
    <cellStyle name="Normal 3 2 3 2" xfId="29" xr:uid="{163E610B-05BE-41CC-95FC-E3A56F9244A9}"/>
    <cellStyle name="Normal 3 2 4" xfId="26" xr:uid="{EB64FFF4-70AA-40ED-9C68-225D2E59B190}"/>
    <cellStyle name="Normal 3 3" xfId="19" xr:uid="{00000000-0005-0000-0000-000009000000}"/>
    <cellStyle name="Normal 3 3 2" xfId="22" xr:uid="{7F9B5D55-3F41-45EC-B7F1-3DB61136CDED}"/>
    <cellStyle name="Normal 3 3 2 2" xfId="30" xr:uid="{426A7753-87B7-464B-997A-5D2B0D09128F}"/>
    <cellStyle name="Normal 3 3 3" xfId="27" xr:uid="{8B7952EF-F437-4675-8493-BD8FECFD02A9}"/>
    <cellStyle name="Normal 4" xfId="15" xr:uid="{00000000-0005-0000-0000-00000A000000}"/>
    <cellStyle name="Normal 5 4" xfId="32" xr:uid="{ED616577-DED6-46C9-95D1-A5F4B2489B2F}"/>
    <cellStyle name="Normal 6 4" xfId="33" xr:uid="{153DCFD6-717C-4E41-92AC-7E38FCA47D83}"/>
    <cellStyle name="Normal_ADP_0.3_Tabellmall" xfId="25" xr:uid="{845ABEA1-890E-432C-ACE4-FE8AB402D824}"/>
    <cellStyle name="Normal_Blad1" xfId="5" xr:uid="{00000000-0005-0000-0000-00000B000000}"/>
    <cellStyle name="Normal_Tabell 3" xfId="6" xr:uid="{00000000-0005-0000-0000-00000C000000}"/>
    <cellStyle name="Procent" xfId="7" builtinId="5"/>
    <cellStyle name="Procent 2" xfId="13" xr:uid="{00000000-0005-0000-0000-00000E000000}"/>
    <cellStyle name="Resultat" xfId="14" xr:uid="{00000000-0005-0000-0000-00000F000000}"/>
    <cellStyle name="Titre colonnes" xfId="16" xr:uid="{00000000-0005-0000-0000-000010000000}"/>
    <cellStyle name="Titre lignes" xfId="17" xr:uid="{00000000-0005-0000-0000-000011000000}"/>
    <cellStyle name="Total intermediaire" xfId="8" xr:uid="{00000000-0005-0000-0000-000012000000}"/>
    <cellStyle name="Tusental" xfId="9" builtinId="3"/>
    <cellStyle name="Tusental 2" xfId="10" xr:uid="{00000000-0005-0000-0000-000014000000}"/>
  </cellStyles>
  <dxfs count="1">
    <dxf>
      <fill>
        <patternFill patternType="solid">
          <fgColor rgb="FFFFFF00"/>
          <bgColor rgb="FF0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3" Type="http://schemas.openxmlformats.org/officeDocument/2006/relationships/hyperlink" Target="https://www.google.com/imgres?imgurl=https://d1q7dso58sgk12.cloudfront.net/uploads/sites/19/2017/08/Sector-HS590-UTV-PS-T1b-side-big-1024x682.png&amp;imgrefurl=http://www.hisunmotors.se/&amp;docid=DZBAgIlDsXp0KM&amp;tbnid=cyLgl5h3xjLM8M:&amp;vet=10ahUKEwiXydnu_afZAhVJKOwKHTfrCtQQMwhIKAswCw..i&amp;w=1024&amp;h=682&amp;bih=1193&amp;biw=2304&amp;q=HISUN%20%20%20%20%20%20%20%20%20%20%20%20%20%20%20%20%20%20%20&amp;ved=0ahUKEwiXydnu_afZAhVJKOwKHTfrCtQQMwhIKAswCw&amp;iact=mrc&amp;uact=8" TargetMode="External"/><Relationship Id="rId2" Type="http://schemas.openxmlformats.org/officeDocument/2006/relationships/hyperlink" Target="https://www.google.com/imgres?imgurl=https://www.totalmotorcycle.com/ATV-Quad/2009ATVmodels/2009-Polaris-Sportsman500EFIX2a.jpg&amp;imgrefurl=https://www.totalmotorcycle.com/ATV-Quad/2009ATVmodels/2009-Polaris-Sportsman500EFIX2&amp;docid=bUPPXIJR5iDHbM&amp;tbnid=UUD1zekgS94HcM:&amp;vet=10ahUKEwjzhfGa_afZAhUE3qQKHWSOAX4QMwg-KAEwAQ..i&amp;w=1600&amp;h=1200&amp;bih=1193&amp;biw=2304&amp;q=POLARIS%20SPORTSMAN%20%20X2%2057&amp;ved=0ahUKEwjzhfGa_afZAhUE3qQKHWSOAX4QMwg-KAEwAQ&amp;iact=mrc&amp;uact=8" TargetMode="External"/><Relationship Id="rId1" Type="http://schemas.openxmlformats.org/officeDocument/2006/relationships/hyperlink" Target="https://www.google.com/imgres?imgurl=http://databikes.com/imgs/a/d/v/q/g/linhai__lh_400_new_model_4x4_incl_lof_2012_1_lgw.jpg&amp;imgrefurl=http://databikes.com/infophoto/linhai/lh_400_new_model_4x4_incl_lof-2012.html&amp;docid=-XmjcCrCq53aVM&amp;tbnid=fspX3XLbwU-bgM:&amp;vet=10ahUKEwi0l4K5_KfZAhVQC-wKHfW_DuwQMwg_KAIwAg..i&amp;w=640&amp;h=424&amp;bih=1193&amp;biw=2304&amp;q=LINHAI%20LH400%20%20%20%20%20%20%20%20%20%20%20%20&amp;ved=0ahUKEwi0l4K5_KfZAhVQC-wKHfW_DuwQMwg_KAIwAg&amp;iact=mrc&amp;uact=8" TargetMode="External"/><Relationship Id="rId4"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167640</xdr:colOff>
      <xdr:row>6</xdr:row>
      <xdr:rowOff>9525</xdr:rowOff>
    </xdr:from>
    <xdr:to>
      <xdr:col>3</xdr:col>
      <xdr:colOff>493256</xdr:colOff>
      <xdr:row>9</xdr:row>
      <xdr:rowOff>47625</xdr:rowOff>
    </xdr:to>
    <xdr:pic>
      <xdr:nvPicPr>
        <xdr:cNvPr id="2" name="Bildobjekt 1">
          <a:extLst>
            <a:ext uri="{FF2B5EF4-FFF2-40B4-BE49-F238E27FC236}">
              <a16:creationId xmlns:a16="http://schemas.microsoft.com/office/drawing/2014/main" id="{0382ABFC-CE2E-4CBE-95D9-C96F6FB0C9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8215" y="1266825"/>
          <a:ext cx="1906766" cy="552450"/>
        </a:xfrm>
        <a:prstGeom prst="rect">
          <a:avLst/>
        </a:prstGeom>
      </xdr:spPr>
    </xdr:pic>
    <xdr:clientData/>
  </xdr:twoCellAnchor>
  <xdr:twoCellAnchor editAs="oneCell">
    <xdr:from>
      <xdr:col>4</xdr:col>
      <xdr:colOff>504825</xdr:colOff>
      <xdr:row>7</xdr:row>
      <xdr:rowOff>81915</xdr:rowOff>
    </xdr:from>
    <xdr:to>
      <xdr:col>7</xdr:col>
      <xdr:colOff>153035</xdr:colOff>
      <xdr:row>9</xdr:row>
      <xdr:rowOff>60849</xdr:rowOff>
    </xdr:to>
    <xdr:pic>
      <xdr:nvPicPr>
        <xdr:cNvPr id="3" name="Bildobjekt 2">
          <a:extLst>
            <a:ext uri="{FF2B5EF4-FFF2-40B4-BE49-F238E27FC236}">
              <a16:creationId xmlns:a16="http://schemas.microsoft.com/office/drawing/2014/main" id="{D364C621-2B19-4305-8F28-7FA03A2A5B63}"/>
            </a:ext>
          </a:extLst>
        </xdr:cNvPr>
        <xdr:cNvPicPr>
          <a:picLocks noChangeAspect="1"/>
        </xdr:cNvPicPr>
      </xdr:nvPicPr>
      <xdr:blipFill>
        <a:blip xmlns:r="http://schemas.openxmlformats.org/officeDocument/2006/relationships" r:embed="rId2"/>
        <a:stretch>
          <a:fillRect/>
        </a:stretch>
      </xdr:blipFill>
      <xdr:spPr>
        <a:xfrm>
          <a:off x="3667125" y="1510665"/>
          <a:ext cx="2019935" cy="32183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17</xdr:row>
      <xdr:rowOff>95250</xdr:rowOff>
    </xdr:from>
    <xdr:to>
      <xdr:col>3</xdr:col>
      <xdr:colOff>152400</xdr:colOff>
      <xdr:row>18</xdr:row>
      <xdr:rowOff>148646</xdr:rowOff>
    </xdr:to>
    <xdr:pic>
      <xdr:nvPicPr>
        <xdr:cNvPr id="4" name="Bildobjekt 3">
          <a:extLst>
            <a:ext uri="{FF2B5EF4-FFF2-40B4-BE49-F238E27FC236}">
              <a16:creationId xmlns:a16="http://schemas.microsoft.com/office/drawing/2014/main" id="{E695F95B-E533-4D98-B0F9-3103E2B12274}"/>
            </a:ext>
          </a:extLst>
        </xdr:cNvPr>
        <xdr:cNvPicPr>
          <a:picLocks noChangeAspect="1"/>
        </xdr:cNvPicPr>
      </xdr:nvPicPr>
      <xdr:blipFill>
        <a:blip xmlns:r="http://schemas.openxmlformats.org/officeDocument/2006/relationships" r:embed="rId1"/>
        <a:stretch>
          <a:fillRect/>
        </a:stretch>
      </xdr:blipFill>
      <xdr:spPr>
        <a:xfrm>
          <a:off x="0" y="2847975"/>
          <a:ext cx="1438275" cy="215321"/>
        </a:xfrm>
        <a:prstGeom prst="rect">
          <a:avLst/>
        </a:prstGeom>
      </xdr:spPr>
    </xdr:pic>
    <xdr:clientData/>
  </xdr:twoCellAnchor>
  <xdr:twoCellAnchor editAs="oneCell">
    <xdr:from>
      <xdr:col>0</xdr:col>
      <xdr:colOff>0</xdr:colOff>
      <xdr:row>37</xdr:row>
      <xdr:rowOff>95250</xdr:rowOff>
    </xdr:from>
    <xdr:to>
      <xdr:col>3</xdr:col>
      <xdr:colOff>152400</xdr:colOff>
      <xdr:row>38</xdr:row>
      <xdr:rowOff>148646</xdr:rowOff>
    </xdr:to>
    <xdr:pic>
      <xdr:nvPicPr>
        <xdr:cNvPr id="5" name="Bildobjekt 4">
          <a:extLst>
            <a:ext uri="{FF2B5EF4-FFF2-40B4-BE49-F238E27FC236}">
              <a16:creationId xmlns:a16="http://schemas.microsoft.com/office/drawing/2014/main" id="{51BEFB41-3342-4400-9D39-62D27D3ED2A8}"/>
            </a:ext>
          </a:extLst>
        </xdr:cNvPr>
        <xdr:cNvPicPr>
          <a:picLocks noChangeAspect="1"/>
        </xdr:cNvPicPr>
      </xdr:nvPicPr>
      <xdr:blipFill>
        <a:blip xmlns:r="http://schemas.openxmlformats.org/officeDocument/2006/relationships" r:embed="rId1"/>
        <a:stretch>
          <a:fillRect/>
        </a:stretch>
      </xdr:blipFill>
      <xdr:spPr>
        <a:xfrm>
          <a:off x="0" y="6086475"/>
          <a:ext cx="1438275" cy="2153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xdr:colOff>
      <xdr:row>17</xdr:row>
      <xdr:rowOff>114300</xdr:rowOff>
    </xdr:from>
    <xdr:to>
      <xdr:col>3</xdr:col>
      <xdr:colOff>161925</xdr:colOff>
      <xdr:row>19</xdr:row>
      <xdr:rowOff>5771</xdr:rowOff>
    </xdr:to>
    <xdr:pic>
      <xdr:nvPicPr>
        <xdr:cNvPr id="6" name="Bildobjekt 5">
          <a:extLst>
            <a:ext uri="{FF2B5EF4-FFF2-40B4-BE49-F238E27FC236}">
              <a16:creationId xmlns:a16="http://schemas.microsoft.com/office/drawing/2014/main" id="{3B213BE1-22EA-4554-8C32-46D36CBB961E}"/>
            </a:ext>
          </a:extLst>
        </xdr:cNvPr>
        <xdr:cNvPicPr>
          <a:picLocks noChangeAspect="1"/>
        </xdr:cNvPicPr>
      </xdr:nvPicPr>
      <xdr:blipFill>
        <a:blip xmlns:r="http://schemas.openxmlformats.org/officeDocument/2006/relationships" r:embed="rId1"/>
        <a:stretch>
          <a:fillRect/>
        </a:stretch>
      </xdr:blipFill>
      <xdr:spPr>
        <a:xfrm>
          <a:off x="9525" y="2867025"/>
          <a:ext cx="1438275" cy="215321"/>
        </a:xfrm>
        <a:prstGeom prst="rect">
          <a:avLst/>
        </a:prstGeom>
      </xdr:spPr>
    </xdr:pic>
    <xdr:clientData/>
  </xdr:twoCellAnchor>
  <xdr:twoCellAnchor editAs="oneCell">
    <xdr:from>
      <xdr:col>0</xdr:col>
      <xdr:colOff>9525</xdr:colOff>
      <xdr:row>38</xdr:row>
      <xdr:rowOff>0</xdr:rowOff>
    </xdr:from>
    <xdr:to>
      <xdr:col>3</xdr:col>
      <xdr:colOff>161925</xdr:colOff>
      <xdr:row>39</xdr:row>
      <xdr:rowOff>53396</xdr:rowOff>
    </xdr:to>
    <xdr:pic>
      <xdr:nvPicPr>
        <xdr:cNvPr id="7" name="Bildobjekt 6">
          <a:extLst>
            <a:ext uri="{FF2B5EF4-FFF2-40B4-BE49-F238E27FC236}">
              <a16:creationId xmlns:a16="http://schemas.microsoft.com/office/drawing/2014/main" id="{7CA6DD63-9636-4C0E-8477-CA38B6078185}"/>
            </a:ext>
          </a:extLst>
        </xdr:cNvPr>
        <xdr:cNvPicPr>
          <a:picLocks noChangeAspect="1"/>
        </xdr:cNvPicPr>
      </xdr:nvPicPr>
      <xdr:blipFill>
        <a:blip xmlns:r="http://schemas.openxmlformats.org/officeDocument/2006/relationships" r:embed="rId1"/>
        <a:stretch>
          <a:fillRect/>
        </a:stretch>
      </xdr:blipFill>
      <xdr:spPr>
        <a:xfrm>
          <a:off x="9525" y="6276975"/>
          <a:ext cx="14382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2</xdr:col>
      <xdr:colOff>219075</xdr:colOff>
      <xdr:row>19</xdr:row>
      <xdr:rowOff>53396</xdr:rowOff>
    </xdr:to>
    <xdr:pic>
      <xdr:nvPicPr>
        <xdr:cNvPr id="2" name="Bildobjekt 1">
          <a:extLst>
            <a:ext uri="{FF2B5EF4-FFF2-40B4-BE49-F238E27FC236}">
              <a16:creationId xmlns:a16="http://schemas.microsoft.com/office/drawing/2014/main" id="{81AFE83C-0987-4EEC-9EFF-DD7585FFA047}"/>
            </a:ext>
          </a:extLst>
        </xdr:cNvPr>
        <xdr:cNvPicPr>
          <a:picLocks noChangeAspect="1"/>
        </xdr:cNvPicPr>
      </xdr:nvPicPr>
      <xdr:blipFill>
        <a:blip xmlns:r="http://schemas.openxmlformats.org/officeDocument/2006/relationships" r:embed="rId1"/>
        <a:stretch>
          <a:fillRect/>
        </a:stretch>
      </xdr:blipFill>
      <xdr:spPr>
        <a:xfrm>
          <a:off x="0" y="2914650"/>
          <a:ext cx="1438275" cy="215321"/>
        </a:xfrm>
        <a:prstGeom prst="rect">
          <a:avLst/>
        </a:prstGeom>
      </xdr:spPr>
    </xdr:pic>
    <xdr:clientData/>
  </xdr:twoCellAnchor>
  <xdr:twoCellAnchor editAs="oneCell">
    <xdr:from>
      <xdr:col>0</xdr:col>
      <xdr:colOff>0</xdr:colOff>
      <xdr:row>38</xdr:row>
      <xdr:rowOff>0</xdr:rowOff>
    </xdr:from>
    <xdr:to>
      <xdr:col>2</xdr:col>
      <xdr:colOff>219075</xdr:colOff>
      <xdr:row>39</xdr:row>
      <xdr:rowOff>53396</xdr:rowOff>
    </xdr:to>
    <xdr:pic>
      <xdr:nvPicPr>
        <xdr:cNvPr id="3" name="Bildobjekt 2">
          <a:extLst>
            <a:ext uri="{FF2B5EF4-FFF2-40B4-BE49-F238E27FC236}">
              <a16:creationId xmlns:a16="http://schemas.microsoft.com/office/drawing/2014/main" id="{48F50973-6183-4BE2-A390-DDEC3DE090B6}"/>
            </a:ext>
          </a:extLst>
        </xdr:cNvPr>
        <xdr:cNvPicPr>
          <a:picLocks noChangeAspect="1"/>
        </xdr:cNvPicPr>
      </xdr:nvPicPr>
      <xdr:blipFill>
        <a:blip xmlns:r="http://schemas.openxmlformats.org/officeDocument/2006/relationships" r:embed="rId1"/>
        <a:stretch>
          <a:fillRect/>
        </a:stretch>
      </xdr:blipFill>
      <xdr:spPr>
        <a:xfrm>
          <a:off x="0" y="6153150"/>
          <a:ext cx="14382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37</xdr:row>
      <xdr:rowOff>0</xdr:rowOff>
    </xdr:from>
    <xdr:to>
      <xdr:col>0</xdr:col>
      <xdr:colOff>1438275</xdr:colOff>
      <xdr:row>38</xdr:row>
      <xdr:rowOff>53396</xdr:rowOff>
    </xdr:to>
    <xdr:pic>
      <xdr:nvPicPr>
        <xdr:cNvPr id="5" name="Bildobjekt 4">
          <a:extLst>
            <a:ext uri="{FF2B5EF4-FFF2-40B4-BE49-F238E27FC236}">
              <a16:creationId xmlns:a16="http://schemas.microsoft.com/office/drawing/2014/main" id="{3DE36142-BC89-43FD-A3E0-FDC95FF5092F}"/>
            </a:ext>
          </a:extLst>
        </xdr:cNvPr>
        <xdr:cNvPicPr>
          <a:picLocks noChangeAspect="1"/>
        </xdr:cNvPicPr>
      </xdr:nvPicPr>
      <xdr:blipFill>
        <a:blip xmlns:r="http://schemas.openxmlformats.org/officeDocument/2006/relationships" r:embed="rId1"/>
        <a:stretch>
          <a:fillRect/>
        </a:stretch>
      </xdr:blipFill>
      <xdr:spPr>
        <a:xfrm>
          <a:off x="0" y="5991225"/>
          <a:ext cx="1438275" cy="21532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16</xdr:row>
      <xdr:rowOff>95250</xdr:rowOff>
    </xdr:from>
    <xdr:to>
      <xdr:col>2</xdr:col>
      <xdr:colOff>390525</xdr:colOff>
      <xdr:row>17</xdr:row>
      <xdr:rowOff>148646</xdr:rowOff>
    </xdr:to>
    <xdr:pic>
      <xdr:nvPicPr>
        <xdr:cNvPr id="6" name="Bildobjekt 5">
          <a:extLst>
            <a:ext uri="{FF2B5EF4-FFF2-40B4-BE49-F238E27FC236}">
              <a16:creationId xmlns:a16="http://schemas.microsoft.com/office/drawing/2014/main" id="{F5D69B3C-C0D8-4069-A3C7-0827AF05E22F}"/>
            </a:ext>
          </a:extLst>
        </xdr:cNvPr>
        <xdr:cNvPicPr>
          <a:picLocks noChangeAspect="1"/>
        </xdr:cNvPicPr>
      </xdr:nvPicPr>
      <xdr:blipFill>
        <a:blip xmlns:r="http://schemas.openxmlformats.org/officeDocument/2006/relationships" r:embed="rId1"/>
        <a:stretch>
          <a:fillRect/>
        </a:stretch>
      </xdr:blipFill>
      <xdr:spPr>
        <a:xfrm>
          <a:off x="28575" y="2686050"/>
          <a:ext cx="1438275" cy="215321"/>
        </a:xfrm>
        <a:prstGeom prst="rect">
          <a:avLst/>
        </a:prstGeom>
      </xdr:spPr>
    </xdr:pic>
    <xdr:clientData/>
  </xdr:twoCellAnchor>
  <xdr:twoCellAnchor editAs="oneCell">
    <xdr:from>
      <xdr:col>0</xdr:col>
      <xdr:colOff>38100</xdr:colOff>
      <xdr:row>35</xdr:row>
      <xdr:rowOff>95250</xdr:rowOff>
    </xdr:from>
    <xdr:to>
      <xdr:col>2</xdr:col>
      <xdr:colOff>400050</xdr:colOff>
      <xdr:row>36</xdr:row>
      <xdr:rowOff>148646</xdr:rowOff>
    </xdr:to>
    <xdr:pic>
      <xdr:nvPicPr>
        <xdr:cNvPr id="7" name="Bildobjekt 6">
          <a:extLst>
            <a:ext uri="{FF2B5EF4-FFF2-40B4-BE49-F238E27FC236}">
              <a16:creationId xmlns:a16="http://schemas.microsoft.com/office/drawing/2014/main" id="{CCA2D242-8A7D-4A8B-B1AC-8D3EAD3E96C1}"/>
            </a:ext>
          </a:extLst>
        </xdr:cNvPr>
        <xdr:cNvPicPr>
          <a:picLocks noChangeAspect="1"/>
        </xdr:cNvPicPr>
      </xdr:nvPicPr>
      <xdr:blipFill>
        <a:blip xmlns:r="http://schemas.openxmlformats.org/officeDocument/2006/relationships" r:embed="rId1"/>
        <a:stretch>
          <a:fillRect/>
        </a:stretch>
      </xdr:blipFill>
      <xdr:spPr>
        <a:xfrm>
          <a:off x="38100" y="5762625"/>
          <a:ext cx="143827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19050</xdr:colOff>
      <xdr:row>31</xdr:row>
      <xdr:rowOff>47625</xdr:rowOff>
    </xdr:from>
    <xdr:to>
      <xdr:col>1</xdr:col>
      <xdr:colOff>381000</xdr:colOff>
      <xdr:row>32</xdr:row>
      <xdr:rowOff>101021</xdr:rowOff>
    </xdr:to>
    <xdr:pic>
      <xdr:nvPicPr>
        <xdr:cNvPr id="6" name="Bildobjekt 5">
          <a:extLst>
            <a:ext uri="{FF2B5EF4-FFF2-40B4-BE49-F238E27FC236}">
              <a16:creationId xmlns:a16="http://schemas.microsoft.com/office/drawing/2014/main" id="{1A3E8675-335A-4A45-A4B6-14BCEFD45766}"/>
            </a:ext>
          </a:extLst>
        </xdr:cNvPr>
        <xdr:cNvPicPr>
          <a:picLocks noChangeAspect="1"/>
        </xdr:cNvPicPr>
      </xdr:nvPicPr>
      <xdr:blipFill>
        <a:blip xmlns:r="http://schemas.openxmlformats.org/officeDocument/2006/relationships" r:embed="rId1"/>
        <a:stretch>
          <a:fillRect/>
        </a:stretch>
      </xdr:blipFill>
      <xdr:spPr>
        <a:xfrm>
          <a:off x="19050" y="5067300"/>
          <a:ext cx="1438275" cy="215321"/>
        </a:xfrm>
        <a:prstGeom prst="rect">
          <a:avLst/>
        </a:prstGeom>
      </xdr:spPr>
    </xdr:pic>
    <xdr:clientData/>
  </xdr:twoCellAnchor>
  <xdr:twoCellAnchor editAs="oneCell">
    <xdr:from>
      <xdr:col>0</xdr:col>
      <xdr:colOff>0</xdr:colOff>
      <xdr:row>60</xdr:row>
      <xdr:rowOff>114300</xdr:rowOff>
    </xdr:from>
    <xdr:to>
      <xdr:col>1</xdr:col>
      <xdr:colOff>361950</xdr:colOff>
      <xdr:row>62</xdr:row>
      <xdr:rowOff>5771</xdr:rowOff>
    </xdr:to>
    <xdr:pic>
      <xdr:nvPicPr>
        <xdr:cNvPr id="7" name="Bildobjekt 6">
          <a:extLst>
            <a:ext uri="{FF2B5EF4-FFF2-40B4-BE49-F238E27FC236}">
              <a16:creationId xmlns:a16="http://schemas.microsoft.com/office/drawing/2014/main" id="{665C9B77-AE4F-4941-A59E-0740424EE3E7}"/>
            </a:ext>
          </a:extLst>
        </xdr:cNvPr>
        <xdr:cNvPicPr>
          <a:picLocks noChangeAspect="1"/>
        </xdr:cNvPicPr>
      </xdr:nvPicPr>
      <xdr:blipFill>
        <a:blip xmlns:r="http://schemas.openxmlformats.org/officeDocument/2006/relationships" r:embed="rId1"/>
        <a:stretch>
          <a:fillRect/>
        </a:stretch>
      </xdr:blipFill>
      <xdr:spPr>
        <a:xfrm>
          <a:off x="0" y="9829800"/>
          <a:ext cx="14382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1</xdr:col>
      <xdr:colOff>638175</xdr:colOff>
      <xdr:row>21</xdr:row>
      <xdr:rowOff>53396</xdr:rowOff>
    </xdr:to>
    <xdr:pic>
      <xdr:nvPicPr>
        <xdr:cNvPr id="5" name="Bildobjekt 4">
          <a:extLst>
            <a:ext uri="{FF2B5EF4-FFF2-40B4-BE49-F238E27FC236}">
              <a16:creationId xmlns:a16="http://schemas.microsoft.com/office/drawing/2014/main" id="{E69F8520-0BB4-40EF-81D0-83B2E40B9AD5}"/>
            </a:ext>
          </a:extLst>
        </xdr:cNvPr>
        <xdr:cNvPicPr>
          <a:picLocks noChangeAspect="1"/>
        </xdr:cNvPicPr>
      </xdr:nvPicPr>
      <xdr:blipFill>
        <a:blip xmlns:r="http://schemas.openxmlformats.org/officeDocument/2006/relationships" r:embed="rId1"/>
        <a:stretch>
          <a:fillRect/>
        </a:stretch>
      </xdr:blipFill>
      <xdr:spPr>
        <a:xfrm>
          <a:off x="0" y="3238500"/>
          <a:ext cx="1438275" cy="215321"/>
        </a:xfrm>
        <a:prstGeom prst="rect">
          <a:avLst/>
        </a:prstGeom>
      </xdr:spPr>
    </xdr:pic>
    <xdr:clientData/>
  </xdr:twoCellAnchor>
  <xdr:twoCellAnchor editAs="oneCell">
    <xdr:from>
      <xdr:col>0</xdr:col>
      <xdr:colOff>0</xdr:colOff>
      <xdr:row>39</xdr:row>
      <xdr:rowOff>0</xdr:rowOff>
    </xdr:from>
    <xdr:to>
      <xdr:col>1</xdr:col>
      <xdr:colOff>638175</xdr:colOff>
      <xdr:row>40</xdr:row>
      <xdr:rowOff>53396</xdr:rowOff>
    </xdr:to>
    <xdr:pic>
      <xdr:nvPicPr>
        <xdr:cNvPr id="9" name="Bildobjekt 8">
          <a:extLst>
            <a:ext uri="{FF2B5EF4-FFF2-40B4-BE49-F238E27FC236}">
              <a16:creationId xmlns:a16="http://schemas.microsoft.com/office/drawing/2014/main" id="{E3999C69-BD8B-4C8D-9392-0D98CA688615}"/>
            </a:ext>
          </a:extLst>
        </xdr:cNvPr>
        <xdr:cNvPicPr>
          <a:picLocks noChangeAspect="1"/>
        </xdr:cNvPicPr>
      </xdr:nvPicPr>
      <xdr:blipFill>
        <a:blip xmlns:r="http://schemas.openxmlformats.org/officeDocument/2006/relationships" r:embed="rId1"/>
        <a:stretch>
          <a:fillRect/>
        </a:stretch>
      </xdr:blipFill>
      <xdr:spPr>
        <a:xfrm>
          <a:off x="0" y="5829300"/>
          <a:ext cx="1438275" cy="215321"/>
        </a:xfrm>
        <a:prstGeom prst="rect">
          <a:avLst/>
        </a:prstGeom>
      </xdr:spPr>
    </xdr:pic>
    <xdr:clientData/>
  </xdr:twoCellAnchor>
  <xdr:twoCellAnchor editAs="oneCell">
    <xdr:from>
      <xdr:col>0</xdr:col>
      <xdr:colOff>0</xdr:colOff>
      <xdr:row>59</xdr:row>
      <xdr:rowOff>0</xdr:rowOff>
    </xdr:from>
    <xdr:to>
      <xdr:col>1</xdr:col>
      <xdr:colOff>638175</xdr:colOff>
      <xdr:row>60</xdr:row>
      <xdr:rowOff>53396</xdr:rowOff>
    </xdr:to>
    <xdr:pic>
      <xdr:nvPicPr>
        <xdr:cNvPr id="10" name="Bildobjekt 9">
          <a:extLst>
            <a:ext uri="{FF2B5EF4-FFF2-40B4-BE49-F238E27FC236}">
              <a16:creationId xmlns:a16="http://schemas.microsoft.com/office/drawing/2014/main" id="{C2A5CE4E-F4B2-49D6-8724-FF47C2B6B780}"/>
            </a:ext>
          </a:extLst>
        </xdr:cNvPr>
        <xdr:cNvPicPr>
          <a:picLocks noChangeAspect="1"/>
        </xdr:cNvPicPr>
      </xdr:nvPicPr>
      <xdr:blipFill>
        <a:blip xmlns:r="http://schemas.openxmlformats.org/officeDocument/2006/relationships" r:embed="rId1"/>
        <a:stretch>
          <a:fillRect/>
        </a:stretch>
      </xdr:blipFill>
      <xdr:spPr>
        <a:xfrm>
          <a:off x="0" y="9191625"/>
          <a:ext cx="14382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1</xdr:col>
      <xdr:colOff>657225</xdr:colOff>
      <xdr:row>18</xdr:row>
      <xdr:rowOff>53396</xdr:rowOff>
    </xdr:to>
    <xdr:pic>
      <xdr:nvPicPr>
        <xdr:cNvPr id="6" name="Bildobjekt 5">
          <a:extLst>
            <a:ext uri="{FF2B5EF4-FFF2-40B4-BE49-F238E27FC236}">
              <a16:creationId xmlns:a16="http://schemas.microsoft.com/office/drawing/2014/main" id="{58FC1827-E003-48FF-8736-D9CCE7686DE8}"/>
            </a:ext>
          </a:extLst>
        </xdr:cNvPr>
        <xdr:cNvPicPr>
          <a:picLocks noChangeAspect="1"/>
        </xdr:cNvPicPr>
      </xdr:nvPicPr>
      <xdr:blipFill>
        <a:blip xmlns:r="http://schemas.openxmlformats.org/officeDocument/2006/relationships" r:embed="rId1"/>
        <a:stretch>
          <a:fillRect/>
        </a:stretch>
      </xdr:blipFill>
      <xdr:spPr>
        <a:xfrm>
          <a:off x="0" y="2752725"/>
          <a:ext cx="1438275" cy="215321"/>
        </a:xfrm>
        <a:prstGeom prst="rect">
          <a:avLst/>
        </a:prstGeom>
      </xdr:spPr>
    </xdr:pic>
    <xdr:clientData/>
  </xdr:twoCellAnchor>
  <xdr:twoCellAnchor editAs="oneCell">
    <xdr:from>
      <xdr:col>0</xdr:col>
      <xdr:colOff>0</xdr:colOff>
      <xdr:row>35</xdr:row>
      <xdr:rowOff>0</xdr:rowOff>
    </xdr:from>
    <xdr:to>
      <xdr:col>1</xdr:col>
      <xdr:colOff>657225</xdr:colOff>
      <xdr:row>36</xdr:row>
      <xdr:rowOff>53396</xdr:rowOff>
    </xdr:to>
    <xdr:pic>
      <xdr:nvPicPr>
        <xdr:cNvPr id="7" name="Bildobjekt 6">
          <a:extLst>
            <a:ext uri="{FF2B5EF4-FFF2-40B4-BE49-F238E27FC236}">
              <a16:creationId xmlns:a16="http://schemas.microsoft.com/office/drawing/2014/main" id="{A4F613C2-E6CA-4D72-9B0F-0961134B12C3}"/>
            </a:ext>
          </a:extLst>
        </xdr:cNvPr>
        <xdr:cNvPicPr>
          <a:picLocks noChangeAspect="1"/>
        </xdr:cNvPicPr>
      </xdr:nvPicPr>
      <xdr:blipFill>
        <a:blip xmlns:r="http://schemas.openxmlformats.org/officeDocument/2006/relationships" r:embed="rId1"/>
        <a:stretch>
          <a:fillRect/>
        </a:stretch>
      </xdr:blipFill>
      <xdr:spPr>
        <a:xfrm>
          <a:off x="0" y="6315075"/>
          <a:ext cx="1438275" cy="21532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2</xdr:col>
      <xdr:colOff>76200</xdr:colOff>
      <xdr:row>21</xdr:row>
      <xdr:rowOff>53396</xdr:rowOff>
    </xdr:to>
    <xdr:pic>
      <xdr:nvPicPr>
        <xdr:cNvPr id="6" name="Bildobjekt 5">
          <a:extLst>
            <a:ext uri="{FF2B5EF4-FFF2-40B4-BE49-F238E27FC236}">
              <a16:creationId xmlns:a16="http://schemas.microsoft.com/office/drawing/2014/main" id="{13955F22-F878-4067-93F7-0C9F8668EEE6}"/>
            </a:ext>
          </a:extLst>
        </xdr:cNvPr>
        <xdr:cNvPicPr>
          <a:picLocks noChangeAspect="1"/>
        </xdr:cNvPicPr>
      </xdr:nvPicPr>
      <xdr:blipFill>
        <a:blip xmlns:r="http://schemas.openxmlformats.org/officeDocument/2006/relationships" r:embed="rId1"/>
        <a:stretch>
          <a:fillRect/>
        </a:stretch>
      </xdr:blipFill>
      <xdr:spPr>
        <a:xfrm>
          <a:off x="0" y="3562350"/>
          <a:ext cx="1438275" cy="215321"/>
        </a:xfrm>
        <a:prstGeom prst="rect">
          <a:avLst/>
        </a:prstGeom>
      </xdr:spPr>
    </xdr:pic>
    <xdr:clientData/>
  </xdr:twoCellAnchor>
  <xdr:twoCellAnchor editAs="oneCell">
    <xdr:from>
      <xdr:col>0</xdr:col>
      <xdr:colOff>0</xdr:colOff>
      <xdr:row>37</xdr:row>
      <xdr:rowOff>0</xdr:rowOff>
    </xdr:from>
    <xdr:to>
      <xdr:col>2</xdr:col>
      <xdr:colOff>76200</xdr:colOff>
      <xdr:row>38</xdr:row>
      <xdr:rowOff>53396</xdr:rowOff>
    </xdr:to>
    <xdr:pic>
      <xdr:nvPicPr>
        <xdr:cNvPr id="7" name="Bildobjekt 6">
          <a:extLst>
            <a:ext uri="{FF2B5EF4-FFF2-40B4-BE49-F238E27FC236}">
              <a16:creationId xmlns:a16="http://schemas.microsoft.com/office/drawing/2014/main" id="{33B18905-1E5B-420F-98C0-2DBFF21A1794}"/>
            </a:ext>
          </a:extLst>
        </xdr:cNvPr>
        <xdr:cNvPicPr>
          <a:picLocks noChangeAspect="1"/>
        </xdr:cNvPicPr>
      </xdr:nvPicPr>
      <xdr:blipFill>
        <a:blip xmlns:r="http://schemas.openxmlformats.org/officeDocument/2006/relationships" r:embed="rId1"/>
        <a:stretch>
          <a:fillRect/>
        </a:stretch>
      </xdr:blipFill>
      <xdr:spPr>
        <a:xfrm>
          <a:off x="0" y="6477000"/>
          <a:ext cx="1438275" cy="21532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3</xdr:col>
      <xdr:colOff>114300</xdr:colOff>
      <xdr:row>19</xdr:row>
      <xdr:rowOff>53396</xdr:rowOff>
    </xdr:to>
    <xdr:pic>
      <xdr:nvPicPr>
        <xdr:cNvPr id="4" name="Bildobjekt 3">
          <a:extLst>
            <a:ext uri="{FF2B5EF4-FFF2-40B4-BE49-F238E27FC236}">
              <a16:creationId xmlns:a16="http://schemas.microsoft.com/office/drawing/2014/main" id="{F16E2DB2-34D8-4DC1-B508-4E4642B560CD}"/>
            </a:ext>
          </a:extLst>
        </xdr:cNvPr>
        <xdr:cNvPicPr>
          <a:picLocks noChangeAspect="1"/>
        </xdr:cNvPicPr>
      </xdr:nvPicPr>
      <xdr:blipFill>
        <a:blip xmlns:r="http://schemas.openxmlformats.org/officeDocument/2006/relationships" r:embed="rId1"/>
        <a:stretch>
          <a:fillRect/>
        </a:stretch>
      </xdr:blipFill>
      <xdr:spPr>
        <a:xfrm>
          <a:off x="0" y="2914650"/>
          <a:ext cx="1438275" cy="215321"/>
        </a:xfrm>
        <a:prstGeom prst="rect">
          <a:avLst/>
        </a:prstGeom>
      </xdr:spPr>
    </xdr:pic>
    <xdr:clientData/>
  </xdr:twoCellAnchor>
  <xdr:twoCellAnchor editAs="oneCell">
    <xdr:from>
      <xdr:col>0</xdr:col>
      <xdr:colOff>0</xdr:colOff>
      <xdr:row>49</xdr:row>
      <xdr:rowOff>0</xdr:rowOff>
    </xdr:from>
    <xdr:to>
      <xdr:col>3</xdr:col>
      <xdr:colOff>114300</xdr:colOff>
      <xdr:row>50</xdr:row>
      <xdr:rowOff>53396</xdr:rowOff>
    </xdr:to>
    <xdr:pic>
      <xdr:nvPicPr>
        <xdr:cNvPr id="7" name="Bildobjekt 6">
          <a:extLst>
            <a:ext uri="{FF2B5EF4-FFF2-40B4-BE49-F238E27FC236}">
              <a16:creationId xmlns:a16="http://schemas.microsoft.com/office/drawing/2014/main" id="{75A8704B-9B4B-4743-B261-8AE0C89B3C4D}"/>
            </a:ext>
          </a:extLst>
        </xdr:cNvPr>
        <xdr:cNvPicPr>
          <a:picLocks noChangeAspect="1"/>
        </xdr:cNvPicPr>
      </xdr:nvPicPr>
      <xdr:blipFill>
        <a:blip xmlns:r="http://schemas.openxmlformats.org/officeDocument/2006/relationships" r:embed="rId1"/>
        <a:stretch>
          <a:fillRect/>
        </a:stretch>
      </xdr:blipFill>
      <xdr:spPr>
        <a:xfrm>
          <a:off x="0" y="8096250"/>
          <a:ext cx="14382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19</xdr:row>
      <xdr:rowOff>104775</xdr:rowOff>
    </xdr:from>
    <xdr:to>
      <xdr:col>2</xdr:col>
      <xdr:colOff>219075</xdr:colOff>
      <xdr:row>20</xdr:row>
      <xdr:rowOff>158171</xdr:rowOff>
    </xdr:to>
    <xdr:pic>
      <xdr:nvPicPr>
        <xdr:cNvPr id="4" name="Bildobjekt 3">
          <a:extLst>
            <a:ext uri="{FF2B5EF4-FFF2-40B4-BE49-F238E27FC236}">
              <a16:creationId xmlns:a16="http://schemas.microsoft.com/office/drawing/2014/main" id="{13DA50E4-C85C-4CC9-BBAC-C11B4D1CA58A}"/>
            </a:ext>
          </a:extLst>
        </xdr:cNvPr>
        <xdr:cNvPicPr>
          <a:picLocks noChangeAspect="1"/>
        </xdr:cNvPicPr>
      </xdr:nvPicPr>
      <xdr:blipFill>
        <a:blip xmlns:r="http://schemas.openxmlformats.org/officeDocument/2006/relationships" r:embed="rId1"/>
        <a:stretch>
          <a:fillRect/>
        </a:stretch>
      </xdr:blipFill>
      <xdr:spPr>
        <a:xfrm>
          <a:off x="0" y="3352800"/>
          <a:ext cx="1438275" cy="215321"/>
        </a:xfrm>
        <a:prstGeom prst="rect">
          <a:avLst/>
        </a:prstGeom>
      </xdr:spPr>
    </xdr:pic>
    <xdr:clientData/>
  </xdr:twoCellAnchor>
  <xdr:twoCellAnchor editAs="oneCell">
    <xdr:from>
      <xdr:col>0</xdr:col>
      <xdr:colOff>9525</xdr:colOff>
      <xdr:row>40</xdr:row>
      <xdr:rowOff>142875</xdr:rowOff>
    </xdr:from>
    <xdr:to>
      <xdr:col>2</xdr:col>
      <xdr:colOff>228600</xdr:colOff>
      <xdr:row>42</xdr:row>
      <xdr:rowOff>34346</xdr:rowOff>
    </xdr:to>
    <xdr:pic>
      <xdr:nvPicPr>
        <xdr:cNvPr id="7" name="Bildobjekt 6">
          <a:extLst>
            <a:ext uri="{FF2B5EF4-FFF2-40B4-BE49-F238E27FC236}">
              <a16:creationId xmlns:a16="http://schemas.microsoft.com/office/drawing/2014/main" id="{91D6AE8E-5528-478D-AA8E-F3E0E90DE565}"/>
            </a:ext>
          </a:extLst>
        </xdr:cNvPr>
        <xdr:cNvPicPr>
          <a:picLocks noChangeAspect="1"/>
        </xdr:cNvPicPr>
      </xdr:nvPicPr>
      <xdr:blipFill>
        <a:blip xmlns:r="http://schemas.openxmlformats.org/officeDocument/2006/relationships" r:embed="rId1"/>
        <a:stretch>
          <a:fillRect/>
        </a:stretch>
      </xdr:blipFill>
      <xdr:spPr>
        <a:xfrm>
          <a:off x="9525" y="6791325"/>
          <a:ext cx="1438275" cy="21532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19050</xdr:colOff>
      <xdr:row>18</xdr:row>
      <xdr:rowOff>123825</xdr:rowOff>
    </xdr:from>
    <xdr:to>
      <xdr:col>3</xdr:col>
      <xdr:colOff>219075</xdr:colOff>
      <xdr:row>20</xdr:row>
      <xdr:rowOff>15296</xdr:rowOff>
    </xdr:to>
    <xdr:pic>
      <xdr:nvPicPr>
        <xdr:cNvPr id="6" name="Bildobjekt 5">
          <a:extLst>
            <a:ext uri="{FF2B5EF4-FFF2-40B4-BE49-F238E27FC236}">
              <a16:creationId xmlns:a16="http://schemas.microsoft.com/office/drawing/2014/main" id="{984E8F7C-4406-46EF-82B2-089B3F176DDE}"/>
            </a:ext>
          </a:extLst>
        </xdr:cNvPr>
        <xdr:cNvPicPr>
          <a:picLocks noChangeAspect="1"/>
        </xdr:cNvPicPr>
      </xdr:nvPicPr>
      <xdr:blipFill>
        <a:blip xmlns:r="http://schemas.openxmlformats.org/officeDocument/2006/relationships" r:embed="rId1"/>
        <a:stretch>
          <a:fillRect/>
        </a:stretch>
      </xdr:blipFill>
      <xdr:spPr>
        <a:xfrm>
          <a:off x="19050" y="3686175"/>
          <a:ext cx="1438275" cy="215321"/>
        </a:xfrm>
        <a:prstGeom prst="rect">
          <a:avLst/>
        </a:prstGeom>
      </xdr:spPr>
    </xdr:pic>
    <xdr:clientData/>
  </xdr:twoCellAnchor>
  <xdr:twoCellAnchor editAs="oneCell">
    <xdr:from>
      <xdr:col>0</xdr:col>
      <xdr:colOff>0</xdr:colOff>
      <xdr:row>38</xdr:row>
      <xdr:rowOff>76200</xdr:rowOff>
    </xdr:from>
    <xdr:to>
      <xdr:col>3</xdr:col>
      <xdr:colOff>200025</xdr:colOff>
      <xdr:row>39</xdr:row>
      <xdr:rowOff>129596</xdr:rowOff>
    </xdr:to>
    <xdr:pic>
      <xdr:nvPicPr>
        <xdr:cNvPr id="7" name="Bildobjekt 6">
          <a:extLst>
            <a:ext uri="{FF2B5EF4-FFF2-40B4-BE49-F238E27FC236}">
              <a16:creationId xmlns:a16="http://schemas.microsoft.com/office/drawing/2014/main" id="{F83D794A-EF9A-4DB8-B7A8-5A00B659AB7A}"/>
            </a:ext>
          </a:extLst>
        </xdr:cNvPr>
        <xdr:cNvPicPr>
          <a:picLocks noChangeAspect="1"/>
        </xdr:cNvPicPr>
      </xdr:nvPicPr>
      <xdr:blipFill>
        <a:blip xmlns:r="http://schemas.openxmlformats.org/officeDocument/2006/relationships" r:embed="rId1"/>
        <a:stretch>
          <a:fillRect/>
        </a:stretch>
      </xdr:blipFill>
      <xdr:spPr>
        <a:xfrm>
          <a:off x="0" y="6553200"/>
          <a:ext cx="1438275" cy="21532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19</xdr:row>
      <xdr:rowOff>47625</xdr:rowOff>
    </xdr:from>
    <xdr:to>
      <xdr:col>1</xdr:col>
      <xdr:colOff>285750</xdr:colOff>
      <xdr:row>20</xdr:row>
      <xdr:rowOff>101021</xdr:rowOff>
    </xdr:to>
    <xdr:pic>
      <xdr:nvPicPr>
        <xdr:cNvPr id="4" name="Bildobjekt 3">
          <a:extLst>
            <a:ext uri="{FF2B5EF4-FFF2-40B4-BE49-F238E27FC236}">
              <a16:creationId xmlns:a16="http://schemas.microsoft.com/office/drawing/2014/main" id="{2D23943E-120E-4561-A195-8835ADA79E6E}"/>
            </a:ext>
          </a:extLst>
        </xdr:cNvPr>
        <xdr:cNvPicPr>
          <a:picLocks noChangeAspect="1"/>
        </xdr:cNvPicPr>
      </xdr:nvPicPr>
      <xdr:blipFill>
        <a:blip xmlns:r="http://schemas.openxmlformats.org/officeDocument/2006/relationships" r:embed="rId1"/>
        <a:stretch>
          <a:fillRect/>
        </a:stretch>
      </xdr:blipFill>
      <xdr:spPr>
        <a:xfrm>
          <a:off x="0" y="3448050"/>
          <a:ext cx="1438275" cy="21532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9</xdr:col>
      <xdr:colOff>0</xdr:colOff>
      <xdr:row>25</xdr:row>
      <xdr:rowOff>0</xdr:rowOff>
    </xdr:from>
    <xdr:to>
      <xdr:col>9</xdr:col>
      <xdr:colOff>304800</xdr:colOff>
      <xdr:row>26</xdr:row>
      <xdr:rowOff>142875</xdr:rowOff>
    </xdr:to>
    <xdr:sp macro="" textlink="">
      <xdr:nvSpPr>
        <xdr:cNvPr id="21508" name="AutoShape 4" descr="Bildresultat för LINHAI LH400">
          <a:hlinkClick xmlns:r="http://schemas.openxmlformats.org/officeDocument/2006/relationships" r:id="rId1"/>
          <a:extLst>
            <a:ext uri="{FF2B5EF4-FFF2-40B4-BE49-F238E27FC236}">
              <a16:creationId xmlns:a16="http://schemas.microsoft.com/office/drawing/2014/main" id="{00000000-0008-0000-1500-000004540000}"/>
            </a:ext>
          </a:extLst>
        </xdr:cNvPr>
        <xdr:cNvSpPr>
          <a:spLocks noChangeAspect="1" noChangeArrowheads="1"/>
        </xdr:cNvSpPr>
      </xdr:nvSpPr>
      <xdr:spPr bwMode="auto">
        <a:xfrm>
          <a:off x="13239750" y="4514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26</xdr:row>
      <xdr:rowOff>0</xdr:rowOff>
    </xdr:from>
    <xdr:to>
      <xdr:col>6</xdr:col>
      <xdr:colOff>304800</xdr:colOff>
      <xdr:row>27</xdr:row>
      <xdr:rowOff>142875</xdr:rowOff>
    </xdr:to>
    <xdr:sp macro="" textlink="">
      <xdr:nvSpPr>
        <xdr:cNvPr id="21511" name="AutoShape 7" descr="Bildresultat för POLARIS SPORTSMAN  X2 57">
          <a:hlinkClick xmlns:r="http://schemas.openxmlformats.org/officeDocument/2006/relationships" r:id="rId2"/>
          <a:extLst>
            <a:ext uri="{FF2B5EF4-FFF2-40B4-BE49-F238E27FC236}">
              <a16:creationId xmlns:a16="http://schemas.microsoft.com/office/drawing/2014/main" id="{00000000-0008-0000-1500-000007540000}"/>
            </a:ext>
          </a:extLst>
        </xdr:cNvPr>
        <xdr:cNvSpPr>
          <a:spLocks noChangeAspect="1" noChangeArrowheads="1"/>
        </xdr:cNvSpPr>
      </xdr:nvSpPr>
      <xdr:spPr bwMode="auto">
        <a:xfrm>
          <a:off x="8972550" y="485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27</xdr:row>
      <xdr:rowOff>0</xdr:rowOff>
    </xdr:from>
    <xdr:to>
      <xdr:col>6</xdr:col>
      <xdr:colOff>304800</xdr:colOff>
      <xdr:row>28</xdr:row>
      <xdr:rowOff>142875</xdr:rowOff>
    </xdr:to>
    <xdr:sp macro="" textlink="">
      <xdr:nvSpPr>
        <xdr:cNvPr id="21513" name="AutoShape 9" descr="Bildresultat för HISUN">
          <a:hlinkClick xmlns:r="http://schemas.openxmlformats.org/officeDocument/2006/relationships" r:id="rId3"/>
          <a:extLst>
            <a:ext uri="{FF2B5EF4-FFF2-40B4-BE49-F238E27FC236}">
              <a16:creationId xmlns:a16="http://schemas.microsoft.com/office/drawing/2014/main" id="{00000000-0008-0000-1500-000009540000}"/>
            </a:ext>
          </a:extLst>
        </xdr:cNvPr>
        <xdr:cNvSpPr>
          <a:spLocks noChangeAspect="1" noChangeArrowheads="1"/>
        </xdr:cNvSpPr>
      </xdr:nvSpPr>
      <xdr:spPr bwMode="auto">
        <a:xfrm>
          <a:off x="7229475" y="5019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27</xdr:row>
      <xdr:rowOff>0</xdr:rowOff>
    </xdr:from>
    <xdr:ext cx="304800" cy="304800"/>
    <xdr:sp macro="" textlink="">
      <xdr:nvSpPr>
        <xdr:cNvPr id="7" name="AutoShape 7" descr="Bildresultat för POLARIS SPORTSMAN  X2 57">
          <a:hlinkClick xmlns:r="http://schemas.openxmlformats.org/officeDocument/2006/relationships" r:id="rId2"/>
          <a:extLst>
            <a:ext uri="{FF2B5EF4-FFF2-40B4-BE49-F238E27FC236}">
              <a16:creationId xmlns:a16="http://schemas.microsoft.com/office/drawing/2014/main" id="{101B584C-2FE1-450A-9341-F64291759A61}"/>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28</xdr:row>
      <xdr:rowOff>0</xdr:rowOff>
    </xdr:from>
    <xdr:ext cx="304800" cy="304800"/>
    <xdr:sp macro="" textlink="">
      <xdr:nvSpPr>
        <xdr:cNvPr id="8" name="AutoShape 7" descr="Bildresultat för POLARIS SPORTSMAN  X2 57">
          <a:hlinkClick xmlns:r="http://schemas.openxmlformats.org/officeDocument/2006/relationships" r:id="rId2"/>
          <a:extLst>
            <a:ext uri="{FF2B5EF4-FFF2-40B4-BE49-F238E27FC236}">
              <a16:creationId xmlns:a16="http://schemas.microsoft.com/office/drawing/2014/main" id="{EA10B877-6BDA-4534-8140-B9EDC26F1087}"/>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29</xdr:row>
      <xdr:rowOff>0</xdr:rowOff>
    </xdr:from>
    <xdr:ext cx="304800" cy="304800"/>
    <xdr:sp macro="" textlink="">
      <xdr:nvSpPr>
        <xdr:cNvPr id="9" name="AutoShape 7" descr="Bildresultat för POLARIS SPORTSMAN  X2 57">
          <a:hlinkClick xmlns:r="http://schemas.openxmlformats.org/officeDocument/2006/relationships" r:id="rId2"/>
          <a:extLst>
            <a:ext uri="{FF2B5EF4-FFF2-40B4-BE49-F238E27FC236}">
              <a16:creationId xmlns:a16="http://schemas.microsoft.com/office/drawing/2014/main" id="{B3A9A137-C877-4854-8C01-F0CF056D246C}"/>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30</xdr:row>
      <xdr:rowOff>0</xdr:rowOff>
    </xdr:from>
    <xdr:ext cx="304800" cy="304800"/>
    <xdr:sp macro="" textlink="">
      <xdr:nvSpPr>
        <xdr:cNvPr id="10" name="AutoShape 7" descr="Bildresultat för POLARIS SPORTSMAN  X2 57">
          <a:hlinkClick xmlns:r="http://schemas.openxmlformats.org/officeDocument/2006/relationships" r:id="rId2"/>
          <a:extLst>
            <a:ext uri="{FF2B5EF4-FFF2-40B4-BE49-F238E27FC236}">
              <a16:creationId xmlns:a16="http://schemas.microsoft.com/office/drawing/2014/main" id="{C62798B4-0613-4CFA-9078-7A056F8DDD08}"/>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31</xdr:row>
      <xdr:rowOff>0</xdr:rowOff>
    </xdr:from>
    <xdr:ext cx="304800" cy="304800"/>
    <xdr:sp macro="" textlink="">
      <xdr:nvSpPr>
        <xdr:cNvPr id="11" name="AutoShape 7" descr="Bildresultat för POLARIS SPORTSMAN  X2 57">
          <a:hlinkClick xmlns:r="http://schemas.openxmlformats.org/officeDocument/2006/relationships" r:id="rId2"/>
          <a:extLst>
            <a:ext uri="{FF2B5EF4-FFF2-40B4-BE49-F238E27FC236}">
              <a16:creationId xmlns:a16="http://schemas.microsoft.com/office/drawing/2014/main" id="{5BB54144-FC4A-4B71-896F-E3E70AC67EDB}"/>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32</xdr:row>
      <xdr:rowOff>0</xdr:rowOff>
    </xdr:from>
    <xdr:ext cx="304800" cy="304800"/>
    <xdr:sp macro="" textlink="">
      <xdr:nvSpPr>
        <xdr:cNvPr id="12" name="AutoShape 7" descr="Bildresultat för POLARIS SPORTSMAN  X2 57">
          <a:hlinkClick xmlns:r="http://schemas.openxmlformats.org/officeDocument/2006/relationships" r:id="rId2"/>
          <a:extLst>
            <a:ext uri="{FF2B5EF4-FFF2-40B4-BE49-F238E27FC236}">
              <a16:creationId xmlns:a16="http://schemas.microsoft.com/office/drawing/2014/main" id="{7439AA91-7AC6-4857-B220-F8962DDFCBC3}"/>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33</xdr:row>
      <xdr:rowOff>0</xdr:rowOff>
    </xdr:from>
    <xdr:ext cx="304800" cy="304800"/>
    <xdr:sp macro="" textlink="">
      <xdr:nvSpPr>
        <xdr:cNvPr id="13" name="AutoShape 7" descr="Bildresultat för POLARIS SPORTSMAN  X2 57">
          <a:hlinkClick xmlns:r="http://schemas.openxmlformats.org/officeDocument/2006/relationships" r:id="rId2"/>
          <a:extLst>
            <a:ext uri="{FF2B5EF4-FFF2-40B4-BE49-F238E27FC236}">
              <a16:creationId xmlns:a16="http://schemas.microsoft.com/office/drawing/2014/main" id="{C60C79E6-2379-4338-8448-1D2F508855CB}"/>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34</xdr:row>
      <xdr:rowOff>0</xdr:rowOff>
    </xdr:from>
    <xdr:ext cx="304800" cy="304800"/>
    <xdr:sp macro="" textlink="">
      <xdr:nvSpPr>
        <xdr:cNvPr id="14" name="AutoShape 7" descr="Bildresultat för POLARIS SPORTSMAN  X2 57">
          <a:hlinkClick xmlns:r="http://schemas.openxmlformats.org/officeDocument/2006/relationships" r:id="rId2"/>
          <a:extLst>
            <a:ext uri="{FF2B5EF4-FFF2-40B4-BE49-F238E27FC236}">
              <a16:creationId xmlns:a16="http://schemas.microsoft.com/office/drawing/2014/main" id="{8AF1656C-59B7-4688-988B-7ACD8E2DE69A}"/>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35</xdr:row>
      <xdr:rowOff>0</xdr:rowOff>
    </xdr:from>
    <xdr:ext cx="304800" cy="304800"/>
    <xdr:sp macro="" textlink="">
      <xdr:nvSpPr>
        <xdr:cNvPr id="15" name="AutoShape 7" descr="Bildresultat för POLARIS SPORTSMAN  X2 57">
          <a:hlinkClick xmlns:r="http://schemas.openxmlformats.org/officeDocument/2006/relationships" r:id="rId2"/>
          <a:extLst>
            <a:ext uri="{FF2B5EF4-FFF2-40B4-BE49-F238E27FC236}">
              <a16:creationId xmlns:a16="http://schemas.microsoft.com/office/drawing/2014/main" id="{21E43BBA-105C-4547-B8F9-576CC12057F1}"/>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36</xdr:row>
      <xdr:rowOff>0</xdr:rowOff>
    </xdr:from>
    <xdr:ext cx="304800" cy="304800"/>
    <xdr:sp macro="" textlink="">
      <xdr:nvSpPr>
        <xdr:cNvPr id="16" name="AutoShape 7" descr="Bildresultat för POLARIS SPORTSMAN  X2 57">
          <a:hlinkClick xmlns:r="http://schemas.openxmlformats.org/officeDocument/2006/relationships" r:id="rId2"/>
          <a:extLst>
            <a:ext uri="{FF2B5EF4-FFF2-40B4-BE49-F238E27FC236}">
              <a16:creationId xmlns:a16="http://schemas.microsoft.com/office/drawing/2014/main" id="{74B12517-465E-49E8-8980-037EBEDF1AF8}"/>
            </a:ext>
          </a:extLst>
        </xdr:cNvPr>
        <xdr:cNvSpPr>
          <a:spLocks noChangeAspect="1" noChangeArrowheads="1"/>
        </xdr:cNvSpPr>
      </xdr:nvSpPr>
      <xdr:spPr bwMode="auto">
        <a:xfrm>
          <a:off x="5343525" y="4695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16</xdr:row>
      <xdr:rowOff>0</xdr:rowOff>
    </xdr:from>
    <xdr:to>
      <xdr:col>1</xdr:col>
      <xdr:colOff>457200</xdr:colOff>
      <xdr:row>17</xdr:row>
      <xdr:rowOff>53396</xdr:rowOff>
    </xdr:to>
    <xdr:pic>
      <xdr:nvPicPr>
        <xdr:cNvPr id="17" name="Bildobjekt 16">
          <a:extLst>
            <a:ext uri="{FF2B5EF4-FFF2-40B4-BE49-F238E27FC236}">
              <a16:creationId xmlns:a16="http://schemas.microsoft.com/office/drawing/2014/main" id="{DF42F487-2322-4469-95DF-4D7AD2DAAC44}"/>
            </a:ext>
          </a:extLst>
        </xdr:cNvPr>
        <xdr:cNvPicPr>
          <a:picLocks noChangeAspect="1"/>
        </xdr:cNvPicPr>
      </xdr:nvPicPr>
      <xdr:blipFill>
        <a:blip xmlns:r="http://schemas.openxmlformats.org/officeDocument/2006/relationships" r:embed="rId4"/>
        <a:stretch>
          <a:fillRect/>
        </a:stretch>
      </xdr:blipFill>
      <xdr:spPr>
        <a:xfrm>
          <a:off x="0" y="2914650"/>
          <a:ext cx="1438275" cy="215321"/>
        </a:xfrm>
        <a:prstGeom prst="rect">
          <a:avLst/>
        </a:prstGeom>
      </xdr:spPr>
    </xdr:pic>
    <xdr:clientData/>
  </xdr:twoCellAnchor>
  <xdr:twoCellAnchor editAs="oneCell">
    <xdr:from>
      <xdr:col>0</xdr:col>
      <xdr:colOff>0</xdr:colOff>
      <xdr:row>37</xdr:row>
      <xdr:rowOff>0</xdr:rowOff>
    </xdr:from>
    <xdr:to>
      <xdr:col>1</xdr:col>
      <xdr:colOff>457200</xdr:colOff>
      <xdr:row>38</xdr:row>
      <xdr:rowOff>53396</xdr:rowOff>
    </xdr:to>
    <xdr:pic>
      <xdr:nvPicPr>
        <xdr:cNvPr id="18" name="Bildobjekt 17">
          <a:extLst>
            <a:ext uri="{FF2B5EF4-FFF2-40B4-BE49-F238E27FC236}">
              <a16:creationId xmlns:a16="http://schemas.microsoft.com/office/drawing/2014/main" id="{738A84FE-D340-40FC-92D0-7D1F0C93C502}"/>
            </a:ext>
          </a:extLst>
        </xdr:cNvPr>
        <xdr:cNvPicPr>
          <a:picLocks noChangeAspect="1"/>
        </xdr:cNvPicPr>
      </xdr:nvPicPr>
      <xdr:blipFill>
        <a:blip xmlns:r="http://schemas.openxmlformats.org/officeDocument/2006/relationships" r:embed="rId4"/>
        <a:stretch>
          <a:fillRect/>
        </a:stretch>
      </xdr:blipFill>
      <xdr:spPr>
        <a:xfrm>
          <a:off x="0" y="6477000"/>
          <a:ext cx="1438275" cy="21532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27</xdr:row>
      <xdr:rowOff>142875</xdr:rowOff>
    </xdr:from>
    <xdr:to>
      <xdr:col>1</xdr:col>
      <xdr:colOff>438150</xdr:colOff>
      <xdr:row>29</xdr:row>
      <xdr:rowOff>34346</xdr:rowOff>
    </xdr:to>
    <xdr:pic>
      <xdr:nvPicPr>
        <xdr:cNvPr id="6" name="Bildobjekt 5">
          <a:extLst>
            <a:ext uri="{FF2B5EF4-FFF2-40B4-BE49-F238E27FC236}">
              <a16:creationId xmlns:a16="http://schemas.microsoft.com/office/drawing/2014/main" id="{2A6DD040-192D-45AA-97AB-F49973FF449B}"/>
            </a:ext>
          </a:extLst>
        </xdr:cNvPr>
        <xdr:cNvPicPr>
          <a:picLocks noChangeAspect="1"/>
        </xdr:cNvPicPr>
      </xdr:nvPicPr>
      <xdr:blipFill>
        <a:blip xmlns:r="http://schemas.openxmlformats.org/officeDocument/2006/relationships" r:embed="rId1"/>
        <a:stretch>
          <a:fillRect/>
        </a:stretch>
      </xdr:blipFill>
      <xdr:spPr>
        <a:xfrm>
          <a:off x="0" y="4838700"/>
          <a:ext cx="1438275" cy="215321"/>
        </a:xfrm>
        <a:prstGeom prst="rect">
          <a:avLst/>
        </a:prstGeom>
      </xdr:spPr>
    </xdr:pic>
    <xdr:clientData/>
  </xdr:twoCellAnchor>
  <xdr:twoCellAnchor editAs="oneCell">
    <xdr:from>
      <xdr:col>0</xdr:col>
      <xdr:colOff>0</xdr:colOff>
      <xdr:row>42</xdr:row>
      <xdr:rowOff>19050</xdr:rowOff>
    </xdr:from>
    <xdr:to>
      <xdr:col>1</xdr:col>
      <xdr:colOff>438150</xdr:colOff>
      <xdr:row>43</xdr:row>
      <xdr:rowOff>72446</xdr:rowOff>
    </xdr:to>
    <xdr:pic>
      <xdr:nvPicPr>
        <xdr:cNvPr id="7" name="Bildobjekt 6">
          <a:extLst>
            <a:ext uri="{FF2B5EF4-FFF2-40B4-BE49-F238E27FC236}">
              <a16:creationId xmlns:a16="http://schemas.microsoft.com/office/drawing/2014/main" id="{2C95F905-5937-468F-8A95-B4C7B2E1FAEC}"/>
            </a:ext>
          </a:extLst>
        </xdr:cNvPr>
        <xdr:cNvPicPr>
          <a:picLocks noChangeAspect="1"/>
        </xdr:cNvPicPr>
      </xdr:nvPicPr>
      <xdr:blipFill>
        <a:blip xmlns:r="http://schemas.openxmlformats.org/officeDocument/2006/relationships" r:embed="rId1"/>
        <a:stretch>
          <a:fillRect/>
        </a:stretch>
      </xdr:blipFill>
      <xdr:spPr>
        <a:xfrm>
          <a:off x="0" y="7439025"/>
          <a:ext cx="1438275" cy="21532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19050</xdr:colOff>
      <xdr:row>16</xdr:row>
      <xdr:rowOff>47625</xdr:rowOff>
    </xdr:from>
    <xdr:to>
      <xdr:col>1</xdr:col>
      <xdr:colOff>523875</xdr:colOff>
      <xdr:row>17</xdr:row>
      <xdr:rowOff>101021</xdr:rowOff>
    </xdr:to>
    <xdr:pic>
      <xdr:nvPicPr>
        <xdr:cNvPr id="5" name="Bildobjekt 4">
          <a:extLst>
            <a:ext uri="{FF2B5EF4-FFF2-40B4-BE49-F238E27FC236}">
              <a16:creationId xmlns:a16="http://schemas.microsoft.com/office/drawing/2014/main" id="{51518B41-14E4-46AF-9979-B06A7C10CA1D}"/>
            </a:ext>
          </a:extLst>
        </xdr:cNvPr>
        <xdr:cNvPicPr>
          <a:picLocks noChangeAspect="1"/>
        </xdr:cNvPicPr>
      </xdr:nvPicPr>
      <xdr:blipFill>
        <a:blip xmlns:r="http://schemas.openxmlformats.org/officeDocument/2006/relationships" r:embed="rId1"/>
        <a:stretch>
          <a:fillRect/>
        </a:stretch>
      </xdr:blipFill>
      <xdr:spPr>
        <a:xfrm>
          <a:off x="19050" y="3124200"/>
          <a:ext cx="1438275" cy="215321"/>
        </a:xfrm>
        <a:prstGeom prst="rect">
          <a:avLst/>
        </a:prstGeom>
      </xdr:spPr>
    </xdr:pic>
    <xdr:clientData/>
  </xdr:twoCellAnchor>
  <xdr:twoCellAnchor editAs="oneCell">
    <xdr:from>
      <xdr:col>0</xdr:col>
      <xdr:colOff>0</xdr:colOff>
      <xdr:row>36</xdr:row>
      <xdr:rowOff>9525</xdr:rowOff>
    </xdr:from>
    <xdr:to>
      <xdr:col>1</xdr:col>
      <xdr:colOff>504825</xdr:colOff>
      <xdr:row>37</xdr:row>
      <xdr:rowOff>62921</xdr:rowOff>
    </xdr:to>
    <xdr:pic>
      <xdr:nvPicPr>
        <xdr:cNvPr id="9" name="Bildobjekt 8">
          <a:extLst>
            <a:ext uri="{FF2B5EF4-FFF2-40B4-BE49-F238E27FC236}">
              <a16:creationId xmlns:a16="http://schemas.microsoft.com/office/drawing/2014/main" id="{6D728509-0650-4AD7-A6E5-674A8589A4E3}"/>
            </a:ext>
          </a:extLst>
        </xdr:cNvPr>
        <xdr:cNvPicPr>
          <a:picLocks noChangeAspect="1"/>
        </xdr:cNvPicPr>
      </xdr:nvPicPr>
      <xdr:blipFill>
        <a:blip xmlns:r="http://schemas.openxmlformats.org/officeDocument/2006/relationships" r:embed="rId1"/>
        <a:stretch>
          <a:fillRect/>
        </a:stretch>
      </xdr:blipFill>
      <xdr:spPr>
        <a:xfrm>
          <a:off x="0" y="6324600"/>
          <a:ext cx="1438275" cy="215321"/>
        </a:xfrm>
        <a:prstGeom prst="rect">
          <a:avLst/>
        </a:prstGeom>
      </xdr:spPr>
    </xdr:pic>
    <xdr:clientData/>
  </xdr:twoCellAnchor>
  <xdr:twoCellAnchor editAs="oneCell">
    <xdr:from>
      <xdr:col>0</xdr:col>
      <xdr:colOff>0</xdr:colOff>
      <xdr:row>55</xdr:row>
      <xdr:rowOff>0</xdr:rowOff>
    </xdr:from>
    <xdr:to>
      <xdr:col>1</xdr:col>
      <xdr:colOff>504825</xdr:colOff>
      <xdr:row>56</xdr:row>
      <xdr:rowOff>53396</xdr:rowOff>
    </xdr:to>
    <xdr:pic>
      <xdr:nvPicPr>
        <xdr:cNvPr id="10" name="Bildobjekt 9">
          <a:extLst>
            <a:ext uri="{FF2B5EF4-FFF2-40B4-BE49-F238E27FC236}">
              <a16:creationId xmlns:a16="http://schemas.microsoft.com/office/drawing/2014/main" id="{B1299DB4-A8F9-4B8A-A4DC-172F038F411D}"/>
            </a:ext>
          </a:extLst>
        </xdr:cNvPr>
        <xdr:cNvPicPr>
          <a:picLocks noChangeAspect="1"/>
        </xdr:cNvPicPr>
      </xdr:nvPicPr>
      <xdr:blipFill>
        <a:blip xmlns:r="http://schemas.openxmlformats.org/officeDocument/2006/relationships" r:embed="rId1"/>
        <a:stretch>
          <a:fillRect/>
        </a:stretch>
      </xdr:blipFill>
      <xdr:spPr>
        <a:xfrm>
          <a:off x="0" y="9715500"/>
          <a:ext cx="1438275" cy="21532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2</xdr:col>
      <xdr:colOff>142875</xdr:colOff>
      <xdr:row>17</xdr:row>
      <xdr:rowOff>53396</xdr:rowOff>
    </xdr:to>
    <xdr:pic>
      <xdr:nvPicPr>
        <xdr:cNvPr id="6" name="Bildobjekt 5">
          <a:extLst>
            <a:ext uri="{FF2B5EF4-FFF2-40B4-BE49-F238E27FC236}">
              <a16:creationId xmlns:a16="http://schemas.microsoft.com/office/drawing/2014/main" id="{F3F85BDF-8E19-4377-A5E7-CABC4B14AB54}"/>
            </a:ext>
          </a:extLst>
        </xdr:cNvPr>
        <xdr:cNvPicPr>
          <a:picLocks noChangeAspect="1"/>
        </xdr:cNvPicPr>
      </xdr:nvPicPr>
      <xdr:blipFill>
        <a:blip xmlns:r="http://schemas.openxmlformats.org/officeDocument/2006/relationships" r:embed="rId1"/>
        <a:stretch>
          <a:fillRect/>
        </a:stretch>
      </xdr:blipFill>
      <xdr:spPr>
        <a:xfrm>
          <a:off x="0" y="2914650"/>
          <a:ext cx="1438275" cy="215321"/>
        </a:xfrm>
        <a:prstGeom prst="rect">
          <a:avLst/>
        </a:prstGeom>
      </xdr:spPr>
    </xdr:pic>
    <xdr:clientData/>
  </xdr:twoCellAnchor>
  <xdr:twoCellAnchor editAs="oneCell">
    <xdr:from>
      <xdr:col>0</xdr:col>
      <xdr:colOff>0</xdr:colOff>
      <xdr:row>34</xdr:row>
      <xdr:rowOff>0</xdr:rowOff>
    </xdr:from>
    <xdr:to>
      <xdr:col>2</xdr:col>
      <xdr:colOff>142875</xdr:colOff>
      <xdr:row>35</xdr:row>
      <xdr:rowOff>53396</xdr:rowOff>
    </xdr:to>
    <xdr:pic>
      <xdr:nvPicPr>
        <xdr:cNvPr id="7" name="Bildobjekt 6">
          <a:extLst>
            <a:ext uri="{FF2B5EF4-FFF2-40B4-BE49-F238E27FC236}">
              <a16:creationId xmlns:a16="http://schemas.microsoft.com/office/drawing/2014/main" id="{9841D0E8-08AC-4556-8D87-7078BEA37077}"/>
            </a:ext>
          </a:extLst>
        </xdr:cNvPr>
        <xdr:cNvPicPr>
          <a:picLocks noChangeAspect="1"/>
        </xdr:cNvPicPr>
      </xdr:nvPicPr>
      <xdr:blipFill>
        <a:blip xmlns:r="http://schemas.openxmlformats.org/officeDocument/2006/relationships" r:embed="rId1"/>
        <a:stretch>
          <a:fillRect/>
        </a:stretch>
      </xdr:blipFill>
      <xdr:spPr>
        <a:xfrm>
          <a:off x="0" y="6496050"/>
          <a:ext cx="1438275" cy="21532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1</xdr:col>
      <xdr:colOff>523875</xdr:colOff>
      <xdr:row>17</xdr:row>
      <xdr:rowOff>53396</xdr:rowOff>
    </xdr:to>
    <xdr:pic>
      <xdr:nvPicPr>
        <xdr:cNvPr id="4" name="Bildobjekt 3">
          <a:extLst>
            <a:ext uri="{FF2B5EF4-FFF2-40B4-BE49-F238E27FC236}">
              <a16:creationId xmlns:a16="http://schemas.microsoft.com/office/drawing/2014/main" id="{77CA4533-0817-4B24-9CBD-EAD4BD31CCAD}"/>
            </a:ext>
          </a:extLst>
        </xdr:cNvPr>
        <xdr:cNvPicPr>
          <a:picLocks noChangeAspect="1"/>
        </xdr:cNvPicPr>
      </xdr:nvPicPr>
      <xdr:blipFill>
        <a:blip xmlns:r="http://schemas.openxmlformats.org/officeDocument/2006/relationships" r:embed="rId1"/>
        <a:stretch>
          <a:fillRect/>
        </a:stretch>
      </xdr:blipFill>
      <xdr:spPr>
        <a:xfrm>
          <a:off x="0" y="3238500"/>
          <a:ext cx="1438275" cy="215321"/>
        </a:xfrm>
        <a:prstGeom prst="rect">
          <a:avLst/>
        </a:prstGeom>
      </xdr:spPr>
    </xdr:pic>
    <xdr:clientData/>
  </xdr:twoCellAnchor>
  <xdr:twoCellAnchor editAs="oneCell">
    <xdr:from>
      <xdr:col>0</xdr:col>
      <xdr:colOff>0</xdr:colOff>
      <xdr:row>35</xdr:row>
      <xdr:rowOff>0</xdr:rowOff>
    </xdr:from>
    <xdr:to>
      <xdr:col>1</xdr:col>
      <xdr:colOff>523875</xdr:colOff>
      <xdr:row>36</xdr:row>
      <xdr:rowOff>53396</xdr:rowOff>
    </xdr:to>
    <xdr:pic>
      <xdr:nvPicPr>
        <xdr:cNvPr id="7" name="Bildobjekt 6">
          <a:extLst>
            <a:ext uri="{FF2B5EF4-FFF2-40B4-BE49-F238E27FC236}">
              <a16:creationId xmlns:a16="http://schemas.microsoft.com/office/drawing/2014/main" id="{4C631B42-E5D6-4F3F-825E-34110F2729A4}"/>
            </a:ext>
          </a:extLst>
        </xdr:cNvPr>
        <xdr:cNvPicPr>
          <a:picLocks noChangeAspect="1"/>
        </xdr:cNvPicPr>
      </xdr:nvPicPr>
      <xdr:blipFill>
        <a:blip xmlns:r="http://schemas.openxmlformats.org/officeDocument/2006/relationships" r:embed="rId1"/>
        <a:stretch>
          <a:fillRect/>
        </a:stretch>
      </xdr:blipFill>
      <xdr:spPr>
        <a:xfrm>
          <a:off x="0" y="6800850"/>
          <a:ext cx="1438275" cy="21532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1</xdr:col>
      <xdr:colOff>390525</xdr:colOff>
      <xdr:row>32</xdr:row>
      <xdr:rowOff>53396</xdr:rowOff>
    </xdr:to>
    <xdr:pic>
      <xdr:nvPicPr>
        <xdr:cNvPr id="4" name="Bildobjekt 3">
          <a:extLst>
            <a:ext uri="{FF2B5EF4-FFF2-40B4-BE49-F238E27FC236}">
              <a16:creationId xmlns:a16="http://schemas.microsoft.com/office/drawing/2014/main" id="{98F04CF7-795B-4CBB-AF0E-390F2CFC7CDF}"/>
            </a:ext>
          </a:extLst>
        </xdr:cNvPr>
        <xdr:cNvPicPr>
          <a:picLocks noChangeAspect="1"/>
        </xdr:cNvPicPr>
      </xdr:nvPicPr>
      <xdr:blipFill>
        <a:blip xmlns:r="http://schemas.openxmlformats.org/officeDocument/2006/relationships" r:embed="rId1"/>
        <a:stretch>
          <a:fillRect/>
        </a:stretch>
      </xdr:blipFill>
      <xdr:spPr>
        <a:xfrm>
          <a:off x="0" y="5648325"/>
          <a:ext cx="1438275" cy="21532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1</xdr:col>
      <xdr:colOff>333375</xdr:colOff>
      <xdr:row>33</xdr:row>
      <xdr:rowOff>53396</xdr:rowOff>
    </xdr:to>
    <xdr:pic>
      <xdr:nvPicPr>
        <xdr:cNvPr id="4" name="Bildobjekt 3">
          <a:extLst>
            <a:ext uri="{FF2B5EF4-FFF2-40B4-BE49-F238E27FC236}">
              <a16:creationId xmlns:a16="http://schemas.microsoft.com/office/drawing/2014/main" id="{94242CB0-0E2A-477A-A9FF-2748B635AD79}"/>
            </a:ext>
          </a:extLst>
        </xdr:cNvPr>
        <xdr:cNvPicPr>
          <a:picLocks noChangeAspect="1"/>
        </xdr:cNvPicPr>
      </xdr:nvPicPr>
      <xdr:blipFill>
        <a:blip xmlns:r="http://schemas.openxmlformats.org/officeDocument/2006/relationships" r:embed="rId1"/>
        <a:stretch>
          <a:fillRect/>
        </a:stretch>
      </xdr:blipFill>
      <xdr:spPr>
        <a:xfrm>
          <a:off x="0" y="5505450"/>
          <a:ext cx="1438275" cy="215321"/>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1</xdr:col>
      <xdr:colOff>266700</xdr:colOff>
      <xdr:row>33</xdr:row>
      <xdr:rowOff>53396</xdr:rowOff>
    </xdr:to>
    <xdr:pic>
      <xdr:nvPicPr>
        <xdr:cNvPr id="4" name="Bildobjekt 3">
          <a:extLst>
            <a:ext uri="{FF2B5EF4-FFF2-40B4-BE49-F238E27FC236}">
              <a16:creationId xmlns:a16="http://schemas.microsoft.com/office/drawing/2014/main" id="{2AD7D5C9-EA81-4BE2-82AE-AA5540CC3099}"/>
            </a:ext>
          </a:extLst>
        </xdr:cNvPr>
        <xdr:cNvPicPr>
          <a:picLocks noChangeAspect="1"/>
        </xdr:cNvPicPr>
      </xdr:nvPicPr>
      <xdr:blipFill>
        <a:blip xmlns:r="http://schemas.openxmlformats.org/officeDocument/2006/relationships" r:embed="rId1"/>
        <a:stretch>
          <a:fillRect/>
        </a:stretch>
      </xdr:blipFill>
      <xdr:spPr>
        <a:xfrm>
          <a:off x="0" y="5505450"/>
          <a:ext cx="14382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1</xdr:col>
      <xdr:colOff>685800</xdr:colOff>
      <xdr:row>19</xdr:row>
      <xdr:rowOff>53396</xdr:rowOff>
    </xdr:to>
    <xdr:pic>
      <xdr:nvPicPr>
        <xdr:cNvPr id="6" name="Bildobjekt 5">
          <a:extLst>
            <a:ext uri="{FF2B5EF4-FFF2-40B4-BE49-F238E27FC236}">
              <a16:creationId xmlns:a16="http://schemas.microsoft.com/office/drawing/2014/main" id="{AE0C2063-0C63-4C4C-B9FE-54FE9F8A83FB}"/>
            </a:ext>
          </a:extLst>
        </xdr:cNvPr>
        <xdr:cNvPicPr>
          <a:picLocks noChangeAspect="1"/>
        </xdr:cNvPicPr>
      </xdr:nvPicPr>
      <xdr:blipFill>
        <a:blip xmlns:r="http://schemas.openxmlformats.org/officeDocument/2006/relationships" r:embed="rId1"/>
        <a:stretch>
          <a:fillRect/>
        </a:stretch>
      </xdr:blipFill>
      <xdr:spPr>
        <a:xfrm>
          <a:off x="0" y="2914650"/>
          <a:ext cx="1438275" cy="215321"/>
        </a:xfrm>
        <a:prstGeom prst="rect">
          <a:avLst/>
        </a:prstGeom>
      </xdr:spPr>
    </xdr:pic>
    <xdr:clientData/>
  </xdr:twoCellAnchor>
  <xdr:twoCellAnchor editAs="oneCell">
    <xdr:from>
      <xdr:col>0</xdr:col>
      <xdr:colOff>0</xdr:colOff>
      <xdr:row>38</xdr:row>
      <xdr:rowOff>0</xdr:rowOff>
    </xdr:from>
    <xdr:to>
      <xdr:col>1</xdr:col>
      <xdr:colOff>685800</xdr:colOff>
      <xdr:row>39</xdr:row>
      <xdr:rowOff>53396</xdr:rowOff>
    </xdr:to>
    <xdr:pic>
      <xdr:nvPicPr>
        <xdr:cNvPr id="7" name="Bildobjekt 6">
          <a:extLst>
            <a:ext uri="{FF2B5EF4-FFF2-40B4-BE49-F238E27FC236}">
              <a16:creationId xmlns:a16="http://schemas.microsoft.com/office/drawing/2014/main" id="{494C920C-CA18-42AB-B282-A80707ABBBE9}"/>
            </a:ext>
          </a:extLst>
        </xdr:cNvPr>
        <xdr:cNvPicPr>
          <a:picLocks noChangeAspect="1"/>
        </xdr:cNvPicPr>
      </xdr:nvPicPr>
      <xdr:blipFill>
        <a:blip xmlns:r="http://schemas.openxmlformats.org/officeDocument/2006/relationships" r:embed="rId1"/>
        <a:stretch>
          <a:fillRect/>
        </a:stretch>
      </xdr:blipFill>
      <xdr:spPr>
        <a:xfrm>
          <a:off x="0" y="6153150"/>
          <a:ext cx="1438275" cy="21532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1</xdr:col>
      <xdr:colOff>390525</xdr:colOff>
      <xdr:row>36</xdr:row>
      <xdr:rowOff>53396</xdr:rowOff>
    </xdr:to>
    <xdr:pic>
      <xdr:nvPicPr>
        <xdr:cNvPr id="4" name="Bildobjekt 3">
          <a:extLst>
            <a:ext uri="{FF2B5EF4-FFF2-40B4-BE49-F238E27FC236}">
              <a16:creationId xmlns:a16="http://schemas.microsoft.com/office/drawing/2014/main" id="{5A8A749D-AEFB-467E-B102-109F807F5836}"/>
            </a:ext>
          </a:extLst>
        </xdr:cNvPr>
        <xdr:cNvPicPr>
          <a:picLocks noChangeAspect="1"/>
        </xdr:cNvPicPr>
      </xdr:nvPicPr>
      <xdr:blipFill>
        <a:blip xmlns:r="http://schemas.openxmlformats.org/officeDocument/2006/relationships" r:embed="rId1"/>
        <a:stretch>
          <a:fillRect/>
        </a:stretch>
      </xdr:blipFill>
      <xdr:spPr>
        <a:xfrm>
          <a:off x="0" y="6667500"/>
          <a:ext cx="1438275" cy="21532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1</xdr:col>
      <xdr:colOff>123825</xdr:colOff>
      <xdr:row>32</xdr:row>
      <xdr:rowOff>53396</xdr:rowOff>
    </xdr:to>
    <xdr:pic>
      <xdr:nvPicPr>
        <xdr:cNvPr id="4" name="Bildobjekt 3">
          <a:extLst>
            <a:ext uri="{FF2B5EF4-FFF2-40B4-BE49-F238E27FC236}">
              <a16:creationId xmlns:a16="http://schemas.microsoft.com/office/drawing/2014/main" id="{B9F0AAB9-27FB-4D86-9F9E-69E988B35009}"/>
            </a:ext>
          </a:extLst>
        </xdr:cNvPr>
        <xdr:cNvPicPr>
          <a:picLocks noChangeAspect="1"/>
        </xdr:cNvPicPr>
      </xdr:nvPicPr>
      <xdr:blipFill>
        <a:blip xmlns:r="http://schemas.openxmlformats.org/officeDocument/2006/relationships" r:embed="rId1"/>
        <a:stretch>
          <a:fillRect/>
        </a:stretch>
      </xdr:blipFill>
      <xdr:spPr>
        <a:xfrm>
          <a:off x="0" y="5343525"/>
          <a:ext cx="1438275" cy="215321"/>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1</xdr:col>
      <xdr:colOff>66675</xdr:colOff>
      <xdr:row>31</xdr:row>
      <xdr:rowOff>53396</xdr:rowOff>
    </xdr:to>
    <xdr:pic>
      <xdr:nvPicPr>
        <xdr:cNvPr id="4" name="Bildobjekt 3">
          <a:extLst>
            <a:ext uri="{FF2B5EF4-FFF2-40B4-BE49-F238E27FC236}">
              <a16:creationId xmlns:a16="http://schemas.microsoft.com/office/drawing/2014/main" id="{2231756A-5A51-4D1D-8750-86E61698CBF6}"/>
            </a:ext>
          </a:extLst>
        </xdr:cNvPr>
        <xdr:cNvPicPr>
          <a:picLocks noChangeAspect="1"/>
        </xdr:cNvPicPr>
      </xdr:nvPicPr>
      <xdr:blipFill>
        <a:blip xmlns:r="http://schemas.openxmlformats.org/officeDocument/2006/relationships" r:embed="rId1"/>
        <a:stretch>
          <a:fillRect/>
        </a:stretch>
      </xdr:blipFill>
      <xdr:spPr>
        <a:xfrm>
          <a:off x="0" y="5353050"/>
          <a:ext cx="1438275" cy="215321"/>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29</xdr:row>
      <xdr:rowOff>0</xdr:rowOff>
    </xdr:from>
    <xdr:to>
      <xdr:col>1</xdr:col>
      <xdr:colOff>171450</xdr:colOff>
      <xdr:row>30</xdr:row>
      <xdr:rowOff>53396</xdr:rowOff>
    </xdr:to>
    <xdr:pic>
      <xdr:nvPicPr>
        <xdr:cNvPr id="3" name="Bildobjekt 2">
          <a:extLst>
            <a:ext uri="{FF2B5EF4-FFF2-40B4-BE49-F238E27FC236}">
              <a16:creationId xmlns:a16="http://schemas.microsoft.com/office/drawing/2014/main" id="{56814AA4-948C-4596-833A-8272F2BAB683}"/>
            </a:ext>
          </a:extLst>
        </xdr:cNvPr>
        <xdr:cNvPicPr>
          <a:picLocks noChangeAspect="1"/>
        </xdr:cNvPicPr>
      </xdr:nvPicPr>
      <xdr:blipFill>
        <a:blip xmlns:r="http://schemas.openxmlformats.org/officeDocument/2006/relationships" r:embed="rId1"/>
        <a:stretch>
          <a:fillRect/>
        </a:stretch>
      </xdr:blipFill>
      <xdr:spPr>
        <a:xfrm>
          <a:off x="0" y="4838700"/>
          <a:ext cx="1438275" cy="215321"/>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28575</xdr:colOff>
      <xdr:row>29</xdr:row>
      <xdr:rowOff>19050</xdr:rowOff>
    </xdr:from>
    <xdr:to>
      <xdr:col>1</xdr:col>
      <xdr:colOff>400050</xdr:colOff>
      <xdr:row>30</xdr:row>
      <xdr:rowOff>72446</xdr:rowOff>
    </xdr:to>
    <xdr:pic>
      <xdr:nvPicPr>
        <xdr:cNvPr id="3" name="Bildobjekt 2">
          <a:extLst>
            <a:ext uri="{FF2B5EF4-FFF2-40B4-BE49-F238E27FC236}">
              <a16:creationId xmlns:a16="http://schemas.microsoft.com/office/drawing/2014/main" id="{E8AD973B-8CC5-4957-98F0-493CF892B006}"/>
            </a:ext>
          </a:extLst>
        </xdr:cNvPr>
        <xdr:cNvPicPr>
          <a:picLocks noChangeAspect="1"/>
        </xdr:cNvPicPr>
      </xdr:nvPicPr>
      <xdr:blipFill>
        <a:blip xmlns:r="http://schemas.openxmlformats.org/officeDocument/2006/relationships" r:embed="rId1"/>
        <a:stretch>
          <a:fillRect/>
        </a:stretch>
      </xdr:blipFill>
      <xdr:spPr>
        <a:xfrm>
          <a:off x="28575" y="4695825"/>
          <a:ext cx="1438275" cy="215321"/>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29</xdr:row>
      <xdr:rowOff>0</xdr:rowOff>
    </xdr:from>
    <xdr:to>
      <xdr:col>1</xdr:col>
      <xdr:colOff>333375</xdr:colOff>
      <xdr:row>30</xdr:row>
      <xdr:rowOff>53396</xdr:rowOff>
    </xdr:to>
    <xdr:pic>
      <xdr:nvPicPr>
        <xdr:cNvPr id="4" name="Bildobjekt 3">
          <a:extLst>
            <a:ext uri="{FF2B5EF4-FFF2-40B4-BE49-F238E27FC236}">
              <a16:creationId xmlns:a16="http://schemas.microsoft.com/office/drawing/2014/main" id="{575AB8FB-F3B5-4E14-920B-B484EC30973C}"/>
            </a:ext>
          </a:extLst>
        </xdr:cNvPr>
        <xdr:cNvPicPr>
          <a:picLocks noChangeAspect="1"/>
        </xdr:cNvPicPr>
      </xdr:nvPicPr>
      <xdr:blipFill>
        <a:blip xmlns:r="http://schemas.openxmlformats.org/officeDocument/2006/relationships" r:embed="rId1"/>
        <a:stretch>
          <a:fillRect/>
        </a:stretch>
      </xdr:blipFill>
      <xdr:spPr>
        <a:xfrm>
          <a:off x="0" y="4857750"/>
          <a:ext cx="1438275" cy="215321"/>
        </a:xfrm>
        <a:prstGeom prst="rect">
          <a:avLst/>
        </a:prstGeom>
      </xdr:spPr>
    </xdr:pic>
    <xdr:clientData/>
  </xdr:twoCellAnchor>
  <xdr:twoCellAnchor editAs="oneCell">
    <xdr:from>
      <xdr:col>0</xdr:col>
      <xdr:colOff>0</xdr:colOff>
      <xdr:row>45</xdr:row>
      <xdr:rowOff>0</xdr:rowOff>
    </xdr:from>
    <xdr:to>
      <xdr:col>1</xdr:col>
      <xdr:colOff>333375</xdr:colOff>
      <xdr:row>46</xdr:row>
      <xdr:rowOff>53396</xdr:rowOff>
    </xdr:to>
    <xdr:pic>
      <xdr:nvPicPr>
        <xdr:cNvPr id="5" name="Bildobjekt 4">
          <a:extLst>
            <a:ext uri="{FF2B5EF4-FFF2-40B4-BE49-F238E27FC236}">
              <a16:creationId xmlns:a16="http://schemas.microsoft.com/office/drawing/2014/main" id="{536A9DE5-7AA1-424B-B433-B5078E7A68B5}"/>
            </a:ext>
          </a:extLst>
        </xdr:cNvPr>
        <xdr:cNvPicPr>
          <a:picLocks noChangeAspect="1"/>
        </xdr:cNvPicPr>
      </xdr:nvPicPr>
      <xdr:blipFill>
        <a:blip xmlns:r="http://schemas.openxmlformats.org/officeDocument/2006/relationships" r:embed="rId1"/>
        <a:stretch>
          <a:fillRect/>
        </a:stretch>
      </xdr:blipFill>
      <xdr:spPr>
        <a:xfrm>
          <a:off x="0" y="7286625"/>
          <a:ext cx="143827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17</xdr:row>
      <xdr:rowOff>0</xdr:rowOff>
    </xdr:from>
    <xdr:to>
      <xdr:col>3</xdr:col>
      <xdr:colOff>271462</xdr:colOff>
      <xdr:row>18</xdr:row>
      <xdr:rowOff>53396</xdr:rowOff>
    </xdr:to>
    <xdr:pic>
      <xdr:nvPicPr>
        <xdr:cNvPr id="4" name="Bildobjekt 3">
          <a:extLst>
            <a:ext uri="{FF2B5EF4-FFF2-40B4-BE49-F238E27FC236}">
              <a16:creationId xmlns:a16="http://schemas.microsoft.com/office/drawing/2014/main" id="{7EEF81E3-91EF-4219-90FD-7C7D21F31C91}"/>
            </a:ext>
          </a:extLst>
        </xdr:cNvPr>
        <xdr:cNvPicPr>
          <a:picLocks noChangeAspect="1"/>
        </xdr:cNvPicPr>
      </xdr:nvPicPr>
      <xdr:blipFill>
        <a:blip xmlns:r="http://schemas.openxmlformats.org/officeDocument/2006/relationships" r:embed="rId1"/>
        <a:stretch>
          <a:fillRect/>
        </a:stretch>
      </xdr:blipFill>
      <xdr:spPr>
        <a:xfrm>
          <a:off x="19050" y="3400425"/>
          <a:ext cx="1452562" cy="215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1</xdr:col>
      <xdr:colOff>523875</xdr:colOff>
      <xdr:row>31</xdr:row>
      <xdr:rowOff>53396</xdr:rowOff>
    </xdr:to>
    <xdr:pic>
      <xdr:nvPicPr>
        <xdr:cNvPr id="6" name="Bildobjekt 5">
          <a:extLst>
            <a:ext uri="{FF2B5EF4-FFF2-40B4-BE49-F238E27FC236}">
              <a16:creationId xmlns:a16="http://schemas.microsoft.com/office/drawing/2014/main" id="{4E0D6A00-D519-4EEB-A668-DE196A5B3D0D}"/>
            </a:ext>
          </a:extLst>
        </xdr:cNvPr>
        <xdr:cNvPicPr>
          <a:picLocks noChangeAspect="1"/>
        </xdr:cNvPicPr>
      </xdr:nvPicPr>
      <xdr:blipFill>
        <a:blip xmlns:r="http://schemas.openxmlformats.org/officeDocument/2006/relationships" r:embed="rId1"/>
        <a:stretch>
          <a:fillRect/>
        </a:stretch>
      </xdr:blipFill>
      <xdr:spPr>
        <a:xfrm>
          <a:off x="0" y="4857750"/>
          <a:ext cx="1438275" cy="215321"/>
        </a:xfrm>
        <a:prstGeom prst="rect">
          <a:avLst/>
        </a:prstGeom>
      </xdr:spPr>
    </xdr:pic>
    <xdr:clientData/>
  </xdr:twoCellAnchor>
  <xdr:twoCellAnchor editAs="oneCell">
    <xdr:from>
      <xdr:col>0</xdr:col>
      <xdr:colOff>0</xdr:colOff>
      <xdr:row>55</xdr:row>
      <xdr:rowOff>0</xdr:rowOff>
    </xdr:from>
    <xdr:to>
      <xdr:col>1</xdr:col>
      <xdr:colOff>523875</xdr:colOff>
      <xdr:row>56</xdr:row>
      <xdr:rowOff>53396</xdr:rowOff>
    </xdr:to>
    <xdr:pic>
      <xdr:nvPicPr>
        <xdr:cNvPr id="7" name="Bildobjekt 6">
          <a:extLst>
            <a:ext uri="{FF2B5EF4-FFF2-40B4-BE49-F238E27FC236}">
              <a16:creationId xmlns:a16="http://schemas.microsoft.com/office/drawing/2014/main" id="{9A33F1C2-5A9B-4D0E-B12F-46E4A67784D5}"/>
            </a:ext>
          </a:extLst>
        </xdr:cNvPr>
        <xdr:cNvPicPr>
          <a:picLocks noChangeAspect="1"/>
        </xdr:cNvPicPr>
      </xdr:nvPicPr>
      <xdr:blipFill>
        <a:blip xmlns:r="http://schemas.openxmlformats.org/officeDocument/2006/relationships" r:embed="rId1"/>
        <a:stretch>
          <a:fillRect/>
        </a:stretch>
      </xdr:blipFill>
      <xdr:spPr>
        <a:xfrm>
          <a:off x="0" y="8905875"/>
          <a:ext cx="14382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39</xdr:row>
      <xdr:rowOff>0</xdr:rowOff>
    </xdr:from>
    <xdr:to>
      <xdr:col>1</xdr:col>
      <xdr:colOff>1057275</xdr:colOff>
      <xdr:row>40</xdr:row>
      <xdr:rowOff>53396</xdr:rowOff>
    </xdr:to>
    <xdr:pic>
      <xdr:nvPicPr>
        <xdr:cNvPr id="4" name="Bildobjekt 3">
          <a:extLst>
            <a:ext uri="{FF2B5EF4-FFF2-40B4-BE49-F238E27FC236}">
              <a16:creationId xmlns:a16="http://schemas.microsoft.com/office/drawing/2014/main" id="{5546F5AD-509E-4AFE-A7FC-F23B96568513}"/>
            </a:ext>
          </a:extLst>
        </xdr:cNvPr>
        <xdr:cNvPicPr>
          <a:picLocks noChangeAspect="1"/>
        </xdr:cNvPicPr>
      </xdr:nvPicPr>
      <xdr:blipFill>
        <a:blip xmlns:r="http://schemas.openxmlformats.org/officeDocument/2006/relationships" r:embed="rId1"/>
        <a:stretch>
          <a:fillRect/>
        </a:stretch>
      </xdr:blipFill>
      <xdr:spPr>
        <a:xfrm>
          <a:off x="0" y="6315075"/>
          <a:ext cx="14382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2</xdr:col>
      <xdr:colOff>0</xdr:colOff>
      <xdr:row>19</xdr:row>
      <xdr:rowOff>53396</xdr:rowOff>
    </xdr:to>
    <xdr:pic>
      <xdr:nvPicPr>
        <xdr:cNvPr id="3" name="Bildobjekt 2">
          <a:extLst>
            <a:ext uri="{FF2B5EF4-FFF2-40B4-BE49-F238E27FC236}">
              <a16:creationId xmlns:a16="http://schemas.microsoft.com/office/drawing/2014/main" id="{5B5DA32F-E64D-4334-9334-9BCC31DE1DF0}"/>
            </a:ext>
          </a:extLst>
        </xdr:cNvPr>
        <xdr:cNvPicPr>
          <a:picLocks noChangeAspect="1"/>
        </xdr:cNvPicPr>
      </xdr:nvPicPr>
      <xdr:blipFill>
        <a:blip xmlns:r="http://schemas.openxmlformats.org/officeDocument/2006/relationships" r:embed="rId1"/>
        <a:stretch>
          <a:fillRect/>
        </a:stretch>
      </xdr:blipFill>
      <xdr:spPr>
        <a:xfrm>
          <a:off x="0" y="2914650"/>
          <a:ext cx="14382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3</xdr:col>
      <xdr:colOff>152400</xdr:colOff>
      <xdr:row>20</xdr:row>
      <xdr:rowOff>53396</xdr:rowOff>
    </xdr:to>
    <xdr:pic>
      <xdr:nvPicPr>
        <xdr:cNvPr id="3" name="Bildobjekt 2">
          <a:extLst>
            <a:ext uri="{FF2B5EF4-FFF2-40B4-BE49-F238E27FC236}">
              <a16:creationId xmlns:a16="http://schemas.microsoft.com/office/drawing/2014/main" id="{99A87F82-0951-4429-ADAC-E0C91C81A4B4}"/>
            </a:ext>
          </a:extLst>
        </xdr:cNvPr>
        <xdr:cNvPicPr>
          <a:picLocks noChangeAspect="1"/>
        </xdr:cNvPicPr>
      </xdr:nvPicPr>
      <xdr:blipFill>
        <a:blip xmlns:r="http://schemas.openxmlformats.org/officeDocument/2006/relationships" r:embed="rId1"/>
        <a:stretch>
          <a:fillRect/>
        </a:stretch>
      </xdr:blipFill>
      <xdr:spPr>
        <a:xfrm>
          <a:off x="0" y="3076575"/>
          <a:ext cx="14382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17</xdr:row>
      <xdr:rowOff>57150</xdr:rowOff>
    </xdr:from>
    <xdr:to>
      <xdr:col>3</xdr:col>
      <xdr:colOff>200025</xdr:colOff>
      <xdr:row>17</xdr:row>
      <xdr:rowOff>272471</xdr:rowOff>
    </xdr:to>
    <xdr:pic>
      <xdr:nvPicPr>
        <xdr:cNvPr id="6" name="Bildobjekt 5">
          <a:extLst>
            <a:ext uri="{FF2B5EF4-FFF2-40B4-BE49-F238E27FC236}">
              <a16:creationId xmlns:a16="http://schemas.microsoft.com/office/drawing/2014/main" id="{6EC1A6CC-8DF1-4536-9352-68E07CE22EEA}"/>
            </a:ext>
          </a:extLst>
        </xdr:cNvPr>
        <xdr:cNvPicPr>
          <a:picLocks noChangeAspect="1"/>
        </xdr:cNvPicPr>
      </xdr:nvPicPr>
      <xdr:blipFill>
        <a:blip xmlns:r="http://schemas.openxmlformats.org/officeDocument/2006/relationships" r:embed="rId1"/>
        <a:stretch>
          <a:fillRect/>
        </a:stretch>
      </xdr:blipFill>
      <xdr:spPr>
        <a:xfrm>
          <a:off x="0" y="2819400"/>
          <a:ext cx="1485900" cy="215321"/>
        </a:xfrm>
        <a:prstGeom prst="rect">
          <a:avLst/>
        </a:prstGeom>
      </xdr:spPr>
    </xdr:pic>
    <xdr:clientData/>
  </xdr:twoCellAnchor>
  <xdr:twoCellAnchor editAs="oneCell">
    <xdr:from>
      <xdr:col>0</xdr:col>
      <xdr:colOff>0</xdr:colOff>
      <xdr:row>36</xdr:row>
      <xdr:rowOff>123825</xdr:rowOff>
    </xdr:from>
    <xdr:to>
      <xdr:col>3</xdr:col>
      <xdr:colOff>152400</xdr:colOff>
      <xdr:row>36</xdr:row>
      <xdr:rowOff>339146</xdr:rowOff>
    </xdr:to>
    <xdr:pic>
      <xdr:nvPicPr>
        <xdr:cNvPr id="8" name="Bildobjekt 7">
          <a:extLst>
            <a:ext uri="{FF2B5EF4-FFF2-40B4-BE49-F238E27FC236}">
              <a16:creationId xmlns:a16="http://schemas.microsoft.com/office/drawing/2014/main" id="{993D8B1F-055D-4AFA-83C1-473DA6365F7B}"/>
            </a:ext>
          </a:extLst>
        </xdr:cNvPr>
        <xdr:cNvPicPr>
          <a:picLocks noChangeAspect="1"/>
        </xdr:cNvPicPr>
      </xdr:nvPicPr>
      <xdr:blipFill>
        <a:blip xmlns:r="http://schemas.openxmlformats.org/officeDocument/2006/relationships" r:embed="rId1"/>
        <a:stretch>
          <a:fillRect/>
        </a:stretch>
      </xdr:blipFill>
      <xdr:spPr>
        <a:xfrm>
          <a:off x="0" y="6143625"/>
          <a:ext cx="1438275" cy="215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tatistikproduktion/2100_V&#228;gtrafik/Fordon/Fordon%20i%20l&#228;n%20och%20kommuner/2021_2022/Publicering/old/ZZZZZ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957C7-FF42-4362-BE73-7CADBF7BA469}">
  <sheetPr codeName="Blad1">
    <pageSetUpPr fitToPage="1"/>
  </sheetPr>
  <dimension ref="A1:Q24"/>
  <sheetViews>
    <sheetView showGridLines="0" tabSelected="1" zoomScaleNormal="100" workbookViewId="0">
      <selection sqref="A1:K1"/>
    </sheetView>
  </sheetViews>
  <sheetFormatPr defaultColWidth="9.109375" defaultRowHeight="13.2"/>
  <cols>
    <col min="1" max="11" width="11.5546875" style="236" customWidth="1"/>
    <col min="12" max="16384" width="9.109375" style="236"/>
  </cols>
  <sheetData>
    <row r="1" spans="1:17" ht="32.25" customHeight="1">
      <c r="A1" s="639" t="s">
        <v>587</v>
      </c>
      <c r="B1" s="639"/>
      <c r="C1" s="639"/>
      <c r="D1" s="639"/>
      <c r="E1" s="639"/>
      <c r="F1" s="639"/>
      <c r="G1" s="639"/>
      <c r="H1" s="639"/>
      <c r="I1" s="639"/>
      <c r="J1" s="639"/>
      <c r="K1" s="639"/>
    </row>
    <row r="11" spans="1:17" ht="43.5" customHeight="1">
      <c r="B11" s="449" t="s">
        <v>443</v>
      </c>
    </row>
    <row r="12" spans="1:17" ht="17.399999999999999">
      <c r="B12" s="450" t="s">
        <v>444</v>
      </c>
    </row>
    <row r="13" spans="1:17" ht="17.399999999999999">
      <c r="B13" s="450"/>
    </row>
    <row r="14" spans="1:17" ht="14.25" customHeight="1">
      <c r="B14" s="451" t="s">
        <v>592</v>
      </c>
      <c r="N14" s="510"/>
      <c r="O14" s="510"/>
      <c r="P14" s="510"/>
      <c r="Q14" s="510"/>
    </row>
    <row r="15" spans="1:17" ht="14.25" customHeight="1">
      <c r="B15" s="505"/>
      <c r="N15" s="510"/>
      <c r="O15" s="510"/>
      <c r="P15" s="510"/>
      <c r="Q15" s="510"/>
    </row>
    <row r="16" spans="1:17" ht="14.25" customHeight="1"/>
    <row r="17" spans="2:2" ht="16.5" customHeight="1">
      <c r="B17" s="258" t="s">
        <v>345</v>
      </c>
    </row>
    <row r="18" spans="2:2">
      <c r="B18" s="236" t="s">
        <v>447</v>
      </c>
    </row>
    <row r="19" spans="2:2">
      <c r="B19" s="236" t="s">
        <v>445</v>
      </c>
    </row>
    <row r="21" spans="2:2">
      <c r="B21" s="258" t="s">
        <v>346</v>
      </c>
    </row>
    <row r="22" spans="2:2">
      <c r="B22" s="236" t="s">
        <v>225</v>
      </c>
    </row>
    <row r="23" spans="2:2">
      <c r="B23" s="236" t="s">
        <v>226</v>
      </c>
    </row>
    <row r="24" spans="2:2" ht="18">
      <c r="B24" s="452"/>
    </row>
  </sheetData>
  <mergeCells count="1">
    <mergeCell ref="A1:K1"/>
  </mergeCells>
  <pageMargins left="0.70866141732283472" right="0.70866141732283472" top="0.74803149606299213" bottom="0.74803149606299213" header="0.31496062992125984" footer="0.31496062992125984"/>
  <pageSetup paperSize="9"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pageSetUpPr fitToPage="1"/>
  </sheetPr>
  <dimension ref="A1:K40"/>
  <sheetViews>
    <sheetView showGridLines="0" zoomScaleNormal="100" workbookViewId="0"/>
  </sheetViews>
  <sheetFormatPr defaultColWidth="9.33203125" defaultRowHeight="12.75" customHeight="1"/>
  <cols>
    <col min="1" max="1" width="5.6640625" style="2" customWidth="1"/>
    <col min="2" max="2" width="49.5546875" style="7" customWidth="1"/>
    <col min="3" max="3" width="9" style="7" customWidth="1"/>
    <col min="4" max="4" width="9.6640625" style="7" customWidth="1"/>
    <col min="5" max="5" width="8.6640625" style="7" customWidth="1"/>
    <col min="6" max="6" width="10" style="7" customWidth="1"/>
    <col min="7" max="7" width="9.33203125" style="2"/>
    <col min="8" max="8" width="9.6640625" style="2" customWidth="1"/>
    <col min="9" max="10" width="9.33203125" style="2"/>
    <col min="11" max="11" width="6.33203125" style="2" bestFit="1" customWidth="1"/>
    <col min="12" max="16384" width="9.33203125" style="2"/>
  </cols>
  <sheetData>
    <row r="1" spans="1:11" s="3" customFormat="1" ht="12.75" customHeight="1">
      <c r="A1" s="5" t="s">
        <v>401</v>
      </c>
      <c r="B1" s="2"/>
      <c r="C1" s="38"/>
      <c r="D1" s="38"/>
      <c r="E1" s="38"/>
      <c r="F1" s="38"/>
      <c r="G1" s="2"/>
      <c r="H1" s="2"/>
      <c r="I1" s="2"/>
      <c r="J1" s="2"/>
    </row>
    <row r="2" spans="1:11" s="3" customFormat="1" ht="12.75" customHeight="1">
      <c r="A2" s="458" t="s">
        <v>402</v>
      </c>
      <c r="B2" s="2"/>
      <c r="C2" s="38"/>
      <c r="D2" s="38"/>
      <c r="E2" s="38"/>
      <c r="F2" s="38"/>
      <c r="G2" s="2"/>
      <c r="H2" s="2"/>
      <c r="I2" s="2"/>
      <c r="J2" s="2"/>
    </row>
    <row r="3" spans="1:11" ht="12.75" customHeight="1">
      <c r="A3" s="17"/>
      <c r="B3" s="12"/>
      <c r="C3" s="17"/>
      <c r="D3" s="17"/>
      <c r="E3" s="17"/>
      <c r="F3" s="17"/>
    </row>
    <row r="4" spans="1:11" s="7" customFormat="1" ht="12.75" customHeight="1">
      <c r="A4" s="26" t="s">
        <v>230</v>
      </c>
      <c r="B4" s="2"/>
      <c r="C4" s="8" t="s">
        <v>39</v>
      </c>
      <c r="D4" s="34" t="s">
        <v>581</v>
      </c>
      <c r="E4" s="8" t="s">
        <v>40</v>
      </c>
      <c r="F4" s="34" t="s">
        <v>581</v>
      </c>
    </row>
    <row r="5" spans="1:11" s="6" customFormat="1" ht="12.75" customHeight="1">
      <c r="A5" s="106"/>
      <c r="B5" s="11"/>
      <c r="C5" s="69"/>
      <c r="D5" s="15" t="s">
        <v>148</v>
      </c>
      <c r="E5" s="69"/>
      <c r="F5" s="15" t="s">
        <v>148</v>
      </c>
    </row>
    <row r="6" spans="1:11" ht="12.75" customHeight="1">
      <c r="A6" s="107" t="s">
        <v>110</v>
      </c>
      <c r="B6" s="107"/>
      <c r="C6" s="37">
        <v>219699</v>
      </c>
      <c r="D6" s="37">
        <v>5197</v>
      </c>
      <c r="E6" s="37">
        <v>98040</v>
      </c>
      <c r="F6" s="37">
        <v>328</v>
      </c>
      <c r="H6" s="10"/>
    </row>
    <row r="7" spans="1:11" ht="12.75" customHeight="1">
      <c r="A7" s="9" t="s">
        <v>111</v>
      </c>
      <c r="B7" s="108"/>
      <c r="C7" s="37">
        <v>695</v>
      </c>
      <c r="D7" s="37">
        <v>95</v>
      </c>
      <c r="E7" s="37">
        <v>190</v>
      </c>
      <c r="F7" s="37">
        <v>1</v>
      </c>
      <c r="H7" s="10"/>
    </row>
    <row r="8" spans="1:11" ht="12.75" customHeight="1">
      <c r="A8" s="9" t="s">
        <v>112</v>
      </c>
      <c r="B8" s="108"/>
      <c r="C8" s="37">
        <v>54162</v>
      </c>
      <c r="D8" s="37">
        <v>8203</v>
      </c>
      <c r="E8" s="37">
        <v>13012</v>
      </c>
      <c r="F8" s="37">
        <v>51</v>
      </c>
    </row>
    <row r="9" spans="1:11" ht="12.75" customHeight="1">
      <c r="A9" s="9" t="s">
        <v>127</v>
      </c>
      <c r="B9" s="108"/>
      <c r="C9" s="37">
        <v>6550</v>
      </c>
      <c r="D9" s="37">
        <v>1994</v>
      </c>
      <c r="E9" s="37">
        <v>1374</v>
      </c>
      <c r="F9" s="37">
        <v>11</v>
      </c>
    </row>
    <row r="10" spans="1:11" ht="12.75" customHeight="1">
      <c r="A10" s="9" t="s">
        <v>113</v>
      </c>
      <c r="B10" s="108"/>
      <c r="C10" s="37">
        <v>3344</v>
      </c>
      <c r="D10" s="37">
        <v>418</v>
      </c>
      <c r="E10" s="37">
        <v>330</v>
      </c>
      <c r="F10" s="37">
        <v>1</v>
      </c>
    </row>
    <row r="11" spans="1:11" s="81" customFormat="1" ht="12.75" customHeight="1">
      <c r="A11" s="9" t="s">
        <v>114</v>
      </c>
      <c r="B11" s="108"/>
      <c r="C11" s="37">
        <v>2032</v>
      </c>
      <c r="D11" s="37">
        <v>250</v>
      </c>
      <c r="E11" s="37">
        <v>3126</v>
      </c>
      <c r="F11" s="37">
        <v>9</v>
      </c>
    </row>
    <row r="12" spans="1:11" ht="12.75" customHeight="1">
      <c r="A12" s="9" t="s">
        <v>41</v>
      </c>
      <c r="B12" s="108"/>
      <c r="C12" s="37">
        <v>87052</v>
      </c>
      <c r="D12" s="37">
        <v>9275</v>
      </c>
      <c r="E12" s="37">
        <v>26749</v>
      </c>
      <c r="F12" s="37">
        <v>241</v>
      </c>
    </row>
    <row r="13" spans="1:11" ht="12.75" customHeight="1">
      <c r="A13" s="9" t="s">
        <v>115</v>
      </c>
      <c r="B13" s="108"/>
      <c r="C13" s="37">
        <v>156314</v>
      </c>
      <c r="D13" s="37">
        <v>42719</v>
      </c>
      <c r="E13" s="37">
        <v>194039</v>
      </c>
      <c r="F13" s="37">
        <v>8374</v>
      </c>
    </row>
    <row r="14" spans="1:11" s="110" customFormat="1" ht="12.75" customHeight="1">
      <c r="A14" s="9" t="s">
        <v>117</v>
      </c>
      <c r="B14" s="108"/>
      <c r="C14" s="37">
        <v>65573</v>
      </c>
      <c r="D14" s="37">
        <v>29127</v>
      </c>
      <c r="E14" s="37">
        <v>144646</v>
      </c>
      <c r="F14" s="37">
        <v>7859</v>
      </c>
      <c r="I14" s="279"/>
      <c r="K14" s="279"/>
    </row>
    <row r="15" spans="1:11" s="81" customFormat="1" ht="12.75" customHeight="1">
      <c r="A15" s="9" t="s">
        <v>118</v>
      </c>
      <c r="B15" s="108"/>
      <c r="C15" s="37">
        <v>16735</v>
      </c>
      <c r="D15" s="37">
        <v>1404</v>
      </c>
      <c r="E15" s="37">
        <v>24051</v>
      </c>
      <c r="F15" s="37">
        <v>198</v>
      </c>
    </row>
    <row r="16" spans="1:11" ht="12.75" customHeight="1">
      <c r="A16" s="9" t="s">
        <v>116</v>
      </c>
      <c r="B16" s="108"/>
      <c r="C16" s="37">
        <v>42399</v>
      </c>
      <c r="D16" s="37">
        <v>6104</v>
      </c>
      <c r="E16" s="37">
        <v>8669</v>
      </c>
      <c r="F16" s="37">
        <v>123</v>
      </c>
    </row>
    <row r="17" spans="1:10" ht="12.75" customHeight="1">
      <c r="A17" s="9" t="s">
        <v>42</v>
      </c>
      <c r="B17" s="108"/>
      <c r="C17" s="37">
        <v>17200</v>
      </c>
      <c r="D17" s="37">
        <v>1809</v>
      </c>
      <c r="E17" s="37">
        <v>3361</v>
      </c>
      <c r="F17" s="37">
        <v>33</v>
      </c>
    </row>
    <row r="18" spans="1:10" ht="12.75" customHeight="1">
      <c r="A18" s="9" t="s">
        <v>119</v>
      </c>
      <c r="B18" s="108"/>
      <c r="C18" s="37">
        <v>33624</v>
      </c>
      <c r="D18" s="37">
        <v>4866</v>
      </c>
      <c r="E18" s="37">
        <v>2836</v>
      </c>
      <c r="F18" s="37">
        <v>46</v>
      </c>
    </row>
    <row r="19" spans="1:10" ht="12.75" customHeight="1">
      <c r="A19" s="9" t="s">
        <v>223</v>
      </c>
      <c r="B19" s="108"/>
      <c r="C19" s="37">
        <v>33522</v>
      </c>
      <c r="D19" s="37">
        <v>8949</v>
      </c>
      <c r="E19" s="37">
        <v>10972</v>
      </c>
      <c r="F19" s="37">
        <v>143</v>
      </c>
    </row>
    <row r="20" spans="1:10" ht="12.75" customHeight="1">
      <c r="A20" s="9" t="s">
        <v>120</v>
      </c>
      <c r="B20" s="108"/>
      <c r="C20" s="37">
        <v>29775</v>
      </c>
      <c r="D20" s="37">
        <v>2853</v>
      </c>
      <c r="E20" s="37">
        <v>11857</v>
      </c>
      <c r="F20" s="37">
        <v>148</v>
      </c>
    </row>
    <row r="21" spans="1:10" ht="12.75" customHeight="1">
      <c r="A21" s="9" t="s">
        <v>121</v>
      </c>
      <c r="B21" s="108"/>
      <c r="C21" s="37">
        <v>105594</v>
      </c>
      <c r="D21" s="37">
        <v>15315</v>
      </c>
      <c r="E21" s="37">
        <v>11332</v>
      </c>
      <c r="F21" s="37">
        <v>174</v>
      </c>
    </row>
    <row r="22" spans="1:10" ht="12.75" customHeight="1">
      <c r="A22" s="9" t="s">
        <v>122</v>
      </c>
      <c r="B22" s="108"/>
      <c r="C22" s="37">
        <v>98551</v>
      </c>
      <c r="D22" s="37">
        <v>30385</v>
      </c>
      <c r="E22" s="37">
        <v>12721</v>
      </c>
      <c r="F22" s="37">
        <v>1803</v>
      </c>
    </row>
    <row r="23" spans="1:10" ht="12.75" customHeight="1">
      <c r="A23" s="83" t="s">
        <v>224</v>
      </c>
      <c r="B23" s="294"/>
      <c r="C23" s="262">
        <v>58109</v>
      </c>
      <c r="D23" s="262">
        <v>25721</v>
      </c>
      <c r="E23" s="262">
        <v>6016</v>
      </c>
      <c r="F23" s="262">
        <v>1717</v>
      </c>
    </row>
    <row r="24" spans="1:10" ht="12.75" customHeight="1">
      <c r="A24" s="83" t="s">
        <v>201</v>
      </c>
      <c r="B24" s="108"/>
      <c r="C24" s="37">
        <v>9087</v>
      </c>
      <c r="D24" s="37">
        <v>994</v>
      </c>
      <c r="E24" s="37">
        <v>355</v>
      </c>
      <c r="F24" s="37">
        <v>1</v>
      </c>
    </row>
    <row r="25" spans="1:10" ht="12.75" customHeight="1">
      <c r="A25" s="9" t="s">
        <v>43</v>
      </c>
      <c r="B25" s="108"/>
      <c r="C25" s="37">
        <v>25048</v>
      </c>
      <c r="D25" s="37">
        <v>2500</v>
      </c>
      <c r="E25" s="37">
        <v>2317</v>
      </c>
      <c r="F25" s="37">
        <v>18</v>
      </c>
    </row>
    <row r="26" spans="1:10" ht="12.75" customHeight="1">
      <c r="A26" s="9" t="s">
        <v>123</v>
      </c>
      <c r="B26" s="108"/>
      <c r="C26" s="37">
        <v>55542</v>
      </c>
      <c r="D26" s="37">
        <v>7418</v>
      </c>
      <c r="E26" s="37">
        <v>2396</v>
      </c>
      <c r="F26" s="37">
        <v>20</v>
      </c>
    </row>
    <row r="27" spans="1:10" s="111" customFormat="1" ht="12.75" customHeight="1">
      <c r="A27" s="9" t="s">
        <v>124</v>
      </c>
      <c r="B27" s="108"/>
      <c r="C27" s="37">
        <v>28283</v>
      </c>
      <c r="D27" s="37">
        <v>1569</v>
      </c>
      <c r="E27" s="37">
        <v>5242</v>
      </c>
      <c r="F27" s="37">
        <v>27</v>
      </c>
    </row>
    <row r="28" spans="1:10" s="110" customFormat="1" ht="12.75" customHeight="1">
      <c r="A28" s="9" t="s">
        <v>125</v>
      </c>
      <c r="B28" s="108"/>
      <c r="C28" s="37">
        <v>28541</v>
      </c>
      <c r="D28" s="37">
        <v>1626</v>
      </c>
      <c r="E28" s="37">
        <v>4138</v>
      </c>
      <c r="F28" s="37">
        <v>16</v>
      </c>
    </row>
    <row r="29" spans="1:10" ht="12.75" customHeight="1">
      <c r="A29" s="83" t="s">
        <v>202</v>
      </c>
      <c r="B29" s="108"/>
      <c r="C29" s="37">
        <v>3</v>
      </c>
      <c r="D29" s="243">
        <v>1</v>
      </c>
      <c r="E29" s="243">
        <v>1</v>
      </c>
      <c r="F29" s="394" t="s">
        <v>377</v>
      </c>
    </row>
    <row r="30" spans="1:10" ht="12.75" customHeight="1">
      <c r="A30" s="9" t="s">
        <v>126</v>
      </c>
      <c r="B30" s="108"/>
      <c r="C30" s="36">
        <v>176</v>
      </c>
      <c r="D30" s="37">
        <v>14</v>
      </c>
      <c r="E30" s="243">
        <v>12</v>
      </c>
      <c r="F30" s="394" t="s">
        <v>377</v>
      </c>
    </row>
    <row r="31" spans="1:10" ht="12.75" customHeight="1">
      <c r="A31" s="74" t="s">
        <v>109</v>
      </c>
      <c r="B31" s="112"/>
      <c r="C31" s="19">
        <v>5627</v>
      </c>
      <c r="D31" s="19">
        <v>441</v>
      </c>
      <c r="E31" s="19">
        <v>12216</v>
      </c>
      <c r="F31" s="19">
        <v>25</v>
      </c>
      <c r="G31" s="10"/>
      <c r="H31" s="10"/>
      <c r="I31" s="10"/>
      <c r="J31" s="10"/>
    </row>
    <row r="32" spans="1:10" s="3" customFormat="1" ht="12.75" customHeight="1">
      <c r="A32" s="133" t="s">
        <v>190</v>
      </c>
      <c r="B32" s="113"/>
      <c r="C32" s="87">
        <v>1036270</v>
      </c>
      <c r="D32" s="87">
        <v>151001</v>
      </c>
      <c r="E32" s="87">
        <v>423911</v>
      </c>
      <c r="F32" s="87">
        <v>11582</v>
      </c>
      <c r="G32" s="23"/>
      <c r="H32" s="23"/>
      <c r="I32" s="38"/>
    </row>
    <row r="33" spans="1:9" ht="12.75" customHeight="1">
      <c r="A33" s="165" t="s">
        <v>189</v>
      </c>
      <c r="B33" s="112"/>
      <c r="C33" s="19">
        <v>3944273</v>
      </c>
      <c r="D33" s="19">
        <v>127284</v>
      </c>
      <c r="E33" s="19">
        <v>959658</v>
      </c>
      <c r="F33" s="19">
        <v>5146</v>
      </c>
      <c r="G33" s="22"/>
      <c r="H33" s="22"/>
      <c r="I33" s="7"/>
    </row>
    <row r="34" spans="1:9" ht="12.75" customHeight="1">
      <c r="A34" s="114" t="s">
        <v>13</v>
      </c>
      <c r="B34" s="115"/>
      <c r="C34" s="116">
        <f>SUM(C32:C33)</f>
        <v>4980543</v>
      </c>
      <c r="D34" s="116">
        <f>SUM(D32:D33)</f>
        <v>278285</v>
      </c>
      <c r="E34" s="116">
        <f t="shared" ref="E34:F34" si="0">SUM(E32:E33)</f>
        <v>1383569</v>
      </c>
      <c r="F34" s="116">
        <f t="shared" si="0"/>
        <v>16728</v>
      </c>
      <c r="G34" s="22"/>
      <c r="H34" s="22"/>
      <c r="I34" s="7"/>
    </row>
    <row r="35" spans="1:9" ht="12.75" customHeight="1">
      <c r="A35" s="26" t="s">
        <v>231</v>
      </c>
      <c r="B35" s="2"/>
      <c r="D35" s="22"/>
      <c r="E35" s="22"/>
      <c r="F35" s="22"/>
      <c r="G35" s="7"/>
    </row>
    <row r="36" spans="1:9" ht="12.75" customHeight="1">
      <c r="A36" s="26" t="s">
        <v>232</v>
      </c>
      <c r="C36" s="22"/>
      <c r="D36" s="22"/>
      <c r="F36" s="2"/>
    </row>
    <row r="37" spans="1:9" ht="12.75" customHeight="1">
      <c r="A37" s="7" t="s">
        <v>44</v>
      </c>
      <c r="B37" s="2"/>
      <c r="C37" s="2"/>
      <c r="F37" s="22"/>
      <c r="G37" s="22"/>
      <c r="H37" s="22"/>
      <c r="I37" s="7"/>
    </row>
    <row r="38" spans="1:9" ht="12.75" customHeight="1">
      <c r="A38" s="7" t="s">
        <v>45</v>
      </c>
      <c r="B38" s="2"/>
      <c r="C38" s="2"/>
      <c r="F38" s="22"/>
    </row>
    <row r="39" spans="1:9" ht="12.75" customHeight="1">
      <c r="C39" s="2"/>
      <c r="D39" s="2"/>
      <c r="E39" s="2"/>
      <c r="F39" s="2"/>
    </row>
    <row r="40" spans="1:9" ht="12.75" customHeight="1">
      <c r="C40" s="29"/>
      <c r="D40" s="29"/>
      <c r="E40" s="29"/>
      <c r="F40" s="29"/>
    </row>
  </sheetData>
  <phoneticPr fontId="9" type="noConversion"/>
  <pageMargins left="0.70866141732283472" right="0.15748031496062992" top="0.98425196850393704" bottom="0.55118110236220474" header="0.51181102362204722" footer="0.51181102362204722"/>
  <pageSetup paperSize="9" orientation="portrait" r:id="rId1"/>
  <headerFooter alignWithMargins="0">
    <oddHeader>&amp;R&amp;"Arial,Fet"PERSONBILAR</oddHeader>
  </headerFooter>
  <ignoredErrors>
    <ignoredError sqref="C34:F34"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6">
    <pageSetUpPr fitToPage="1"/>
  </sheetPr>
  <dimension ref="A1:BN21"/>
  <sheetViews>
    <sheetView showGridLines="0" zoomScaleNormal="100" workbookViewId="0"/>
  </sheetViews>
  <sheetFormatPr defaultColWidth="9.33203125" defaultRowHeight="13.2"/>
  <cols>
    <col min="1" max="1" width="9.33203125" style="236"/>
    <col min="2" max="5" width="12.33203125" style="236" customWidth="1"/>
    <col min="6" max="6" width="1.6640625" style="236" customWidth="1"/>
    <col min="7" max="10" width="12.44140625" style="236" customWidth="1"/>
    <col min="11" max="16384" width="9.33203125" style="236"/>
  </cols>
  <sheetData>
    <row r="1" spans="1:66" s="228" customFormat="1" ht="12.75" customHeight="1">
      <c r="A1" s="228" t="s">
        <v>452</v>
      </c>
      <c r="B1" s="227"/>
      <c r="C1" s="227"/>
      <c r="D1" s="227"/>
      <c r="E1" s="227"/>
      <c r="F1" s="227"/>
      <c r="G1" s="227"/>
      <c r="H1" s="227"/>
      <c r="I1" s="227"/>
      <c r="T1" s="229"/>
      <c r="U1" s="229"/>
      <c r="Z1" s="229"/>
      <c r="AA1" s="229"/>
    </row>
    <row r="2" spans="1:66" s="231" customFormat="1" ht="12.75" customHeight="1">
      <c r="A2" s="460" t="s">
        <v>475</v>
      </c>
      <c r="B2" s="230"/>
      <c r="C2" s="230"/>
      <c r="D2" s="230"/>
      <c r="E2" s="230"/>
      <c r="F2" s="230"/>
      <c r="G2" s="230"/>
      <c r="H2" s="230"/>
      <c r="I2" s="230"/>
      <c r="T2" s="232"/>
      <c r="U2" s="232"/>
      <c r="Z2" s="232"/>
      <c r="AA2" s="232"/>
    </row>
    <row r="3" spans="1:66" s="232" customFormat="1" ht="12.75" customHeight="1">
      <c r="A3" s="233"/>
      <c r="B3" s="234"/>
      <c r="C3" s="234"/>
      <c r="D3" s="234"/>
      <c r="E3" s="234"/>
      <c r="F3" s="234"/>
      <c r="G3" s="234"/>
      <c r="H3" s="234"/>
      <c r="I3" s="235"/>
      <c r="J3" s="235"/>
      <c r="K3" s="236"/>
      <c r="L3" s="236"/>
    </row>
    <row r="4" spans="1:66" ht="12.75" customHeight="1">
      <c r="A4" s="230"/>
      <c r="B4" s="646" t="s">
        <v>99</v>
      </c>
      <c r="C4" s="646"/>
      <c r="D4" s="646"/>
      <c r="E4" s="646"/>
      <c r="F4" s="237"/>
      <c r="G4" s="646" t="s">
        <v>152</v>
      </c>
      <c r="H4" s="646"/>
      <c r="I4" s="646"/>
      <c r="J4" s="646"/>
    </row>
    <row r="5" spans="1:66" s="230" customFormat="1" ht="10.199999999999999">
      <c r="A5" s="237" t="s">
        <v>49</v>
      </c>
      <c r="B5" s="238" t="s">
        <v>39</v>
      </c>
      <c r="C5" s="238" t="s">
        <v>40</v>
      </c>
      <c r="D5" s="239" t="s">
        <v>1</v>
      </c>
      <c r="E5" s="239" t="s">
        <v>2</v>
      </c>
      <c r="F5" s="238"/>
      <c r="G5" s="238" t="s">
        <v>39</v>
      </c>
      <c r="H5" s="238" t="s">
        <v>40</v>
      </c>
      <c r="I5" s="239" t="s">
        <v>1</v>
      </c>
      <c r="J5" s="239" t="s">
        <v>2</v>
      </c>
    </row>
    <row r="6" spans="1:66" s="241" customFormat="1" ht="12.75" customHeight="1">
      <c r="A6" s="356" t="s">
        <v>50</v>
      </c>
      <c r="B6" s="357"/>
      <c r="C6" s="357"/>
      <c r="D6" s="356"/>
      <c r="E6" s="358"/>
      <c r="F6" s="358"/>
      <c r="G6" s="357"/>
      <c r="H6" s="357"/>
      <c r="I6" s="356"/>
      <c r="J6" s="358"/>
      <c r="K6" s="240"/>
    </row>
    <row r="7" spans="1:66" s="237" customFormat="1" ht="12.75" customHeight="1">
      <c r="A7" s="354">
        <v>2013</v>
      </c>
      <c r="B7" s="355">
        <v>8229</v>
      </c>
      <c r="C7" s="355">
        <v>28623</v>
      </c>
      <c r="D7" s="355">
        <v>4747</v>
      </c>
      <c r="E7" s="355">
        <v>100</v>
      </c>
      <c r="F7" s="248"/>
      <c r="G7" s="355">
        <v>6396</v>
      </c>
      <c r="H7" s="355">
        <v>26240</v>
      </c>
      <c r="I7" s="355">
        <v>2</v>
      </c>
      <c r="J7" s="355">
        <v>951</v>
      </c>
      <c r="K7" s="244"/>
      <c r="L7" s="244"/>
      <c r="M7" s="244"/>
      <c r="N7" s="244"/>
      <c r="O7" s="244"/>
      <c r="P7" s="244"/>
      <c r="Q7" s="244"/>
      <c r="R7" s="244"/>
      <c r="S7" s="244"/>
      <c r="T7" s="244"/>
      <c r="U7" s="244"/>
      <c r="V7" s="244"/>
      <c r="W7" s="244"/>
      <c r="X7" s="244"/>
      <c r="Y7" s="238"/>
    </row>
    <row r="8" spans="1:66" s="237" customFormat="1" ht="12.75" customHeight="1">
      <c r="A8" s="247">
        <v>2014</v>
      </c>
      <c r="B8" s="246">
        <v>9274</v>
      </c>
      <c r="C8" s="246">
        <v>32906</v>
      </c>
      <c r="D8" s="246">
        <v>5167</v>
      </c>
      <c r="E8" s="246">
        <v>113</v>
      </c>
      <c r="F8" s="246"/>
      <c r="G8" s="246">
        <v>6263</v>
      </c>
      <c r="H8" s="246">
        <v>25900</v>
      </c>
      <c r="I8" s="246">
        <v>1</v>
      </c>
      <c r="J8" s="246">
        <v>332</v>
      </c>
      <c r="K8" s="244"/>
      <c r="L8" s="244"/>
      <c r="M8" s="244"/>
      <c r="N8" s="244"/>
      <c r="O8" s="244"/>
      <c r="P8" s="244"/>
      <c r="Q8" s="244"/>
      <c r="R8" s="244"/>
      <c r="S8" s="244"/>
      <c r="T8" s="244"/>
      <c r="U8" s="244"/>
      <c r="V8" s="245"/>
      <c r="W8" s="245"/>
      <c r="X8" s="245"/>
    </row>
    <row r="9" spans="1:66" s="237" customFormat="1" ht="12.75" customHeight="1">
      <c r="A9" s="247">
        <v>2015</v>
      </c>
      <c r="B9" s="246">
        <v>9706</v>
      </c>
      <c r="C9" s="246">
        <v>37917</v>
      </c>
      <c r="D9" s="246">
        <v>5286</v>
      </c>
      <c r="E9" s="246">
        <v>116</v>
      </c>
      <c r="F9" s="246"/>
      <c r="G9" s="246">
        <v>5976</v>
      </c>
      <c r="H9" s="246">
        <v>25694</v>
      </c>
      <c r="I9" s="246">
        <v>1</v>
      </c>
      <c r="J9" s="246">
        <v>359</v>
      </c>
      <c r="K9" s="244"/>
      <c r="L9" s="244"/>
      <c r="M9" s="244"/>
      <c r="N9" s="244"/>
      <c r="O9" s="244"/>
      <c r="P9" s="244"/>
      <c r="Q9" s="244"/>
      <c r="R9" s="244"/>
      <c r="S9" s="244"/>
      <c r="T9" s="244"/>
      <c r="U9" s="244"/>
      <c r="V9" s="245"/>
      <c r="W9" s="245"/>
    </row>
    <row r="10" spans="1:66" s="237" customFormat="1" ht="12.75" customHeight="1">
      <c r="A10" s="247">
        <v>2016</v>
      </c>
      <c r="B10" s="246">
        <v>10793</v>
      </c>
      <c r="C10" s="246">
        <v>43442</v>
      </c>
      <c r="D10" s="246">
        <v>6482</v>
      </c>
      <c r="E10" s="246">
        <v>137</v>
      </c>
      <c r="F10" s="249"/>
      <c r="G10" s="246">
        <v>5741</v>
      </c>
      <c r="H10" s="246">
        <v>25471</v>
      </c>
      <c r="I10" s="246">
        <v>3</v>
      </c>
      <c r="J10" s="246">
        <v>309</v>
      </c>
      <c r="K10" s="244"/>
      <c r="L10" s="244"/>
      <c r="M10" s="244"/>
      <c r="N10" s="244"/>
      <c r="O10" s="244"/>
      <c r="P10" s="244"/>
      <c r="Q10" s="244"/>
      <c r="R10" s="244"/>
      <c r="S10" s="244"/>
      <c r="T10" s="244"/>
      <c r="U10" s="244"/>
      <c r="V10" s="245"/>
      <c r="W10" s="245"/>
    </row>
    <row r="11" spans="1:66" s="237" customFormat="1" ht="12.75" customHeight="1">
      <c r="A11" s="247">
        <v>2017</v>
      </c>
      <c r="B11" s="246">
        <v>11713</v>
      </c>
      <c r="C11" s="246">
        <v>49947</v>
      </c>
      <c r="D11" s="246">
        <v>7356</v>
      </c>
      <c r="E11" s="246">
        <v>156</v>
      </c>
      <c r="F11" s="251"/>
      <c r="G11" s="246">
        <v>5510</v>
      </c>
      <c r="H11" s="246">
        <v>25302</v>
      </c>
      <c r="I11" s="246">
        <v>1</v>
      </c>
      <c r="J11" s="246">
        <v>293</v>
      </c>
      <c r="K11" s="244"/>
      <c r="L11" s="244"/>
      <c r="M11" s="244"/>
      <c r="N11" s="244"/>
      <c r="O11" s="244"/>
      <c r="P11" s="244"/>
      <c r="Q11" s="244"/>
      <c r="R11" s="244"/>
      <c r="S11" s="244"/>
      <c r="T11" s="244"/>
      <c r="U11" s="244"/>
      <c r="V11" s="245"/>
      <c r="W11" s="245"/>
      <c r="X11" s="248"/>
    </row>
    <row r="12" spans="1:66" s="230" customFormat="1" ht="12.75" customHeight="1">
      <c r="A12" s="247">
        <v>2018</v>
      </c>
      <c r="B12" s="246">
        <v>12399</v>
      </c>
      <c r="C12" s="246">
        <v>57136</v>
      </c>
      <c r="D12" s="246">
        <v>7856</v>
      </c>
      <c r="E12" s="246">
        <v>190</v>
      </c>
      <c r="F12" s="251"/>
      <c r="G12" s="246">
        <v>5593</v>
      </c>
      <c r="H12" s="246">
        <v>24785</v>
      </c>
      <c r="I12" s="246">
        <v>4</v>
      </c>
      <c r="J12" s="246">
        <v>345</v>
      </c>
      <c r="K12"/>
      <c r="L12" s="244"/>
      <c r="M12" s="244"/>
      <c r="N12" s="244"/>
      <c r="O12" s="244"/>
      <c r="P12" s="244"/>
      <c r="Q12" s="244"/>
      <c r="R12" s="250"/>
      <c r="T12" s="244"/>
      <c r="U12" s="244"/>
      <c r="V12" s="245"/>
      <c r="W12" s="245"/>
      <c r="X12" s="248"/>
      <c r="Z12" s="248"/>
    </row>
    <row r="13" spans="1:66" s="230" customFormat="1" ht="12.75" customHeight="1">
      <c r="A13" s="247">
        <v>2019</v>
      </c>
      <c r="B13" s="246">
        <v>11969</v>
      </c>
      <c r="C13" s="246">
        <v>62280</v>
      </c>
      <c r="D13" s="246">
        <v>4721</v>
      </c>
      <c r="E13" s="246">
        <v>225</v>
      </c>
      <c r="F13" s="246"/>
      <c r="G13" s="246">
        <v>5740</v>
      </c>
      <c r="H13" s="246">
        <v>24232</v>
      </c>
      <c r="I13" s="246">
        <v>3</v>
      </c>
      <c r="J13" s="246">
        <v>332</v>
      </c>
      <c r="K13"/>
      <c r="L13" s="244"/>
      <c r="M13" s="244"/>
      <c r="N13" s="244"/>
      <c r="O13" s="244"/>
      <c r="P13" s="244"/>
      <c r="Q13" s="244"/>
      <c r="R13" s="236"/>
      <c r="T13" s="244"/>
      <c r="U13" s="244"/>
      <c r="V13" s="245"/>
      <c r="W13" s="245"/>
      <c r="X13" s="248"/>
      <c r="Z13" s="248"/>
    </row>
    <row r="14" spans="1:66" s="230" customFormat="1" ht="12.75" customHeight="1">
      <c r="A14" s="247">
        <v>2020</v>
      </c>
      <c r="B14" s="246">
        <v>13127</v>
      </c>
      <c r="C14" s="246">
        <v>65862</v>
      </c>
      <c r="D14" s="246">
        <v>4647</v>
      </c>
      <c r="E14" s="246">
        <v>254</v>
      </c>
      <c r="F14" s="246"/>
      <c r="G14" s="246">
        <v>6202</v>
      </c>
      <c r="H14" s="246">
        <v>23327</v>
      </c>
      <c r="I14" s="246">
        <v>1</v>
      </c>
      <c r="J14" s="246">
        <v>343</v>
      </c>
      <c r="K14"/>
      <c r="L14" s="244"/>
      <c r="M14" s="244"/>
      <c r="N14" s="244"/>
      <c r="O14" s="244"/>
      <c r="P14" s="244"/>
      <c r="Q14" s="244"/>
      <c r="R14" s="252"/>
      <c r="T14" s="244"/>
      <c r="U14" s="244"/>
      <c r="V14" s="245"/>
      <c r="W14" s="245"/>
      <c r="X14" s="248"/>
      <c r="Z14" s="248"/>
    </row>
    <row r="15" spans="1:66" s="230" customFormat="1" ht="12.75" customHeight="1">
      <c r="A15" s="247">
        <v>2021</v>
      </c>
      <c r="B15" s="246">
        <v>13890</v>
      </c>
      <c r="C15" s="246">
        <v>71654</v>
      </c>
      <c r="D15" s="246">
        <v>6324</v>
      </c>
      <c r="E15" s="246">
        <v>288</v>
      </c>
      <c r="F15" s="251"/>
      <c r="G15" s="246">
        <v>6245</v>
      </c>
      <c r="H15" s="246">
        <v>22819</v>
      </c>
      <c r="I15" s="528" t="s">
        <v>377</v>
      </c>
      <c r="J15" s="246">
        <v>389</v>
      </c>
      <c r="K15"/>
      <c r="L15" s="244"/>
      <c r="M15" s="244"/>
      <c r="N15" s="244"/>
      <c r="O15" s="244"/>
      <c r="P15" s="244"/>
      <c r="Q15" s="244"/>
      <c r="R15" s="252"/>
      <c r="T15" s="244"/>
      <c r="U15" s="244"/>
      <c r="V15" s="245"/>
      <c r="W15" s="245"/>
      <c r="X15" s="248"/>
      <c r="Z15" s="248"/>
    </row>
    <row r="16" spans="1:66" s="230" customFormat="1" ht="12.75" customHeight="1">
      <c r="A16" s="253">
        <v>2022</v>
      </c>
      <c r="B16" s="254">
        <v>13605</v>
      </c>
      <c r="C16" s="254">
        <v>76338</v>
      </c>
      <c r="D16" s="254">
        <v>4239</v>
      </c>
      <c r="E16" s="254">
        <v>363</v>
      </c>
      <c r="F16" s="254"/>
      <c r="G16" s="254">
        <v>6207</v>
      </c>
      <c r="H16" s="254">
        <v>22405</v>
      </c>
      <c r="I16" s="479">
        <v>1</v>
      </c>
      <c r="J16" s="254">
        <v>395</v>
      </c>
      <c r="K16"/>
      <c r="L16" s="244"/>
      <c r="M16" s="244"/>
      <c r="N16" s="244"/>
      <c r="O16" s="244"/>
      <c r="P16" s="244"/>
      <c r="Q16" s="244"/>
      <c r="R16" s="236"/>
      <c r="T16" s="236"/>
      <c r="U16" s="236"/>
      <c r="V16" s="236"/>
      <c r="W16" s="236"/>
      <c r="X16" s="236"/>
      <c r="Y16" s="236"/>
      <c r="Z16" s="236"/>
      <c r="AA16" s="236"/>
      <c r="AB16" s="236"/>
      <c r="AC16" s="236"/>
      <c r="AD16" s="236"/>
      <c r="AE16" s="236"/>
      <c r="AF16" s="244"/>
      <c r="AG16" s="244"/>
      <c r="AH16" s="244"/>
      <c r="AI16" s="244"/>
      <c r="AK16" s="244"/>
      <c r="AM16" s="244"/>
      <c r="AN16" s="244"/>
      <c r="AO16" s="244"/>
      <c r="AP16" s="244"/>
      <c r="AQ16" s="244"/>
      <c r="AR16" s="244"/>
      <c r="AS16" s="244"/>
      <c r="AX16" s="244"/>
      <c r="AY16" s="244"/>
      <c r="AZ16" s="244"/>
      <c r="BA16" s="244"/>
      <c r="BB16" s="244"/>
      <c r="BC16" s="244"/>
      <c r="BD16" s="244"/>
      <c r="BE16" s="244"/>
      <c r="BF16" s="244"/>
      <c r="BG16" s="244"/>
      <c r="BJ16" s="245"/>
      <c r="BK16" s="245"/>
      <c r="BL16" s="248"/>
      <c r="BN16" s="248"/>
    </row>
    <row r="17" spans="1:24" ht="12.75" customHeight="1">
      <c r="A17" s="245" t="s">
        <v>391</v>
      </c>
      <c r="B17" s="229"/>
      <c r="C17" s="229"/>
      <c r="D17" s="229"/>
      <c r="E17" s="229"/>
      <c r="F17" s="229"/>
      <c r="G17" s="229"/>
      <c r="H17" s="229"/>
      <c r="M17" s="244"/>
      <c r="N17" s="244"/>
      <c r="O17" s="244"/>
      <c r="P17" s="244"/>
      <c r="Q17" s="244"/>
      <c r="S17" s="230"/>
      <c r="T17" s="244"/>
      <c r="U17" s="244"/>
    </row>
    <row r="18" spans="1:24" ht="14.25" customHeight="1">
      <c r="L18" s="244"/>
      <c r="M18" s="244"/>
      <c r="N18" s="244"/>
      <c r="O18" s="244"/>
      <c r="P18" s="244"/>
      <c r="Q18" s="244"/>
      <c r="S18" s="230"/>
      <c r="T18" s="244"/>
      <c r="U18" s="244"/>
    </row>
    <row r="19" spans="1:24" s="230" customFormat="1" ht="12.75" customHeight="1">
      <c r="N19" s="236"/>
      <c r="O19" s="242"/>
      <c r="P19" s="242"/>
      <c r="Q19" s="242"/>
      <c r="R19" s="250"/>
      <c r="T19" s="238"/>
      <c r="U19" s="238"/>
    </row>
    <row r="20" spans="1:24" s="230" customFormat="1" ht="12.75" customHeight="1">
      <c r="N20" s="236"/>
      <c r="O20" s="242"/>
      <c r="P20" s="242"/>
      <c r="Q20" s="242"/>
      <c r="R20" s="236"/>
      <c r="T20" s="244"/>
      <c r="U20" s="244"/>
      <c r="V20" s="245"/>
      <c r="W20" s="245"/>
      <c r="X20" s="245"/>
    </row>
    <row r="21" spans="1:24" ht="14.25" customHeight="1">
      <c r="O21" s="242"/>
      <c r="P21" s="242"/>
      <c r="Q21" s="242"/>
      <c r="R21" s="252"/>
      <c r="S21" s="230"/>
    </row>
  </sheetData>
  <mergeCells count="2">
    <mergeCell ref="B4:E4"/>
    <mergeCell ref="G4:J4"/>
  </mergeCells>
  <pageMargins left="0.7" right="0.7" top="0.75" bottom="0.75" header="0.3" footer="0.3"/>
  <pageSetup paperSize="9" scale="81" fitToHeight="0" orientation="portrait" r:id="rId1"/>
  <headerFooter>
    <oddHeader>&amp;R&amp;"Arial,Fet"HUSBILAR</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3">
    <pageSetUpPr fitToPage="1"/>
  </sheetPr>
  <dimension ref="A1:BI236"/>
  <sheetViews>
    <sheetView showGridLines="0" zoomScaleNormal="100" workbookViewId="0"/>
  </sheetViews>
  <sheetFormatPr defaultColWidth="9.33203125" defaultRowHeight="12.75" customHeight="1"/>
  <cols>
    <col min="1" max="1" width="9" style="26" customWidth="1"/>
    <col min="2" max="2" width="8.5546875" style="25" customWidth="1"/>
    <col min="3" max="3" width="1.6640625" style="25" customWidth="1"/>
    <col min="4" max="4" width="8.5546875" style="25" customWidth="1"/>
    <col min="5" max="5" width="8.44140625" style="25" customWidth="1"/>
    <col min="6" max="6" width="1.6640625" style="25" customWidth="1"/>
    <col min="7" max="7" width="8.5546875" style="25" customWidth="1"/>
    <col min="8" max="8" width="8.6640625" style="25" customWidth="1"/>
    <col min="9" max="9" width="9.33203125" style="25" customWidth="1"/>
    <col min="10" max="10" width="1.6640625" style="25" customWidth="1"/>
    <col min="11" max="11" width="8.6640625" style="25" customWidth="1"/>
    <col min="12" max="12" width="8.5546875" style="25" customWidth="1"/>
    <col min="13" max="13" width="1.6640625" style="25" customWidth="1"/>
    <col min="14" max="14" width="10.6640625" style="25" customWidth="1"/>
    <col min="15" max="15" width="8.5546875" style="25" customWidth="1"/>
    <col min="16" max="16" width="1.5546875" style="25" customWidth="1"/>
    <col min="17" max="17" width="9.44140625" style="26" customWidth="1"/>
    <col min="18" max="18" width="2.109375" style="26" customWidth="1"/>
    <col min="19" max="19" width="8.5546875" style="25" customWidth="1"/>
    <col min="20" max="21" width="9.33203125" style="25"/>
    <col min="22" max="22" width="4.109375" style="25" customWidth="1"/>
    <col min="23" max="25" width="8.33203125" style="25" customWidth="1"/>
    <col min="26" max="26" width="3.109375" style="25" customWidth="1"/>
    <col min="27" max="28" width="8.33203125" style="25" customWidth="1"/>
    <col min="29" max="29" width="3.5546875" style="25" customWidth="1"/>
    <col min="30" max="30" width="8.33203125" style="25" customWidth="1"/>
    <col min="31" max="31" width="9.33203125" style="25"/>
    <col min="32" max="16384" width="9.33203125" style="2"/>
  </cols>
  <sheetData>
    <row r="1" spans="1:28" s="3" customFormat="1" ht="12.75" customHeight="1">
      <c r="A1" s="4" t="s">
        <v>453</v>
      </c>
      <c r="B1" s="1"/>
      <c r="C1" s="1"/>
      <c r="D1" s="1"/>
      <c r="E1" s="1"/>
      <c r="F1" s="1"/>
      <c r="G1" s="1"/>
      <c r="H1" s="1"/>
      <c r="I1" s="1"/>
      <c r="J1" s="1"/>
      <c r="K1" s="1"/>
      <c r="L1" s="1"/>
      <c r="M1" s="1"/>
      <c r="N1" s="1"/>
      <c r="P1" s="1"/>
      <c r="R1" s="38"/>
    </row>
    <row r="2" spans="1:28" s="25" customFormat="1" ht="12.75" customHeight="1">
      <c r="A2" s="458" t="s">
        <v>540</v>
      </c>
      <c r="B2" s="40"/>
      <c r="C2" s="40"/>
      <c r="D2" s="40"/>
      <c r="E2" s="40"/>
      <c r="F2" s="40"/>
      <c r="G2" s="40"/>
      <c r="H2" s="40"/>
      <c r="I2" s="40"/>
      <c r="J2" s="40"/>
      <c r="K2" s="40"/>
      <c r="L2" s="40"/>
      <c r="M2" s="40"/>
      <c r="N2" s="40"/>
      <c r="P2" s="40"/>
      <c r="R2" s="26"/>
    </row>
    <row r="3" spans="1:28" s="25" customFormat="1" ht="12.75" customHeight="1">
      <c r="A3" s="412"/>
      <c r="B3" s="413"/>
      <c r="C3" s="413"/>
      <c r="D3" s="413"/>
      <c r="E3" s="413"/>
      <c r="F3" s="413"/>
      <c r="G3" s="413"/>
      <c r="H3" s="413"/>
      <c r="I3" s="413"/>
      <c r="J3" s="413"/>
      <c r="K3" s="413"/>
      <c r="L3" s="413"/>
      <c r="M3" s="413"/>
      <c r="N3" s="413"/>
      <c r="O3" s="413"/>
      <c r="P3" s="413"/>
      <c r="Q3" s="413"/>
      <c r="R3" s="26"/>
    </row>
    <row r="4" spans="1:28" s="25" customFormat="1" ht="12.75" customHeight="1">
      <c r="B4" s="647" t="s">
        <v>39</v>
      </c>
      <c r="C4" s="647"/>
      <c r="D4" s="647"/>
      <c r="E4" s="647"/>
      <c r="G4" s="647" t="s">
        <v>40</v>
      </c>
      <c r="H4" s="647"/>
      <c r="I4" s="647"/>
      <c r="K4" s="647" t="s">
        <v>1</v>
      </c>
      <c r="L4" s="647"/>
      <c r="M4" s="647"/>
      <c r="N4" s="647"/>
      <c r="O4" s="647"/>
      <c r="P4" s="414"/>
      <c r="Q4" s="647" t="s">
        <v>2</v>
      </c>
      <c r="R4" s="647"/>
      <c r="S4" s="647"/>
    </row>
    <row r="5" spans="1:28" s="415" customFormat="1" ht="12.75" customHeight="1">
      <c r="F5" s="34"/>
      <c r="J5" s="34"/>
      <c r="O5" s="34" t="s">
        <v>581</v>
      </c>
      <c r="Q5" s="34"/>
      <c r="R5" s="53"/>
      <c r="S5" s="34" t="s">
        <v>581</v>
      </c>
    </row>
    <row r="6" spans="1:28" s="25" customFormat="1" ht="12.75" customHeight="1">
      <c r="A6" s="53" t="s">
        <v>49</v>
      </c>
      <c r="B6" s="26" t="s">
        <v>65</v>
      </c>
      <c r="C6" s="26"/>
      <c r="D6" s="53"/>
      <c r="E6" s="53"/>
      <c r="F6" s="33"/>
      <c r="G6" s="26" t="s">
        <v>65</v>
      </c>
      <c r="H6" s="53"/>
      <c r="I6" s="53"/>
      <c r="J6" s="33"/>
      <c r="K6" s="26" t="s">
        <v>65</v>
      </c>
      <c r="L6" s="53"/>
      <c r="M6" s="53"/>
      <c r="N6" s="53"/>
      <c r="O6" s="33" t="s">
        <v>7</v>
      </c>
      <c r="P6" s="53"/>
      <c r="Q6" s="18"/>
      <c r="R6" s="71"/>
      <c r="S6" s="33" t="s">
        <v>179</v>
      </c>
    </row>
    <row r="7" spans="1:28" s="25" customFormat="1" ht="12.75" customHeight="1">
      <c r="A7" s="416" t="s">
        <v>50</v>
      </c>
      <c r="B7" s="417" t="s">
        <v>240</v>
      </c>
      <c r="C7" s="413"/>
      <c r="D7" s="418" t="s">
        <v>239</v>
      </c>
      <c r="E7" s="272" t="s">
        <v>13</v>
      </c>
      <c r="F7" s="419"/>
      <c r="G7" s="417" t="s">
        <v>240</v>
      </c>
      <c r="H7" s="418" t="s">
        <v>239</v>
      </c>
      <c r="I7" s="272" t="s">
        <v>13</v>
      </c>
      <c r="J7" s="419"/>
      <c r="K7" s="417" t="s">
        <v>240</v>
      </c>
      <c r="L7" s="418" t="s">
        <v>239</v>
      </c>
      <c r="M7" s="272"/>
      <c r="N7" s="272" t="s">
        <v>13</v>
      </c>
      <c r="O7" s="272" t="s">
        <v>11</v>
      </c>
      <c r="P7" s="272"/>
      <c r="Q7" s="413"/>
      <c r="R7" s="412"/>
      <c r="S7" s="272" t="s">
        <v>175</v>
      </c>
    </row>
    <row r="8" spans="1:28" s="25" customFormat="1" ht="12.75" customHeight="1">
      <c r="A8" s="404">
        <v>2013</v>
      </c>
      <c r="B8" s="405">
        <v>486052</v>
      </c>
      <c r="C8" s="420"/>
      <c r="D8" s="405">
        <v>79130</v>
      </c>
      <c r="E8" s="405">
        <v>565182</v>
      </c>
      <c r="F8" s="405"/>
      <c r="G8" s="405">
        <v>173684</v>
      </c>
      <c r="H8" s="405">
        <v>47963</v>
      </c>
      <c r="I8" s="405">
        <v>221647</v>
      </c>
      <c r="J8" s="405"/>
      <c r="K8" s="405">
        <v>38551</v>
      </c>
      <c r="L8" s="405">
        <v>5712</v>
      </c>
      <c r="M8" s="405"/>
      <c r="N8" s="405">
        <v>44263</v>
      </c>
      <c r="O8" s="405">
        <v>1676</v>
      </c>
      <c r="P8" s="405"/>
      <c r="Q8" s="405">
        <v>45541</v>
      </c>
      <c r="R8" s="427" t="s">
        <v>183</v>
      </c>
      <c r="S8" s="405">
        <v>10790</v>
      </c>
      <c r="T8" s="421"/>
      <c r="U8" s="422"/>
    </row>
    <row r="9" spans="1:28" s="25" customFormat="1" ht="12.75" customHeight="1">
      <c r="A9" s="423">
        <v>2014</v>
      </c>
      <c r="B9" s="424">
        <v>501661</v>
      </c>
      <c r="C9" s="424"/>
      <c r="D9" s="424">
        <v>79544</v>
      </c>
      <c r="E9" s="424">
        <v>581205</v>
      </c>
      <c r="F9" s="424"/>
      <c r="G9" s="424">
        <v>178724</v>
      </c>
      <c r="H9" s="424">
        <v>48241</v>
      </c>
      <c r="I9" s="424">
        <v>226965</v>
      </c>
      <c r="J9" s="424"/>
      <c r="K9" s="424">
        <v>42993</v>
      </c>
      <c r="L9" s="424">
        <v>6104</v>
      </c>
      <c r="M9" s="424"/>
      <c r="N9" s="424">
        <v>49097</v>
      </c>
      <c r="O9" s="424">
        <v>1783</v>
      </c>
      <c r="P9" s="424"/>
      <c r="Q9" s="424">
        <v>27091</v>
      </c>
      <c r="R9" s="428"/>
      <c r="S9" s="424">
        <v>11387</v>
      </c>
      <c r="T9" s="425"/>
      <c r="U9" s="422"/>
    </row>
    <row r="10" spans="1:28" s="25" customFormat="1" ht="12.75" customHeight="1">
      <c r="A10" s="404">
        <v>2015</v>
      </c>
      <c r="B10" s="405">
        <v>516168</v>
      </c>
      <c r="C10" s="405"/>
      <c r="D10" s="405">
        <v>80046</v>
      </c>
      <c r="E10" s="405">
        <v>596214</v>
      </c>
      <c r="F10" s="405"/>
      <c r="G10" s="405">
        <v>187038</v>
      </c>
      <c r="H10" s="405">
        <v>48464</v>
      </c>
      <c r="I10" s="405">
        <v>235502</v>
      </c>
      <c r="J10" s="405"/>
      <c r="K10" s="405">
        <v>45868</v>
      </c>
      <c r="L10" s="405">
        <v>6329</v>
      </c>
      <c r="M10" s="405"/>
      <c r="N10" s="410">
        <v>52197</v>
      </c>
      <c r="O10" s="410">
        <v>1697</v>
      </c>
      <c r="P10" s="405"/>
      <c r="Q10" s="410">
        <v>27953</v>
      </c>
      <c r="R10" s="426"/>
      <c r="S10" s="410">
        <v>12239</v>
      </c>
      <c r="T10" s="425"/>
      <c r="U10" s="422"/>
    </row>
    <row r="11" spans="1:28" s="25" customFormat="1" ht="12.75" customHeight="1">
      <c r="A11" s="404">
        <v>2016</v>
      </c>
      <c r="B11" s="405">
        <v>534748</v>
      </c>
      <c r="C11" s="405"/>
      <c r="D11" s="405">
        <v>81430</v>
      </c>
      <c r="E11" s="405">
        <v>616178</v>
      </c>
      <c r="F11" s="405"/>
      <c r="G11" s="405">
        <v>197599</v>
      </c>
      <c r="H11" s="405">
        <v>49622</v>
      </c>
      <c r="I11" s="405">
        <v>247221</v>
      </c>
      <c r="J11" s="405"/>
      <c r="K11" s="405">
        <v>53530</v>
      </c>
      <c r="L11" s="405">
        <v>7540</v>
      </c>
      <c r="M11" s="405"/>
      <c r="N11" s="410">
        <v>61070</v>
      </c>
      <c r="O11" s="410">
        <v>1820</v>
      </c>
      <c r="P11" s="405"/>
      <c r="Q11" s="410">
        <v>28548</v>
      </c>
      <c r="R11" s="427"/>
      <c r="S11" s="422">
        <v>12452</v>
      </c>
      <c r="T11" s="425"/>
      <c r="U11" s="422"/>
    </row>
    <row r="12" spans="1:28" s="25" customFormat="1" ht="12.75" customHeight="1">
      <c r="A12" s="404">
        <v>2017</v>
      </c>
      <c r="B12" s="405">
        <v>555363</v>
      </c>
      <c r="C12" s="405"/>
      <c r="D12" s="405">
        <v>83025</v>
      </c>
      <c r="E12" s="405">
        <v>638388</v>
      </c>
      <c r="F12" s="405"/>
      <c r="G12" s="405">
        <v>206882</v>
      </c>
      <c r="H12" s="405">
        <v>50331</v>
      </c>
      <c r="I12" s="405">
        <v>257213</v>
      </c>
      <c r="J12" s="405"/>
      <c r="K12" s="405">
        <v>57297</v>
      </c>
      <c r="L12" s="405">
        <v>7733</v>
      </c>
      <c r="M12" s="405"/>
      <c r="N12" s="410">
        <v>65030</v>
      </c>
      <c r="O12" s="410">
        <v>1658</v>
      </c>
      <c r="P12" s="405"/>
      <c r="Q12" s="410">
        <v>32012</v>
      </c>
      <c r="R12" s="427"/>
      <c r="S12" s="410">
        <v>14850</v>
      </c>
      <c r="T12" s="425"/>
      <c r="U12" s="422"/>
    </row>
    <row r="13" spans="1:28" s="25" customFormat="1" ht="12.75" customHeight="1">
      <c r="A13" s="423">
        <v>2018</v>
      </c>
      <c r="B13" s="424">
        <v>572075</v>
      </c>
      <c r="C13" s="424"/>
      <c r="D13" s="424">
        <v>83977</v>
      </c>
      <c r="E13" s="424">
        <v>656052</v>
      </c>
      <c r="F13" s="424"/>
      <c r="G13" s="424">
        <v>216143</v>
      </c>
      <c r="H13" s="424">
        <v>51516</v>
      </c>
      <c r="I13" s="424">
        <v>267659</v>
      </c>
      <c r="J13" s="424"/>
      <c r="K13" s="424">
        <v>58655</v>
      </c>
      <c r="L13" s="424">
        <v>7738</v>
      </c>
      <c r="M13" s="424"/>
      <c r="N13" s="424">
        <v>66393</v>
      </c>
      <c r="O13" s="424">
        <v>1581</v>
      </c>
      <c r="P13" s="424"/>
      <c r="Q13" s="340">
        <v>37299</v>
      </c>
      <c r="R13" s="428"/>
      <c r="S13" s="340">
        <v>18752</v>
      </c>
      <c r="T13" s="425"/>
      <c r="U13" s="422"/>
      <c r="V13" s="60"/>
    </row>
    <row r="14" spans="1:28" s="25" customFormat="1" ht="12.75" customHeight="1">
      <c r="A14" s="423">
        <v>2019</v>
      </c>
      <c r="B14" s="424">
        <v>585091</v>
      </c>
      <c r="C14" s="424"/>
      <c r="D14" s="424">
        <v>84153</v>
      </c>
      <c r="E14" s="424">
        <v>669244</v>
      </c>
      <c r="F14" s="424"/>
      <c r="G14" s="424">
        <v>223258</v>
      </c>
      <c r="H14" s="424">
        <v>53593</v>
      </c>
      <c r="I14" s="424">
        <v>276851</v>
      </c>
      <c r="J14" s="424"/>
      <c r="K14" s="424">
        <v>55589</v>
      </c>
      <c r="L14" s="424">
        <v>8130</v>
      </c>
      <c r="M14" s="424"/>
      <c r="N14" s="424">
        <v>63719</v>
      </c>
      <c r="O14" s="424">
        <v>1538</v>
      </c>
      <c r="P14" s="424"/>
      <c r="Q14" s="340">
        <v>39806</v>
      </c>
      <c r="R14" s="428"/>
      <c r="S14" s="340">
        <v>20286</v>
      </c>
      <c r="T14" s="421"/>
      <c r="U14" s="26"/>
      <c r="V14" s="33"/>
      <c r="W14" s="33"/>
      <c r="X14" s="26"/>
      <c r="Y14" s="26"/>
      <c r="Z14" s="26"/>
      <c r="AA14" s="26"/>
      <c r="AB14" s="26"/>
    </row>
    <row r="15" spans="1:28" s="25" customFormat="1" ht="12.75" customHeight="1">
      <c r="A15" s="423">
        <v>2020</v>
      </c>
      <c r="B15" s="424">
        <v>595580</v>
      </c>
      <c r="C15" s="424"/>
      <c r="D15" s="424">
        <v>84333</v>
      </c>
      <c r="E15" s="424">
        <v>679913</v>
      </c>
      <c r="F15" s="424"/>
      <c r="G15" s="424">
        <v>212650</v>
      </c>
      <c r="H15" s="424">
        <v>53607</v>
      </c>
      <c r="I15" s="424">
        <v>266257</v>
      </c>
      <c r="J15" s="424"/>
      <c r="K15" s="424">
        <v>33498</v>
      </c>
      <c r="L15" s="424">
        <v>6287</v>
      </c>
      <c r="M15" s="424"/>
      <c r="N15" s="424">
        <v>39785</v>
      </c>
      <c r="O15" s="424">
        <v>1400</v>
      </c>
      <c r="P15" s="424"/>
      <c r="Q15" s="340">
        <v>36997</v>
      </c>
      <c r="R15" s="428"/>
      <c r="S15" s="340">
        <v>19041</v>
      </c>
      <c r="T15"/>
      <c r="U15"/>
      <c r="V15"/>
      <c r="W15"/>
      <c r="X15"/>
      <c r="Y15"/>
      <c r="Z15"/>
      <c r="AA15"/>
      <c r="AB15" s="26"/>
    </row>
    <row r="16" spans="1:28" s="25" customFormat="1" ht="12.75" customHeight="1">
      <c r="A16" s="423">
        <v>2021</v>
      </c>
      <c r="B16" s="424">
        <v>605668</v>
      </c>
      <c r="C16" s="424"/>
      <c r="D16" s="424">
        <v>85554</v>
      </c>
      <c r="E16" s="424">
        <v>691222</v>
      </c>
      <c r="F16" s="424"/>
      <c r="G16" s="424">
        <v>210840</v>
      </c>
      <c r="H16" s="424">
        <v>53350</v>
      </c>
      <c r="I16" s="424">
        <v>264190</v>
      </c>
      <c r="J16" s="424"/>
      <c r="K16" s="424">
        <v>38378</v>
      </c>
      <c r="L16" s="424">
        <v>6967</v>
      </c>
      <c r="M16" s="424"/>
      <c r="N16" s="424">
        <v>45345</v>
      </c>
      <c r="O16" s="424">
        <v>1658</v>
      </c>
      <c r="P16" s="424"/>
      <c r="Q16" s="340">
        <v>34624</v>
      </c>
      <c r="R16" s="428"/>
      <c r="S16" s="340">
        <v>17490</v>
      </c>
      <c r="T16"/>
      <c r="U16"/>
      <c r="V16"/>
      <c r="W16"/>
      <c r="X16"/>
      <c r="Y16"/>
      <c r="Z16"/>
      <c r="AA16"/>
      <c r="AB16" s="26"/>
    </row>
    <row r="17" spans="1:61" s="25" customFormat="1" ht="12.75" customHeight="1">
      <c r="A17" s="407">
        <v>2022</v>
      </c>
      <c r="B17" s="408">
        <v>608871</v>
      </c>
      <c r="C17" s="408"/>
      <c r="D17" s="408">
        <v>86060</v>
      </c>
      <c r="E17" s="408">
        <v>694931</v>
      </c>
      <c r="F17" s="408"/>
      <c r="G17" s="408">
        <v>216427</v>
      </c>
      <c r="H17" s="408">
        <v>54099</v>
      </c>
      <c r="I17" s="408">
        <v>270526</v>
      </c>
      <c r="J17" s="408"/>
      <c r="K17" s="408">
        <v>36894</v>
      </c>
      <c r="L17" s="408">
        <v>7318</v>
      </c>
      <c r="M17" s="408"/>
      <c r="N17" s="408">
        <v>44212</v>
      </c>
      <c r="O17" s="408">
        <v>2015</v>
      </c>
      <c r="P17" s="408"/>
      <c r="Q17" s="408">
        <v>33072</v>
      </c>
      <c r="R17" s="408"/>
      <c r="S17" s="408">
        <v>16393</v>
      </c>
      <c r="T17"/>
      <c r="U17"/>
      <c r="V17"/>
      <c r="W17"/>
      <c r="X17"/>
      <c r="Y17"/>
      <c r="Z17"/>
      <c r="AA17"/>
      <c r="AB17"/>
      <c r="AC17"/>
      <c r="AD17"/>
      <c r="AE17"/>
      <c r="AF17"/>
      <c r="AG17"/>
      <c r="AH17"/>
      <c r="AI17"/>
      <c r="AJ17"/>
      <c r="AK17" s="26"/>
      <c r="AL17" s="26"/>
      <c r="AM17" s="26"/>
      <c r="AN17" s="26"/>
      <c r="AO17" s="26"/>
      <c r="AP17" s="26"/>
      <c r="AQ17" s="26"/>
      <c r="AR17" s="26"/>
      <c r="AS17"/>
      <c r="AT17"/>
      <c r="AU17"/>
      <c r="AV17"/>
      <c r="AW17"/>
      <c r="AX17" s="60"/>
      <c r="AY17" s="60"/>
      <c r="AZ17" s="60"/>
      <c r="BA17" s="60"/>
      <c r="BB17" s="60"/>
      <c r="BC17" s="60"/>
      <c r="BG17" s="60"/>
      <c r="BH17" s="60"/>
      <c r="BI17" s="60"/>
    </row>
    <row r="18" spans="1:61" s="25" customFormat="1" ht="12.75" customHeight="1">
      <c r="A18" s="174" t="s">
        <v>343</v>
      </c>
      <c r="B18" s="60"/>
      <c r="C18" s="60"/>
      <c r="D18" s="60"/>
      <c r="E18" s="60"/>
      <c r="F18" s="60"/>
      <c r="G18" s="60"/>
      <c r="H18" s="60"/>
      <c r="I18" s="60"/>
      <c r="J18" s="60"/>
      <c r="K18" s="60"/>
      <c r="L18" s="60"/>
      <c r="M18" s="60"/>
      <c r="N18" s="60"/>
      <c r="O18" s="60"/>
      <c r="P18" s="60"/>
      <c r="Q18" s="60"/>
      <c r="R18" s="375"/>
      <c r="S18" s="60"/>
      <c r="T18"/>
      <c r="U18"/>
      <c r="V18"/>
      <c r="W18"/>
      <c r="X18"/>
      <c r="Y18"/>
      <c r="Z18"/>
      <c r="AA18"/>
      <c r="AB18" s="26"/>
      <c r="AC18"/>
      <c r="AD18"/>
      <c r="AE18"/>
      <c r="AF18"/>
      <c r="AG18" s="60"/>
      <c r="AK18" s="60"/>
      <c r="AL18" s="60"/>
      <c r="AM18" s="60"/>
    </row>
    <row r="19" spans="1:61" s="25" customFormat="1" ht="12.75" customHeight="1">
      <c r="A19" s="26"/>
      <c r="R19" s="26"/>
      <c r="T19"/>
      <c r="U19"/>
      <c r="V19"/>
      <c r="W19"/>
      <c r="X19"/>
      <c r="Y19"/>
      <c r="Z19"/>
      <c r="AA19"/>
      <c r="AB19" s="26"/>
    </row>
    <row r="20" spans="1:61" s="25" customFormat="1" ht="12.75" customHeight="1">
      <c r="A20" s="26"/>
      <c r="Q20" s="60"/>
      <c r="R20" s="375"/>
      <c r="S20" s="60"/>
      <c r="T20" s="26"/>
      <c r="U20" s="26"/>
      <c r="V20" s="26"/>
      <c r="W20" s="26"/>
      <c r="X20" s="26"/>
      <c r="Y20" s="26"/>
      <c r="Z20" s="26"/>
      <c r="AA20" s="26"/>
      <c r="AB20" s="26"/>
    </row>
    <row r="21" spans="1:61" s="25" customFormat="1" ht="12.75" customHeight="1">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row>
    <row r="22" spans="1:61" s="25" customFormat="1" ht="12.75" customHeight="1">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row>
    <row r="23" spans="1:61" ht="12.75" customHeight="1">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row>
    <row r="24" spans="1:61" s="3" customFormat="1" ht="12.75" customHeight="1">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61" s="3" customFormat="1" ht="12.75" customHeight="1">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row>
    <row r="26" spans="1:61" ht="12.75" customHeight="1">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row>
    <row r="27" spans="1:61" ht="12.75" customHeight="1">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row>
    <row r="28" spans="1:61" ht="12.75" customHeight="1">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row>
    <row r="29" spans="1:61" s="81" customFormat="1" ht="12.75" customHeight="1">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row>
    <row r="30" spans="1:61" ht="12.75" customHeight="1">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row>
    <row r="31" spans="1:61" ht="12.75" customHeight="1">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row>
    <row r="32" spans="1:61" ht="12.75" customHeight="1">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row>
    <row r="33" spans="1:56" ht="12.75" customHeight="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row>
    <row r="34" spans="1:56" ht="12.75" customHeight="1">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row>
    <row r="35" spans="1:56" ht="12.75" customHeight="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row>
    <row r="36" spans="1:56" ht="12.75" customHeight="1">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row>
    <row r="37" spans="1:56" ht="12.75" customHeight="1">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row>
    <row r="38" spans="1:56" ht="12.75" customHeight="1">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row>
    <row r="39" spans="1:56" ht="12.75" customHeight="1">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row>
    <row r="40" spans="1:56" ht="12.75" customHeigh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row>
    <row r="41" spans="1:56" ht="12.75" customHeight="1">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row>
    <row r="42" spans="1:56" ht="12.75" customHeight="1">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row>
    <row r="43" spans="1:56" ht="12.75" customHeight="1">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row>
    <row r="44" spans="1:56" ht="12.75" customHeight="1">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row>
    <row r="45" spans="1:56" ht="12.75" customHeight="1">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row>
    <row r="46" spans="1:56" ht="12.75" customHeight="1">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row>
    <row r="47" spans="1:56" s="3" customFormat="1" ht="12.75" customHeight="1">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row>
    <row r="48" spans="1:56" s="3" customFormat="1" ht="12.75" customHeight="1">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row>
    <row r="49" spans="1:56" ht="12.75" customHeight="1">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row>
    <row r="50" spans="1:56" ht="12.75" customHeight="1">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row>
    <row r="51" spans="1:56" s="7" customFormat="1" ht="12.75" customHeight="1">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row>
    <row r="52" spans="1:56" s="7" customFormat="1" ht="12.75" customHeight="1">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row>
    <row r="53" spans="1:56" s="7" customFormat="1" ht="12.75" customHeight="1">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row>
    <row r="54" spans="1:56" s="7" customFormat="1" ht="12.75" customHeight="1">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row>
    <row r="55" spans="1:56" s="7" customFormat="1" ht="12.75" customHeight="1">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row>
    <row r="56" spans="1:56" s="7" customFormat="1" ht="12.75" customHeight="1">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row>
    <row r="57" spans="1:56" ht="12.75" customHeight="1">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row>
    <row r="58" spans="1:56" s="7" customFormat="1" ht="12.75" customHeight="1">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row>
    <row r="59" spans="1:56" s="7" customFormat="1" ht="12.75" customHeight="1">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row>
    <row r="60" spans="1:56" ht="12.75" customHeight="1">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row>
    <row r="61" spans="1:56" ht="12.75" customHeight="1">
      <c r="A6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row>
    <row r="62" spans="1:56" ht="12.75" customHeight="1">
      <c r="A6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row>
    <row r="63" spans="1:56" ht="12.75" customHeight="1">
      <c r="A63"/>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row>
    <row r="64" spans="1:56" ht="12.75" customHeight="1">
      <c r="A64"/>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row>
    <row r="65" spans="1:56" s="7" customFormat="1" ht="12.75" customHeight="1">
      <c r="A6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row>
    <row r="66" spans="1:56" s="7" customFormat="1" ht="12.75" customHeight="1">
      <c r="A66"/>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row>
    <row r="67" spans="1:56" s="7" customFormat="1" ht="12.75" customHeight="1">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row>
    <row r="68" spans="1:56" s="7" customFormat="1" ht="12.75" customHeight="1">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row>
    <row r="69" spans="1:56" ht="12.75" customHeight="1">
      <c r="A69"/>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row>
    <row r="70" spans="1:56" ht="12.75" customHeight="1">
      <c r="A70"/>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row>
    <row r="71" spans="1:56" ht="12.75" customHeight="1">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row>
    <row r="72" spans="1:56" ht="12.75" customHeight="1">
      <c r="A7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row>
    <row r="73" spans="1:56" ht="12.75" customHeight="1">
      <c r="A73"/>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row>
    <row r="74" spans="1:56" ht="12.75" customHeight="1">
      <c r="A74"/>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row>
    <row r="75" spans="1:56" ht="12.75" customHeight="1">
      <c r="A75"/>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row>
    <row r="76" spans="1:56" ht="12.75" customHeight="1">
      <c r="A76"/>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row>
    <row r="77" spans="1:56" ht="12.75" customHeight="1">
      <c r="A77"/>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row>
    <row r="78" spans="1:56" ht="12.75" customHeight="1">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row>
    <row r="79" spans="1:56" ht="12.75" customHeight="1">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row>
    <row r="80" spans="1:56" ht="12.75" customHeight="1">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row>
    <row r="81" spans="1:56" ht="12.75" customHeight="1">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row>
    <row r="82" spans="1:56" ht="12.75" customHeight="1">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row>
    <row r="83" spans="1:56" ht="12.75" customHeight="1">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row>
    <row r="84" spans="1:56" ht="12.75" customHeight="1">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row>
    <row r="85" spans="1:56" ht="12.75" customHeight="1">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row>
    <row r="86" spans="1:56" ht="12.75" customHeight="1">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row>
    <row r="87" spans="1:56" ht="12.75" customHeight="1">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row>
    <row r="88" spans="1:56" ht="12.75" customHeight="1">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row>
    <row r="89" spans="1:56" s="7" customFormat="1" ht="12.75" customHeight="1">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row>
    <row r="90" spans="1:56" s="7" customFormat="1" ht="12.75" customHeight="1">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row>
    <row r="91" spans="1:56" ht="12.75" customHeight="1">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row>
    <row r="92" spans="1:56" ht="12.75" customHeight="1">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row>
    <row r="93" spans="1:56" ht="12.75" customHeight="1">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row>
    <row r="94" spans="1:56" ht="12.75" customHeight="1">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row>
    <row r="95" spans="1:56" ht="12.75" customHeight="1">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row>
    <row r="96" spans="1:56" ht="12.75" customHeight="1">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row>
    <row r="97" spans="1:56" ht="12.75" customHeight="1">
      <c r="A97"/>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row>
    <row r="98" spans="1:56" ht="12.75" customHeight="1">
      <c r="A98"/>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row>
    <row r="99" spans="1:56" ht="12.75" customHeight="1">
      <c r="A99"/>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row>
    <row r="100" spans="1:56" ht="12.75" customHeight="1">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row>
    <row r="101" spans="1:56" ht="12.75" customHeight="1">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row>
    <row r="102" spans="1:56" ht="12.75" customHeight="1">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row>
    <row r="103" spans="1:56" ht="12.75" customHeight="1">
      <c r="A10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row>
    <row r="104" spans="1:56" ht="12.75" customHeight="1">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row>
    <row r="105" spans="1:56" ht="12.75" customHeight="1">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row>
    <row r="106" spans="1:56" ht="12.75" customHeight="1">
      <c r="A106"/>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row>
    <row r="107" spans="1:56" ht="12.75" customHeight="1">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row>
    <row r="108" spans="1:56" ht="12.75" customHeight="1">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row>
    <row r="109" spans="1:56" ht="12.75" customHeight="1">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row>
    <row r="110" spans="1:56" ht="12.75" customHeight="1">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row>
    <row r="111" spans="1:56" ht="12.75" customHeight="1">
      <c r="A111"/>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row>
    <row r="112" spans="1:56" ht="12.75" customHeight="1">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row>
    <row r="113" spans="1:56" ht="12.75" customHeight="1">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row>
    <row r="114" spans="1:56" ht="12.75" customHeight="1">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row>
    <row r="115" spans="1:56" ht="12.75" customHeight="1">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row>
    <row r="116" spans="1:56" ht="12.75" customHeight="1">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row>
    <row r="117" spans="1:56" ht="12.75" customHeight="1">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row>
    <row r="118" spans="1:56" ht="12.75" customHeight="1">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row>
    <row r="119" spans="1:56" ht="12.75" customHeight="1">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row>
    <row r="120" spans="1:56" ht="12.75" customHeight="1">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row>
    <row r="121" spans="1:56" ht="12.75" customHeight="1">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row>
    <row r="122" spans="1:56" ht="12.75" customHeight="1">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row>
    <row r="123" spans="1:56" ht="12.75" customHeight="1">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row>
    <row r="124" spans="1:56" ht="12.75" customHeight="1">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row>
    <row r="125" spans="1:56" ht="12.75" customHeight="1">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row>
    <row r="126" spans="1:56" ht="12.75" customHeight="1">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row>
    <row r="127" spans="1:56" ht="12.75" customHeight="1">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row>
    <row r="128" spans="1:56" ht="12.75"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row>
    <row r="129" spans="1:56" ht="12.75"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row>
    <row r="130" spans="1:56" ht="12.75"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row>
    <row r="131" spans="1:56" ht="12.75"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row>
    <row r="132" spans="1:56" ht="12.75"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row>
    <row r="133" spans="1:56" ht="12.75"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row>
    <row r="134" spans="1:56" ht="12.75"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row>
    <row r="135" spans="1:56" ht="12.75"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row>
    <row r="136" spans="1:56" ht="12.75" customHeight="1">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row>
    <row r="137" spans="1:56" ht="12.75" customHeight="1">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row>
    <row r="138" spans="1:56" ht="12.75" customHeight="1">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row>
    <row r="139" spans="1:56" ht="12.75" customHeight="1">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row>
    <row r="140" spans="1:56" ht="12.75" customHeight="1">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row>
    <row r="141" spans="1:56" ht="12.75" customHeight="1">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row>
    <row r="142" spans="1:56" ht="12.75" customHeight="1">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row>
    <row r="143" spans="1:56" ht="12.75" customHeight="1">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row>
    <row r="144" spans="1:56" ht="12.75" customHeight="1">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row>
    <row r="145" spans="1:56" ht="12.75" customHeight="1">
      <c r="A145"/>
      <c r="B145"/>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row>
    <row r="146" spans="1:56" ht="12.75" customHeight="1">
      <c r="A146"/>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row>
    <row r="147" spans="1:56" ht="12.75" customHeight="1">
      <c r="A147"/>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row>
    <row r="148" spans="1:56" ht="12.75" customHeight="1">
      <c r="A148"/>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row>
    <row r="149" spans="1:56" ht="12.75" customHeight="1">
      <c r="A149"/>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row>
    <row r="150" spans="1:56" ht="12.75" customHeight="1">
      <c r="A150"/>
      <c r="B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row>
    <row r="151" spans="1:56" ht="12.75" customHeight="1">
      <c r="A151"/>
      <c r="B151"/>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row>
    <row r="152" spans="1:56" ht="12.75" customHeight="1">
      <c r="A152"/>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row>
    <row r="153" spans="1:56" ht="12.75" customHeight="1">
      <c r="A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row>
    <row r="154" spans="1:56" ht="12.75" customHeight="1">
      <c r="A154"/>
      <c r="B154"/>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row>
    <row r="155" spans="1:56" ht="12.75" customHeight="1">
      <c r="A155"/>
      <c r="B155"/>
      <c r="C155"/>
      <c r="D155"/>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row>
    <row r="156" spans="1:56" ht="12.75" customHeight="1">
      <c r="A156"/>
      <c r="B156"/>
      <c r="C156"/>
      <c r="D156"/>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row>
    <row r="157" spans="1:56" ht="12.75" customHeight="1">
      <c r="A157"/>
      <c r="B157"/>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row>
    <row r="158" spans="1:56" ht="12.75" customHeight="1">
      <c r="A158"/>
      <c r="B158"/>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row>
    <row r="159" spans="1:56" ht="12.75" customHeight="1">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row>
    <row r="160" spans="1:56" ht="12.75" customHeight="1">
      <c r="A160"/>
      <c r="B160"/>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row>
    <row r="161" spans="1:56" ht="12.75" customHeight="1">
      <c r="A161"/>
      <c r="B161"/>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row>
    <row r="162" spans="1:56" ht="12.75" customHeight="1">
      <c r="A162"/>
      <c r="B162"/>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row>
    <row r="163" spans="1:56" ht="12.75" customHeight="1">
      <c r="A163"/>
      <c r="B163"/>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row>
    <row r="164" spans="1:56" ht="12.75" customHeight="1">
      <c r="A164"/>
      <c r="B164"/>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row>
    <row r="165" spans="1:56" ht="12.75" customHeight="1">
      <c r="A165"/>
      <c r="B165"/>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row>
    <row r="166" spans="1:56" ht="12.75" customHeight="1">
      <c r="A166"/>
      <c r="B166"/>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row>
    <row r="167" spans="1:56" ht="12.75" customHeight="1">
      <c r="A167"/>
      <c r="B167"/>
      <c r="C167"/>
      <c r="D1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row>
    <row r="168" spans="1:56" ht="12.75" customHeight="1">
      <c r="A168"/>
      <c r="B168"/>
      <c r="C168"/>
      <c r="D168"/>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row>
    <row r="169" spans="1:56" ht="12.75" customHeight="1">
      <c r="A169"/>
      <c r="B169"/>
      <c r="C169"/>
      <c r="D169"/>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row>
    <row r="170" spans="1:56" ht="12.75" customHeight="1">
      <c r="A170"/>
      <c r="B170"/>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row>
    <row r="171" spans="1:56" ht="12.75" customHeight="1">
      <c r="A171"/>
      <c r="B171"/>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row>
    <row r="172" spans="1:56" ht="12.75" customHeight="1">
      <c r="A172"/>
      <c r="B172"/>
      <c r="C172"/>
      <c r="D172"/>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row>
    <row r="173" spans="1:56" ht="12.75" customHeight="1">
      <c r="A173"/>
      <c r="B173"/>
      <c r="C173"/>
      <c r="D173"/>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row>
    <row r="174" spans="1:56" ht="12.75" customHeight="1">
      <c r="A174"/>
      <c r="B174"/>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row>
    <row r="175" spans="1:56" ht="12.75" customHeight="1">
      <c r="A175"/>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row>
    <row r="176" spans="1:56" ht="12.75" customHeight="1">
      <c r="A176"/>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row>
    <row r="177" spans="1:56" ht="12.75" customHeight="1">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row>
    <row r="178" spans="1:56" ht="12.75" customHeight="1">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row>
    <row r="179" spans="1:56" ht="12.75" customHeight="1">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row>
    <row r="180" spans="1:56" ht="12.75" customHeight="1">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row>
    <row r="181" spans="1:56" ht="12.75" customHeight="1">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row>
    <row r="182" spans="1:56" ht="12.75" customHeight="1">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row>
    <row r="183" spans="1:56" ht="12.75" customHeight="1">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row>
    <row r="184" spans="1:56" ht="12.75" customHeight="1">
      <c r="A18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row>
    <row r="185" spans="1:56" ht="12.75" customHeight="1">
      <c r="A18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row>
    <row r="186" spans="1:56" ht="12.75" customHeight="1">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row>
    <row r="187" spans="1:56" ht="12.75" customHeight="1">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row>
    <row r="188" spans="1:56" ht="12.75" customHeight="1">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row>
    <row r="189" spans="1:56" ht="12.75" customHeight="1">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row>
    <row r="190" spans="1:56" ht="12.75" customHeight="1">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row>
    <row r="191" spans="1:56" ht="12.75" customHeight="1">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row>
    <row r="192" spans="1:56" ht="12.75" customHeight="1">
      <c r="A192"/>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row>
    <row r="193" spans="1:56" ht="12.75" customHeight="1">
      <c r="A193"/>
      <c r="B193"/>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row>
    <row r="194" spans="1:56" ht="12.75" customHeight="1">
      <c r="A194"/>
      <c r="B194"/>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row>
    <row r="195" spans="1:56" ht="12.75" customHeight="1">
      <c r="A195"/>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row>
    <row r="196" spans="1:56" ht="12.75" customHeight="1">
      <c r="A196"/>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row>
    <row r="197" spans="1:56" ht="12.75" customHeight="1">
      <c r="A197"/>
      <c r="B197"/>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row>
    <row r="198" spans="1:56" ht="12.75" customHeight="1">
      <c r="A198"/>
      <c r="B198"/>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row>
    <row r="199" spans="1:56" ht="12.75" customHeight="1">
      <c r="A199"/>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row>
    <row r="200" spans="1:56" ht="12.75" customHeight="1">
      <c r="A200"/>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row>
    <row r="201" spans="1:56" ht="12.75" customHeight="1">
      <c r="A201"/>
      <c r="B201"/>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row>
    <row r="202" spans="1:56" ht="12.75" customHeight="1">
      <c r="A202"/>
      <c r="B202"/>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row>
    <row r="203" spans="1:56" ht="12.75" customHeight="1">
      <c r="A20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row>
    <row r="204" spans="1:56" ht="12.75" customHeight="1">
      <c r="A20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row>
    <row r="205" spans="1:56" ht="12.75" customHeight="1">
      <c r="A205"/>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row>
    <row r="206" spans="1:56" ht="12.75" customHeight="1">
      <c r="A206"/>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row>
    <row r="207" spans="1:56" ht="12.75" customHeight="1">
      <c r="A207"/>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row>
    <row r="208" spans="1:56" ht="12.75" customHeight="1">
      <c r="A208"/>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row>
    <row r="209" spans="1:56" ht="12.75" customHeight="1">
      <c r="A209"/>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row>
    <row r="210" spans="1:56" ht="12.75" customHeight="1">
      <c r="A210"/>
      <c r="B210"/>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row>
    <row r="211" spans="1:56" ht="12.75" customHeight="1">
      <c r="A211"/>
      <c r="B211"/>
      <c r="C211"/>
      <c r="D211"/>
      <c r="E211"/>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row>
    <row r="212" spans="1:56" ht="12.75" customHeight="1">
      <c r="A212"/>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row>
    <row r="213" spans="1:56" ht="12.75" customHeight="1">
      <c r="A213"/>
      <c r="B213"/>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row>
    <row r="214" spans="1:56" ht="12.75" customHeight="1">
      <c r="A214"/>
      <c r="B214"/>
      <c r="C214"/>
      <c r="D214"/>
      <c r="E214"/>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row>
    <row r="215" spans="1:56" ht="12.75" customHeight="1">
      <c r="A215"/>
      <c r="B215"/>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row>
    <row r="216" spans="1:56" ht="12.75" customHeight="1">
      <c r="A216"/>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row>
    <row r="217" spans="1:56" ht="12.75" customHeight="1">
      <c r="A217"/>
      <c r="B217"/>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row>
    <row r="218" spans="1:56" ht="12.75" customHeight="1">
      <c r="A218"/>
      <c r="B218"/>
      <c r="C218"/>
      <c r="D218"/>
      <c r="E218"/>
      <c r="F218"/>
      <c r="G218"/>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row>
    <row r="219" spans="1:56" ht="12.75" customHeight="1">
      <c r="A219"/>
      <c r="B219"/>
      <c r="C219"/>
      <c r="D219"/>
      <c r="E219"/>
      <c r="F219"/>
      <c r="G219"/>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row>
    <row r="220" spans="1:56" ht="12.75" customHeight="1">
      <c r="A220"/>
      <c r="B220"/>
      <c r="C220"/>
      <c r="D220"/>
      <c r="E220"/>
      <c r="F220"/>
      <c r="G220"/>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row>
    <row r="221" spans="1:56" ht="12.75" customHeight="1">
      <c r="A221"/>
      <c r="B221"/>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row>
    <row r="222" spans="1:56" ht="12.75" customHeight="1">
      <c r="A222"/>
      <c r="B222"/>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row>
    <row r="223" spans="1:56" ht="12.75" customHeight="1">
      <c r="A223"/>
      <c r="B223"/>
      <c r="C223"/>
      <c r="D223"/>
      <c r="E223"/>
      <c r="F223"/>
      <c r="G223"/>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row>
    <row r="224" spans="1:56" ht="12.75" customHeight="1">
      <c r="A224"/>
      <c r="B224"/>
      <c r="C224"/>
      <c r="D224"/>
      <c r="E224"/>
      <c r="F224"/>
      <c r="G224"/>
      <c r="H224"/>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row>
    <row r="225" spans="1:56" ht="12.75" customHeight="1">
      <c r="A225"/>
      <c r="B225"/>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row>
    <row r="226" spans="1:56" ht="12.75" customHeight="1">
      <c r="A226"/>
      <c r="B226"/>
      <c r="C226"/>
      <c r="D226"/>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row>
    <row r="227" spans="1:56" ht="12.75" customHeight="1">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row>
    <row r="228" spans="1:56" ht="12.75" customHeight="1">
      <c r="A228"/>
      <c r="B228"/>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row>
    <row r="229" spans="1:56" ht="12.75" customHeight="1">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row>
    <row r="230" spans="1:56" ht="12.75" customHeight="1">
      <c r="A230"/>
      <c r="B230"/>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row>
    <row r="231" spans="1:56" ht="12.75" customHeight="1">
      <c r="A231"/>
      <c r="B231"/>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row>
    <row r="232" spans="1:56" ht="12.75" customHeight="1">
      <c r="A232"/>
      <c r="B232"/>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row>
    <row r="233" spans="1:56" ht="12.75" customHeight="1">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row>
    <row r="234" spans="1:56" ht="12.75" customHeight="1">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row>
    <row r="235" spans="1:56" ht="12.75" customHeight="1">
      <c r="A235"/>
      <c r="B235"/>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row>
    <row r="236" spans="1:56" ht="12.75" customHeight="1">
      <c r="A236"/>
      <c r="B236"/>
      <c r="C236"/>
      <c r="D236"/>
      <c r="E236"/>
      <c r="F236"/>
      <c r="G236"/>
      <c r="H236"/>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row>
  </sheetData>
  <sortState xmlns:xlrd2="http://schemas.microsoft.com/office/spreadsheetml/2017/richdata2" ref="CK59:CN257">
    <sortCondition sortBy="cellColor" ref="CM59:CM257" dxfId="0"/>
  </sortState>
  <mergeCells count="4">
    <mergeCell ref="B4:E4"/>
    <mergeCell ref="G4:I4"/>
    <mergeCell ref="K4:O4"/>
    <mergeCell ref="Q4:S4"/>
  </mergeCells>
  <phoneticPr fontId="9" type="noConversion"/>
  <pageMargins left="0.70866141732283472" right="0.15748031496062992" top="0.98425196850393704" bottom="0.55118110236220474" header="0.51181102362204722" footer="0.51181102362204722"/>
  <pageSetup paperSize="9" scale="72" orientation="portrait" r:id="rId1"/>
  <headerFooter alignWithMargins="0">
    <oddHeader>&amp;R&amp;"Arial,Fet"LASTBILAR</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25027-8B47-4855-AA18-20C7F476EDE6}">
  <sheetPr codeName="Blad12">
    <pageSetUpPr fitToPage="1"/>
  </sheetPr>
  <dimension ref="A1:AJ144"/>
  <sheetViews>
    <sheetView showGridLines="0" zoomScaleNormal="100" workbookViewId="0"/>
  </sheetViews>
  <sheetFormatPr defaultColWidth="9.33203125" defaultRowHeight="12.75" customHeight="1"/>
  <cols>
    <col min="1" max="1" width="9" style="26" customWidth="1"/>
    <col min="2" max="2" width="8.5546875" style="25" customWidth="1"/>
    <col min="3" max="3" width="1.6640625" style="25" customWidth="1"/>
    <col min="4" max="4" width="8.5546875" style="25" customWidth="1"/>
    <col min="5" max="5" width="8.44140625" style="25" customWidth="1"/>
    <col min="6" max="6" width="1.6640625" style="25" customWidth="1"/>
    <col min="7" max="7" width="8.5546875" style="25" customWidth="1"/>
    <col min="8" max="8" width="8.6640625" style="25" customWidth="1"/>
    <col min="9" max="9" width="9.33203125" style="25" customWidth="1"/>
    <col min="10" max="10" width="1.6640625" style="25" customWidth="1"/>
    <col min="11" max="11" width="8.6640625" style="25" customWidth="1"/>
    <col min="12" max="12" width="10.5546875" style="25" customWidth="1"/>
    <col min="13" max="13" width="1.6640625" style="25" customWidth="1"/>
    <col min="14" max="14" width="9.44140625" style="25" customWidth="1"/>
    <col min="15" max="15" width="8.5546875" style="25" customWidth="1"/>
    <col min="16" max="16" width="1.5546875" customWidth="1"/>
    <col min="17" max="17" width="9.44140625" style="26" customWidth="1"/>
    <col min="18" max="18" width="8.109375" style="26" customWidth="1"/>
    <col min="19" max="19" width="8.5546875" style="25" customWidth="1"/>
    <col min="20" max="21" width="9.33203125" style="25"/>
    <col min="22" max="22" width="4.109375" style="25" customWidth="1"/>
    <col min="23" max="25" width="8.33203125" style="25" customWidth="1"/>
    <col min="26" max="26" width="3.109375" style="25" customWidth="1"/>
    <col min="27" max="28" width="8.33203125" style="25" customWidth="1"/>
    <col min="29" max="29" width="3.5546875" style="25" customWidth="1"/>
    <col min="30" max="30" width="8.33203125" style="25" customWidth="1"/>
    <col min="31" max="31" width="9.33203125" style="25"/>
    <col min="32" max="16384" width="9.33203125" style="2"/>
  </cols>
  <sheetData>
    <row r="1" spans="1:32" s="3" customFormat="1" ht="12.75" customHeight="1">
      <c r="A1" s="5" t="s">
        <v>546</v>
      </c>
      <c r="B1" s="1"/>
      <c r="C1" s="1"/>
      <c r="D1" s="1"/>
      <c r="E1" s="397"/>
      <c r="F1" s="398"/>
      <c r="J1" s="398"/>
      <c r="K1" s="399"/>
      <c r="P1"/>
    </row>
    <row r="2" spans="1:32" s="3" customFormat="1" ht="12.75" customHeight="1">
      <c r="A2" s="458" t="s">
        <v>535</v>
      </c>
      <c r="B2" s="40"/>
      <c r="C2" s="40"/>
      <c r="D2" s="40"/>
      <c r="E2" s="400"/>
      <c r="F2" s="33"/>
      <c r="G2" s="25"/>
      <c r="H2" s="25"/>
      <c r="I2"/>
      <c r="J2" s="33"/>
      <c r="K2" s="401"/>
      <c r="L2" s="25"/>
      <c r="M2" s="25"/>
      <c r="N2" s="25"/>
      <c r="O2" s="25"/>
      <c r="P2"/>
      <c r="AE2" s="25"/>
    </row>
    <row r="3" spans="1:32" ht="12.75" customHeight="1">
      <c r="A3" s="88"/>
      <c r="B3" s="44"/>
      <c r="C3" s="44"/>
      <c r="D3" s="44"/>
      <c r="E3" s="31"/>
      <c r="F3" s="31"/>
      <c r="G3" s="88"/>
      <c r="H3" s="88"/>
      <c r="I3"/>
      <c r="K3"/>
      <c r="L3" s="2"/>
      <c r="M3" s="2"/>
      <c r="N3" s="2"/>
      <c r="O3" s="2"/>
      <c r="P3" s="2"/>
      <c r="Q3" s="2"/>
      <c r="R3" s="2"/>
      <c r="S3" s="2"/>
      <c r="T3" s="2"/>
      <c r="U3" s="2"/>
      <c r="V3" s="2"/>
      <c r="W3" s="2"/>
      <c r="X3" s="2"/>
      <c r="Y3" s="2"/>
      <c r="AA3" s="2"/>
      <c r="AB3" s="2"/>
      <c r="AC3" s="2"/>
      <c r="AD3" s="2"/>
      <c r="AE3" s="2"/>
    </row>
    <row r="4" spans="1:32" ht="12.75" customHeight="1">
      <c r="B4" s="33" t="s">
        <v>51</v>
      </c>
      <c r="C4" s="33"/>
      <c r="D4" s="648" t="s">
        <v>52</v>
      </c>
      <c r="E4" s="648"/>
      <c r="F4" s="33"/>
      <c r="G4" s="33" t="s">
        <v>68</v>
      </c>
      <c r="H4" s="403" t="s">
        <v>13</v>
      </c>
      <c r="I4"/>
      <c r="J4"/>
      <c r="K4"/>
      <c r="L4" s="2"/>
      <c r="M4" s="2"/>
      <c r="N4" s="2"/>
      <c r="O4" s="2"/>
      <c r="P4" s="2"/>
      <c r="Q4" s="2"/>
      <c r="R4" s="2"/>
      <c r="S4" s="2"/>
      <c r="T4" s="2"/>
      <c r="U4" s="2"/>
      <c r="V4" s="2"/>
      <c r="W4" s="2"/>
      <c r="X4" s="2"/>
      <c r="Y4" s="2"/>
      <c r="Z4" s="26"/>
      <c r="AA4" s="2"/>
      <c r="AB4" s="2"/>
      <c r="AC4" s="2"/>
      <c r="AD4" s="2"/>
      <c r="AE4" s="2"/>
    </row>
    <row r="5" spans="1:32" ht="12.75" customHeight="1">
      <c r="B5" s="26"/>
      <c r="C5" s="26"/>
      <c r="D5" s="26"/>
      <c r="E5" s="33" t="s">
        <v>583</v>
      </c>
      <c r="F5" s="33"/>
      <c r="G5" s="33" t="s">
        <v>57</v>
      </c>
      <c r="H5" s="33"/>
      <c r="I5"/>
      <c r="J5"/>
      <c r="K5"/>
      <c r="L5" s="2"/>
      <c r="M5" s="2"/>
      <c r="N5" s="2"/>
      <c r="O5" s="2"/>
      <c r="P5" s="2"/>
      <c r="Q5" s="2"/>
      <c r="R5" s="2"/>
      <c r="S5" s="2"/>
      <c r="T5" s="2"/>
      <c r="U5" s="2"/>
      <c r="V5" s="2"/>
      <c r="W5" s="2"/>
      <c r="X5" s="2"/>
      <c r="Y5" s="2"/>
      <c r="Z5" s="26"/>
      <c r="AA5" s="2"/>
      <c r="AB5" s="2"/>
      <c r="AC5" s="2"/>
      <c r="AD5" s="2"/>
      <c r="AE5" s="2"/>
    </row>
    <row r="6" spans="1:32" s="81" customFormat="1" ht="12.75" customHeight="1">
      <c r="A6" s="26" t="s">
        <v>49</v>
      </c>
      <c r="B6" s="26"/>
      <c r="C6" s="26"/>
      <c r="D6" s="26"/>
      <c r="E6" s="33" t="s">
        <v>58</v>
      </c>
      <c r="F6" s="33"/>
      <c r="G6" s="33"/>
      <c r="H6" s="403"/>
      <c r="I6"/>
      <c r="J6"/>
      <c r="K6"/>
      <c r="AA6"/>
      <c r="AB6"/>
      <c r="AC6"/>
      <c r="AD6"/>
    </row>
    <row r="7" spans="1:32" ht="12.75" customHeight="1">
      <c r="A7" s="88" t="s">
        <v>50</v>
      </c>
      <c r="B7" s="61"/>
      <c r="C7" s="61"/>
      <c r="D7" s="61"/>
      <c r="E7" s="88"/>
      <c r="F7" s="88"/>
      <c r="G7" s="61"/>
      <c r="H7" s="123"/>
      <c r="I7"/>
      <c r="J7"/>
      <c r="K7"/>
      <c r="L7" s="2"/>
      <c r="M7" s="2"/>
      <c r="N7" s="2"/>
      <c r="O7" s="2"/>
      <c r="P7" s="2"/>
      <c r="Q7" s="2"/>
      <c r="R7" s="2"/>
      <c r="S7" s="2"/>
      <c r="T7" s="2"/>
      <c r="U7" s="2"/>
      <c r="V7" s="2"/>
      <c r="W7" s="2"/>
      <c r="X7" s="2"/>
      <c r="Y7" s="2"/>
      <c r="Z7" s="2"/>
      <c r="AA7"/>
      <c r="AB7"/>
      <c r="AC7"/>
      <c r="AD7"/>
      <c r="AE7" s="2"/>
    </row>
    <row r="8" spans="1:32" ht="12.75" customHeight="1">
      <c r="A8" s="404">
        <v>2013</v>
      </c>
      <c r="B8" s="405">
        <v>119433</v>
      </c>
      <c r="C8" s="405"/>
      <c r="D8" s="405">
        <v>339113</v>
      </c>
      <c r="E8" s="405">
        <v>1203</v>
      </c>
      <c r="F8" s="405"/>
      <c r="G8" s="405">
        <v>27506</v>
      </c>
      <c r="H8" s="405">
        <v>486052</v>
      </c>
      <c r="I8"/>
      <c r="J8"/>
      <c r="K8"/>
      <c r="L8" s="2"/>
      <c r="M8" s="2"/>
      <c r="N8" s="2"/>
      <c r="O8" s="2"/>
      <c r="P8" s="2"/>
      <c r="Q8" s="2"/>
      <c r="R8" s="2"/>
      <c r="S8" s="2"/>
      <c r="T8" s="2"/>
      <c r="U8" s="2"/>
      <c r="V8" s="2"/>
      <c r="W8" s="2"/>
      <c r="X8" s="2"/>
      <c r="Y8" s="2"/>
      <c r="Z8"/>
      <c r="AA8"/>
      <c r="AB8"/>
      <c r="AC8"/>
      <c r="AD8"/>
      <c r="AE8" s="2"/>
    </row>
    <row r="9" spans="1:32" ht="12.75" customHeight="1">
      <c r="A9" s="404">
        <v>2014</v>
      </c>
      <c r="B9" s="405">
        <v>112053</v>
      </c>
      <c r="C9" s="405"/>
      <c r="D9" s="405">
        <v>354759</v>
      </c>
      <c r="E9" s="405">
        <v>1396</v>
      </c>
      <c r="F9" s="405"/>
      <c r="G9" s="405">
        <v>34849</v>
      </c>
      <c r="H9" s="405">
        <v>501661</v>
      </c>
      <c r="I9"/>
      <c r="J9"/>
      <c r="K9"/>
      <c r="L9" s="2"/>
      <c r="M9" s="2"/>
      <c r="N9" s="2"/>
      <c r="O9" s="2"/>
      <c r="P9" s="2"/>
      <c r="Q9" s="2"/>
      <c r="R9" s="2"/>
      <c r="S9" s="2"/>
      <c r="T9" s="2"/>
      <c r="U9" s="2"/>
      <c r="V9" s="2"/>
      <c r="W9" s="2"/>
      <c r="X9" s="2"/>
      <c r="Y9" s="2"/>
      <c r="Z9"/>
      <c r="AA9"/>
      <c r="AB9"/>
      <c r="AC9"/>
      <c r="AD9"/>
      <c r="AE9" s="2"/>
    </row>
    <row r="10" spans="1:32" ht="12.75" customHeight="1">
      <c r="A10" s="404">
        <v>2015</v>
      </c>
      <c r="B10" s="405">
        <v>103310</v>
      </c>
      <c r="C10" s="405"/>
      <c r="D10" s="405">
        <v>370532</v>
      </c>
      <c r="E10" s="405">
        <v>1651</v>
      </c>
      <c r="F10" s="405"/>
      <c r="G10" s="405">
        <v>42326</v>
      </c>
      <c r="H10" s="405">
        <v>516168</v>
      </c>
      <c r="I10"/>
      <c r="J10"/>
      <c r="K10"/>
      <c r="L10" s="2"/>
      <c r="M10" s="2"/>
      <c r="N10" s="2"/>
      <c r="O10" s="2"/>
      <c r="P10" s="2"/>
      <c r="Q10" s="2"/>
      <c r="R10" s="2"/>
      <c r="S10" s="2"/>
      <c r="T10" s="2"/>
      <c r="U10" s="2"/>
      <c r="V10" s="2"/>
      <c r="W10" s="2"/>
      <c r="X10" s="2"/>
      <c r="Y10" s="2"/>
      <c r="Z10"/>
      <c r="AA10"/>
      <c r="AB10"/>
      <c r="AC10"/>
      <c r="AD10"/>
      <c r="AE10" s="2"/>
    </row>
    <row r="11" spans="1:32" ht="12.75" customHeight="1">
      <c r="A11" s="404">
        <v>2016</v>
      </c>
      <c r="B11" s="405">
        <v>95160</v>
      </c>
      <c r="C11" s="405"/>
      <c r="D11" s="405">
        <v>388736</v>
      </c>
      <c r="E11" s="405">
        <v>1959</v>
      </c>
      <c r="F11" s="405"/>
      <c r="G11" s="405">
        <v>50852</v>
      </c>
      <c r="H11" s="405">
        <v>534748</v>
      </c>
      <c r="I11"/>
      <c r="J11"/>
      <c r="K11"/>
      <c r="L11" s="2"/>
      <c r="M11" s="2"/>
      <c r="N11" s="2"/>
      <c r="O11" s="2"/>
      <c r="P11" s="2"/>
      <c r="Q11" s="2"/>
      <c r="R11" s="2"/>
      <c r="S11" s="2"/>
      <c r="T11" s="2"/>
      <c r="U11" s="2"/>
      <c r="V11" s="2"/>
      <c r="W11" s="2"/>
      <c r="X11" s="2"/>
      <c r="Y11" s="2"/>
      <c r="Z11"/>
      <c r="AA11"/>
      <c r="AB11"/>
      <c r="AC11"/>
      <c r="AD11"/>
      <c r="AE11" s="2"/>
    </row>
    <row r="12" spans="1:32" ht="12.75" customHeight="1">
      <c r="A12" s="404">
        <v>2017</v>
      </c>
      <c r="B12" s="405">
        <v>87207</v>
      </c>
      <c r="C12" s="405"/>
      <c r="D12" s="405">
        <v>407874</v>
      </c>
      <c r="E12" s="405">
        <v>2273</v>
      </c>
      <c r="F12" s="405"/>
      <c r="G12" s="405">
        <v>60282</v>
      </c>
      <c r="H12" s="405">
        <v>555363</v>
      </c>
      <c r="I12"/>
      <c r="J12"/>
      <c r="K12"/>
      <c r="L12" s="2"/>
      <c r="M12" s="2"/>
      <c r="N12" s="2"/>
      <c r="O12" s="2"/>
      <c r="P12" s="2"/>
      <c r="Q12" s="2"/>
      <c r="R12" s="2"/>
      <c r="S12" s="2"/>
      <c r="T12" s="2"/>
      <c r="U12" s="2"/>
      <c r="V12" s="2"/>
      <c r="W12" s="2"/>
      <c r="X12" s="2"/>
      <c r="Y12" s="2"/>
      <c r="Z12"/>
      <c r="AA12"/>
      <c r="AB12"/>
      <c r="AC12"/>
      <c r="AD12"/>
      <c r="AE12" s="2"/>
    </row>
    <row r="13" spans="1:32" ht="12.75" customHeight="1">
      <c r="A13" s="404">
        <v>2018</v>
      </c>
      <c r="B13" s="405">
        <v>79173</v>
      </c>
      <c r="C13" s="405"/>
      <c r="D13" s="405">
        <v>423444</v>
      </c>
      <c r="E13" s="405">
        <v>2501</v>
      </c>
      <c r="F13" s="405"/>
      <c r="G13" s="405">
        <v>69458</v>
      </c>
      <c r="H13" s="405">
        <v>572075</v>
      </c>
      <c r="I13"/>
      <c r="J13"/>
      <c r="K13"/>
      <c r="L13" s="2"/>
      <c r="M13" s="2"/>
      <c r="N13" s="2"/>
      <c r="O13" s="2"/>
      <c r="P13" s="2"/>
      <c r="Q13" s="2"/>
      <c r="R13" s="2"/>
      <c r="S13" s="2"/>
      <c r="T13" s="2"/>
      <c r="U13" s="2"/>
      <c r="V13" s="2"/>
      <c r="W13" s="2"/>
      <c r="X13" s="2"/>
      <c r="Y13" s="2"/>
      <c r="Z13"/>
      <c r="AA13"/>
      <c r="AB13"/>
      <c r="AC13"/>
      <c r="AD13"/>
      <c r="AE13" s="2"/>
    </row>
    <row r="14" spans="1:32" ht="12.75" customHeight="1">
      <c r="A14" s="404">
        <v>2019</v>
      </c>
      <c r="B14" s="405">
        <v>72282</v>
      </c>
      <c r="C14" s="405"/>
      <c r="D14" s="405">
        <v>436586</v>
      </c>
      <c r="E14" s="405">
        <v>2699</v>
      </c>
      <c r="F14" s="405"/>
      <c r="G14" s="405">
        <v>76223</v>
      </c>
      <c r="H14" s="405">
        <v>585091</v>
      </c>
      <c r="I14"/>
      <c r="J14"/>
      <c r="K14"/>
      <c r="L14" s="2"/>
      <c r="M14" s="2"/>
      <c r="N14" s="2"/>
      <c r="O14" s="2"/>
      <c r="P14" s="2"/>
      <c r="Q14" s="2"/>
      <c r="R14" s="2"/>
      <c r="S14" s="2"/>
      <c r="T14" s="2"/>
      <c r="U14" s="2"/>
      <c r="V14" s="2"/>
      <c r="W14" s="2"/>
      <c r="X14" s="2"/>
      <c r="Y14" s="2"/>
      <c r="Z14"/>
      <c r="AA14"/>
      <c r="AB14"/>
      <c r="AC14"/>
      <c r="AD14"/>
      <c r="AE14" s="2"/>
    </row>
    <row r="15" spans="1:32" ht="12.75" customHeight="1">
      <c r="A15" s="404">
        <v>2020</v>
      </c>
      <c r="B15" s="405">
        <v>67744</v>
      </c>
      <c r="C15" s="405"/>
      <c r="D15" s="405">
        <v>446803</v>
      </c>
      <c r="E15" s="405">
        <v>2963</v>
      </c>
      <c r="F15" s="405"/>
      <c r="G15" s="405">
        <v>81032</v>
      </c>
      <c r="H15" s="405">
        <v>595580</v>
      </c>
      <c r="I15"/>
      <c r="J15"/>
      <c r="K15"/>
      <c r="L15" s="2"/>
      <c r="M15" s="2"/>
      <c r="N15" s="2"/>
      <c r="O15" s="2"/>
      <c r="P15" s="2"/>
      <c r="Q15" s="2"/>
      <c r="R15" s="2"/>
      <c r="S15" s="2"/>
      <c r="T15" s="2"/>
      <c r="U15" s="2"/>
      <c r="V15" s="2"/>
      <c r="W15" s="2"/>
      <c r="X15" s="2"/>
      <c r="Y15" s="2"/>
      <c r="Z15"/>
      <c r="AA15"/>
      <c r="AB15"/>
      <c r="AC15"/>
      <c r="AD15"/>
      <c r="AE15"/>
      <c r="AF15"/>
    </row>
    <row r="16" spans="1:32" ht="12.75" customHeight="1">
      <c r="A16" s="404">
        <v>2021</v>
      </c>
      <c r="B16" s="405">
        <v>63302</v>
      </c>
      <c r="C16" s="405"/>
      <c r="D16" s="405">
        <v>457853</v>
      </c>
      <c r="E16" s="405">
        <v>3459</v>
      </c>
      <c r="F16" s="406"/>
      <c r="G16" s="405">
        <v>84513</v>
      </c>
      <c r="H16" s="405">
        <v>605668</v>
      </c>
      <c r="I16"/>
      <c r="J16"/>
      <c r="K16"/>
      <c r="L16"/>
      <c r="M16"/>
      <c r="N16" s="2"/>
      <c r="O16" s="2"/>
      <c r="P16" s="2"/>
      <c r="Q16" s="2"/>
      <c r="R16" s="2"/>
      <c r="S16" s="2"/>
      <c r="T16" s="2"/>
      <c r="U16" s="2"/>
      <c r="V16" s="2"/>
      <c r="W16" s="2"/>
      <c r="X16" s="2"/>
      <c r="Y16" s="2"/>
      <c r="Z16"/>
      <c r="AA16"/>
      <c r="AB16"/>
      <c r="AC16"/>
      <c r="AD16"/>
      <c r="AE16"/>
      <c r="AF16"/>
    </row>
    <row r="17" spans="1:36" ht="13.5" customHeight="1">
      <c r="A17" s="407">
        <v>2022</v>
      </c>
      <c r="B17" s="408">
        <v>58678</v>
      </c>
      <c r="C17" s="439"/>
      <c r="D17" s="408">
        <v>464546</v>
      </c>
      <c r="E17" s="408">
        <v>3498</v>
      </c>
      <c r="F17" s="439"/>
      <c r="G17" s="408">
        <v>85647</v>
      </c>
      <c r="H17" s="408">
        <v>608871</v>
      </c>
      <c r="I17"/>
      <c r="J17"/>
      <c r="K17"/>
      <c r="L17"/>
      <c r="M17"/>
      <c r="N17"/>
      <c r="O17"/>
      <c r="Q17"/>
      <c r="R17" s="2"/>
      <c r="S17" s="2"/>
      <c r="T17" s="2"/>
      <c r="U17" s="2"/>
      <c r="V17" s="2"/>
      <c r="W17" s="2"/>
      <c r="X17" s="2"/>
      <c r="Y17" s="2"/>
      <c r="Z17" s="2"/>
      <c r="AA17" s="2"/>
      <c r="AB17" s="2"/>
      <c r="AC17" s="2"/>
      <c r="AD17" s="2"/>
      <c r="AE17" s="2"/>
      <c r="AF17"/>
      <c r="AG17"/>
      <c r="AH17"/>
      <c r="AI17"/>
      <c r="AJ17"/>
    </row>
    <row r="18" spans="1:36" ht="27" customHeight="1">
      <c r="B18" s="14"/>
      <c r="C18" s="14"/>
      <c r="D18" s="14"/>
      <c r="E18" s="14"/>
      <c r="F18" s="14"/>
      <c r="G18" s="14"/>
      <c r="H18" s="14"/>
      <c r="I18" s="14"/>
      <c r="J18" s="14"/>
      <c r="K18" s="14"/>
      <c r="L18" s="14"/>
      <c r="M18" s="14"/>
      <c r="N18" s="14"/>
      <c r="O18"/>
      <c r="Q18" s="2"/>
      <c r="R18" s="2"/>
      <c r="S18" s="2"/>
      <c r="T18" s="2"/>
      <c r="U18" s="2"/>
      <c r="V18" s="2"/>
      <c r="W18" s="2"/>
      <c r="X18" s="2"/>
      <c r="Y18" s="2"/>
      <c r="Z18" s="2"/>
      <c r="AA18" s="2"/>
      <c r="AB18" s="2"/>
      <c r="AC18" s="2"/>
      <c r="AD18" s="2"/>
      <c r="AE18"/>
      <c r="AF18" s="177"/>
      <c r="AG18"/>
      <c r="AH18"/>
      <c r="AI18"/>
    </row>
    <row r="19" spans="1:36" ht="12.75" customHeight="1">
      <c r="N19"/>
      <c r="O19"/>
      <c r="Q19"/>
      <c r="R19" s="383"/>
      <c r="S19"/>
      <c r="T19"/>
      <c r="U19"/>
      <c r="V19"/>
      <c r="W19"/>
      <c r="X19"/>
      <c r="Y19"/>
      <c r="Z19"/>
      <c r="AA19"/>
    </row>
    <row r="20" spans="1:36" ht="12.75" customHeight="1">
      <c r="A20" s="5" t="s">
        <v>547</v>
      </c>
      <c r="B20" s="1"/>
      <c r="C20" s="1"/>
      <c r="D20" s="1"/>
      <c r="E20" s="397"/>
      <c r="F20" s="398"/>
      <c r="G20" s="3"/>
      <c r="H20" s="3"/>
      <c r="I20" s="3"/>
      <c r="J20" s="398"/>
      <c r="K20" s="399"/>
      <c r="L20" s="3"/>
      <c r="M20" s="3"/>
      <c r="N20" s="3"/>
      <c r="O20"/>
      <c r="Q20"/>
      <c r="R20" s="383"/>
      <c r="S20"/>
      <c r="T20"/>
      <c r="U20"/>
      <c r="V20"/>
      <c r="W20"/>
      <c r="X20"/>
      <c r="Y20"/>
      <c r="Z20"/>
      <c r="AA20"/>
    </row>
    <row r="21" spans="1:36" ht="12.75" customHeight="1">
      <c r="A21" s="458" t="s">
        <v>536</v>
      </c>
      <c r="B21" s="40"/>
      <c r="C21" s="40"/>
      <c r="D21" s="40"/>
      <c r="E21" s="400"/>
      <c r="F21" s="33"/>
      <c r="J21" s="33"/>
      <c r="K21" s="401"/>
      <c r="O21"/>
      <c r="Q21"/>
      <c r="R21" s="383"/>
      <c r="S21"/>
      <c r="T21"/>
      <c r="U21"/>
      <c r="V21"/>
      <c r="W21"/>
      <c r="X21"/>
      <c r="Y21"/>
      <c r="Z21"/>
      <c r="AA21"/>
    </row>
    <row r="22" spans="1:36" ht="12.75" customHeight="1">
      <c r="A22" s="88"/>
      <c r="B22" s="44"/>
      <c r="C22" s="44"/>
      <c r="D22" s="44"/>
      <c r="E22" s="31"/>
      <c r="F22" s="31"/>
      <c r="G22" s="31"/>
      <c r="H22" s="44"/>
      <c r="I22" s="44"/>
      <c r="J22" s="31"/>
      <c r="K22" s="44"/>
      <c r="L22" s="88"/>
      <c r="M22" s="88"/>
      <c r="N22" s="402"/>
      <c r="O22"/>
      <c r="Q22"/>
      <c r="R22" s="383"/>
      <c r="S22"/>
      <c r="T22"/>
      <c r="U22"/>
      <c r="V22"/>
      <c r="W22"/>
      <c r="X22"/>
      <c r="Y22"/>
      <c r="Z22"/>
      <c r="AA22"/>
    </row>
    <row r="23" spans="1:36" ht="12.75" customHeight="1">
      <c r="B23" s="33" t="s">
        <v>51</v>
      </c>
      <c r="C23" s="33"/>
      <c r="D23" s="648" t="s">
        <v>52</v>
      </c>
      <c r="E23" s="648"/>
      <c r="F23" s="33"/>
      <c r="G23" s="33" t="s">
        <v>328</v>
      </c>
      <c r="H23" s="33" t="s">
        <v>53</v>
      </c>
      <c r="I23" s="33" t="s">
        <v>192</v>
      </c>
      <c r="J23" s="33"/>
      <c r="K23" s="33" t="s">
        <v>55</v>
      </c>
      <c r="L23" s="33" t="s">
        <v>68</v>
      </c>
      <c r="M23" s="33"/>
      <c r="N23" s="403" t="s">
        <v>13</v>
      </c>
      <c r="O23"/>
      <c r="Q23"/>
      <c r="R23" s="383"/>
      <c r="S23"/>
      <c r="T23"/>
      <c r="U23"/>
      <c r="V23"/>
      <c r="W23"/>
      <c r="X23"/>
      <c r="Y23"/>
      <c r="Z23"/>
      <c r="AA23"/>
    </row>
    <row r="24" spans="1:36" ht="12.75" customHeight="1">
      <c r="B24" s="26"/>
      <c r="C24" s="26"/>
      <c r="D24" s="26"/>
      <c r="E24" s="33" t="s">
        <v>583</v>
      </c>
      <c r="F24" s="33"/>
      <c r="G24" s="33" t="s">
        <v>56</v>
      </c>
      <c r="H24" s="33"/>
      <c r="I24" s="18"/>
      <c r="J24" s="33"/>
      <c r="K24" s="33" t="s">
        <v>57</v>
      </c>
      <c r="L24" s="33" t="s">
        <v>57</v>
      </c>
      <c r="M24" s="33"/>
      <c r="N24" s="33"/>
      <c r="O24"/>
      <c r="Q24"/>
      <c r="R24" s="383"/>
      <c r="S24"/>
      <c r="T24"/>
      <c r="U24"/>
      <c r="V24"/>
      <c r="W24"/>
      <c r="X24"/>
      <c r="Y24"/>
      <c r="Z24"/>
      <c r="AA24"/>
    </row>
    <row r="25" spans="1:36" ht="12.75" customHeight="1">
      <c r="A25" s="26" t="s">
        <v>49</v>
      </c>
      <c r="B25" s="26"/>
      <c r="C25" s="26"/>
      <c r="D25" s="26"/>
      <c r="E25" s="33" t="s">
        <v>58</v>
      </c>
      <c r="F25" s="33"/>
      <c r="G25" s="26"/>
      <c r="H25" s="33"/>
      <c r="I25" s="18"/>
      <c r="J25" s="33"/>
      <c r="K25" s="33" t="s">
        <v>59</v>
      </c>
      <c r="L25" s="33"/>
      <c r="M25" s="33"/>
      <c r="N25" s="403"/>
      <c r="O25"/>
      <c r="Q25"/>
      <c r="R25" s="383"/>
      <c r="S25"/>
      <c r="T25"/>
      <c r="U25"/>
      <c r="V25"/>
      <c r="W25"/>
      <c r="X25"/>
      <c r="Y25"/>
      <c r="Z25"/>
      <c r="AA25"/>
    </row>
    <row r="26" spans="1:36" ht="12.75" customHeight="1">
      <c r="A26" s="88" t="s">
        <v>50</v>
      </c>
      <c r="B26" s="61"/>
      <c r="C26" s="61"/>
      <c r="D26" s="61"/>
      <c r="E26" s="88"/>
      <c r="F26" s="88"/>
      <c r="G26" s="61"/>
      <c r="H26" s="61"/>
      <c r="I26" s="61"/>
      <c r="J26" s="88"/>
      <c r="K26" s="31" t="s">
        <v>60</v>
      </c>
      <c r="L26" s="61"/>
      <c r="M26" s="61"/>
      <c r="N26" s="123"/>
      <c r="O26"/>
      <c r="Q26"/>
      <c r="R26" s="383"/>
      <c r="S26"/>
      <c r="T26"/>
      <c r="U26"/>
      <c r="V26"/>
      <c r="W26"/>
      <c r="X26"/>
      <c r="Y26"/>
      <c r="Z26"/>
      <c r="AA26"/>
    </row>
    <row r="27" spans="1:36" ht="12.75" customHeight="1">
      <c r="A27" s="404">
        <v>2013</v>
      </c>
      <c r="B27" s="405">
        <v>15157</v>
      </c>
      <c r="C27" s="405"/>
      <c r="D27" s="405">
        <v>22582</v>
      </c>
      <c r="E27" s="405">
        <v>5448</v>
      </c>
      <c r="F27" s="405"/>
      <c r="G27" s="405">
        <v>1407</v>
      </c>
      <c r="H27" s="405">
        <v>1995</v>
      </c>
      <c r="I27" s="405">
        <v>8292</v>
      </c>
      <c r="J27" s="405"/>
      <c r="K27" s="405">
        <v>1507</v>
      </c>
      <c r="L27" s="405">
        <v>28191</v>
      </c>
      <c r="M27" s="405"/>
      <c r="N27" s="405">
        <v>79130</v>
      </c>
      <c r="O27"/>
      <c r="Q27"/>
      <c r="R27" s="383"/>
      <c r="S27"/>
      <c r="T27"/>
      <c r="U27"/>
      <c r="V27"/>
      <c r="W27"/>
      <c r="X27"/>
      <c r="Y27"/>
      <c r="Z27"/>
      <c r="AA27"/>
    </row>
    <row r="28" spans="1:36" ht="12.75" customHeight="1">
      <c r="A28" s="404">
        <v>2014</v>
      </c>
      <c r="B28" s="405">
        <v>14835</v>
      </c>
      <c r="C28" s="405"/>
      <c r="D28" s="405">
        <v>22505</v>
      </c>
      <c r="E28" s="405">
        <v>5628</v>
      </c>
      <c r="F28" s="405"/>
      <c r="G28" s="405">
        <v>1482</v>
      </c>
      <c r="H28" s="405">
        <v>2058</v>
      </c>
      <c r="I28" s="405">
        <v>8170</v>
      </c>
      <c r="J28" s="405"/>
      <c r="K28" s="405">
        <v>1968</v>
      </c>
      <c r="L28" s="405">
        <v>28526</v>
      </c>
      <c r="M28" s="405"/>
      <c r="N28" s="405">
        <v>79544</v>
      </c>
      <c r="O28"/>
      <c r="Q28"/>
      <c r="R28" s="383"/>
      <c r="S28"/>
      <c r="T28"/>
      <c r="U28"/>
      <c r="V28"/>
      <c r="W28"/>
      <c r="X28"/>
      <c r="Y28"/>
      <c r="Z28"/>
      <c r="AA28"/>
    </row>
    <row r="29" spans="1:36" ht="12.75" customHeight="1">
      <c r="A29" s="404">
        <v>2015</v>
      </c>
      <c r="B29" s="405">
        <v>14348</v>
      </c>
      <c r="C29" s="405"/>
      <c r="D29" s="405">
        <v>22468</v>
      </c>
      <c r="E29" s="405">
        <v>5859</v>
      </c>
      <c r="F29" s="405"/>
      <c r="G29" s="405">
        <v>1568</v>
      </c>
      <c r="H29" s="405">
        <v>2137</v>
      </c>
      <c r="I29" s="405">
        <v>8321</v>
      </c>
      <c r="J29" s="405"/>
      <c r="K29" s="405">
        <v>2424</v>
      </c>
      <c r="L29" s="405">
        <v>28780</v>
      </c>
      <c r="M29" s="405"/>
      <c r="N29" s="405">
        <v>80046</v>
      </c>
      <c r="O29"/>
      <c r="Q29"/>
      <c r="R29" s="383"/>
      <c r="S29"/>
      <c r="T29"/>
      <c r="U29"/>
      <c r="V29"/>
      <c r="W29"/>
      <c r="X29"/>
      <c r="Y29"/>
      <c r="Z29"/>
      <c r="AA29"/>
    </row>
    <row r="30" spans="1:36" ht="12.75" customHeight="1">
      <c r="A30" s="404">
        <v>2016</v>
      </c>
      <c r="B30" s="405">
        <v>13942</v>
      </c>
      <c r="C30" s="405"/>
      <c r="D30" s="405">
        <v>22811</v>
      </c>
      <c r="E30" s="405">
        <v>6214</v>
      </c>
      <c r="F30" s="405"/>
      <c r="G30" s="405">
        <v>1614</v>
      </c>
      <c r="H30" s="405">
        <v>2238</v>
      </c>
      <c r="I30" s="405">
        <v>8483</v>
      </c>
      <c r="J30" s="405"/>
      <c r="K30" s="405">
        <v>2868</v>
      </c>
      <c r="L30" s="405">
        <v>29474</v>
      </c>
      <c r="M30" s="405"/>
      <c r="N30" s="405">
        <v>81430</v>
      </c>
      <c r="O30"/>
      <c r="Q30"/>
      <c r="R30" s="383"/>
      <c r="S30"/>
      <c r="T30"/>
      <c r="U30"/>
      <c r="V30"/>
      <c r="W30"/>
      <c r="X30"/>
      <c r="Y30"/>
      <c r="Z30"/>
      <c r="AA30"/>
    </row>
    <row r="31" spans="1:36" ht="12.75" customHeight="1">
      <c r="A31" s="404">
        <v>2017</v>
      </c>
      <c r="B31" s="405">
        <v>13577</v>
      </c>
      <c r="C31" s="405"/>
      <c r="D31" s="405">
        <v>23057</v>
      </c>
      <c r="E31" s="405">
        <v>6552</v>
      </c>
      <c r="F31" s="405"/>
      <c r="G31" s="405">
        <v>1690</v>
      </c>
      <c r="H31" s="405">
        <v>2278</v>
      </c>
      <c r="I31" s="405">
        <v>8715</v>
      </c>
      <c r="J31" s="405"/>
      <c r="K31" s="405">
        <v>3286</v>
      </c>
      <c r="L31" s="405">
        <v>30422</v>
      </c>
      <c r="M31" s="405"/>
      <c r="N31" s="405">
        <v>83025</v>
      </c>
      <c r="O31"/>
      <c r="Q31"/>
      <c r="R31" s="383"/>
      <c r="S31"/>
      <c r="T31"/>
      <c r="U31"/>
      <c r="V31"/>
      <c r="W31"/>
      <c r="X31"/>
      <c r="Y31"/>
      <c r="Z31"/>
      <c r="AA31"/>
    </row>
    <row r="32" spans="1:36" ht="12.75" customHeight="1">
      <c r="A32" s="404">
        <v>2018</v>
      </c>
      <c r="B32" s="405">
        <v>13105</v>
      </c>
      <c r="C32" s="405"/>
      <c r="D32" s="405">
        <v>23256</v>
      </c>
      <c r="E32" s="405">
        <v>6791</v>
      </c>
      <c r="F32" s="405"/>
      <c r="G32" s="405">
        <v>1807</v>
      </c>
      <c r="H32" s="405">
        <v>2382</v>
      </c>
      <c r="I32" s="405">
        <v>8859</v>
      </c>
      <c r="J32" s="405"/>
      <c r="K32" s="405">
        <v>3741</v>
      </c>
      <c r="L32" s="405">
        <v>30827</v>
      </c>
      <c r="M32" s="405"/>
      <c r="N32" s="405">
        <v>83977</v>
      </c>
      <c r="O32"/>
      <c r="Q32"/>
      <c r="R32" s="383"/>
      <c r="S32"/>
      <c r="T32"/>
      <c r="U32"/>
      <c r="V32"/>
      <c r="W32"/>
      <c r="X32"/>
      <c r="Y32"/>
      <c r="Z32"/>
      <c r="AA32"/>
    </row>
    <row r="33" spans="1:35" ht="12.75" customHeight="1">
      <c r="A33" s="404">
        <v>2019</v>
      </c>
      <c r="B33" s="405">
        <v>12587</v>
      </c>
      <c r="C33" s="405"/>
      <c r="D33" s="405">
        <v>23258</v>
      </c>
      <c r="E33" s="405">
        <v>7008</v>
      </c>
      <c r="F33" s="405"/>
      <c r="G33" s="405">
        <v>1969</v>
      </c>
      <c r="H33" s="405">
        <v>2437</v>
      </c>
      <c r="I33" s="405">
        <v>8910</v>
      </c>
      <c r="J33" s="405"/>
      <c r="K33" s="405">
        <v>4081</v>
      </c>
      <c r="L33" s="405">
        <v>30911</v>
      </c>
      <c r="M33" s="405"/>
      <c r="N33" s="405">
        <v>84153</v>
      </c>
      <c r="O33"/>
      <c r="Q33"/>
      <c r="R33" s="383"/>
      <c r="S33"/>
      <c r="T33"/>
      <c r="U33"/>
      <c r="V33"/>
      <c r="W33"/>
      <c r="X33"/>
      <c r="Y33"/>
      <c r="Z33"/>
      <c r="AA33"/>
    </row>
    <row r="34" spans="1:35" ht="12.75" customHeight="1">
      <c r="A34" s="404">
        <v>2020</v>
      </c>
      <c r="B34" s="405">
        <v>12410</v>
      </c>
      <c r="C34" s="405"/>
      <c r="D34" s="405">
        <v>23285</v>
      </c>
      <c r="E34" s="405">
        <v>7148</v>
      </c>
      <c r="F34" s="405"/>
      <c r="G34" s="405">
        <v>2050</v>
      </c>
      <c r="H34" s="405">
        <v>2493</v>
      </c>
      <c r="I34" s="405">
        <v>8765</v>
      </c>
      <c r="J34" s="405"/>
      <c r="K34" s="405">
        <v>4338</v>
      </c>
      <c r="L34" s="405">
        <v>30992</v>
      </c>
      <c r="M34" s="405"/>
      <c r="N34" s="405">
        <v>84333</v>
      </c>
      <c r="O34"/>
      <c r="Q34"/>
      <c r="R34"/>
      <c r="S34"/>
      <c r="T34"/>
      <c r="U34"/>
      <c r="V34"/>
      <c r="W34"/>
      <c r="X34"/>
      <c r="Y34"/>
      <c r="Z34"/>
      <c r="AA34"/>
    </row>
    <row r="35" spans="1:35" ht="12.75" customHeight="1">
      <c r="A35" s="404">
        <v>2021</v>
      </c>
      <c r="B35" s="405">
        <v>12037</v>
      </c>
      <c r="C35" s="405"/>
      <c r="D35" s="405">
        <v>24009</v>
      </c>
      <c r="E35" s="405">
        <v>7432</v>
      </c>
      <c r="F35" s="405"/>
      <c r="G35" s="405">
        <v>2120</v>
      </c>
      <c r="H35" s="405">
        <v>2535</v>
      </c>
      <c r="I35" s="405">
        <v>9039</v>
      </c>
      <c r="J35" s="405"/>
      <c r="K35" s="405">
        <v>4666</v>
      </c>
      <c r="L35" s="405">
        <v>31148</v>
      </c>
      <c r="M35" s="405"/>
      <c r="N35" s="405">
        <v>85554</v>
      </c>
      <c r="O35"/>
      <c r="Q35"/>
      <c r="R35"/>
      <c r="S35"/>
      <c r="T35"/>
      <c r="U35"/>
      <c r="V35"/>
      <c r="W35"/>
      <c r="X35"/>
      <c r="Y35"/>
      <c r="Z35"/>
      <c r="AA35"/>
    </row>
    <row r="36" spans="1:35" ht="12.75" customHeight="1">
      <c r="A36" s="407">
        <v>2022</v>
      </c>
      <c r="B36" s="408">
        <v>11515</v>
      </c>
      <c r="C36" s="408"/>
      <c r="D36" s="408">
        <v>24506</v>
      </c>
      <c r="E36" s="408">
        <v>7665</v>
      </c>
      <c r="F36" s="408"/>
      <c r="G36" s="408">
        <v>2153</v>
      </c>
      <c r="H36" s="408">
        <v>2559</v>
      </c>
      <c r="I36" s="408">
        <v>9471</v>
      </c>
      <c r="J36" s="408"/>
      <c r="K36" s="408">
        <v>4892</v>
      </c>
      <c r="L36" s="408">
        <v>30964</v>
      </c>
      <c r="M36" s="408"/>
      <c r="N36" s="408">
        <v>86060</v>
      </c>
      <c r="O36"/>
      <c r="Q36"/>
      <c r="R36"/>
      <c r="S36"/>
      <c r="T36"/>
      <c r="U36"/>
      <c r="V36" s="383"/>
      <c r="W36"/>
      <c r="X36"/>
      <c r="Y36"/>
      <c r="Z36"/>
      <c r="AA36"/>
      <c r="AB36"/>
      <c r="AC36"/>
      <c r="AD36"/>
      <c r="AE36"/>
      <c r="AF36" s="25"/>
      <c r="AG36" s="25"/>
      <c r="AH36" s="25"/>
      <c r="AI36" s="25"/>
    </row>
    <row r="37" spans="1:35" ht="34.5" customHeight="1">
      <c r="A37"/>
      <c r="B37" s="383"/>
      <c r="C37"/>
      <c r="D37"/>
      <c r="E37"/>
      <c r="F37"/>
      <c r="G37"/>
      <c r="H37"/>
      <c r="I37"/>
      <c r="J37"/>
      <c r="K37"/>
      <c r="L37"/>
      <c r="M37"/>
      <c r="N37" s="26"/>
      <c r="O37"/>
      <c r="Q37"/>
      <c r="R37" s="383"/>
      <c r="S37"/>
      <c r="T37"/>
      <c r="U37"/>
      <c r="V37"/>
      <c r="W37"/>
      <c r="X37"/>
      <c r="Y37"/>
      <c r="Z37"/>
      <c r="AA37"/>
    </row>
    <row r="38" spans="1:35" ht="12.75" customHeight="1">
      <c r="O38"/>
      <c r="Q38"/>
      <c r="R38" s="383"/>
      <c r="S38"/>
      <c r="T38"/>
      <c r="U38"/>
      <c r="V38"/>
      <c r="W38"/>
      <c r="X38"/>
      <c r="Y38"/>
      <c r="Z38"/>
      <c r="AA38"/>
    </row>
    <row r="39" spans="1:35" ht="12.75" customHeight="1">
      <c r="O39"/>
      <c r="Q39"/>
      <c r="R39" s="383"/>
      <c r="S39"/>
      <c r="T39"/>
      <c r="U39"/>
      <c r="V39"/>
      <c r="W39"/>
      <c r="X39"/>
      <c r="Y39"/>
      <c r="Z39"/>
      <c r="AA39"/>
    </row>
    <row r="40" spans="1:35" ht="12.75" customHeight="1">
      <c r="O40"/>
      <c r="Q40"/>
      <c r="R40" s="383"/>
      <c r="S40"/>
      <c r="T40"/>
      <c r="U40"/>
      <c r="V40"/>
      <c r="W40"/>
      <c r="X40"/>
      <c r="Y40"/>
      <c r="Z40"/>
      <c r="AA40"/>
    </row>
    <row r="41" spans="1:35" ht="12.75" customHeight="1">
      <c r="O41"/>
      <c r="Q41"/>
      <c r="R41" s="383"/>
      <c r="S41"/>
      <c r="T41"/>
      <c r="U41"/>
      <c r="V41"/>
      <c r="W41"/>
      <c r="X41"/>
      <c r="Y41"/>
      <c r="Z41"/>
      <c r="AA41"/>
    </row>
    <row r="42" spans="1:35" ht="12.75" customHeight="1">
      <c r="O42"/>
      <c r="Q42"/>
      <c r="R42" s="383"/>
      <c r="S42"/>
      <c r="T42"/>
      <c r="U42"/>
      <c r="V42"/>
      <c r="W42"/>
      <c r="X42"/>
      <c r="Y42"/>
      <c r="Z42"/>
      <c r="AA42"/>
    </row>
    <row r="43" spans="1:35" ht="12.75" customHeight="1">
      <c r="O43"/>
      <c r="Q43"/>
      <c r="R43" s="383"/>
      <c r="S43"/>
      <c r="T43"/>
      <c r="U43"/>
      <c r="V43"/>
      <c r="W43"/>
      <c r="X43"/>
      <c r="Y43"/>
      <c r="Z43"/>
      <c r="AA43"/>
    </row>
    <row r="44" spans="1:35" ht="12.75" customHeight="1">
      <c r="O44"/>
      <c r="Q44"/>
      <c r="R44" s="383"/>
      <c r="S44"/>
      <c r="T44"/>
      <c r="U44"/>
      <c r="V44"/>
      <c r="W44"/>
      <c r="X44"/>
      <c r="Y44"/>
      <c r="Z44"/>
      <c r="AA44"/>
    </row>
    <row r="45" spans="1:35" ht="12.75" customHeight="1">
      <c r="O45"/>
      <c r="Q45"/>
      <c r="R45" s="383"/>
      <c r="S45"/>
      <c r="T45"/>
      <c r="U45"/>
      <c r="V45"/>
      <c r="W45"/>
      <c r="X45"/>
      <c r="Y45"/>
      <c r="Z45"/>
      <c r="AA45"/>
    </row>
    <row r="46" spans="1:35" ht="12.75" customHeight="1">
      <c r="O46"/>
      <c r="Q46"/>
      <c r="R46" s="383"/>
      <c r="S46"/>
      <c r="T46"/>
      <c r="U46"/>
      <c r="V46"/>
      <c r="W46"/>
      <c r="X46"/>
      <c r="Y46"/>
      <c r="Z46"/>
      <c r="AA46"/>
    </row>
    <row r="47" spans="1:35" ht="12.75" customHeight="1">
      <c r="O47"/>
      <c r="Q47"/>
      <c r="R47" s="383"/>
      <c r="S47"/>
      <c r="T47"/>
      <c r="U47"/>
      <c r="V47"/>
      <c r="W47"/>
      <c r="X47"/>
      <c r="Y47"/>
      <c r="Z47"/>
      <c r="AA47"/>
    </row>
    <row r="48" spans="1:35" ht="12.75" customHeight="1">
      <c r="O48"/>
      <c r="Q48"/>
      <c r="R48" s="383"/>
      <c r="S48"/>
      <c r="T48"/>
      <c r="U48"/>
      <c r="V48"/>
      <c r="W48"/>
      <c r="X48"/>
      <c r="Y48"/>
      <c r="Z48"/>
      <c r="AA48"/>
    </row>
    <row r="49" spans="15:27" ht="12.75" customHeight="1">
      <c r="O49"/>
      <c r="Q49"/>
      <c r="R49" s="383"/>
      <c r="S49"/>
      <c r="T49"/>
      <c r="U49"/>
      <c r="V49"/>
      <c r="W49"/>
      <c r="X49"/>
      <c r="Y49"/>
      <c r="Z49"/>
      <c r="AA49"/>
    </row>
    <row r="50" spans="15:27" ht="12.75" customHeight="1">
      <c r="O50"/>
      <c r="Q50"/>
      <c r="R50" s="383"/>
      <c r="S50"/>
      <c r="T50"/>
      <c r="U50"/>
      <c r="V50"/>
      <c r="W50"/>
      <c r="X50"/>
      <c r="Y50"/>
      <c r="Z50"/>
      <c r="AA50"/>
    </row>
    <row r="51" spans="15:27" ht="12.75" customHeight="1">
      <c r="O51"/>
      <c r="Q51"/>
      <c r="R51" s="383"/>
      <c r="S51"/>
      <c r="T51"/>
      <c r="U51"/>
      <c r="V51"/>
      <c r="W51"/>
      <c r="X51"/>
      <c r="Y51"/>
      <c r="Z51"/>
      <c r="AA51"/>
    </row>
    <row r="52" spans="15:27" ht="12.75" customHeight="1">
      <c r="O52"/>
      <c r="Q52"/>
      <c r="R52" s="383"/>
      <c r="S52"/>
      <c r="T52"/>
      <c r="U52"/>
      <c r="V52"/>
      <c r="W52"/>
      <c r="X52"/>
      <c r="Y52"/>
      <c r="Z52"/>
      <c r="AA52"/>
    </row>
    <row r="53" spans="15:27" ht="12.75" customHeight="1">
      <c r="O53"/>
      <c r="Q53"/>
      <c r="R53" s="383"/>
      <c r="S53"/>
      <c r="T53"/>
      <c r="U53"/>
      <c r="V53"/>
      <c r="W53"/>
      <c r="X53"/>
      <c r="Y53"/>
      <c r="Z53"/>
      <c r="AA53"/>
    </row>
    <row r="54" spans="15:27" ht="12.75" customHeight="1">
      <c r="O54"/>
      <c r="Q54"/>
      <c r="R54" s="383"/>
      <c r="S54"/>
      <c r="T54"/>
      <c r="U54"/>
      <c r="V54"/>
      <c r="W54"/>
      <c r="X54"/>
      <c r="Y54"/>
      <c r="Z54"/>
      <c r="AA54"/>
    </row>
    <row r="55" spans="15:27" ht="12.75" customHeight="1">
      <c r="O55"/>
      <c r="Q55"/>
      <c r="R55" s="383"/>
      <c r="S55"/>
      <c r="T55"/>
      <c r="U55"/>
      <c r="V55"/>
      <c r="W55"/>
      <c r="X55"/>
      <c r="Y55"/>
      <c r="Z55"/>
      <c r="AA55"/>
    </row>
    <row r="56" spans="15:27" ht="12.75" customHeight="1">
      <c r="O56"/>
      <c r="Q56"/>
      <c r="R56" s="383"/>
      <c r="S56"/>
      <c r="T56"/>
      <c r="U56"/>
      <c r="V56"/>
      <c r="W56"/>
      <c r="X56"/>
      <c r="Y56"/>
      <c r="Z56"/>
      <c r="AA56"/>
    </row>
    <row r="57" spans="15:27" ht="12.75" customHeight="1">
      <c r="O57"/>
      <c r="Q57"/>
      <c r="R57" s="383"/>
      <c r="S57"/>
      <c r="T57"/>
      <c r="U57"/>
      <c r="V57"/>
      <c r="W57"/>
      <c r="X57"/>
      <c r="Y57"/>
      <c r="Z57"/>
      <c r="AA57"/>
    </row>
    <row r="58" spans="15:27" ht="12.75" customHeight="1">
      <c r="O58"/>
      <c r="Q58"/>
      <c r="R58" s="383"/>
      <c r="S58"/>
      <c r="T58"/>
      <c r="U58"/>
      <c r="V58"/>
      <c r="W58"/>
      <c r="X58"/>
      <c r="Y58"/>
      <c r="Z58"/>
      <c r="AA58"/>
    </row>
    <row r="59" spans="15:27" ht="12.75" customHeight="1">
      <c r="O59"/>
      <c r="Q59"/>
      <c r="R59" s="383"/>
      <c r="S59"/>
      <c r="T59"/>
      <c r="U59"/>
      <c r="V59"/>
      <c r="W59"/>
      <c r="X59"/>
      <c r="Y59"/>
      <c r="Z59"/>
      <c r="AA59"/>
    </row>
    <row r="60" spans="15:27" ht="12.75" customHeight="1">
      <c r="O60"/>
      <c r="Q60"/>
      <c r="R60" s="383"/>
      <c r="S60"/>
      <c r="T60"/>
      <c r="U60"/>
      <c r="V60"/>
      <c r="W60"/>
      <c r="X60"/>
      <c r="Y60"/>
      <c r="Z60"/>
      <c r="AA60"/>
    </row>
    <row r="61" spans="15:27" ht="12.75" customHeight="1">
      <c r="O61"/>
      <c r="Q61"/>
      <c r="R61" s="383"/>
      <c r="S61"/>
      <c r="T61"/>
      <c r="U61"/>
      <c r="V61"/>
      <c r="W61"/>
      <c r="X61"/>
      <c r="Y61"/>
      <c r="Z61"/>
      <c r="AA61"/>
    </row>
    <row r="62" spans="15:27" ht="12.75" customHeight="1">
      <c r="O62"/>
      <c r="Q62"/>
      <c r="R62" s="383"/>
      <c r="S62"/>
      <c r="T62"/>
      <c r="U62"/>
      <c r="V62"/>
      <c r="W62"/>
      <c r="X62"/>
      <c r="Y62"/>
      <c r="Z62"/>
      <c r="AA62"/>
    </row>
    <row r="63" spans="15:27" ht="12.75" customHeight="1">
      <c r="O63"/>
      <c r="Q63"/>
      <c r="R63" s="383"/>
      <c r="S63"/>
      <c r="T63"/>
      <c r="U63"/>
      <c r="V63"/>
      <c r="W63"/>
      <c r="X63"/>
      <c r="Y63"/>
      <c r="Z63"/>
      <c r="AA63"/>
    </row>
    <row r="64" spans="15:27" ht="12.75" customHeight="1">
      <c r="O64"/>
      <c r="Q64"/>
      <c r="R64" s="383"/>
      <c r="S64"/>
      <c r="T64"/>
      <c r="U64"/>
      <c r="V64"/>
      <c r="W64"/>
      <c r="X64"/>
      <c r="Y64"/>
      <c r="Z64"/>
      <c r="AA64"/>
    </row>
    <row r="65" spans="15:27" ht="12.75" customHeight="1">
      <c r="O65"/>
      <c r="Q65"/>
      <c r="R65" s="383"/>
      <c r="S65"/>
      <c r="T65"/>
      <c r="U65"/>
      <c r="V65"/>
      <c r="W65"/>
      <c r="X65"/>
      <c r="Y65"/>
      <c r="Z65"/>
      <c r="AA65"/>
    </row>
    <row r="66" spans="15:27" ht="12.75" customHeight="1">
      <c r="O66"/>
      <c r="Q66"/>
      <c r="R66" s="383"/>
      <c r="S66"/>
      <c r="T66"/>
      <c r="U66"/>
      <c r="V66"/>
      <c r="W66"/>
      <c r="X66"/>
      <c r="Y66"/>
      <c r="Z66"/>
      <c r="AA66"/>
    </row>
    <row r="67" spans="15:27" ht="12.75" customHeight="1">
      <c r="O67"/>
      <c r="Q67"/>
      <c r="R67" s="383"/>
      <c r="S67"/>
      <c r="T67"/>
      <c r="U67"/>
      <c r="V67"/>
      <c r="W67"/>
      <c r="X67"/>
      <c r="Y67"/>
      <c r="Z67"/>
      <c r="AA67"/>
    </row>
    <row r="68" spans="15:27" ht="12.75" customHeight="1">
      <c r="O68"/>
      <c r="Q68"/>
      <c r="R68" s="383"/>
      <c r="S68"/>
      <c r="T68"/>
      <c r="U68"/>
      <c r="V68"/>
      <c r="W68"/>
      <c r="X68"/>
      <c r="Y68"/>
      <c r="Z68"/>
      <c r="AA68"/>
    </row>
    <row r="69" spans="15:27" ht="12.75" customHeight="1">
      <c r="O69"/>
      <c r="Q69"/>
      <c r="R69" s="383"/>
      <c r="S69"/>
      <c r="T69"/>
      <c r="U69"/>
      <c r="V69"/>
      <c r="W69"/>
      <c r="X69"/>
      <c r="Y69"/>
      <c r="Z69"/>
      <c r="AA69"/>
    </row>
    <row r="70" spans="15:27" ht="12.75" customHeight="1">
      <c r="O70"/>
      <c r="Q70"/>
      <c r="R70" s="383"/>
      <c r="S70"/>
      <c r="T70"/>
      <c r="U70"/>
      <c r="V70"/>
      <c r="W70"/>
      <c r="X70"/>
      <c r="Y70"/>
      <c r="Z70"/>
      <c r="AA70"/>
    </row>
    <row r="71" spans="15:27" ht="12.75" customHeight="1">
      <c r="O71"/>
      <c r="Q71"/>
      <c r="R71" s="383"/>
      <c r="S71"/>
      <c r="T71"/>
      <c r="U71"/>
      <c r="V71"/>
      <c r="W71"/>
      <c r="X71"/>
      <c r="Y71"/>
      <c r="Z71"/>
      <c r="AA71"/>
    </row>
    <row r="72" spans="15:27" ht="12.75" customHeight="1">
      <c r="O72"/>
      <c r="Q72"/>
      <c r="R72" s="383"/>
      <c r="S72"/>
      <c r="T72"/>
      <c r="U72"/>
      <c r="V72"/>
      <c r="W72"/>
      <c r="X72"/>
      <c r="Y72"/>
      <c r="Z72"/>
      <c r="AA72"/>
    </row>
    <row r="73" spans="15:27" ht="12.75" customHeight="1">
      <c r="O73"/>
      <c r="Q73"/>
      <c r="R73" s="383"/>
      <c r="S73"/>
      <c r="T73"/>
      <c r="U73"/>
      <c r="V73"/>
      <c r="W73"/>
      <c r="X73"/>
      <c r="Y73"/>
      <c r="Z73"/>
      <c r="AA73"/>
    </row>
    <row r="74" spans="15:27" ht="12.75" customHeight="1">
      <c r="O74"/>
      <c r="Q74"/>
      <c r="R74" s="383"/>
      <c r="S74"/>
      <c r="T74"/>
      <c r="U74"/>
      <c r="V74"/>
      <c r="W74"/>
      <c r="X74"/>
      <c r="Y74"/>
      <c r="Z74"/>
      <c r="AA74"/>
    </row>
    <row r="75" spans="15:27" ht="12.75" customHeight="1">
      <c r="O75"/>
      <c r="Q75"/>
      <c r="R75" s="383"/>
      <c r="S75"/>
      <c r="T75"/>
      <c r="U75"/>
      <c r="V75"/>
      <c r="W75"/>
      <c r="X75"/>
      <c r="Y75"/>
      <c r="Z75"/>
      <c r="AA75"/>
    </row>
    <row r="76" spans="15:27" ht="12.75" customHeight="1">
      <c r="O76"/>
      <c r="Q76"/>
      <c r="R76" s="383"/>
      <c r="S76"/>
      <c r="T76"/>
      <c r="U76"/>
      <c r="V76"/>
      <c r="W76"/>
      <c r="X76"/>
      <c r="Y76"/>
      <c r="Z76"/>
      <c r="AA76"/>
    </row>
    <row r="77" spans="15:27" ht="12.75" customHeight="1">
      <c r="O77"/>
      <c r="Q77"/>
      <c r="R77" s="383"/>
      <c r="S77"/>
      <c r="T77"/>
      <c r="U77"/>
      <c r="V77"/>
      <c r="W77"/>
      <c r="X77"/>
      <c r="Y77"/>
      <c r="Z77"/>
      <c r="AA77"/>
    </row>
    <row r="78" spans="15:27" ht="12.75" customHeight="1">
      <c r="O78"/>
      <c r="Q78"/>
      <c r="R78" s="383"/>
      <c r="S78"/>
      <c r="T78"/>
      <c r="U78"/>
      <c r="V78"/>
      <c r="W78"/>
      <c r="X78"/>
      <c r="Y78"/>
      <c r="Z78"/>
      <c r="AA78"/>
    </row>
    <row r="79" spans="15:27" ht="12.75" customHeight="1">
      <c r="O79"/>
      <c r="Q79"/>
      <c r="R79" s="383"/>
      <c r="S79"/>
      <c r="T79"/>
      <c r="U79"/>
      <c r="V79"/>
      <c r="W79"/>
      <c r="X79"/>
      <c r="Y79"/>
      <c r="Z79"/>
      <c r="AA79"/>
    </row>
    <row r="80" spans="15:27" ht="12.75" customHeight="1">
      <c r="O80"/>
      <c r="Q80"/>
      <c r="R80" s="383"/>
      <c r="S80"/>
      <c r="T80"/>
      <c r="U80"/>
      <c r="V80"/>
      <c r="W80"/>
      <c r="X80"/>
      <c r="Y80"/>
      <c r="Z80"/>
      <c r="AA80"/>
    </row>
    <row r="81" spans="15:27" ht="12.75" customHeight="1">
      <c r="O81"/>
      <c r="Q81"/>
      <c r="R81" s="383"/>
      <c r="S81"/>
      <c r="T81"/>
      <c r="U81"/>
      <c r="V81"/>
      <c r="W81"/>
      <c r="X81"/>
      <c r="Y81"/>
      <c r="Z81"/>
      <c r="AA81"/>
    </row>
    <row r="82" spans="15:27" ht="12.75" customHeight="1">
      <c r="O82"/>
      <c r="Q82"/>
      <c r="R82" s="383"/>
      <c r="S82"/>
      <c r="T82"/>
      <c r="U82"/>
      <c r="V82"/>
      <c r="W82"/>
      <c r="X82"/>
      <c r="Y82"/>
      <c r="Z82"/>
      <c r="AA82"/>
    </row>
    <row r="83" spans="15:27" ht="12.75" customHeight="1">
      <c r="O83"/>
      <c r="Q83"/>
      <c r="R83" s="383"/>
      <c r="S83"/>
      <c r="T83"/>
      <c r="U83"/>
      <c r="V83"/>
      <c r="W83"/>
      <c r="X83"/>
      <c r="Y83"/>
      <c r="Z83"/>
      <c r="AA83"/>
    </row>
    <row r="84" spans="15:27" ht="12.75" customHeight="1">
      <c r="O84"/>
      <c r="Q84"/>
      <c r="R84" s="383"/>
      <c r="S84"/>
      <c r="T84"/>
      <c r="U84"/>
      <c r="V84"/>
      <c r="W84"/>
      <c r="X84"/>
      <c r="Y84"/>
      <c r="Z84"/>
      <c r="AA84"/>
    </row>
    <row r="85" spans="15:27" ht="12.75" customHeight="1">
      <c r="O85"/>
      <c r="Q85"/>
      <c r="R85" s="383"/>
      <c r="S85"/>
      <c r="T85"/>
      <c r="U85"/>
      <c r="V85"/>
      <c r="W85"/>
      <c r="X85"/>
      <c r="Y85"/>
      <c r="Z85"/>
      <c r="AA85"/>
    </row>
    <row r="86" spans="15:27" ht="12.75" customHeight="1">
      <c r="O86"/>
      <c r="Q86"/>
      <c r="R86" s="383"/>
      <c r="S86"/>
      <c r="T86"/>
      <c r="U86"/>
      <c r="V86"/>
      <c r="W86"/>
      <c r="X86"/>
      <c r="Y86"/>
      <c r="Z86"/>
      <c r="AA86"/>
    </row>
    <row r="87" spans="15:27" ht="12.75" customHeight="1">
      <c r="O87"/>
      <c r="Q87"/>
      <c r="R87" s="383"/>
      <c r="S87"/>
      <c r="T87"/>
      <c r="U87"/>
      <c r="V87"/>
      <c r="W87"/>
      <c r="X87"/>
      <c r="Y87"/>
      <c r="Z87"/>
      <c r="AA87"/>
    </row>
    <row r="88" spans="15:27" ht="12.75" customHeight="1">
      <c r="O88"/>
      <c r="Q88"/>
      <c r="R88" s="383"/>
      <c r="S88"/>
      <c r="T88"/>
      <c r="U88"/>
      <c r="V88"/>
      <c r="W88"/>
      <c r="X88"/>
      <c r="Y88"/>
      <c r="Z88"/>
      <c r="AA88"/>
    </row>
    <row r="89" spans="15:27" ht="12.75" customHeight="1">
      <c r="O89"/>
      <c r="Q89"/>
      <c r="R89" s="383"/>
      <c r="S89"/>
      <c r="T89"/>
      <c r="U89"/>
      <c r="V89"/>
      <c r="W89"/>
      <c r="X89"/>
      <c r="Y89"/>
      <c r="Z89"/>
      <c r="AA89"/>
    </row>
    <row r="90" spans="15:27" ht="12.75" customHeight="1">
      <c r="O90"/>
      <c r="Q90"/>
      <c r="R90" s="383"/>
      <c r="S90"/>
      <c r="T90"/>
      <c r="U90"/>
      <c r="V90"/>
      <c r="W90"/>
      <c r="X90"/>
      <c r="Y90"/>
      <c r="Z90"/>
      <c r="AA90"/>
    </row>
    <row r="91" spans="15:27" ht="12.75" customHeight="1">
      <c r="O91"/>
      <c r="Q91"/>
      <c r="R91" s="383"/>
      <c r="S91"/>
      <c r="T91"/>
      <c r="U91"/>
      <c r="V91"/>
      <c r="W91"/>
      <c r="X91"/>
      <c r="Y91"/>
      <c r="Z91"/>
      <c r="AA91"/>
    </row>
    <row r="92" spans="15:27" ht="12.75" customHeight="1">
      <c r="O92"/>
      <c r="Q92"/>
      <c r="R92" s="383"/>
      <c r="S92"/>
      <c r="T92"/>
      <c r="U92"/>
      <c r="V92"/>
      <c r="W92"/>
      <c r="X92"/>
      <c r="Y92"/>
      <c r="Z92"/>
      <c r="AA92"/>
    </row>
    <row r="93" spans="15:27" ht="12.75" customHeight="1">
      <c r="O93"/>
      <c r="Q93"/>
      <c r="R93" s="383"/>
      <c r="S93"/>
      <c r="T93"/>
      <c r="U93"/>
      <c r="V93"/>
      <c r="W93"/>
      <c r="X93"/>
      <c r="Y93"/>
      <c r="Z93"/>
      <c r="AA93"/>
    </row>
    <row r="94" spans="15:27" ht="12.75" customHeight="1">
      <c r="O94"/>
      <c r="Q94"/>
      <c r="R94" s="383"/>
      <c r="S94"/>
      <c r="T94"/>
      <c r="U94"/>
      <c r="V94"/>
      <c r="W94"/>
      <c r="X94"/>
      <c r="Y94"/>
      <c r="Z94"/>
      <c r="AA94"/>
    </row>
    <row r="95" spans="15:27" ht="12.75" customHeight="1">
      <c r="O95"/>
      <c r="Q95"/>
      <c r="R95" s="383"/>
      <c r="S95"/>
      <c r="T95"/>
      <c r="U95"/>
      <c r="V95"/>
      <c r="W95"/>
      <c r="X95"/>
      <c r="Y95"/>
      <c r="Z95"/>
      <c r="AA95"/>
    </row>
    <row r="96" spans="15:27" ht="12.75" customHeight="1">
      <c r="O96"/>
      <c r="Q96"/>
      <c r="R96" s="383"/>
      <c r="S96"/>
      <c r="T96"/>
      <c r="U96"/>
      <c r="V96"/>
      <c r="W96"/>
      <c r="X96"/>
      <c r="Y96"/>
      <c r="Z96"/>
      <c r="AA96"/>
    </row>
    <row r="97" spans="15:27" ht="12.75" customHeight="1">
      <c r="O97"/>
      <c r="Q97"/>
      <c r="R97" s="383"/>
      <c r="S97"/>
      <c r="T97"/>
      <c r="U97"/>
      <c r="V97"/>
      <c r="W97"/>
      <c r="X97"/>
      <c r="Y97"/>
      <c r="Z97"/>
      <c r="AA97"/>
    </row>
    <row r="98" spans="15:27" ht="12.75" customHeight="1">
      <c r="O98"/>
      <c r="Q98"/>
      <c r="R98" s="383"/>
      <c r="S98"/>
      <c r="T98"/>
      <c r="U98"/>
      <c r="V98"/>
      <c r="W98"/>
      <c r="X98"/>
      <c r="Y98"/>
      <c r="Z98"/>
      <c r="AA98"/>
    </row>
    <row r="99" spans="15:27" ht="12.75" customHeight="1">
      <c r="O99"/>
      <c r="Q99"/>
      <c r="R99" s="383"/>
      <c r="S99"/>
      <c r="T99"/>
      <c r="U99"/>
      <c r="V99"/>
      <c r="W99"/>
      <c r="X99"/>
      <c r="Y99"/>
      <c r="Z99"/>
      <c r="AA99"/>
    </row>
    <row r="100" spans="15:27" ht="12.75" customHeight="1">
      <c r="O100"/>
      <c r="Q100"/>
      <c r="R100" s="383"/>
      <c r="S100"/>
      <c r="T100"/>
      <c r="U100"/>
      <c r="V100"/>
      <c r="W100"/>
      <c r="X100"/>
      <c r="Y100"/>
      <c r="Z100"/>
      <c r="AA100"/>
    </row>
    <row r="101" spans="15:27" ht="12.75" customHeight="1">
      <c r="O101"/>
      <c r="Q101"/>
      <c r="R101" s="383"/>
      <c r="S101"/>
      <c r="T101"/>
      <c r="U101"/>
      <c r="V101"/>
      <c r="W101"/>
      <c r="X101"/>
      <c r="Y101"/>
      <c r="Z101"/>
      <c r="AA101"/>
    </row>
    <row r="102" spans="15:27" ht="12.75" customHeight="1">
      <c r="O102"/>
      <c r="Q102"/>
      <c r="R102" s="383"/>
      <c r="S102"/>
      <c r="T102"/>
      <c r="U102"/>
      <c r="V102"/>
      <c r="W102"/>
      <c r="X102"/>
      <c r="Y102"/>
      <c r="Z102"/>
      <c r="AA102"/>
    </row>
    <row r="103" spans="15:27" ht="12.75" customHeight="1">
      <c r="O103"/>
      <c r="Q103"/>
      <c r="R103" s="383"/>
      <c r="S103"/>
      <c r="T103"/>
      <c r="U103"/>
      <c r="V103"/>
      <c r="W103"/>
      <c r="X103"/>
      <c r="Y103"/>
      <c r="Z103"/>
      <c r="AA103"/>
    </row>
    <row r="104" spans="15:27" ht="12.75" customHeight="1">
      <c r="O104"/>
      <c r="Q104"/>
      <c r="R104" s="383"/>
      <c r="S104"/>
      <c r="T104"/>
      <c r="U104"/>
      <c r="V104"/>
      <c r="W104"/>
      <c r="X104"/>
      <c r="Y104"/>
      <c r="Z104"/>
      <c r="AA104"/>
    </row>
    <row r="105" spans="15:27" ht="12.75" customHeight="1">
      <c r="O105"/>
      <c r="Q105"/>
      <c r="R105" s="383"/>
      <c r="S105"/>
      <c r="T105"/>
      <c r="U105"/>
      <c r="V105"/>
      <c r="W105"/>
      <c r="X105"/>
      <c r="Y105"/>
      <c r="Z105"/>
      <c r="AA105"/>
    </row>
    <row r="106" spans="15:27" ht="12.75" customHeight="1">
      <c r="O106"/>
      <c r="Q106"/>
      <c r="R106" s="383"/>
      <c r="S106"/>
      <c r="T106"/>
      <c r="U106"/>
      <c r="V106"/>
      <c r="W106"/>
      <c r="X106"/>
      <c r="Y106"/>
      <c r="Z106"/>
      <c r="AA106"/>
    </row>
    <row r="107" spans="15:27" ht="12.75" customHeight="1">
      <c r="O107"/>
      <c r="Q107"/>
      <c r="R107" s="383"/>
      <c r="S107"/>
      <c r="T107"/>
      <c r="U107"/>
      <c r="V107"/>
      <c r="W107"/>
      <c r="X107"/>
      <c r="Y107"/>
      <c r="Z107"/>
      <c r="AA107"/>
    </row>
    <row r="108" spans="15:27" ht="12.75" customHeight="1">
      <c r="O108"/>
      <c r="Q108"/>
      <c r="R108" s="383"/>
      <c r="S108"/>
      <c r="T108"/>
      <c r="U108"/>
      <c r="V108"/>
      <c r="W108"/>
      <c r="X108"/>
      <c r="Y108"/>
      <c r="Z108"/>
      <c r="AA108"/>
    </row>
    <row r="109" spans="15:27" ht="12.75" customHeight="1">
      <c r="O109"/>
      <c r="Q109"/>
      <c r="R109" s="383"/>
      <c r="S109"/>
      <c r="T109"/>
      <c r="U109"/>
      <c r="V109"/>
      <c r="W109"/>
      <c r="X109"/>
      <c r="Y109"/>
      <c r="Z109"/>
      <c r="AA109"/>
    </row>
    <row r="110" spans="15:27" ht="12.75" customHeight="1">
      <c r="O110"/>
      <c r="Q110"/>
      <c r="R110" s="383"/>
      <c r="S110"/>
      <c r="T110"/>
      <c r="U110"/>
      <c r="V110"/>
      <c r="W110"/>
      <c r="X110"/>
      <c r="Y110"/>
      <c r="Z110"/>
      <c r="AA110"/>
    </row>
    <row r="111" spans="15:27" ht="12.75" customHeight="1">
      <c r="O111"/>
      <c r="Q111"/>
      <c r="R111" s="383"/>
      <c r="S111"/>
      <c r="T111"/>
      <c r="U111"/>
      <c r="V111"/>
      <c r="W111"/>
      <c r="X111"/>
      <c r="Y111"/>
      <c r="Z111"/>
      <c r="AA111"/>
    </row>
    <row r="112" spans="15:27" ht="12.75" customHeight="1">
      <c r="O112"/>
      <c r="Q112"/>
      <c r="R112" s="383"/>
      <c r="S112"/>
      <c r="T112"/>
      <c r="U112"/>
      <c r="V112"/>
      <c r="W112"/>
      <c r="X112"/>
      <c r="Y112"/>
      <c r="Z112"/>
      <c r="AA112"/>
    </row>
    <row r="113" spans="15:27" ht="12.75" customHeight="1">
      <c r="O113"/>
      <c r="Q113"/>
      <c r="R113" s="383"/>
      <c r="S113"/>
      <c r="T113"/>
      <c r="U113"/>
      <c r="V113"/>
      <c r="W113"/>
      <c r="X113"/>
      <c r="Y113"/>
      <c r="Z113"/>
      <c r="AA113"/>
    </row>
    <row r="114" spans="15:27" ht="12.75" customHeight="1">
      <c r="O114"/>
      <c r="Q114"/>
      <c r="R114" s="383"/>
      <c r="S114"/>
      <c r="T114"/>
      <c r="U114"/>
      <c r="V114"/>
      <c r="W114"/>
      <c r="X114"/>
      <c r="Y114"/>
      <c r="Z114"/>
      <c r="AA114"/>
    </row>
    <row r="115" spans="15:27" ht="12.75" customHeight="1">
      <c r="O115"/>
      <c r="Q115"/>
      <c r="R115" s="383"/>
      <c r="S115"/>
      <c r="T115"/>
      <c r="U115"/>
      <c r="V115"/>
      <c r="W115"/>
      <c r="X115"/>
      <c r="Y115"/>
      <c r="Z115"/>
      <c r="AA115"/>
    </row>
    <row r="116" spans="15:27" ht="12.75" customHeight="1">
      <c r="O116"/>
      <c r="Q116"/>
      <c r="R116" s="383"/>
      <c r="S116"/>
      <c r="T116"/>
      <c r="U116"/>
      <c r="V116"/>
      <c r="W116"/>
      <c r="X116"/>
      <c r="Y116"/>
      <c r="Z116"/>
      <c r="AA116"/>
    </row>
    <row r="117" spans="15:27" ht="12.75" customHeight="1">
      <c r="O117"/>
      <c r="Q117"/>
      <c r="R117" s="383"/>
      <c r="S117"/>
      <c r="T117"/>
      <c r="U117"/>
      <c r="V117"/>
      <c r="W117"/>
      <c r="X117"/>
      <c r="Y117"/>
      <c r="Z117"/>
      <c r="AA117"/>
    </row>
    <row r="118" spans="15:27" ht="12.75" customHeight="1">
      <c r="O118"/>
      <c r="Q118"/>
      <c r="R118" s="383"/>
      <c r="S118"/>
      <c r="T118"/>
      <c r="U118"/>
      <c r="V118"/>
      <c r="W118"/>
      <c r="X118"/>
      <c r="Y118"/>
      <c r="Z118"/>
      <c r="AA118"/>
    </row>
    <row r="119" spans="15:27" ht="12.75" customHeight="1">
      <c r="O119"/>
      <c r="Q119"/>
      <c r="R119" s="383"/>
      <c r="S119"/>
      <c r="T119"/>
      <c r="U119"/>
      <c r="V119"/>
      <c r="W119"/>
      <c r="X119"/>
      <c r="Y119"/>
      <c r="Z119"/>
      <c r="AA119"/>
    </row>
    <row r="120" spans="15:27" ht="12.75" customHeight="1">
      <c r="O120"/>
      <c r="Q120"/>
      <c r="R120" s="383"/>
      <c r="S120"/>
      <c r="T120"/>
      <c r="U120"/>
      <c r="V120"/>
      <c r="W120"/>
      <c r="X120"/>
      <c r="Y120"/>
      <c r="Z120"/>
      <c r="AA120"/>
    </row>
    <row r="121" spans="15:27" ht="12.75" customHeight="1">
      <c r="O121"/>
      <c r="Q121"/>
      <c r="R121" s="383"/>
      <c r="S121"/>
      <c r="T121"/>
      <c r="U121"/>
      <c r="V121"/>
      <c r="W121"/>
      <c r="X121"/>
      <c r="Y121"/>
      <c r="Z121"/>
      <c r="AA121"/>
    </row>
    <row r="122" spans="15:27" ht="12.75" customHeight="1">
      <c r="O122"/>
      <c r="Q122"/>
      <c r="R122" s="383"/>
      <c r="S122"/>
      <c r="T122"/>
      <c r="U122"/>
      <c r="V122"/>
      <c r="W122"/>
      <c r="X122"/>
      <c r="Y122"/>
      <c r="Z122"/>
      <c r="AA122"/>
    </row>
    <row r="123" spans="15:27" ht="12.75" customHeight="1">
      <c r="O123"/>
      <c r="Q123"/>
      <c r="R123" s="383"/>
      <c r="S123"/>
      <c r="T123"/>
      <c r="U123"/>
      <c r="V123"/>
      <c r="W123"/>
      <c r="X123"/>
      <c r="Y123"/>
      <c r="Z123"/>
      <c r="AA123"/>
    </row>
    <row r="124" spans="15:27" ht="12.75" customHeight="1">
      <c r="O124"/>
      <c r="Q124"/>
      <c r="R124" s="383"/>
      <c r="S124"/>
      <c r="T124"/>
      <c r="U124"/>
      <c r="V124"/>
      <c r="W124"/>
      <c r="X124"/>
      <c r="Y124"/>
      <c r="Z124"/>
      <c r="AA124"/>
    </row>
    <row r="125" spans="15:27" ht="12.75" customHeight="1">
      <c r="O125"/>
      <c r="Q125"/>
      <c r="R125" s="383"/>
      <c r="S125"/>
      <c r="T125"/>
      <c r="U125"/>
      <c r="V125"/>
      <c r="W125"/>
      <c r="X125"/>
      <c r="Y125"/>
      <c r="Z125"/>
      <c r="AA125"/>
    </row>
    <row r="126" spans="15:27" ht="12.75" customHeight="1">
      <c r="O126"/>
      <c r="Q126"/>
      <c r="R126" s="383"/>
      <c r="S126"/>
      <c r="T126"/>
      <c r="U126"/>
      <c r="V126"/>
      <c r="W126"/>
      <c r="X126"/>
      <c r="Y126"/>
      <c r="Z126"/>
      <c r="AA126"/>
    </row>
    <row r="127" spans="15:27" ht="12.75" customHeight="1">
      <c r="O127"/>
      <c r="Q127"/>
      <c r="R127" s="383"/>
      <c r="S127"/>
      <c r="T127"/>
      <c r="U127"/>
      <c r="V127"/>
      <c r="W127"/>
      <c r="X127"/>
      <c r="Y127"/>
      <c r="Z127"/>
      <c r="AA127"/>
    </row>
    <row r="128" spans="15:27" ht="12.75" customHeight="1">
      <c r="O128"/>
      <c r="Q128"/>
      <c r="R128" s="383"/>
      <c r="S128"/>
      <c r="T128"/>
      <c r="U128"/>
      <c r="V128"/>
      <c r="W128"/>
      <c r="X128"/>
      <c r="Y128"/>
      <c r="Z128"/>
      <c r="AA128"/>
    </row>
    <row r="129" spans="15:27" ht="12.75" customHeight="1">
      <c r="O129"/>
      <c r="Q129"/>
      <c r="R129" s="383"/>
      <c r="S129"/>
      <c r="T129"/>
      <c r="U129"/>
      <c r="V129"/>
      <c r="W129"/>
      <c r="X129"/>
      <c r="Y129"/>
      <c r="Z129"/>
      <c r="AA129"/>
    </row>
    <row r="130" spans="15:27" ht="12.75" customHeight="1">
      <c r="O130"/>
      <c r="Q130"/>
      <c r="R130" s="383"/>
      <c r="S130"/>
      <c r="T130"/>
      <c r="U130"/>
      <c r="V130"/>
      <c r="W130"/>
      <c r="X130"/>
      <c r="Y130"/>
      <c r="Z130"/>
      <c r="AA130"/>
    </row>
    <row r="131" spans="15:27" ht="12.75" customHeight="1">
      <c r="O131"/>
      <c r="Q131"/>
      <c r="R131" s="383"/>
      <c r="S131"/>
      <c r="T131"/>
      <c r="U131"/>
      <c r="V131"/>
      <c r="W131"/>
      <c r="X131"/>
      <c r="Y131"/>
      <c r="Z131"/>
      <c r="AA131"/>
    </row>
    <row r="132" spans="15:27" ht="12.75" customHeight="1">
      <c r="O132"/>
      <c r="Q132"/>
      <c r="R132" s="383"/>
      <c r="S132"/>
      <c r="T132"/>
      <c r="U132"/>
      <c r="V132"/>
      <c r="W132"/>
      <c r="X132"/>
      <c r="Y132"/>
      <c r="Z132"/>
      <c r="AA132"/>
    </row>
    <row r="133" spans="15:27" ht="12.75" customHeight="1">
      <c r="O133"/>
      <c r="Q133"/>
      <c r="R133" s="383"/>
      <c r="S133"/>
      <c r="T133"/>
      <c r="U133"/>
      <c r="V133"/>
      <c r="W133"/>
      <c r="X133"/>
      <c r="Y133"/>
      <c r="Z133"/>
      <c r="AA133"/>
    </row>
    <row r="134" spans="15:27" ht="12.75" customHeight="1">
      <c r="O134"/>
      <c r="Q134"/>
      <c r="R134" s="383"/>
      <c r="S134"/>
      <c r="T134"/>
      <c r="U134"/>
      <c r="V134"/>
      <c r="W134"/>
      <c r="X134"/>
      <c r="Y134"/>
      <c r="Z134"/>
      <c r="AA134"/>
    </row>
    <row r="135" spans="15:27" ht="12.75" customHeight="1">
      <c r="O135"/>
      <c r="Q135"/>
      <c r="R135" s="383"/>
      <c r="S135"/>
      <c r="T135"/>
      <c r="U135"/>
      <c r="V135"/>
      <c r="W135"/>
      <c r="X135"/>
      <c r="Y135"/>
      <c r="Z135"/>
      <c r="AA135"/>
    </row>
    <row r="136" spans="15:27" ht="12.75" customHeight="1">
      <c r="O136"/>
      <c r="Q136"/>
      <c r="R136" s="383"/>
      <c r="S136"/>
      <c r="T136"/>
      <c r="U136"/>
      <c r="V136"/>
      <c r="W136"/>
      <c r="X136"/>
      <c r="Y136"/>
      <c r="Z136"/>
      <c r="AA136"/>
    </row>
    <row r="137" spans="15:27" ht="12.75" customHeight="1">
      <c r="O137"/>
      <c r="Q137"/>
      <c r="R137" s="383"/>
      <c r="S137"/>
      <c r="T137"/>
      <c r="U137"/>
      <c r="V137"/>
      <c r="W137"/>
      <c r="X137"/>
      <c r="Y137"/>
      <c r="Z137"/>
      <c r="AA137"/>
    </row>
    <row r="138" spans="15:27" ht="12.75" customHeight="1">
      <c r="O138"/>
      <c r="Q138"/>
      <c r="R138" s="383"/>
      <c r="S138"/>
      <c r="T138"/>
      <c r="U138"/>
      <c r="V138"/>
      <c r="W138"/>
      <c r="X138"/>
      <c r="Y138"/>
      <c r="Z138"/>
      <c r="AA138"/>
    </row>
    <row r="139" spans="15:27" ht="12.75" customHeight="1">
      <c r="O139"/>
      <c r="Q139"/>
      <c r="R139" s="383"/>
      <c r="S139"/>
      <c r="T139"/>
      <c r="U139"/>
      <c r="V139"/>
      <c r="W139"/>
      <c r="X139"/>
      <c r="Y139"/>
      <c r="Z139"/>
      <c r="AA139"/>
    </row>
    <row r="140" spans="15:27" ht="12.75" customHeight="1">
      <c r="O140"/>
      <c r="Q140"/>
      <c r="R140" s="383"/>
      <c r="S140"/>
      <c r="T140"/>
      <c r="U140"/>
      <c r="V140"/>
      <c r="W140"/>
      <c r="X140"/>
      <c r="Y140"/>
      <c r="Z140"/>
      <c r="AA140"/>
    </row>
    <row r="141" spans="15:27" ht="12.75" customHeight="1">
      <c r="O141"/>
      <c r="Q141"/>
      <c r="R141" s="383"/>
      <c r="S141"/>
      <c r="T141"/>
      <c r="U141"/>
      <c r="V141"/>
      <c r="W141"/>
      <c r="X141"/>
      <c r="Y141"/>
      <c r="Z141"/>
      <c r="AA141"/>
    </row>
    <row r="142" spans="15:27" ht="12.75" customHeight="1">
      <c r="O142"/>
      <c r="Q142"/>
      <c r="R142" s="383"/>
      <c r="S142"/>
      <c r="T142"/>
      <c r="U142"/>
      <c r="V142"/>
      <c r="W142"/>
      <c r="X142"/>
      <c r="Y142"/>
      <c r="Z142"/>
      <c r="AA142"/>
    </row>
    <row r="143" spans="15:27" ht="12.75" customHeight="1">
      <c r="O143"/>
      <c r="Q143"/>
      <c r="R143" s="383"/>
      <c r="S143"/>
      <c r="T143"/>
      <c r="U143"/>
      <c r="V143"/>
      <c r="W143"/>
      <c r="X143"/>
      <c r="Y143"/>
      <c r="Z143"/>
      <c r="AA143"/>
    </row>
    <row r="144" spans="15:27" ht="12.75" customHeight="1">
      <c r="O144"/>
      <c r="Q144"/>
      <c r="R144" s="383"/>
      <c r="S144"/>
      <c r="T144"/>
      <c r="U144"/>
      <c r="V144"/>
      <c r="W144"/>
      <c r="X144"/>
      <c r="Y144"/>
      <c r="Z144"/>
      <c r="AA144"/>
    </row>
  </sheetData>
  <mergeCells count="2">
    <mergeCell ref="D4:E4"/>
    <mergeCell ref="D23:E23"/>
  </mergeCells>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24D9E-6C21-4752-87F8-0683038FD5F1}">
  <sheetPr codeName="Blad18">
    <pageSetUpPr fitToPage="1"/>
  </sheetPr>
  <dimension ref="A1:AP183"/>
  <sheetViews>
    <sheetView showGridLines="0" zoomScaleNormal="100" workbookViewId="0"/>
  </sheetViews>
  <sheetFormatPr defaultColWidth="9.33203125" defaultRowHeight="12.75" customHeight="1"/>
  <cols>
    <col min="1" max="1" width="9" style="26" customWidth="1"/>
    <col min="2" max="2" width="8.5546875" style="25" customWidth="1"/>
    <col min="3" max="3" width="1.6640625" style="25" customWidth="1"/>
    <col min="4" max="4" width="8.5546875" style="25" customWidth="1"/>
    <col min="5" max="5" width="8.44140625" style="25" customWidth="1"/>
    <col min="6" max="6" width="3.109375" style="25" customWidth="1"/>
    <col min="7" max="7" width="9.5546875" style="25" customWidth="1"/>
    <col min="8" max="8" width="8.6640625" style="25" customWidth="1"/>
    <col min="9" max="9" width="9.33203125" style="25" customWidth="1"/>
    <col min="10" max="10" width="1.6640625" style="25" customWidth="1"/>
    <col min="11" max="11" width="8.6640625" style="25" customWidth="1"/>
    <col min="12" max="12" width="10.44140625" style="25" customWidth="1"/>
    <col min="13" max="13" width="1.6640625" style="25" customWidth="1"/>
    <col min="14" max="14" width="8.33203125" style="25" customWidth="1"/>
    <col min="15" max="15" width="8.5546875" style="25" customWidth="1"/>
    <col min="16" max="16" width="1.5546875" customWidth="1"/>
    <col min="17" max="17" width="9.44140625" style="26" customWidth="1"/>
    <col min="18" max="18" width="8.109375" style="26" customWidth="1"/>
    <col min="19" max="19" width="8.5546875" style="25" customWidth="1"/>
    <col min="20" max="21" width="9.33203125" style="25"/>
    <col min="22" max="22" width="4.109375" style="25" customWidth="1"/>
    <col min="23" max="25" width="8.33203125" style="25" customWidth="1"/>
    <col min="26" max="26" width="3.109375" style="25" customWidth="1"/>
    <col min="27" max="28" width="8.33203125" style="25" customWidth="1"/>
    <col min="29" max="29" width="3.5546875" style="25" customWidth="1"/>
    <col min="30" max="30" width="8.33203125" style="25" customWidth="1"/>
    <col min="31" max="31" width="9.33203125" style="25"/>
    <col min="32" max="16384" width="9.33203125" style="2"/>
  </cols>
  <sheetData>
    <row r="1" spans="1:32" s="3" customFormat="1" ht="12.75" customHeight="1">
      <c r="A1" s="5" t="s">
        <v>545</v>
      </c>
      <c r="B1" s="1"/>
      <c r="C1" s="1"/>
      <c r="D1" s="1"/>
      <c r="E1" s="397"/>
      <c r="F1" s="398"/>
      <c r="J1" s="398"/>
      <c r="K1" s="399"/>
      <c r="N1"/>
      <c r="O1"/>
      <c r="P1"/>
      <c r="AF1" s="177"/>
    </row>
    <row r="2" spans="1:32" ht="12.75" customHeight="1">
      <c r="A2" s="458" t="s">
        <v>548</v>
      </c>
      <c r="B2" s="40"/>
      <c r="C2" s="40"/>
      <c r="D2" s="40"/>
      <c r="E2" s="400"/>
      <c r="F2" s="33"/>
      <c r="I2"/>
      <c r="J2" s="33"/>
      <c r="K2" s="401"/>
      <c r="N2"/>
      <c r="O2"/>
      <c r="Q2" s="2"/>
      <c r="R2" s="2"/>
      <c r="S2" s="2"/>
      <c r="T2" s="2"/>
      <c r="U2" s="2"/>
      <c r="V2" s="2"/>
      <c r="W2" s="2"/>
      <c r="X2" s="2"/>
      <c r="Y2" s="2"/>
      <c r="Z2" s="2"/>
      <c r="AA2" s="2"/>
      <c r="AB2" s="2"/>
      <c r="AC2" s="2"/>
      <c r="AD2" s="2"/>
      <c r="AE2" s="2"/>
      <c r="AF2" s="177"/>
    </row>
    <row r="3" spans="1:32" ht="12.75" customHeight="1">
      <c r="A3" s="88"/>
      <c r="B3" s="44"/>
      <c r="C3" s="44"/>
      <c r="D3" s="44"/>
      <c r="E3" s="31"/>
      <c r="F3" s="31"/>
      <c r="G3" s="88"/>
      <c r="H3" s="88"/>
      <c r="I3"/>
      <c r="J3"/>
      <c r="K3"/>
      <c r="L3" s="2"/>
      <c r="M3" s="2"/>
      <c r="N3" s="2"/>
      <c r="O3" s="2"/>
      <c r="P3" s="2"/>
      <c r="Q3" s="2"/>
      <c r="R3" s="2"/>
      <c r="S3" s="2"/>
      <c r="T3" s="2"/>
      <c r="U3" s="2"/>
      <c r="V3" s="2"/>
      <c r="W3" s="2"/>
      <c r="X3" s="2"/>
      <c r="Y3" s="2"/>
      <c r="Z3" s="2"/>
      <c r="AA3" s="177"/>
      <c r="AB3" s="2"/>
      <c r="AC3" s="2"/>
      <c r="AD3" s="2"/>
      <c r="AE3" s="2"/>
    </row>
    <row r="4" spans="1:32" s="7" customFormat="1" ht="12.75" customHeight="1">
      <c r="A4" s="26"/>
      <c r="B4" s="33" t="s">
        <v>51</v>
      </c>
      <c r="C4" s="33"/>
      <c r="D4" s="648" t="s">
        <v>52</v>
      </c>
      <c r="E4" s="648"/>
      <c r="F4" s="33"/>
      <c r="G4" s="33" t="s">
        <v>68</v>
      </c>
      <c r="H4" s="403" t="s">
        <v>13</v>
      </c>
      <c r="I4"/>
      <c r="J4"/>
      <c r="K4"/>
      <c r="AA4" s="177"/>
    </row>
    <row r="5" spans="1:32" s="7" customFormat="1" ht="12.75" customHeight="1">
      <c r="A5" s="26"/>
      <c r="B5" s="26"/>
      <c r="C5" s="26"/>
      <c r="D5" s="26"/>
      <c r="E5" s="33" t="s">
        <v>583</v>
      </c>
      <c r="F5" s="33"/>
      <c r="G5" s="33" t="s">
        <v>57</v>
      </c>
      <c r="H5" s="33"/>
      <c r="I5"/>
      <c r="J5"/>
      <c r="K5"/>
      <c r="AA5" s="177"/>
    </row>
    <row r="6" spans="1:32" s="7" customFormat="1" ht="12.75" customHeight="1">
      <c r="A6" s="26" t="s">
        <v>49</v>
      </c>
      <c r="B6" s="26"/>
      <c r="C6" s="26"/>
      <c r="D6" s="26"/>
      <c r="E6" s="33" t="s">
        <v>58</v>
      </c>
      <c r="F6" s="33"/>
      <c r="G6" s="33"/>
      <c r="H6" s="403"/>
      <c r="I6"/>
      <c r="J6"/>
      <c r="K6"/>
    </row>
    <row r="7" spans="1:32" s="7" customFormat="1" ht="12.75" customHeight="1">
      <c r="A7" s="88" t="s">
        <v>50</v>
      </c>
      <c r="B7" s="61"/>
      <c r="C7" s="61"/>
      <c r="D7" s="61"/>
      <c r="E7" s="88"/>
      <c r="F7" s="88"/>
      <c r="G7" s="61"/>
      <c r="H7" s="123"/>
      <c r="I7"/>
      <c r="J7"/>
      <c r="K7"/>
    </row>
    <row r="8" spans="1:32" s="7" customFormat="1" ht="12.75" customHeight="1">
      <c r="A8" s="404">
        <v>2013</v>
      </c>
      <c r="B8" s="405">
        <v>1136</v>
      </c>
      <c r="C8" s="405"/>
      <c r="D8" s="405">
        <v>29384</v>
      </c>
      <c r="E8" s="405">
        <v>252</v>
      </c>
      <c r="F8" s="405"/>
      <c r="G8" s="405">
        <v>8031</v>
      </c>
      <c r="H8" s="410">
        <v>38551</v>
      </c>
      <c r="I8"/>
      <c r="J8" s="177"/>
      <c r="K8"/>
    </row>
    <row r="9" spans="1:32" s="7" customFormat="1" ht="12.75" customHeight="1">
      <c r="A9" s="404">
        <v>2014</v>
      </c>
      <c r="B9" s="405">
        <v>1220</v>
      </c>
      <c r="C9" s="405"/>
      <c r="D9" s="405">
        <v>33821</v>
      </c>
      <c r="E9" s="405">
        <v>291</v>
      </c>
      <c r="F9" s="405"/>
      <c r="G9" s="405">
        <v>7952</v>
      </c>
      <c r="H9" s="410">
        <v>42993</v>
      </c>
      <c r="I9"/>
      <c r="J9" s="177"/>
      <c r="K9"/>
    </row>
    <row r="10" spans="1:32" ht="12.75" customHeight="1">
      <c r="A10" s="404">
        <v>2015</v>
      </c>
      <c r="B10" s="405">
        <v>1358</v>
      </c>
      <c r="C10" s="405"/>
      <c r="D10" s="405">
        <v>36100</v>
      </c>
      <c r="E10" s="405">
        <v>332</v>
      </c>
      <c r="F10" s="405"/>
      <c r="G10" s="405">
        <v>8410</v>
      </c>
      <c r="H10" s="410">
        <v>45868</v>
      </c>
      <c r="I10"/>
      <c r="J10" s="177"/>
      <c r="K10"/>
      <c r="L10" s="2"/>
      <c r="M10" s="2"/>
      <c r="N10" s="2"/>
      <c r="O10" s="2"/>
      <c r="P10" s="2"/>
      <c r="Q10" s="2"/>
      <c r="R10" s="2"/>
      <c r="S10" s="2"/>
      <c r="T10" s="2"/>
      <c r="U10" s="2"/>
      <c r="V10" s="2"/>
      <c r="W10" s="2"/>
      <c r="X10" s="2"/>
      <c r="Y10" s="2"/>
      <c r="Z10" s="2"/>
      <c r="AA10" s="2"/>
      <c r="AB10" s="2"/>
      <c r="AC10" s="2"/>
      <c r="AD10" s="2"/>
      <c r="AE10" s="2"/>
    </row>
    <row r="11" spans="1:32" s="7" customFormat="1" ht="12.75" customHeight="1">
      <c r="A11" s="404">
        <v>2016</v>
      </c>
      <c r="B11" s="405">
        <v>1607</v>
      </c>
      <c r="C11" s="405"/>
      <c r="D11" s="405">
        <v>42098</v>
      </c>
      <c r="E11" s="405">
        <v>403</v>
      </c>
      <c r="F11" s="405"/>
      <c r="G11" s="405">
        <v>9825</v>
      </c>
      <c r="H11" s="410">
        <v>53530</v>
      </c>
      <c r="I11"/>
      <c r="J11" s="177"/>
      <c r="K11"/>
    </row>
    <row r="12" spans="1:32" s="7" customFormat="1" ht="12.75" customHeight="1">
      <c r="A12" s="404">
        <v>2017</v>
      </c>
      <c r="B12" s="405">
        <v>1301</v>
      </c>
      <c r="C12" s="405"/>
      <c r="D12" s="405">
        <v>44818</v>
      </c>
      <c r="E12" s="405">
        <v>429</v>
      </c>
      <c r="F12" s="405"/>
      <c r="G12" s="405">
        <v>11178</v>
      </c>
      <c r="H12" s="405">
        <v>57297</v>
      </c>
      <c r="I12"/>
      <c r="J12" s="177"/>
      <c r="K12"/>
    </row>
    <row r="13" spans="1:32" ht="12.75" customHeight="1">
      <c r="A13" s="404">
        <v>2018</v>
      </c>
      <c r="B13" s="409">
        <v>1690</v>
      </c>
      <c r="C13" s="409"/>
      <c r="D13" s="409">
        <v>44466</v>
      </c>
      <c r="E13" s="409">
        <v>349</v>
      </c>
      <c r="F13" s="409"/>
      <c r="G13" s="405">
        <v>12499</v>
      </c>
      <c r="H13" s="405">
        <v>58655</v>
      </c>
      <c r="I13"/>
      <c r="J13" s="177"/>
      <c r="K13"/>
      <c r="L13" s="2"/>
      <c r="M13" s="2"/>
      <c r="N13" s="2"/>
      <c r="O13" s="2"/>
      <c r="P13" s="2"/>
      <c r="Q13" s="2"/>
      <c r="R13" s="2"/>
      <c r="S13" s="2"/>
      <c r="T13" s="2"/>
      <c r="U13" s="2"/>
      <c r="V13" s="2"/>
      <c r="W13" s="2"/>
      <c r="X13" s="2"/>
      <c r="Y13" s="2"/>
      <c r="Z13" s="2"/>
      <c r="AA13" s="2"/>
      <c r="AB13" s="2"/>
      <c r="AC13" s="2"/>
      <c r="AD13" s="2"/>
      <c r="AE13" s="2"/>
    </row>
    <row r="14" spans="1:32" ht="12.75" customHeight="1">
      <c r="A14" s="404">
        <v>2019</v>
      </c>
      <c r="B14" s="409">
        <v>1421</v>
      </c>
      <c r="C14" s="409"/>
      <c r="D14" s="409">
        <v>43043</v>
      </c>
      <c r="E14" s="409">
        <v>434</v>
      </c>
      <c r="F14" s="409"/>
      <c r="G14" s="405">
        <v>11125</v>
      </c>
      <c r="H14" s="405">
        <v>55589</v>
      </c>
      <c r="I14"/>
      <c r="J14" s="177"/>
      <c r="K14"/>
      <c r="L14" s="2"/>
      <c r="M14" s="2"/>
      <c r="N14" s="2"/>
      <c r="O14" s="2"/>
      <c r="P14" s="2"/>
      <c r="Q14" s="2"/>
      <c r="R14" s="2"/>
      <c r="S14" s="2"/>
      <c r="T14" s="2"/>
      <c r="U14" s="2"/>
      <c r="V14" s="2"/>
      <c r="W14" s="2"/>
      <c r="X14" s="2"/>
      <c r="Y14" s="2"/>
      <c r="Z14" s="2"/>
      <c r="AA14" s="2"/>
      <c r="AB14" s="2"/>
      <c r="AC14" s="2"/>
      <c r="AD14" s="2"/>
      <c r="AE14" s="2"/>
    </row>
    <row r="15" spans="1:32" ht="12.75" customHeight="1">
      <c r="A15" s="404">
        <v>2020</v>
      </c>
      <c r="B15" s="409">
        <v>646</v>
      </c>
      <c r="C15" s="409"/>
      <c r="D15" s="409">
        <v>26811</v>
      </c>
      <c r="E15" s="409">
        <v>341</v>
      </c>
      <c r="F15" s="409"/>
      <c r="G15" s="405">
        <v>6041</v>
      </c>
      <c r="H15" s="405">
        <v>33498</v>
      </c>
      <c r="I15"/>
      <c r="J15" s="177"/>
      <c r="K15"/>
      <c r="L15" s="2"/>
      <c r="M15" s="2"/>
      <c r="N15" s="2"/>
      <c r="O15" s="2"/>
      <c r="P15" s="2"/>
      <c r="Q15" s="2"/>
      <c r="R15" s="2"/>
      <c r="S15" s="2"/>
      <c r="T15" s="2"/>
      <c r="U15" s="2"/>
      <c r="V15" s="2"/>
      <c r="W15" s="2"/>
      <c r="X15" s="2"/>
      <c r="Y15" s="2"/>
      <c r="Z15" s="2"/>
      <c r="AA15" s="2"/>
      <c r="AB15" s="2"/>
      <c r="AC15" s="2"/>
      <c r="AD15" s="2"/>
      <c r="AE15" s="2"/>
    </row>
    <row r="16" spans="1:32" ht="12.75" customHeight="1">
      <c r="A16" s="404">
        <v>2021</v>
      </c>
      <c r="B16" s="409">
        <v>769</v>
      </c>
      <c r="C16" s="409"/>
      <c r="D16" s="409">
        <v>31185</v>
      </c>
      <c r="E16" s="409">
        <v>676</v>
      </c>
      <c r="F16" s="409"/>
      <c r="G16" s="405">
        <v>6424</v>
      </c>
      <c r="H16" s="405">
        <v>38378</v>
      </c>
      <c r="I16"/>
      <c r="J16"/>
      <c r="K16"/>
      <c r="L16" s="2"/>
      <c r="M16" s="2"/>
      <c r="N16" s="2"/>
      <c r="O16" s="2"/>
      <c r="P16" s="2"/>
      <c r="Q16" s="2"/>
      <c r="R16" s="2"/>
      <c r="S16" s="2"/>
      <c r="T16" s="2"/>
      <c r="U16" s="2"/>
      <c r="V16" s="2"/>
      <c r="W16" s="2"/>
      <c r="X16" s="2"/>
      <c r="Y16" s="2"/>
      <c r="Z16" s="2"/>
      <c r="AA16" s="2"/>
      <c r="AB16" s="2"/>
      <c r="AC16" s="2"/>
      <c r="AD16" s="2"/>
      <c r="AE16" s="2"/>
    </row>
    <row r="17" spans="1:42" ht="12.75" customHeight="1">
      <c r="A17" s="407">
        <v>2022</v>
      </c>
      <c r="B17" s="408">
        <v>802</v>
      </c>
      <c r="C17" s="408"/>
      <c r="D17" s="408">
        <v>31502</v>
      </c>
      <c r="E17" s="408">
        <v>470</v>
      </c>
      <c r="F17" s="408"/>
      <c r="G17" s="408">
        <v>4590</v>
      </c>
      <c r="H17" s="408">
        <v>36894</v>
      </c>
      <c r="I17"/>
      <c r="J17"/>
      <c r="K17"/>
      <c r="L17"/>
      <c r="M17"/>
      <c r="N17" s="2"/>
      <c r="O17" s="2"/>
      <c r="P17" s="2"/>
      <c r="Q17" s="2"/>
      <c r="R17" s="2"/>
      <c r="S17" s="2"/>
      <c r="T17" s="2"/>
      <c r="U17" s="2"/>
      <c r="V17" s="2"/>
      <c r="W17" s="2"/>
      <c r="X17" s="2"/>
      <c r="Y17" s="2"/>
      <c r="Z17" s="2"/>
      <c r="AA17" s="2"/>
      <c r="AB17" s="2"/>
      <c r="AC17"/>
      <c r="AD17"/>
      <c r="AE17"/>
      <c r="AF17"/>
      <c r="AG17"/>
      <c r="AH17"/>
      <c r="AI17"/>
      <c r="AJ17"/>
      <c r="AK17"/>
      <c r="AL17" s="23"/>
      <c r="AM17" s="23"/>
      <c r="AN17" s="23"/>
      <c r="AO17" s="23"/>
      <c r="AP17" s="23"/>
    </row>
    <row r="18" spans="1:42" s="7" customFormat="1" ht="12.75" customHeight="1">
      <c r="A18" s="26"/>
      <c r="B18" s="25"/>
      <c r="C18" s="25"/>
      <c r="D18" s="25"/>
      <c r="E18" s="25"/>
      <c r="F18" s="25"/>
      <c r="G18" s="25"/>
      <c r="H18" s="25"/>
      <c r="I18" s="25"/>
      <c r="J18" s="25"/>
      <c r="K18" s="25"/>
      <c r="L18" s="25"/>
      <c r="M18" s="25"/>
      <c r="N18" s="25"/>
      <c r="O18"/>
      <c r="P18"/>
    </row>
    <row r="19" spans="1:42" ht="12.75" customHeight="1">
      <c r="O19"/>
      <c r="Q19"/>
      <c r="R19" s="411"/>
      <c r="S19" s="411"/>
      <c r="T19" s="411"/>
      <c r="U19" s="411"/>
      <c r="V19" s="411"/>
      <c r="W19" s="411"/>
      <c r="X19" s="411"/>
      <c r="Y19" s="411"/>
      <c r="Z19" s="411"/>
      <c r="AA19" s="411"/>
      <c r="AB19" s="411"/>
      <c r="AC19" s="411"/>
      <c r="AD19" s="411"/>
    </row>
    <row r="20" spans="1:42" ht="12.75" customHeight="1">
      <c r="A20" s="52"/>
      <c r="B20" s="383"/>
      <c r="C20"/>
      <c r="D20"/>
      <c r="E20"/>
      <c r="F20"/>
      <c r="G20"/>
      <c r="H20"/>
      <c r="I20"/>
      <c r="J20"/>
      <c r="K20"/>
      <c r="Q20"/>
      <c r="R20" s="383"/>
      <c r="S20"/>
      <c r="T20"/>
      <c r="U20"/>
      <c r="V20"/>
      <c r="W20"/>
      <c r="X20"/>
      <c r="Y20"/>
      <c r="Z20"/>
      <c r="AA20"/>
    </row>
    <row r="21" spans="1:42" ht="12.75" customHeight="1">
      <c r="A21" s="5" t="s">
        <v>549</v>
      </c>
      <c r="B21" s="383"/>
      <c r="C21"/>
      <c r="D21"/>
      <c r="E21"/>
      <c r="F21"/>
      <c r="G21"/>
      <c r="H21"/>
      <c r="I21"/>
      <c r="J21"/>
      <c r="K21"/>
      <c r="N21"/>
      <c r="O21"/>
      <c r="Q21"/>
      <c r="R21" s="383"/>
      <c r="S21"/>
      <c r="T21"/>
      <c r="U21"/>
      <c r="V21"/>
      <c r="W21"/>
      <c r="X21"/>
      <c r="Y21"/>
      <c r="Z21"/>
      <c r="AA21"/>
    </row>
    <row r="22" spans="1:42" ht="12.75" customHeight="1">
      <c r="A22" s="458" t="s">
        <v>550</v>
      </c>
      <c r="B22" s="383"/>
      <c r="C22"/>
      <c r="D22"/>
      <c r="E22"/>
      <c r="F22"/>
      <c r="G22"/>
      <c r="H22"/>
      <c r="I22"/>
      <c r="J22"/>
      <c r="K22"/>
      <c r="N22"/>
      <c r="O22"/>
      <c r="Q22"/>
      <c r="R22" s="383"/>
      <c r="S22"/>
      <c r="T22"/>
      <c r="U22"/>
      <c r="V22"/>
      <c r="W22"/>
      <c r="X22"/>
      <c r="Y22"/>
      <c r="Z22"/>
      <c r="AA22"/>
    </row>
    <row r="23" spans="1:42" ht="12.75" customHeight="1">
      <c r="A23" s="88"/>
      <c r="B23" s="44"/>
      <c r="C23" s="44"/>
      <c r="D23" s="44"/>
      <c r="E23" s="31"/>
      <c r="F23" s="31"/>
      <c r="G23" s="31"/>
      <c r="H23" s="44"/>
      <c r="I23" s="44"/>
      <c r="J23" s="31"/>
      <c r="K23" s="44"/>
      <c r="L23" s="88"/>
      <c r="M23" s="88"/>
      <c r="N23" s="402"/>
      <c r="Q23"/>
      <c r="R23" s="383"/>
      <c r="S23"/>
      <c r="T23"/>
      <c r="U23"/>
      <c r="V23"/>
      <c r="W23"/>
      <c r="X23"/>
      <c r="Y23"/>
      <c r="Z23"/>
      <c r="AA23"/>
    </row>
    <row r="24" spans="1:42" ht="12.75" customHeight="1">
      <c r="B24" s="33" t="s">
        <v>51</v>
      </c>
      <c r="C24" s="33"/>
      <c r="D24" s="648" t="s">
        <v>52</v>
      </c>
      <c r="E24" s="648"/>
      <c r="F24" s="33"/>
      <c r="G24" s="33" t="s">
        <v>328</v>
      </c>
      <c r="H24" s="33" t="s">
        <v>53</v>
      </c>
      <c r="I24" s="33" t="s">
        <v>192</v>
      </c>
      <c r="J24" s="33"/>
      <c r="K24" s="33" t="s">
        <v>55</v>
      </c>
      <c r="L24" s="33" t="s">
        <v>68</v>
      </c>
      <c r="M24" s="33"/>
      <c r="N24" s="403" t="s">
        <v>13</v>
      </c>
      <c r="Q24"/>
      <c r="R24" s="383"/>
      <c r="S24"/>
      <c r="T24"/>
      <c r="U24"/>
      <c r="V24"/>
      <c r="W24"/>
      <c r="X24"/>
      <c r="Y24"/>
      <c r="Z24"/>
      <c r="AA24"/>
    </row>
    <row r="25" spans="1:42" ht="12.75" customHeight="1">
      <c r="B25" s="26"/>
      <c r="C25" s="26"/>
      <c r="D25" s="26"/>
      <c r="E25" s="33" t="s">
        <v>583</v>
      </c>
      <c r="F25" s="33"/>
      <c r="G25" s="33" t="s">
        <v>56</v>
      </c>
      <c r="H25" s="33"/>
      <c r="I25" s="18"/>
      <c r="J25" s="33"/>
      <c r="K25" s="33" t="s">
        <v>57</v>
      </c>
      <c r="L25" s="33" t="s">
        <v>57</v>
      </c>
      <c r="M25" s="33"/>
      <c r="N25" s="33"/>
      <c r="Q25"/>
      <c r="R25" s="383"/>
      <c r="S25"/>
      <c r="T25"/>
      <c r="U25"/>
      <c r="V25"/>
      <c r="W25"/>
      <c r="X25"/>
      <c r="Y25"/>
      <c r="Z25"/>
      <c r="AA25"/>
    </row>
    <row r="26" spans="1:42" ht="12.75" customHeight="1">
      <c r="A26" s="26" t="s">
        <v>49</v>
      </c>
      <c r="B26" s="26"/>
      <c r="C26" s="26"/>
      <c r="D26" s="26"/>
      <c r="E26" s="33" t="s">
        <v>58</v>
      </c>
      <c r="F26" s="33"/>
      <c r="G26" s="26"/>
      <c r="H26" s="33"/>
      <c r="I26" s="18"/>
      <c r="J26" s="33"/>
      <c r="K26" s="33" t="s">
        <v>59</v>
      </c>
      <c r="L26" s="33"/>
      <c r="M26" s="33"/>
      <c r="N26" s="403"/>
      <c r="O26"/>
      <c r="Q26"/>
      <c r="R26" s="383"/>
      <c r="S26"/>
      <c r="T26"/>
      <c r="U26"/>
      <c r="V26"/>
      <c r="W26"/>
      <c r="X26"/>
      <c r="Y26"/>
      <c r="Z26"/>
      <c r="AA26"/>
    </row>
    <row r="27" spans="1:42" ht="12.75" customHeight="1">
      <c r="A27" s="88" t="s">
        <v>50</v>
      </c>
      <c r="B27" s="61"/>
      <c r="C27" s="61"/>
      <c r="D27" s="61"/>
      <c r="E27" s="88"/>
      <c r="F27" s="88"/>
      <c r="G27" s="61"/>
      <c r="H27" s="61"/>
      <c r="I27" s="61"/>
      <c r="J27" s="88"/>
      <c r="K27" s="31" t="s">
        <v>60</v>
      </c>
      <c r="L27" s="61"/>
      <c r="M27" s="61"/>
      <c r="N27" s="123"/>
      <c r="O27"/>
      <c r="Q27"/>
      <c r="R27" s="383"/>
      <c r="S27"/>
      <c r="T27"/>
      <c r="U27"/>
      <c r="V27"/>
      <c r="W27"/>
      <c r="X27"/>
      <c r="Y27"/>
      <c r="Z27"/>
      <c r="AA27"/>
    </row>
    <row r="28" spans="1:42" ht="12.75" customHeight="1">
      <c r="A28" s="404">
        <v>2013</v>
      </c>
      <c r="B28" s="405">
        <v>451</v>
      </c>
      <c r="C28" s="405"/>
      <c r="D28" s="405">
        <v>1959</v>
      </c>
      <c r="E28" s="405">
        <v>732</v>
      </c>
      <c r="F28" s="405"/>
      <c r="G28" s="405">
        <v>263</v>
      </c>
      <c r="H28" s="405">
        <v>249</v>
      </c>
      <c r="I28" s="405">
        <v>865</v>
      </c>
      <c r="J28" s="405"/>
      <c r="K28" s="405">
        <v>318</v>
      </c>
      <c r="L28" s="405">
        <v>1607</v>
      </c>
      <c r="M28" s="405"/>
      <c r="N28" s="405">
        <v>5712</v>
      </c>
      <c r="O28"/>
      <c r="Q28"/>
      <c r="R28" s="383"/>
      <c r="S28"/>
      <c r="T28"/>
      <c r="U28"/>
      <c r="V28"/>
      <c r="W28"/>
      <c r="X28"/>
      <c r="Y28"/>
      <c r="Z28"/>
      <c r="AA28"/>
    </row>
    <row r="29" spans="1:42" ht="12.75" customHeight="1">
      <c r="A29" s="404">
        <v>2014</v>
      </c>
      <c r="B29" s="405">
        <v>464</v>
      </c>
      <c r="C29" s="405"/>
      <c r="D29" s="405">
        <v>1900</v>
      </c>
      <c r="E29" s="405">
        <v>738</v>
      </c>
      <c r="F29" s="405"/>
      <c r="G29" s="405">
        <v>268</v>
      </c>
      <c r="H29" s="405">
        <v>228</v>
      </c>
      <c r="I29" s="405">
        <v>1055</v>
      </c>
      <c r="J29" s="405"/>
      <c r="K29" s="405">
        <v>490</v>
      </c>
      <c r="L29" s="405">
        <v>1699</v>
      </c>
      <c r="M29" s="405"/>
      <c r="N29" s="405">
        <v>6104</v>
      </c>
      <c r="O29"/>
      <c r="Q29"/>
      <c r="R29" s="383"/>
      <c r="S29"/>
      <c r="T29"/>
      <c r="U29"/>
      <c r="V29"/>
      <c r="W29"/>
      <c r="X29"/>
      <c r="Y29"/>
      <c r="Z29"/>
      <c r="AA29"/>
    </row>
    <row r="30" spans="1:42" ht="12.75" customHeight="1">
      <c r="A30" s="404">
        <v>2015</v>
      </c>
      <c r="B30" s="405">
        <v>463</v>
      </c>
      <c r="C30" s="405"/>
      <c r="D30" s="405">
        <v>1966</v>
      </c>
      <c r="E30" s="405">
        <v>804</v>
      </c>
      <c r="F30" s="405"/>
      <c r="G30" s="405">
        <v>277</v>
      </c>
      <c r="H30" s="405">
        <v>235</v>
      </c>
      <c r="I30" s="405">
        <v>1051</v>
      </c>
      <c r="J30" s="405"/>
      <c r="K30" s="405">
        <v>510</v>
      </c>
      <c r="L30" s="405">
        <v>1827</v>
      </c>
      <c r="M30" s="405"/>
      <c r="N30" s="405">
        <v>6329</v>
      </c>
      <c r="O30"/>
      <c r="Q30"/>
      <c r="R30" s="383"/>
      <c r="S30"/>
      <c r="T30"/>
      <c r="U30"/>
      <c r="V30"/>
      <c r="W30"/>
      <c r="X30"/>
      <c r="Y30"/>
      <c r="Z30"/>
      <c r="AA30"/>
    </row>
    <row r="31" spans="1:42" ht="12.75" customHeight="1">
      <c r="A31" s="404">
        <v>2016</v>
      </c>
      <c r="B31" s="405">
        <v>541</v>
      </c>
      <c r="C31" s="405"/>
      <c r="D31" s="405">
        <v>2335</v>
      </c>
      <c r="E31" s="405">
        <v>967</v>
      </c>
      <c r="F31" s="405"/>
      <c r="G31" s="405">
        <v>257</v>
      </c>
      <c r="H31" s="405">
        <v>272</v>
      </c>
      <c r="I31" s="405">
        <v>1210</v>
      </c>
      <c r="J31" s="405"/>
      <c r="K31" s="405">
        <v>534</v>
      </c>
      <c r="L31" s="405">
        <v>2391</v>
      </c>
      <c r="M31" s="405"/>
      <c r="N31" s="405">
        <v>7540</v>
      </c>
      <c r="O31"/>
      <c r="Q31"/>
      <c r="R31" s="383"/>
      <c r="S31"/>
      <c r="T31"/>
      <c r="U31"/>
      <c r="V31"/>
      <c r="W31"/>
      <c r="X31"/>
      <c r="Y31"/>
      <c r="Z31"/>
      <c r="AA31"/>
    </row>
    <row r="32" spans="1:42" ht="12.75" customHeight="1">
      <c r="A32" s="404">
        <v>2017</v>
      </c>
      <c r="B32" s="405">
        <v>588</v>
      </c>
      <c r="C32" s="405"/>
      <c r="D32" s="405">
        <v>2253</v>
      </c>
      <c r="E32" s="405">
        <v>914</v>
      </c>
      <c r="F32" s="405"/>
      <c r="G32" s="405">
        <v>236</v>
      </c>
      <c r="H32" s="405">
        <v>231</v>
      </c>
      <c r="I32" s="405">
        <v>1408</v>
      </c>
      <c r="J32" s="405"/>
      <c r="K32" s="405">
        <v>496</v>
      </c>
      <c r="L32" s="405">
        <v>2521</v>
      </c>
      <c r="M32" s="405"/>
      <c r="N32" s="405">
        <v>7733</v>
      </c>
      <c r="O32"/>
      <c r="Q32"/>
      <c r="R32" s="383"/>
      <c r="S32"/>
      <c r="T32"/>
      <c r="U32"/>
      <c r="V32"/>
      <c r="W32"/>
      <c r="X32"/>
      <c r="Y32"/>
      <c r="Z32"/>
      <c r="AA32"/>
    </row>
    <row r="33" spans="1:35" ht="12.75" customHeight="1">
      <c r="A33" s="404">
        <v>2018</v>
      </c>
      <c r="B33" s="409">
        <v>555</v>
      </c>
      <c r="C33" s="409"/>
      <c r="D33" s="409">
        <v>2221</v>
      </c>
      <c r="E33" s="409">
        <v>797</v>
      </c>
      <c r="F33" s="409"/>
      <c r="G33" s="409">
        <v>284</v>
      </c>
      <c r="H33" s="405">
        <v>263</v>
      </c>
      <c r="I33" s="405">
        <v>1265</v>
      </c>
      <c r="J33" s="405"/>
      <c r="K33" s="405">
        <v>580</v>
      </c>
      <c r="L33" s="405">
        <v>2570</v>
      </c>
      <c r="M33" s="405"/>
      <c r="N33" s="405">
        <v>7738</v>
      </c>
      <c r="O33"/>
      <c r="Q33"/>
      <c r="R33" s="383"/>
      <c r="S33"/>
      <c r="T33"/>
      <c r="U33"/>
      <c r="V33"/>
      <c r="W33"/>
      <c r="X33"/>
      <c r="Y33"/>
      <c r="Z33"/>
      <c r="AA33"/>
    </row>
    <row r="34" spans="1:35" ht="12.75" customHeight="1">
      <c r="A34" s="404">
        <v>2019</v>
      </c>
      <c r="B34" s="409">
        <v>537</v>
      </c>
      <c r="C34" s="409"/>
      <c r="D34" s="409">
        <v>2370</v>
      </c>
      <c r="E34" s="409">
        <v>888</v>
      </c>
      <c r="F34" s="409"/>
      <c r="G34" s="409">
        <v>352</v>
      </c>
      <c r="H34" s="405">
        <v>253</v>
      </c>
      <c r="I34" s="405">
        <v>1346</v>
      </c>
      <c r="J34" s="405"/>
      <c r="K34" s="405">
        <v>567</v>
      </c>
      <c r="L34" s="405">
        <v>2705</v>
      </c>
      <c r="M34" s="405"/>
      <c r="N34" s="405">
        <v>8130</v>
      </c>
      <c r="O34"/>
      <c r="Q34"/>
      <c r="R34" s="383"/>
      <c r="S34"/>
      <c r="T34"/>
      <c r="U34"/>
      <c r="V34"/>
      <c r="W34"/>
      <c r="X34"/>
      <c r="Y34"/>
      <c r="Z34"/>
      <c r="AA34"/>
    </row>
    <row r="35" spans="1:35" ht="12.75" customHeight="1">
      <c r="A35" s="404">
        <v>2020</v>
      </c>
      <c r="B35" s="409">
        <v>427</v>
      </c>
      <c r="C35" s="409"/>
      <c r="D35" s="409">
        <v>1954</v>
      </c>
      <c r="E35" s="409">
        <v>734</v>
      </c>
      <c r="F35" s="409"/>
      <c r="G35" s="409">
        <v>315</v>
      </c>
      <c r="H35" s="405">
        <v>231</v>
      </c>
      <c r="I35" s="405">
        <v>859</v>
      </c>
      <c r="J35" s="405"/>
      <c r="K35" s="405">
        <v>433</v>
      </c>
      <c r="L35" s="405">
        <v>2068</v>
      </c>
      <c r="M35" s="405"/>
      <c r="N35" s="405">
        <v>6287</v>
      </c>
      <c r="O35"/>
      <c r="Q35"/>
      <c r="R35"/>
      <c r="S35"/>
      <c r="T35"/>
      <c r="U35"/>
      <c r="V35"/>
      <c r="W35"/>
      <c r="X35"/>
      <c r="Y35"/>
      <c r="Z35"/>
      <c r="AA35"/>
    </row>
    <row r="36" spans="1:35" ht="12.75" customHeight="1">
      <c r="A36" s="404">
        <v>2021</v>
      </c>
      <c r="B36" s="409">
        <v>467</v>
      </c>
      <c r="C36" s="409"/>
      <c r="D36" s="409">
        <v>2284</v>
      </c>
      <c r="E36" s="409">
        <v>777</v>
      </c>
      <c r="F36" s="409"/>
      <c r="G36" s="409">
        <v>303</v>
      </c>
      <c r="H36" s="405">
        <v>263</v>
      </c>
      <c r="I36" s="405">
        <v>1035</v>
      </c>
      <c r="J36" s="405"/>
      <c r="K36" s="405">
        <v>505</v>
      </c>
      <c r="L36" s="405">
        <v>2110</v>
      </c>
      <c r="M36" s="405"/>
      <c r="N36" s="405">
        <v>6967</v>
      </c>
      <c r="O36"/>
      <c r="Q36"/>
      <c r="R36"/>
      <c r="S36"/>
      <c r="T36"/>
      <c r="U36"/>
      <c r="V36"/>
      <c r="W36"/>
      <c r="X36"/>
      <c r="Y36"/>
      <c r="Z36"/>
      <c r="AA36"/>
    </row>
    <row r="37" spans="1:35" ht="12.75" customHeight="1">
      <c r="A37" s="407">
        <v>2022</v>
      </c>
      <c r="B37" s="408">
        <v>414</v>
      </c>
      <c r="C37" s="408"/>
      <c r="D37" s="408">
        <v>2297</v>
      </c>
      <c r="E37" s="408">
        <v>806</v>
      </c>
      <c r="F37" s="408"/>
      <c r="G37" s="408">
        <v>313</v>
      </c>
      <c r="H37" s="408">
        <v>217</v>
      </c>
      <c r="I37" s="408">
        <v>1567</v>
      </c>
      <c r="J37" s="408"/>
      <c r="K37" s="408">
        <v>473</v>
      </c>
      <c r="L37" s="408">
        <v>2037</v>
      </c>
      <c r="M37" s="408"/>
      <c r="N37" s="408">
        <v>7318</v>
      </c>
      <c r="O37"/>
      <c r="Q37"/>
      <c r="R37"/>
      <c r="S37"/>
      <c r="T37"/>
      <c r="U37"/>
      <c r="V37" s="383"/>
      <c r="W37"/>
      <c r="X37"/>
      <c r="Y37"/>
      <c r="Z37"/>
      <c r="AA37"/>
      <c r="AB37"/>
      <c r="AC37"/>
      <c r="AD37"/>
      <c r="AE37"/>
      <c r="AF37" s="25"/>
      <c r="AG37" s="25"/>
      <c r="AH37" s="25"/>
      <c r="AI37" s="25"/>
    </row>
    <row r="38" spans="1:35" ht="12.75" customHeight="1">
      <c r="O38"/>
      <c r="Q38"/>
      <c r="R38" s="383"/>
      <c r="S38"/>
      <c r="T38"/>
      <c r="U38"/>
      <c r="V38"/>
      <c r="W38"/>
      <c r="X38"/>
      <c r="Y38"/>
      <c r="Z38"/>
      <c r="AA38"/>
    </row>
    <row r="39" spans="1:35" ht="12.75" customHeight="1">
      <c r="O39"/>
      <c r="Q39"/>
      <c r="R39" s="383"/>
      <c r="S39"/>
      <c r="T39"/>
      <c r="U39"/>
      <c r="V39"/>
      <c r="W39"/>
      <c r="X39"/>
      <c r="Y39"/>
      <c r="Z39"/>
      <c r="AA39"/>
    </row>
    <row r="40" spans="1:35" ht="12.75" customHeight="1">
      <c r="O40"/>
      <c r="Q40"/>
      <c r="R40" s="383"/>
      <c r="S40"/>
      <c r="T40"/>
      <c r="U40"/>
      <c r="V40"/>
      <c r="W40"/>
      <c r="X40"/>
      <c r="Y40"/>
      <c r="Z40"/>
      <c r="AA40"/>
    </row>
    <row r="41" spans="1:35" ht="12.75" customHeight="1">
      <c r="O41"/>
      <c r="Q41"/>
      <c r="R41" s="383"/>
      <c r="S41"/>
      <c r="T41"/>
      <c r="U41"/>
      <c r="V41"/>
      <c r="W41"/>
      <c r="X41"/>
      <c r="Y41"/>
      <c r="Z41"/>
      <c r="AA41"/>
    </row>
    <row r="42" spans="1:35" ht="12.75" customHeight="1">
      <c r="O42"/>
      <c r="Q42"/>
      <c r="R42" s="383"/>
      <c r="S42"/>
      <c r="T42"/>
      <c r="U42"/>
      <c r="V42"/>
      <c r="W42"/>
      <c r="X42"/>
      <c r="Y42"/>
      <c r="Z42"/>
      <c r="AA42"/>
    </row>
    <row r="43" spans="1:35" ht="12.75" customHeight="1">
      <c r="O43"/>
      <c r="Q43"/>
      <c r="R43" s="383"/>
      <c r="S43"/>
      <c r="T43"/>
      <c r="U43"/>
      <c r="V43"/>
      <c r="W43"/>
      <c r="X43"/>
      <c r="Y43"/>
      <c r="Z43"/>
      <c r="AA43"/>
    </row>
    <row r="44" spans="1:35" ht="12.75" customHeight="1">
      <c r="O44"/>
      <c r="Q44"/>
      <c r="R44" s="383"/>
      <c r="S44"/>
      <c r="T44"/>
      <c r="U44"/>
      <c r="V44"/>
      <c r="W44"/>
      <c r="X44"/>
      <c r="Y44"/>
      <c r="Z44"/>
      <c r="AA44"/>
    </row>
    <row r="45" spans="1:35" ht="12.75" customHeight="1">
      <c r="O45"/>
      <c r="Q45"/>
      <c r="R45" s="383"/>
      <c r="S45"/>
      <c r="T45"/>
      <c r="U45"/>
      <c r="V45"/>
      <c r="W45"/>
      <c r="X45"/>
      <c r="Y45"/>
      <c r="Z45"/>
      <c r="AA45"/>
    </row>
    <row r="46" spans="1:35" ht="12.75" customHeight="1">
      <c r="O46"/>
      <c r="Q46"/>
      <c r="R46" s="383"/>
      <c r="S46"/>
      <c r="T46"/>
      <c r="U46"/>
      <c r="V46"/>
      <c r="W46"/>
      <c r="X46"/>
      <c r="Y46"/>
      <c r="Z46"/>
      <c r="AA46"/>
    </row>
    <row r="47" spans="1:35" ht="12.75" customHeight="1">
      <c r="O47"/>
      <c r="Q47"/>
      <c r="R47" s="383"/>
      <c r="S47"/>
      <c r="T47"/>
      <c r="U47"/>
      <c r="V47"/>
      <c r="W47"/>
      <c r="X47"/>
      <c r="Y47"/>
      <c r="Z47"/>
      <c r="AA47"/>
    </row>
    <row r="48" spans="1:35" ht="12.75" customHeight="1">
      <c r="O48"/>
      <c r="Q48"/>
      <c r="R48" s="383"/>
      <c r="S48"/>
      <c r="T48"/>
      <c r="U48"/>
      <c r="V48"/>
      <c r="W48"/>
      <c r="X48"/>
      <c r="Y48"/>
      <c r="Z48"/>
      <c r="AA48"/>
    </row>
    <row r="49" spans="15:27" ht="12.75" customHeight="1">
      <c r="O49"/>
      <c r="Q49"/>
      <c r="R49" s="383"/>
      <c r="S49"/>
      <c r="T49"/>
      <c r="U49"/>
      <c r="V49"/>
      <c r="W49"/>
      <c r="X49"/>
      <c r="Y49"/>
      <c r="Z49"/>
      <c r="AA49"/>
    </row>
    <row r="50" spans="15:27" ht="12.75" customHeight="1">
      <c r="O50"/>
      <c r="Q50"/>
      <c r="R50" s="383"/>
      <c r="S50"/>
      <c r="T50"/>
      <c r="U50"/>
      <c r="V50"/>
      <c r="W50"/>
      <c r="X50"/>
      <c r="Y50"/>
      <c r="Z50"/>
      <c r="AA50"/>
    </row>
    <row r="51" spans="15:27" ht="12.75" customHeight="1">
      <c r="O51"/>
      <c r="Q51"/>
      <c r="R51" s="383"/>
      <c r="S51"/>
      <c r="T51"/>
      <c r="U51"/>
      <c r="V51"/>
      <c r="W51"/>
      <c r="X51"/>
      <c r="Y51"/>
      <c r="Z51"/>
      <c r="AA51"/>
    </row>
    <row r="52" spans="15:27" ht="12.75" customHeight="1">
      <c r="O52"/>
      <c r="Q52"/>
      <c r="R52" s="383"/>
      <c r="S52"/>
      <c r="T52"/>
      <c r="U52"/>
      <c r="V52"/>
      <c r="W52"/>
      <c r="X52"/>
      <c r="Y52"/>
      <c r="Z52"/>
      <c r="AA52"/>
    </row>
    <row r="53" spans="15:27" ht="12.75" customHeight="1">
      <c r="O53"/>
      <c r="Q53"/>
      <c r="R53" s="383"/>
      <c r="S53"/>
      <c r="T53"/>
      <c r="U53"/>
      <c r="V53"/>
      <c r="W53"/>
      <c r="X53"/>
      <c r="Y53"/>
      <c r="Z53"/>
      <c r="AA53"/>
    </row>
    <row r="54" spans="15:27" ht="12.75" customHeight="1">
      <c r="O54"/>
      <c r="Q54"/>
      <c r="R54" s="383"/>
      <c r="S54"/>
      <c r="T54"/>
      <c r="U54"/>
      <c r="V54"/>
      <c r="W54"/>
      <c r="X54"/>
      <c r="Y54"/>
      <c r="Z54"/>
      <c r="AA54"/>
    </row>
    <row r="55" spans="15:27" ht="12.75" customHeight="1">
      <c r="O55"/>
      <c r="Q55"/>
      <c r="R55" s="383"/>
      <c r="S55"/>
      <c r="T55"/>
      <c r="U55"/>
      <c r="V55"/>
      <c r="W55"/>
      <c r="X55"/>
      <c r="Y55"/>
      <c r="Z55"/>
      <c r="AA55"/>
    </row>
    <row r="56" spans="15:27" ht="12.75" customHeight="1">
      <c r="O56"/>
      <c r="Q56"/>
      <c r="R56" s="383"/>
      <c r="S56"/>
      <c r="T56"/>
      <c r="U56"/>
      <c r="V56"/>
      <c r="W56"/>
      <c r="X56"/>
      <c r="Y56"/>
      <c r="Z56"/>
      <c r="AA56"/>
    </row>
    <row r="57" spans="15:27" ht="12.75" customHeight="1">
      <c r="O57"/>
      <c r="Q57"/>
      <c r="R57" s="383"/>
      <c r="S57"/>
      <c r="T57"/>
      <c r="U57"/>
      <c r="V57"/>
      <c r="W57"/>
      <c r="X57"/>
      <c r="Y57"/>
      <c r="Z57"/>
      <c r="AA57"/>
    </row>
    <row r="58" spans="15:27" ht="12.75" customHeight="1">
      <c r="O58"/>
      <c r="Q58"/>
      <c r="R58" s="383"/>
      <c r="S58"/>
      <c r="T58"/>
      <c r="U58"/>
      <c r="V58"/>
      <c r="W58"/>
      <c r="X58"/>
      <c r="Y58"/>
      <c r="Z58"/>
      <c r="AA58"/>
    </row>
    <row r="59" spans="15:27" ht="12.75" customHeight="1">
      <c r="O59"/>
      <c r="Q59"/>
      <c r="R59" s="383"/>
      <c r="S59"/>
      <c r="T59"/>
      <c r="U59"/>
      <c r="V59"/>
      <c r="W59"/>
      <c r="X59"/>
      <c r="Y59"/>
      <c r="Z59"/>
      <c r="AA59"/>
    </row>
    <row r="60" spans="15:27" ht="12.75" customHeight="1">
      <c r="O60"/>
      <c r="Q60"/>
      <c r="R60" s="383"/>
      <c r="S60"/>
      <c r="T60"/>
      <c r="U60"/>
      <c r="V60"/>
      <c r="W60"/>
      <c r="X60"/>
      <c r="Y60"/>
      <c r="Z60"/>
      <c r="AA60"/>
    </row>
    <row r="61" spans="15:27" ht="12.75" customHeight="1">
      <c r="O61"/>
      <c r="Q61"/>
      <c r="R61" s="383"/>
      <c r="S61"/>
      <c r="T61"/>
      <c r="U61"/>
      <c r="V61"/>
      <c r="W61"/>
      <c r="X61"/>
      <c r="Y61"/>
      <c r="Z61"/>
      <c r="AA61"/>
    </row>
    <row r="62" spans="15:27" ht="12.75" customHeight="1">
      <c r="O62"/>
      <c r="Q62"/>
      <c r="R62" s="383"/>
      <c r="S62"/>
      <c r="T62"/>
      <c r="U62"/>
      <c r="V62"/>
      <c r="W62"/>
      <c r="X62"/>
      <c r="Y62"/>
      <c r="Z62"/>
      <c r="AA62"/>
    </row>
    <row r="63" spans="15:27" ht="12.75" customHeight="1">
      <c r="O63"/>
      <c r="Q63"/>
      <c r="R63" s="383"/>
      <c r="S63"/>
      <c r="T63"/>
      <c r="U63"/>
      <c r="V63"/>
      <c r="W63"/>
      <c r="X63"/>
      <c r="Y63"/>
      <c r="Z63"/>
      <c r="AA63"/>
    </row>
    <row r="64" spans="15:27" ht="12.75" customHeight="1">
      <c r="O64"/>
      <c r="Q64"/>
      <c r="R64" s="383"/>
      <c r="S64"/>
      <c r="T64"/>
      <c r="U64"/>
      <c r="V64"/>
      <c r="W64"/>
      <c r="X64"/>
      <c r="Y64"/>
      <c r="Z64"/>
      <c r="AA64"/>
    </row>
    <row r="65" spans="15:27" ht="12.75" customHeight="1">
      <c r="O65"/>
      <c r="Q65"/>
      <c r="R65" s="383"/>
      <c r="S65"/>
      <c r="T65"/>
      <c r="U65"/>
      <c r="V65"/>
      <c r="W65"/>
      <c r="X65"/>
      <c r="Y65"/>
      <c r="Z65"/>
      <c r="AA65"/>
    </row>
    <row r="66" spans="15:27" ht="12.75" customHeight="1">
      <c r="O66"/>
      <c r="Q66"/>
      <c r="R66" s="383"/>
      <c r="S66"/>
      <c r="T66"/>
      <c r="U66"/>
      <c r="V66"/>
      <c r="W66"/>
      <c r="X66"/>
      <c r="Y66"/>
      <c r="Z66"/>
      <c r="AA66"/>
    </row>
    <row r="67" spans="15:27" ht="12.75" customHeight="1">
      <c r="O67"/>
      <c r="Q67"/>
      <c r="R67" s="383"/>
      <c r="S67"/>
      <c r="T67"/>
      <c r="U67"/>
      <c r="V67"/>
      <c r="W67"/>
      <c r="X67"/>
      <c r="Y67"/>
      <c r="Z67"/>
      <c r="AA67"/>
    </row>
    <row r="68" spans="15:27" ht="12.75" customHeight="1">
      <c r="O68"/>
      <c r="Q68"/>
      <c r="R68" s="383"/>
      <c r="S68"/>
      <c r="T68"/>
      <c r="U68"/>
      <c r="V68"/>
      <c r="W68"/>
      <c r="X68"/>
      <c r="Y68"/>
      <c r="Z68"/>
      <c r="AA68"/>
    </row>
    <row r="69" spans="15:27" ht="12.75" customHeight="1">
      <c r="O69"/>
      <c r="Q69"/>
      <c r="R69" s="383"/>
      <c r="S69"/>
      <c r="T69"/>
      <c r="U69"/>
      <c r="V69"/>
      <c r="W69"/>
      <c r="X69"/>
      <c r="Y69"/>
      <c r="Z69"/>
      <c r="AA69"/>
    </row>
    <row r="70" spans="15:27" ht="12.75" customHeight="1">
      <c r="O70"/>
      <c r="Q70"/>
      <c r="R70" s="383"/>
      <c r="S70"/>
      <c r="T70"/>
      <c r="U70"/>
      <c r="V70"/>
      <c r="W70"/>
      <c r="X70"/>
      <c r="Y70"/>
      <c r="Z70"/>
      <c r="AA70"/>
    </row>
    <row r="71" spans="15:27" ht="12.75" customHeight="1">
      <c r="O71"/>
      <c r="Q71"/>
      <c r="R71" s="383"/>
      <c r="S71"/>
      <c r="T71"/>
      <c r="U71"/>
      <c r="V71"/>
      <c r="W71"/>
      <c r="X71"/>
      <c r="Y71"/>
      <c r="Z71"/>
      <c r="AA71"/>
    </row>
    <row r="72" spans="15:27" ht="12.75" customHeight="1">
      <c r="O72"/>
      <c r="Q72"/>
      <c r="R72" s="383"/>
      <c r="S72"/>
      <c r="T72"/>
      <c r="U72"/>
      <c r="V72"/>
      <c r="W72"/>
      <c r="X72"/>
      <c r="Y72"/>
      <c r="Z72"/>
      <c r="AA72"/>
    </row>
    <row r="73" spans="15:27" ht="12.75" customHeight="1">
      <c r="O73"/>
      <c r="Q73"/>
      <c r="R73" s="383"/>
      <c r="S73"/>
      <c r="T73"/>
      <c r="U73"/>
      <c r="V73"/>
      <c r="W73"/>
      <c r="X73"/>
      <c r="Y73"/>
      <c r="Z73"/>
      <c r="AA73"/>
    </row>
    <row r="74" spans="15:27" ht="12.75" customHeight="1">
      <c r="O74"/>
      <c r="Q74"/>
      <c r="R74" s="383"/>
      <c r="S74"/>
      <c r="T74"/>
      <c r="U74"/>
      <c r="V74"/>
      <c r="W74"/>
      <c r="X74"/>
      <c r="Y74"/>
      <c r="Z74"/>
      <c r="AA74"/>
    </row>
    <row r="75" spans="15:27" ht="12.75" customHeight="1">
      <c r="O75"/>
      <c r="Q75"/>
      <c r="R75" s="383"/>
      <c r="S75"/>
      <c r="T75"/>
      <c r="U75"/>
      <c r="V75"/>
      <c r="W75"/>
      <c r="X75"/>
      <c r="Y75"/>
      <c r="Z75"/>
      <c r="AA75"/>
    </row>
    <row r="76" spans="15:27" ht="12.75" customHeight="1">
      <c r="O76"/>
      <c r="Q76"/>
      <c r="R76" s="383"/>
      <c r="S76"/>
      <c r="T76"/>
      <c r="U76"/>
      <c r="V76"/>
      <c r="W76"/>
      <c r="X76"/>
      <c r="Y76"/>
      <c r="Z76"/>
      <c r="AA76"/>
    </row>
    <row r="77" spans="15:27" ht="12.75" customHeight="1">
      <c r="O77"/>
      <c r="Q77"/>
      <c r="R77" s="383"/>
      <c r="S77"/>
      <c r="T77"/>
      <c r="U77"/>
      <c r="V77"/>
      <c r="W77"/>
      <c r="X77"/>
      <c r="Y77"/>
      <c r="Z77"/>
      <c r="AA77"/>
    </row>
    <row r="78" spans="15:27" ht="12.75" customHeight="1">
      <c r="O78"/>
      <c r="Q78"/>
      <c r="R78" s="383"/>
      <c r="S78"/>
      <c r="T78"/>
      <c r="U78"/>
      <c r="V78"/>
      <c r="W78"/>
      <c r="X78"/>
      <c r="Y78"/>
      <c r="Z78"/>
      <c r="AA78"/>
    </row>
    <row r="79" spans="15:27" ht="12.75" customHeight="1">
      <c r="O79"/>
      <c r="Q79"/>
      <c r="R79" s="383"/>
      <c r="S79"/>
      <c r="T79"/>
      <c r="U79"/>
      <c r="V79"/>
      <c r="W79"/>
      <c r="X79"/>
      <c r="Y79"/>
      <c r="Z79"/>
      <c r="AA79"/>
    </row>
    <row r="80" spans="15:27" ht="12.75" customHeight="1">
      <c r="O80"/>
      <c r="Q80"/>
      <c r="R80" s="383"/>
      <c r="S80"/>
      <c r="T80"/>
      <c r="U80"/>
      <c r="V80"/>
      <c r="W80"/>
      <c r="X80"/>
      <c r="Y80"/>
      <c r="Z80"/>
      <c r="AA80"/>
    </row>
    <row r="81" spans="15:27" ht="12.75" customHeight="1">
      <c r="O81"/>
      <c r="Q81"/>
      <c r="R81" s="383"/>
      <c r="S81"/>
      <c r="T81"/>
      <c r="U81"/>
      <c r="V81"/>
      <c r="W81"/>
      <c r="X81"/>
      <c r="Y81"/>
      <c r="Z81"/>
      <c r="AA81"/>
    </row>
    <row r="82" spans="15:27" ht="12.75" customHeight="1">
      <c r="O82"/>
      <c r="Q82"/>
      <c r="R82" s="383"/>
      <c r="S82"/>
      <c r="T82"/>
      <c r="U82"/>
      <c r="V82"/>
      <c r="W82"/>
      <c r="X82"/>
      <c r="Y82"/>
      <c r="Z82"/>
      <c r="AA82"/>
    </row>
    <row r="83" spans="15:27" ht="12.75" customHeight="1">
      <c r="O83"/>
      <c r="Q83"/>
      <c r="R83" s="383"/>
      <c r="S83"/>
      <c r="T83"/>
      <c r="U83"/>
      <c r="V83"/>
      <c r="W83"/>
      <c r="X83"/>
      <c r="Y83"/>
      <c r="Z83"/>
      <c r="AA83"/>
    </row>
    <row r="84" spans="15:27" ht="12.75" customHeight="1">
      <c r="O84"/>
      <c r="Q84"/>
      <c r="R84" s="383"/>
      <c r="S84"/>
      <c r="T84"/>
      <c r="U84"/>
      <c r="V84"/>
      <c r="W84"/>
      <c r="X84"/>
      <c r="Y84"/>
      <c r="Z84"/>
      <c r="AA84"/>
    </row>
    <row r="85" spans="15:27" ht="12.75" customHeight="1">
      <c r="O85"/>
      <c r="Q85"/>
      <c r="R85" s="383"/>
      <c r="S85"/>
      <c r="T85"/>
      <c r="U85"/>
      <c r="V85"/>
      <c r="W85"/>
      <c r="X85"/>
      <c r="Y85"/>
      <c r="Z85"/>
      <c r="AA85"/>
    </row>
    <row r="86" spans="15:27" ht="12.75" customHeight="1">
      <c r="O86"/>
      <c r="Q86"/>
      <c r="R86" s="383"/>
      <c r="S86"/>
      <c r="T86"/>
      <c r="U86"/>
      <c r="V86"/>
      <c r="W86"/>
      <c r="X86"/>
      <c r="Y86"/>
      <c r="Z86"/>
      <c r="AA86"/>
    </row>
    <row r="87" spans="15:27" ht="12.75" customHeight="1">
      <c r="O87"/>
      <c r="Q87"/>
      <c r="R87" s="383"/>
      <c r="S87"/>
      <c r="T87"/>
      <c r="U87"/>
      <c r="V87"/>
      <c r="W87"/>
      <c r="X87"/>
      <c r="Y87"/>
      <c r="Z87"/>
      <c r="AA87"/>
    </row>
    <row r="88" spans="15:27" ht="12.75" customHeight="1">
      <c r="O88"/>
      <c r="Q88"/>
      <c r="R88" s="383"/>
      <c r="S88"/>
      <c r="T88"/>
      <c r="U88"/>
      <c r="V88"/>
      <c r="W88"/>
      <c r="X88"/>
      <c r="Y88"/>
      <c r="Z88"/>
      <c r="AA88"/>
    </row>
    <row r="89" spans="15:27" ht="12.75" customHeight="1">
      <c r="O89"/>
      <c r="Q89"/>
      <c r="R89" s="383"/>
      <c r="S89"/>
      <c r="T89"/>
      <c r="U89"/>
      <c r="V89"/>
      <c r="W89"/>
      <c r="X89"/>
      <c r="Y89"/>
      <c r="Z89"/>
      <c r="AA89"/>
    </row>
    <row r="90" spans="15:27" ht="12.75" customHeight="1">
      <c r="O90"/>
      <c r="Q90"/>
      <c r="R90" s="383"/>
      <c r="S90"/>
      <c r="T90"/>
      <c r="U90"/>
      <c r="V90"/>
      <c r="W90"/>
      <c r="X90"/>
      <c r="Y90"/>
      <c r="Z90"/>
      <c r="AA90"/>
    </row>
    <row r="91" spans="15:27" ht="12.75" customHeight="1">
      <c r="O91"/>
      <c r="Q91"/>
      <c r="R91" s="383"/>
      <c r="S91"/>
      <c r="T91"/>
      <c r="U91"/>
      <c r="V91"/>
      <c r="W91"/>
      <c r="X91"/>
      <c r="Y91"/>
      <c r="Z91"/>
      <c r="AA91"/>
    </row>
    <row r="92" spans="15:27" ht="12.75" customHeight="1">
      <c r="O92"/>
      <c r="Q92"/>
      <c r="R92" s="383"/>
      <c r="S92"/>
      <c r="T92"/>
      <c r="U92"/>
      <c r="V92"/>
      <c r="W92"/>
      <c r="X92"/>
      <c r="Y92"/>
      <c r="Z92"/>
      <c r="AA92"/>
    </row>
    <row r="93" spans="15:27" ht="12.75" customHeight="1">
      <c r="O93"/>
      <c r="Q93"/>
      <c r="R93" s="383"/>
      <c r="S93"/>
      <c r="T93"/>
      <c r="U93"/>
      <c r="V93"/>
      <c r="W93"/>
      <c r="X93"/>
      <c r="Y93"/>
      <c r="Z93"/>
      <c r="AA93"/>
    </row>
    <row r="94" spans="15:27" ht="12.75" customHeight="1">
      <c r="O94"/>
      <c r="Q94"/>
      <c r="R94" s="383"/>
      <c r="S94"/>
      <c r="T94"/>
      <c r="U94"/>
      <c r="V94"/>
      <c r="W94"/>
      <c r="X94"/>
      <c r="Y94"/>
      <c r="Z94"/>
      <c r="AA94"/>
    </row>
    <row r="95" spans="15:27" ht="12.75" customHeight="1">
      <c r="O95"/>
      <c r="Q95"/>
      <c r="R95" s="383"/>
      <c r="S95"/>
      <c r="T95"/>
      <c r="U95"/>
      <c r="V95"/>
      <c r="W95"/>
      <c r="X95"/>
      <c r="Y95"/>
      <c r="Z95"/>
      <c r="AA95"/>
    </row>
    <row r="96" spans="15:27" ht="12.75" customHeight="1">
      <c r="O96"/>
      <c r="Q96"/>
      <c r="R96" s="383"/>
      <c r="S96"/>
      <c r="T96"/>
      <c r="U96"/>
      <c r="V96"/>
      <c r="W96"/>
      <c r="X96"/>
      <c r="Y96"/>
      <c r="Z96"/>
      <c r="AA96"/>
    </row>
    <row r="97" spans="15:27" ht="12.75" customHeight="1">
      <c r="O97"/>
      <c r="Q97"/>
      <c r="R97" s="383"/>
      <c r="S97"/>
      <c r="T97"/>
      <c r="U97"/>
      <c r="V97"/>
      <c r="W97"/>
      <c r="X97"/>
      <c r="Y97"/>
      <c r="Z97"/>
      <c r="AA97"/>
    </row>
    <row r="98" spans="15:27" ht="12.75" customHeight="1">
      <c r="O98"/>
      <c r="Q98"/>
      <c r="R98" s="383"/>
      <c r="S98"/>
      <c r="T98"/>
      <c r="U98"/>
      <c r="V98"/>
      <c r="W98"/>
      <c r="X98"/>
      <c r="Y98"/>
      <c r="Z98"/>
      <c r="AA98"/>
    </row>
    <row r="99" spans="15:27" ht="12.75" customHeight="1">
      <c r="O99"/>
      <c r="Q99"/>
      <c r="R99" s="383"/>
      <c r="S99"/>
      <c r="T99"/>
      <c r="U99"/>
      <c r="V99"/>
      <c r="W99"/>
      <c r="X99"/>
      <c r="Y99"/>
      <c r="Z99"/>
      <c r="AA99"/>
    </row>
    <row r="100" spans="15:27" ht="12.75" customHeight="1">
      <c r="O100"/>
      <c r="Q100"/>
      <c r="R100" s="383"/>
      <c r="S100"/>
      <c r="T100"/>
      <c r="U100"/>
      <c r="V100"/>
      <c r="W100"/>
      <c r="X100"/>
      <c r="Y100"/>
      <c r="Z100"/>
      <c r="AA100"/>
    </row>
    <row r="101" spans="15:27" ht="12.75" customHeight="1">
      <c r="O101"/>
      <c r="Q101"/>
      <c r="R101" s="383"/>
      <c r="S101"/>
      <c r="T101"/>
      <c r="U101"/>
      <c r="V101"/>
      <c r="W101"/>
      <c r="X101"/>
      <c r="Y101"/>
      <c r="Z101"/>
      <c r="AA101"/>
    </row>
    <row r="102" spans="15:27" ht="12.75" customHeight="1">
      <c r="O102"/>
      <c r="Q102"/>
      <c r="R102" s="383"/>
      <c r="S102"/>
      <c r="T102"/>
      <c r="U102"/>
      <c r="V102"/>
      <c r="W102"/>
      <c r="X102"/>
      <c r="Y102"/>
      <c r="Z102"/>
      <c r="AA102"/>
    </row>
    <row r="103" spans="15:27" ht="12.75" customHeight="1">
      <c r="O103"/>
      <c r="Q103"/>
      <c r="R103" s="383"/>
      <c r="S103"/>
      <c r="T103"/>
      <c r="U103"/>
      <c r="V103"/>
      <c r="W103"/>
      <c r="X103"/>
      <c r="Y103"/>
      <c r="Z103"/>
      <c r="AA103"/>
    </row>
    <row r="104" spans="15:27" ht="12.75" customHeight="1">
      <c r="O104"/>
      <c r="Q104"/>
      <c r="R104" s="383"/>
      <c r="S104"/>
      <c r="T104"/>
      <c r="U104"/>
      <c r="V104"/>
      <c r="W104"/>
      <c r="X104"/>
      <c r="Y104"/>
      <c r="Z104"/>
      <c r="AA104"/>
    </row>
    <row r="105" spans="15:27" ht="12.75" customHeight="1">
      <c r="O105"/>
      <c r="Q105"/>
      <c r="R105" s="383"/>
      <c r="S105"/>
      <c r="T105"/>
      <c r="U105"/>
      <c r="V105"/>
      <c r="W105"/>
      <c r="X105"/>
      <c r="Y105"/>
      <c r="Z105"/>
      <c r="AA105"/>
    </row>
    <row r="106" spans="15:27" ht="12.75" customHeight="1">
      <c r="O106"/>
      <c r="Q106"/>
      <c r="R106" s="383"/>
      <c r="S106"/>
      <c r="T106"/>
      <c r="U106"/>
      <c r="V106"/>
      <c r="W106"/>
      <c r="X106"/>
      <c r="Y106"/>
      <c r="Z106"/>
      <c r="AA106"/>
    </row>
    <row r="107" spans="15:27" ht="12.75" customHeight="1">
      <c r="O107"/>
      <c r="Q107"/>
      <c r="R107" s="383"/>
      <c r="S107"/>
      <c r="T107"/>
      <c r="U107"/>
      <c r="V107"/>
      <c r="W107"/>
      <c r="X107"/>
      <c r="Y107"/>
      <c r="Z107"/>
      <c r="AA107"/>
    </row>
    <row r="108" spans="15:27" ht="12.75" customHeight="1">
      <c r="O108"/>
      <c r="Q108"/>
      <c r="R108" s="383"/>
      <c r="S108"/>
      <c r="T108"/>
      <c r="U108"/>
      <c r="V108"/>
      <c r="W108"/>
      <c r="X108"/>
      <c r="Y108"/>
      <c r="Z108"/>
      <c r="AA108"/>
    </row>
    <row r="109" spans="15:27" ht="12.75" customHeight="1">
      <c r="O109"/>
      <c r="Q109"/>
      <c r="R109" s="383"/>
      <c r="S109"/>
      <c r="T109"/>
      <c r="U109"/>
      <c r="V109"/>
      <c r="W109"/>
      <c r="X109"/>
      <c r="Y109"/>
      <c r="Z109"/>
      <c r="AA109"/>
    </row>
    <row r="110" spans="15:27" ht="12.75" customHeight="1">
      <c r="O110"/>
      <c r="Q110"/>
      <c r="R110" s="383"/>
      <c r="S110"/>
      <c r="T110"/>
      <c r="U110"/>
      <c r="V110"/>
      <c r="W110"/>
      <c r="X110"/>
      <c r="Y110"/>
      <c r="Z110"/>
      <c r="AA110"/>
    </row>
    <row r="111" spans="15:27" ht="12.75" customHeight="1">
      <c r="O111"/>
      <c r="Q111"/>
      <c r="R111" s="383"/>
      <c r="S111"/>
      <c r="T111"/>
      <c r="U111"/>
      <c r="V111"/>
      <c r="W111"/>
      <c r="X111"/>
      <c r="Y111"/>
      <c r="Z111"/>
      <c r="AA111"/>
    </row>
    <row r="112" spans="15:27" ht="12.75" customHeight="1">
      <c r="O112"/>
      <c r="Q112"/>
      <c r="R112" s="383"/>
      <c r="S112"/>
      <c r="T112"/>
      <c r="U112"/>
      <c r="V112"/>
      <c r="W112"/>
      <c r="X112"/>
      <c r="Y112"/>
      <c r="Z112"/>
      <c r="AA112"/>
    </row>
    <row r="113" spans="15:27" ht="12.75" customHeight="1">
      <c r="O113"/>
      <c r="Q113"/>
      <c r="R113" s="383"/>
      <c r="S113"/>
      <c r="T113"/>
      <c r="U113"/>
      <c r="V113"/>
      <c r="W113"/>
      <c r="X113"/>
      <c r="Y113"/>
      <c r="Z113"/>
      <c r="AA113"/>
    </row>
    <row r="114" spans="15:27" ht="12.75" customHeight="1">
      <c r="O114"/>
      <c r="Q114"/>
      <c r="R114" s="383"/>
      <c r="S114"/>
      <c r="T114"/>
      <c r="U114"/>
      <c r="V114"/>
      <c r="W114"/>
      <c r="X114"/>
      <c r="Y114"/>
      <c r="Z114"/>
      <c r="AA114"/>
    </row>
    <row r="115" spans="15:27" ht="12.75" customHeight="1">
      <c r="O115"/>
      <c r="Q115"/>
      <c r="R115" s="383"/>
      <c r="S115"/>
      <c r="T115"/>
      <c r="U115"/>
      <c r="V115"/>
      <c r="W115"/>
      <c r="X115"/>
      <c r="Y115"/>
      <c r="Z115"/>
      <c r="AA115"/>
    </row>
    <row r="116" spans="15:27" ht="12.75" customHeight="1">
      <c r="O116"/>
      <c r="Q116"/>
      <c r="R116" s="383"/>
      <c r="S116"/>
      <c r="T116"/>
      <c r="U116"/>
      <c r="V116"/>
      <c r="W116"/>
      <c r="X116"/>
      <c r="Y116"/>
      <c r="Z116"/>
      <c r="AA116"/>
    </row>
    <row r="117" spans="15:27" ht="12.75" customHeight="1">
      <c r="O117"/>
      <c r="Q117"/>
      <c r="R117" s="383"/>
      <c r="S117"/>
      <c r="T117"/>
      <c r="U117"/>
      <c r="V117"/>
      <c r="W117"/>
      <c r="X117"/>
      <c r="Y117"/>
      <c r="Z117"/>
      <c r="AA117"/>
    </row>
    <row r="118" spans="15:27" ht="12.75" customHeight="1">
      <c r="O118"/>
      <c r="Q118"/>
      <c r="R118" s="383"/>
      <c r="S118"/>
      <c r="T118"/>
      <c r="U118"/>
      <c r="V118"/>
      <c r="W118"/>
      <c r="X118"/>
      <c r="Y118"/>
      <c r="Z118"/>
      <c r="AA118"/>
    </row>
    <row r="119" spans="15:27" ht="12.75" customHeight="1">
      <c r="O119"/>
      <c r="Q119"/>
      <c r="R119" s="383"/>
      <c r="S119"/>
      <c r="T119"/>
      <c r="U119"/>
      <c r="V119"/>
      <c r="W119"/>
      <c r="X119"/>
      <c r="Y119"/>
      <c r="Z119"/>
      <c r="AA119"/>
    </row>
    <row r="120" spans="15:27" ht="12.75" customHeight="1">
      <c r="O120"/>
      <c r="Q120"/>
      <c r="R120" s="383"/>
      <c r="S120"/>
      <c r="T120"/>
      <c r="U120"/>
      <c r="V120"/>
      <c r="W120"/>
      <c r="X120"/>
      <c r="Y120"/>
      <c r="Z120"/>
      <c r="AA120"/>
    </row>
    <row r="121" spans="15:27" ht="12.75" customHeight="1">
      <c r="O121"/>
      <c r="Q121"/>
      <c r="R121" s="383"/>
      <c r="S121"/>
      <c r="T121"/>
      <c r="U121"/>
      <c r="V121"/>
      <c r="W121"/>
      <c r="X121"/>
      <c r="Y121"/>
      <c r="Z121"/>
      <c r="AA121"/>
    </row>
    <row r="122" spans="15:27" ht="12.75" customHeight="1">
      <c r="O122"/>
      <c r="Q122"/>
      <c r="R122" s="383"/>
      <c r="S122"/>
      <c r="T122"/>
      <c r="U122"/>
      <c r="V122"/>
      <c r="W122"/>
      <c r="X122"/>
      <c r="Y122"/>
      <c r="Z122"/>
      <c r="AA122"/>
    </row>
    <row r="123" spans="15:27" ht="12.75" customHeight="1">
      <c r="O123"/>
      <c r="Q123"/>
      <c r="R123" s="383"/>
      <c r="S123"/>
      <c r="T123"/>
      <c r="U123"/>
      <c r="V123"/>
      <c r="W123"/>
      <c r="X123"/>
      <c r="Y123"/>
      <c r="Z123"/>
      <c r="AA123"/>
    </row>
    <row r="124" spans="15:27" ht="12.75" customHeight="1">
      <c r="O124"/>
      <c r="Q124"/>
      <c r="R124" s="383"/>
      <c r="S124"/>
      <c r="T124"/>
      <c r="U124"/>
      <c r="V124"/>
      <c r="W124"/>
      <c r="X124"/>
      <c r="Y124"/>
      <c r="Z124"/>
      <c r="AA124"/>
    </row>
    <row r="125" spans="15:27" ht="12.75" customHeight="1">
      <c r="O125"/>
      <c r="Q125"/>
      <c r="R125" s="383"/>
      <c r="S125"/>
      <c r="T125"/>
      <c r="U125"/>
      <c r="V125"/>
      <c r="W125"/>
      <c r="X125"/>
      <c r="Y125"/>
      <c r="Z125"/>
      <c r="AA125"/>
    </row>
    <row r="126" spans="15:27" ht="12.75" customHeight="1">
      <c r="O126"/>
      <c r="Q126"/>
      <c r="R126" s="383"/>
      <c r="S126"/>
      <c r="T126"/>
      <c r="U126"/>
      <c r="V126"/>
      <c r="W126"/>
      <c r="X126"/>
      <c r="Y126"/>
      <c r="Z126"/>
      <c r="AA126"/>
    </row>
    <row r="127" spans="15:27" ht="12.75" customHeight="1">
      <c r="O127"/>
      <c r="Q127"/>
      <c r="R127" s="383"/>
      <c r="S127"/>
      <c r="T127"/>
      <c r="U127"/>
      <c r="V127"/>
      <c r="W127"/>
      <c r="X127"/>
      <c r="Y127"/>
      <c r="Z127"/>
      <c r="AA127"/>
    </row>
    <row r="128" spans="15:27" ht="12.75" customHeight="1">
      <c r="O128"/>
      <c r="Q128"/>
      <c r="R128" s="383"/>
      <c r="S128"/>
      <c r="T128"/>
      <c r="U128"/>
      <c r="V128"/>
      <c r="W128"/>
      <c r="X128"/>
      <c r="Y128"/>
      <c r="Z128"/>
      <c r="AA128"/>
    </row>
    <row r="129" spans="15:27" ht="12.75" customHeight="1">
      <c r="O129"/>
      <c r="Q129"/>
      <c r="R129" s="383"/>
      <c r="S129"/>
      <c r="T129"/>
      <c r="U129"/>
      <c r="V129"/>
      <c r="W129"/>
      <c r="X129"/>
      <c r="Y129"/>
      <c r="Z129"/>
      <c r="AA129"/>
    </row>
    <row r="130" spans="15:27" ht="12.75" customHeight="1">
      <c r="O130"/>
      <c r="Q130"/>
      <c r="R130" s="383"/>
      <c r="S130"/>
      <c r="T130"/>
      <c r="U130"/>
      <c r="V130"/>
      <c r="W130"/>
      <c r="X130"/>
      <c r="Y130"/>
      <c r="Z130"/>
      <c r="AA130"/>
    </row>
    <row r="131" spans="15:27" ht="12.75" customHeight="1">
      <c r="O131"/>
      <c r="Q131"/>
      <c r="R131" s="383"/>
      <c r="S131"/>
      <c r="T131"/>
      <c r="U131"/>
      <c r="V131"/>
      <c r="W131"/>
      <c r="X131"/>
      <c r="Y131"/>
      <c r="Z131"/>
      <c r="AA131"/>
    </row>
    <row r="132" spans="15:27" ht="12.75" customHeight="1">
      <c r="O132"/>
      <c r="Q132"/>
      <c r="R132" s="383"/>
      <c r="S132"/>
      <c r="T132"/>
      <c r="U132"/>
      <c r="V132"/>
      <c r="W132"/>
      <c r="X132"/>
      <c r="Y132"/>
      <c r="Z132"/>
      <c r="AA132"/>
    </row>
    <row r="133" spans="15:27" ht="12.75" customHeight="1">
      <c r="O133"/>
      <c r="Q133"/>
      <c r="R133" s="383"/>
      <c r="S133"/>
      <c r="T133"/>
      <c r="U133"/>
      <c r="V133"/>
      <c r="W133"/>
      <c r="X133"/>
      <c r="Y133"/>
      <c r="Z133"/>
      <c r="AA133"/>
    </row>
    <row r="134" spans="15:27" ht="12.75" customHeight="1">
      <c r="O134"/>
      <c r="Q134"/>
      <c r="R134" s="383"/>
      <c r="S134"/>
      <c r="T134"/>
      <c r="U134"/>
      <c r="V134"/>
      <c r="W134"/>
      <c r="X134"/>
      <c r="Y134"/>
      <c r="Z134"/>
      <c r="AA134"/>
    </row>
    <row r="135" spans="15:27" ht="12.75" customHeight="1">
      <c r="O135"/>
      <c r="Q135"/>
      <c r="R135" s="383"/>
      <c r="S135"/>
      <c r="T135"/>
      <c r="U135"/>
      <c r="V135"/>
      <c r="W135"/>
      <c r="X135"/>
      <c r="Y135"/>
      <c r="Z135"/>
      <c r="AA135"/>
    </row>
    <row r="136" spans="15:27" ht="12.75" customHeight="1">
      <c r="O136"/>
      <c r="Q136"/>
      <c r="R136" s="383"/>
      <c r="S136"/>
      <c r="T136"/>
      <c r="U136"/>
      <c r="V136"/>
      <c r="W136"/>
      <c r="X136"/>
      <c r="Y136"/>
      <c r="Z136"/>
      <c r="AA136"/>
    </row>
    <row r="137" spans="15:27" ht="12.75" customHeight="1">
      <c r="O137"/>
      <c r="Q137"/>
      <c r="R137" s="383"/>
      <c r="S137"/>
      <c r="T137"/>
      <c r="U137"/>
      <c r="V137"/>
      <c r="W137"/>
      <c r="X137"/>
      <c r="Y137"/>
      <c r="Z137"/>
      <c r="AA137"/>
    </row>
    <row r="138" spans="15:27" ht="12.75" customHeight="1">
      <c r="O138"/>
      <c r="Q138"/>
      <c r="R138" s="383"/>
      <c r="S138"/>
      <c r="T138"/>
      <c r="U138"/>
      <c r="V138"/>
      <c r="W138"/>
      <c r="X138"/>
      <c r="Y138"/>
      <c r="Z138"/>
      <c r="AA138"/>
    </row>
    <row r="139" spans="15:27" ht="12.75" customHeight="1">
      <c r="O139"/>
      <c r="Q139"/>
      <c r="R139" s="383"/>
      <c r="S139"/>
      <c r="T139"/>
      <c r="U139"/>
      <c r="V139"/>
      <c r="W139"/>
      <c r="X139"/>
      <c r="Y139"/>
      <c r="Z139"/>
      <c r="AA139"/>
    </row>
    <row r="140" spans="15:27" ht="12.75" customHeight="1">
      <c r="O140"/>
      <c r="Q140"/>
      <c r="R140" s="383"/>
      <c r="S140"/>
      <c r="T140"/>
      <c r="U140"/>
      <c r="V140"/>
      <c r="W140"/>
      <c r="X140"/>
      <c r="Y140"/>
      <c r="Z140"/>
      <c r="AA140"/>
    </row>
    <row r="141" spans="15:27" ht="12.75" customHeight="1">
      <c r="O141"/>
      <c r="Q141"/>
      <c r="R141" s="383"/>
      <c r="S141"/>
      <c r="T141"/>
      <c r="U141"/>
      <c r="V141"/>
      <c r="W141"/>
      <c r="X141"/>
      <c r="Y141"/>
      <c r="Z141"/>
      <c r="AA141"/>
    </row>
    <row r="142" spans="15:27" ht="12.75" customHeight="1">
      <c r="O142"/>
      <c r="Q142"/>
      <c r="R142" s="383"/>
      <c r="S142"/>
      <c r="T142"/>
      <c r="U142"/>
      <c r="V142"/>
      <c r="W142"/>
      <c r="X142"/>
      <c r="Y142"/>
      <c r="Z142"/>
      <c r="AA142"/>
    </row>
    <row r="143" spans="15:27" ht="12.75" customHeight="1">
      <c r="O143"/>
      <c r="Q143"/>
      <c r="R143" s="383"/>
      <c r="S143"/>
      <c r="T143"/>
      <c r="U143"/>
      <c r="V143"/>
      <c r="W143"/>
      <c r="X143"/>
      <c r="Y143"/>
      <c r="Z143"/>
      <c r="AA143"/>
    </row>
    <row r="144" spans="15:27" ht="12.75" customHeight="1">
      <c r="O144"/>
      <c r="Q144"/>
      <c r="R144" s="383"/>
      <c r="S144"/>
      <c r="T144"/>
      <c r="U144"/>
      <c r="V144"/>
      <c r="W144"/>
      <c r="X144"/>
      <c r="Y144"/>
      <c r="Z144"/>
      <c r="AA144"/>
    </row>
    <row r="145" spans="15:27" ht="12.75" customHeight="1">
      <c r="O145"/>
      <c r="Q145"/>
      <c r="R145" s="383"/>
      <c r="S145"/>
      <c r="T145"/>
      <c r="U145"/>
      <c r="V145"/>
      <c r="W145"/>
      <c r="X145"/>
      <c r="Y145"/>
      <c r="Z145"/>
      <c r="AA145"/>
    </row>
    <row r="146" spans="15:27" ht="12.75" customHeight="1">
      <c r="O146"/>
      <c r="Q146"/>
      <c r="R146" s="383"/>
      <c r="S146"/>
      <c r="T146"/>
      <c r="U146"/>
      <c r="V146"/>
      <c r="W146"/>
      <c r="X146"/>
      <c r="Y146"/>
      <c r="Z146"/>
      <c r="AA146"/>
    </row>
    <row r="147" spans="15:27" ht="12.75" customHeight="1">
      <c r="O147"/>
      <c r="Q147"/>
      <c r="R147" s="383"/>
      <c r="S147"/>
      <c r="T147"/>
      <c r="U147"/>
      <c r="V147"/>
      <c r="W147"/>
      <c r="X147"/>
      <c r="Y147"/>
      <c r="Z147"/>
      <c r="AA147"/>
    </row>
    <row r="148" spans="15:27" ht="12.75" customHeight="1">
      <c r="O148"/>
      <c r="Q148"/>
      <c r="R148" s="383"/>
      <c r="S148"/>
      <c r="T148"/>
      <c r="U148"/>
      <c r="V148"/>
      <c r="W148"/>
      <c r="X148"/>
      <c r="Y148"/>
      <c r="Z148"/>
      <c r="AA148"/>
    </row>
    <row r="149" spans="15:27" ht="12.75" customHeight="1">
      <c r="O149"/>
      <c r="Q149"/>
      <c r="R149" s="383"/>
      <c r="S149"/>
      <c r="T149"/>
      <c r="U149"/>
      <c r="V149"/>
      <c r="W149"/>
      <c r="X149"/>
      <c r="Y149"/>
      <c r="Z149"/>
      <c r="AA149"/>
    </row>
    <row r="150" spans="15:27" ht="12.75" customHeight="1">
      <c r="O150"/>
      <c r="Q150"/>
      <c r="R150" s="383"/>
      <c r="S150"/>
      <c r="T150"/>
      <c r="U150"/>
      <c r="V150"/>
      <c r="W150"/>
      <c r="X150"/>
      <c r="Y150"/>
      <c r="Z150"/>
      <c r="AA150"/>
    </row>
    <row r="151" spans="15:27" ht="12.75" customHeight="1">
      <c r="O151"/>
      <c r="Q151"/>
      <c r="R151" s="383"/>
      <c r="S151"/>
      <c r="T151"/>
      <c r="U151"/>
      <c r="V151"/>
      <c r="W151"/>
      <c r="X151"/>
      <c r="Y151"/>
      <c r="Z151"/>
      <c r="AA151"/>
    </row>
    <row r="152" spans="15:27" ht="12.75" customHeight="1">
      <c r="O152"/>
      <c r="Q152"/>
      <c r="R152" s="383"/>
      <c r="S152"/>
      <c r="T152"/>
      <c r="U152"/>
      <c r="V152"/>
      <c r="W152"/>
      <c r="X152"/>
      <c r="Y152"/>
      <c r="Z152"/>
      <c r="AA152"/>
    </row>
    <row r="153" spans="15:27" ht="12.75" customHeight="1">
      <c r="O153"/>
      <c r="Q153"/>
      <c r="R153" s="383"/>
      <c r="S153"/>
      <c r="T153"/>
      <c r="U153"/>
      <c r="V153"/>
      <c r="W153"/>
      <c r="X153"/>
      <c r="Y153"/>
      <c r="Z153"/>
      <c r="AA153"/>
    </row>
    <row r="154" spans="15:27" ht="12.75" customHeight="1">
      <c r="O154"/>
      <c r="Q154"/>
      <c r="R154" s="383"/>
      <c r="S154"/>
      <c r="T154"/>
      <c r="U154"/>
      <c r="V154"/>
      <c r="W154"/>
      <c r="X154"/>
      <c r="Y154"/>
      <c r="Z154"/>
      <c r="AA154"/>
    </row>
    <row r="155" spans="15:27" ht="12.75" customHeight="1">
      <c r="O155"/>
      <c r="Q155"/>
      <c r="R155" s="383"/>
      <c r="S155"/>
      <c r="T155"/>
      <c r="U155"/>
      <c r="V155"/>
      <c r="W155"/>
      <c r="X155"/>
      <c r="Y155"/>
      <c r="Z155"/>
      <c r="AA155"/>
    </row>
    <row r="156" spans="15:27" ht="12.75" customHeight="1">
      <c r="O156"/>
      <c r="Q156"/>
      <c r="R156" s="383"/>
      <c r="S156"/>
      <c r="T156"/>
      <c r="U156"/>
      <c r="V156"/>
      <c r="W156"/>
      <c r="X156"/>
      <c r="Y156"/>
      <c r="Z156"/>
      <c r="AA156"/>
    </row>
    <row r="157" spans="15:27" ht="12.75" customHeight="1">
      <c r="O157"/>
      <c r="Q157"/>
      <c r="R157" s="383"/>
      <c r="S157"/>
      <c r="T157"/>
      <c r="U157"/>
      <c r="V157"/>
      <c r="W157"/>
      <c r="X157"/>
      <c r="Y157"/>
      <c r="Z157"/>
      <c r="AA157"/>
    </row>
    <row r="158" spans="15:27" ht="12.75" customHeight="1">
      <c r="O158"/>
      <c r="Q158"/>
      <c r="R158" s="383"/>
      <c r="S158"/>
      <c r="T158"/>
      <c r="U158"/>
      <c r="V158"/>
      <c r="W158"/>
      <c r="X158"/>
      <c r="Y158"/>
      <c r="Z158"/>
      <c r="AA158"/>
    </row>
    <row r="159" spans="15:27" ht="12.75" customHeight="1">
      <c r="O159"/>
      <c r="Q159"/>
      <c r="R159" s="383"/>
      <c r="S159"/>
      <c r="T159"/>
      <c r="U159"/>
      <c r="V159"/>
      <c r="W159"/>
      <c r="X159"/>
      <c r="Y159"/>
      <c r="Z159"/>
      <c r="AA159"/>
    </row>
    <row r="160" spans="15:27" ht="12.75" customHeight="1">
      <c r="O160"/>
      <c r="Q160"/>
      <c r="R160" s="383"/>
      <c r="S160"/>
      <c r="T160"/>
      <c r="U160"/>
      <c r="V160"/>
      <c r="W160"/>
      <c r="X160"/>
      <c r="Y160"/>
      <c r="Z160"/>
      <c r="AA160"/>
    </row>
    <row r="161" spans="15:27" ht="12.75" customHeight="1">
      <c r="O161"/>
      <c r="Q161"/>
      <c r="R161" s="383"/>
      <c r="S161"/>
      <c r="T161"/>
      <c r="U161"/>
      <c r="V161"/>
      <c r="W161"/>
      <c r="X161"/>
      <c r="Y161"/>
      <c r="Z161"/>
      <c r="AA161"/>
    </row>
    <row r="162" spans="15:27" ht="12.75" customHeight="1">
      <c r="O162"/>
      <c r="Q162"/>
      <c r="R162" s="383"/>
      <c r="S162"/>
      <c r="T162"/>
      <c r="U162"/>
      <c r="V162"/>
      <c r="W162"/>
      <c r="X162"/>
      <c r="Y162"/>
      <c r="Z162"/>
      <c r="AA162"/>
    </row>
    <row r="163" spans="15:27" ht="12.75" customHeight="1">
      <c r="O163"/>
      <c r="Q163"/>
      <c r="R163" s="383"/>
      <c r="S163"/>
      <c r="T163"/>
      <c r="U163"/>
      <c r="V163"/>
      <c r="W163"/>
      <c r="X163"/>
      <c r="Y163"/>
      <c r="Z163"/>
      <c r="AA163"/>
    </row>
    <row r="164" spans="15:27" ht="12.75" customHeight="1">
      <c r="O164"/>
      <c r="Q164"/>
      <c r="R164" s="383"/>
      <c r="S164"/>
      <c r="T164"/>
      <c r="U164"/>
      <c r="V164"/>
      <c r="W164"/>
      <c r="X164"/>
      <c r="Y164"/>
      <c r="Z164"/>
      <c r="AA164"/>
    </row>
    <row r="165" spans="15:27" ht="12.75" customHeight="1">
      <c r="O165"/>
      <c r="Q165"/>
      <c r="R165" s="383"/>
      <c r="S165"/>
      <c r="T165"/>
      <c r="U165"/>
      <c r="V165"/>
      <c r="W165"/>
      <c r="X165"/>
      <c r="Y165"/>
      <c r="Z165"/>
      <c r="AA165"/>
    </row>
    <row r="166" spans="15:27" ht="12.75" customHeight="1">
      <c r="O166"/>
      <c r="Q166"/>
      <c r="R166" s="383"/>
      <c r="S166"/>
      <c r="T166"/>
      <c r="U166"/>
      <c r="V166"/>
      <c r="W166"/>
      <c r="X166"/>
      <c r="Y166"/>
      <c r="Z166"/>
      <c r="AA166"/>
    </row>
    <row r="167" spans="15:27" ht="12.75" customHeight="1">
      <c r="O167"/>
      <c r="Q167"/>
      <c r="R167" s="383"/>
      <c r="S167"/>
      <c r="T167"/>
      <c r="U167"/>
      <c r="V167"/>
      <c r="W167"/>
      <c r="X167"/>
      <c r="Y167"/>
      <c r="Z167"/>
      <c r="AA167"/>
    </row>
    <row r="168" spans="15:27" ht="12.75" customHeight="1">
      <c r="O168"/>
      <c r="Q168"/>
      <c r="R168" s="383"/>
      <c r="S168"/>
      <c r="T168"/>
      <c r="U168"/>
      <c r="V168"/>
      <c r="W168"/>
      <c r="X168"/>
      <c r="Y168"/>
      <c r="Z168"/>
      <c r="AA168"/>
    </row>
    <row r="169" spans="15:27" ht="12.75" customHeight="1">
      <c r="O169"/>
      <c r="Q169"/>
      <c r="R169" s="383"/>
      <c r="S169"/>
      <c r="T169"/>
      <c r="U169"/>
      <c r="V169"/>
      <c r="W169"/>
      <c r="X169"/>
      <c r="Y169"/>
      <c r="Z169"/>
      <c r="AA169"/>
    </row>
    <row r="170" spans="15:27" ht="12.75" customHeight="1">
      <c r="O170"/>
      <c r="Q170"/>
      <c r="R170" s="383"/>
      <c r="S170"/>
      <c r="T170"/>
      <c r="U170"/>
      <c r="V170"/>
      <c r="W170"/>
      <c r="X170"/>
      <c r="Y170"/>
      <c r="Z170"/>
      <c r="AA170"/>
    </row>
    <row r="171" spans="15:27" ht="12.75" customHeight="1">
      <c r="O171"/>
      <c r="Q171"/>
      <c r="R171" s="383"/>
      <c r="S171"/>
      <c r="T171"/>
      <c r="U171"/>
      <c r="V171"/>
      <c r="W171"/>
      <c r="X171"/>
      <c r="Y171"/>
      <c r="Z171"/>
      <c r="AA171"/>
    </row>
    <row r="172" spans="15:27" ht="12.75" customHeight="1">
      <c r="O172"/>
      <c r="Q172"/>
      <c r="R172" s="383"/>
      <c r="S172"/>
      <c r="T172"/>
      <c r="U172"/>
      <c r="V172"/>
      <c r="W172"/>
      <c r="X172"/>
      <c r="Y172"/>
      <c r="Z172"/>
      <c r="AA172"/>
    </row>
    <row r="173" spans="15:27" ht="12.75" customHeight="1">
      <c r="O173"/>
      <c r="Q173"/>
      <c r="R173" s="383"/>
      <c r="S173"/>
      <c r="T173"/>
      <c r="U173"/>
      <c r="V173"/>
      <c r="W173"/>
      <c r="X173"/>
      <c r="Y173"/>
      <c r="Z173"/>
      <c r="AA173"/>
    </row>
    <row r="174" spans="15:27" ht="12.75" customHeight="1">
      <c r="O174"/>
      <c r="Q174"/>
      <c r="R174" s="383"/>
      <c r="S174"/>
      <c r="T174"/>
      <c r="U174"/>
      <c r="V174"/>
      <c r="W174"/>
      <c r="X174"/>
      <c r="Y174"/>
      <c r="Z174"/>
      <c r="AA174"/>
    </row>
    <row r="175" spans="15:27" ht="12.75" customHeight="1">
      <c r="O175"/>
      <c r="Q175"/>
      <c r="R175" s="383"/>
      <c r="S175"/>
      <c r="T175"/>
      <c r="U175"/>
      <c r="V175"/>
      <c r="W175"/>
      <c r="X175"/>
      <c r="Y175"/>
      <c r="Z175"/>
      <c r="AA175"/>
    </row>
    <row r="176" spans="15:27" ht="12.75" customHeight="1">
      <c r="O176"/>
      <c r="Q176"/>
      <c r="R176" s="383"/>
      <c r="S176"/>
      <c r="T176"/>
      <c r="U176"/>
      <c r="V176"/>
      <c r="W176"/>
      <c r="X176"/>
      <c r="Y176"/>
      <c r="Z176"/>
      <c r="AA176"/>
    </row>
    <row r="177" spans="15:27" ht="12.75" customHeight="1">
      <c r="O177"/>
      <c r="Q177"/>
      <c r="R177" s="383"/>
      <c r="S177"/>
      <c r="T177"/>
      <c r="U177"/>
      <c r="V177"/>
      <c r="W177"/>
      <c r="X177"/>
      <c r="Y177"/>
      <c r="Z177"/>
      <c r="AA177"/>
    </row>
    <row r="178" spans="15:27" ht="12.75" customHeight="1">
      <c r="O178"/>
      <c r="Q178"/>
      <c r="R178" s="383"/>
      <c r="S178"/>
      <c r="T178"/>
      <c r="U178"/>
      <c r="V178"/>
      <c r="W178"/>
      <c r="X178"/>
      <c r="Y178"/>
      <c r="Z178"/>
      <c r="AA178"/>
    </row>
    <row r="179" spans="15:27" ht="12.75" customHeight="1">
      <c r="O179"/>
      <c r="Q179"/>
      <c r="R179" s="383"/>
      <c r="S179"/>
      <c r="T179"/>
      <c r="U179"/>
      <c r="V179"/>
      <c r="W179"/>
      <c r="X179"/>
      <c r="Y179"/>
      <c r="Z179"/>
      <c r="AA179"/>
    </row>
    <row r="180" spans="15:27" ht="12.75" customHeight="1">
      <c r="O180"/>
      <c r="Q180"/>
      <c r="R180" s="383"/>
      <c r="S180"/>
      <c r="T180"/>
      <c r="U180"/>
      <c r="V180"/>
      <c r="W180"/>
      <c r="X180"/>
      <c r="Y180"/>
      <c r="Z180"/>
      <c r="AA180"/>
    </row>
    <row r="181" spans="15:27" ht="12.75" customHeight="1">
      <c r="O181"/>
      <c r="Q181"/>
      <c r="R181" s="383"/>
      <c r="S181"/>
      <c r="T181"/>
      <c r="U181"/>
      <c r="V181"/>
      <c r="W181"/>
      <c r="X181"/>
      <c r="Y181"/>
      <c r="Z181"/>
      <c r="AA181"/>
    </row>
    <row r="182" spans="15:27" ht="12.75" customHeight="1">
      <c r="O182"/>
      <c r="Q182"/>
      <c r="R182" s="383"/>
      <c r="S182"/>
      <c r="T182"/>
      <c r="U182"/>
      <c r="V182"/>
      <c r="W182"/>
      <c r="X182"/>
      <c r="Y182"/>
      <c r="Z182"/>
      <c r="AA182"/>
    </row>
    <row r="183" spans="15:27" ht="12.75" customHeight="1">
      <c r="O183"/>
      <c r="Q183"/>
      <c r="R183" s="383"/>
      <c r="S183"/>
      <c r="T183"/>
      <c r="U183"/>
      <c r="V183"/>
      <c r="W183"/>
      <c r="X183"/>
      <c r="Y183"/>
      <c r="Z183"/>
      <c r="AA183"/>
    </row>
  </sheetData>
  <mergeCells count="2">
    <mergeCell ref="D4:E4"/>
    <mergeCell ref="D24:E24"/>
  </mergeCells>
  <pageMargins left="0.70866141732283472" right="0.15748031496062992" top="0.98425196850393704" bottom="0.55118110236220474" header="0.51181102362204722" footer="0.51181102362204722"/>
  <pageSetup paperSize="9" scale="89" orientation="portrait" r:id="rId1"/>
  <headerFooter alignWithMargins="0">
    <oddHeader>&amp;R&amp;"Arial,Fet"LASTBILAR</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4">
    <pageSetUpPr fitToPage="1"/>
  </sheetPr>
  <dimension ref="A1:AY59"/>
  <sheetViews>
    <sheetView showGridLines="0" zoomScaleNormal="100" workbookViewId="0"/>
  </sheetViews>
  <sheetFormatPr defaultColWidth="9.33203125" defaultRowHeight="12.75" customHeight="1"/>
  <cols>
    <col min="1" max="1" width="9" style="7" customWidth="1"/>
    <col min="2" max="2" width="8.5546875" style="2" customWidth="1"/>
    <col min="3" max="3" width="1.6640625" style="2" customWidth="1"/>
    <col min="4" max="4" width="8.5546875" style="2" customWidth="1"/>
    <col min="5" max="5" width="8.44140625" style="2" customWidth="1"/>
    <col min="6" max="6" width="9.6640625" style="2" customWidth="1"/>
    <col min="7" max="7" width="1.6640625" style="2" customWidth="1"/>
    <col min="8" max="8" width="8.5546875" style="2" customWidth="1"/>
    <col min="9" max="9" width="8.6640625" style="2" customWidth="1"/>
    <col min="10" max="10" width="1.6640625" style="2" customWidth="1"/>
    <col min="11" max="11" width="10.33203125" style="2" customWidth="1"/>
    <col min="12" max="12" width="10" style="2" customWidth="1"/>
    <col min="13" max="13" width="1.6640625" style="2" customWidth="1"/>
    <col min="14" max="14" width="8.6640625" style="2" customWidth="1"/>
    <col min="15" max="15" width="8.5546875" style="2" customWidth="1"/>
    <col min="16" max="16" width="6.5546875" style="2" bestFit="1" customWidth="1"/>
    <col min="17" max="17" width="8.44140625" style="2" customWidth="1"/>
    <col min="18" max="18" width="8.5546875" style="2" customWidth="1"/>
    <col min="19" max="19" width="4.109375" style="2" customWidth="1"/>
    <col min="20" max="20" width="8.33203125" style="2" customWidth="1"/>
    <col min="21" max="21" width="8.88671875" style="2" bestFit="1" customWidth="1"/>
    <col min="22" max="16384" width="9.33203125" style="2"/>
  </cols>
  <sheetData>
    <row r="1" spans="1:29" s="3" customFormat="1" ht="12.75" customHeight="1">
      <c r="A1" s="549" t="s">
        <v>561</v>
      </c>
      <c r="B1" s="550"/>
      <c r="C1" s="550"/>
      <c r="D1" s="550"/>
      <c r="E1" s="551"/>
      <c r="F1" s="550"/>
      <c r="G1" s="550"/>
      <c r="H1" s="550"/>
      <c r="I1" s="550"/>
      <c r="J1" s="550"/>
      <c r="K1" s="552"/>
      <c r="L1" s="553"/>
      <c r="M1" s="553"/>
      <c r="N1" s="554"/>
      <c r="O1" s="550"/>
      <c r="P1" s="550"/>
      <c r="Q1" s="550"/>
      <c r="R1" s="550"/>
      <c r="S1" s="550"/>
      <c r="T1" s="550"/>
      <c r="U1" s="555"/>
      <c r="V1" s="550"/>
      <c r="W1" s="550"/>
      <c r="X1" s="550"/>
      <c r="Y1" s="550"/>
      <c r="Z1" s="555"/>
      <c r="AA1" s="555"/>
    </row>
    <row r="2" spans="1:29" ht="12.75" customHeight="1">
      <c r="A2" s="556" t="s">
        <v>477</v>
      </c>
      <c r="B2" s="457"/>
      <c r="C2" s="457"/>
      <c r="D2" s="457"/>
      <c r="E2" s="557"/>
      <c r="F2" s="457"/>
      <c r="G2" s="457"/>
      <c r="H2" s="457"/>
      <c r="I2" s="457"/>
      <c r="J2" s="457"/>
      <c r="K2" s="457"/>
      <c r="L2" s="558"/>
      <c r="M2"/>
      <c r="N2"/>
      <c r="O2"/>
      <c r="P2"/>
      <c r="Q2"/>
      <c r="R2"/>
      <c r="S2"/>
      <c r="T2"/>
      <c r="U2"/>
      <c r="V2"/>
      <c r="W2"/>
      <c r="X2"/>
      <c r="Y2"/>
      <c r="Z2"/>
      <c r="AA2"/>
      <c r="AB2"/>
    </row>
    <row r="3" spans="1:29" ht="12.75" customHeight="1">
      <c r="A3" s="560"/>
      <c r="B3" s="561"/>
      <c r="C3" s="561"/>
      <c r="D3" s="561"/>
      <c r="E3" s="562"/>
      <c r="F3" s="560"/>
      <c r="G3" s="560"/>
      <c r="H3" s="563"/>
      <c r="I3" s="554"/>
      <c r="J3" s="457"/>
      <c r="K3" s="457"/>
      <c r="L3" s="457"/>
      <c r="M3"/>
      <c r="N3"/>
      <c r="O3"/>
      <c r="P3"/>
      <c r="Q3"/>
      <c r="R3"/>
      <c r="S3"/>
      <c r="T3"/>
      <c r="U3"/>
      <c r="V3"/>
      <c r="W3"/>
      <c r="X3"/>
      <c r="Y3"/>
      <c r="Z3"/>
      <c r="AA3"/>
      <c r="AB3"/>
    </row>
    <row r="4" spans="1:29" s="7" customFormat="1" ht="12.75" customHeight="1">
      <c r="A4" s="558"/>
      <c r="B4" s="557" t="s">
        <v>51</v>
      </c>
      <c r="C4" s="557"/>
      <c r="D4" s="649" t="s">
        <v>52</v>
      </c>
      <c r="E4" s="649"/>
      <c r="F4" s="557" t="s">
        <v>68</v>
      </c>
      <c r="G4" s="557"/>
      <c r="H4" s="564" t="s">
        <v>13</v>
      </c>
      <c r="I4" s="558"/>
      <c r="J4" s="557"/>
      <c r="K4" s="555"/>
      <c r="L4" s="555"/>
      <c r="M4"/>
      <c r="N4"/>
      <c r="O4"/>
      <c r="P4"/>
      <c r="Q4"/>
      <c r="R4"/>
      <c r="S4"/>
      <c r="T4"/>
      <c r="U4"/>
      <c r="V4"/>
      <c r="W4"/>
      <c r="X4"/>
      <c r="Y4"/>
      <c r="Z4"/>
      <c r="AA4"/>
      <c r="AB4"/>
    </row>
    <row r="5" spans="1:29" s="7" customFormat="1" ht="12.75" customHeight="1">
      <c r="A5" s="558"/>
      <c r="B5" s="558"/>
      <c r="C5" s="558"/>
      <c r="D5" s="558"/>
      <c r="E5" s="557" t="s">
        <v>583</v>
      </c>
      <c r="F5" s="557" t="s">
        <v>57</v>
      </c>
      <c r="G5" s="557"/>
      <c r="H5" s="557"/>
      <c r="I5" s="566"/>
      <c r="J5" s="566"/>
      <c r="K5" s="566"/>
      <c r="L5" s="566"/>
      <c r="M5"/>
      <c r="N5"/>
      <c r="O5"/>
      <c r="P5"/>
      <c r="Q5"/>
      <c r="R5"/>
      <c r="S5"/>
      <c r="T5"/>
      <c r="U5"/>
      <c r="V5"/>
      <c r="W5"/>
      <c r="X5"/>
      <c r="Y5"/>
      <c r="Z5"/>
      <c r="AA5"/>
      <c r="AB5"/>
    </row>
    <row r="6" spans="1:29" s="7" customFormat="1" ht="12.75" customHeight="1">
      <c r="A6" s="558" t="s">
        <v>49</v>
      </c>
      <c r="B6" s="558"/>
      <c r="C6" s="558"/>
      <c r="D6" s="558"/>
      <c r="E6" s="557" t="s">
        <v>58</v>
      </c>
      <c r="F6" s="557"/>
      <c r="G6" s="557"/>
      <c r="H6" s="564"/>
      <c r="I6" s="555"/>
      <c r="J6" s="555"/>
      <c r="K6" s="555"/>
      <c r="L6" s="555"/>
      <c r="M6"/>
      <c r="N6"/>
      <c r="O6"/>
      <c r="P6"/>
      <c r="Q6"/>
      <c r="R6"/>
      <c r="S6"/>
      <c r="T6"/>
      <c r="U6"/>
      <c r="V6"/>
      <c r="W6"/>
      <c r="X6"/>
      <c r="Y6"/>
      <c r="Z6"/>
      <c r="AA6"/>
      <c r="AB6"/>
    </row>
    <row r="7" spans="1:29" s="7" customFormat="1" ht="12.75" customHeight="1">
      <c r="A7" s="560" t="s">
        <v>50</v>
      </c>
      <c r="B7" s="560"/>
      <c r="C7" s="560"/>
      <c r="D7" s="560"/>
      <c r="E7" s="562"/>
      <c r="F7" s="562"/>
      <c r="G7" s="562"/>
      <c r="H7" s="568"/>
      <c r="I7" s="555"/>
      <c r="J7" s="555"/>
      <c r="K7" s="555"/>
      <c r="L7" s="555"/>
      <c r="M7"/>
      <c r="N7"/>
      <c r="O7"/>
      <c r="P7"/>
      <c r="Q7"/>
      <c r="R7"/>
      <c r="S7"/>
      <c r="T7"/>
      <c r="U7"/>
      <c r="V7"/>
      <c r="W7"/>
      <c r="X7"/>
      <c r="Y7"/>
      <c r="Z7"/>
      <c r="AA7"/>
      <c r="AB7"/>
    </row>
    <row r="8" spans="1:29" s="7" customFormat="1" ht="12.75" customHeight="1">
      <c r="A8" s="569">
        <v>2013</v>
      </c>
      <c r="B8" s="570">
        <v>63416</v>
      </c>
      <c r="C8" s="570"/>
      <c r="D8" s="570">
        <v>106567</v>
      </c>
      <c r="E8" s="570">
        <v>457</v>
      </c>
      <c r="F8" s="570">
        <v>3701</v>
      </c>
      <c r="G8" s="570"/>
      <c r="H8" s="570">
        <v>173684</v>
      </c>
      <c r="I8" s="566"/>
      <c r="J8" s="555"/>
      <c r="K8" s="555"/>
      <c r="L8" s="555"/>
      <c r="M8"/>
      <c r="N8"/>
      <c r="O8"/>
      <c r="P8"/>
      <c r="Q8"/>
      <c r="R8"/>
      <c r="S8"/>
      <c r="T8"/>
      <c r="U8"/>
      <c r="V8"/>
      <c r="W8"/>
      <c r="X8"/>
      <c r="Y8"/>
      <c r="Z8"/>
      <c r="AA8"/>
      <c r="AB8"/>
    </row>
    <row r="9" spans="1:29" s="7" customFormat="1" ht="12.75" customHeight="1">
      <c r="A9" s="569">
        <v>2014</v>
      </c>
      <c r="B9" s="570">
        <v>64417</v>
      </c>
      <c r="C9" s="570"/>
      <c r="D9" s="570">
        <v>110262</v>
      </c>
      <c r="E9" s="570">
        <v>509</v>
      </c>
      <c r="F9" s="570">
        <v>4045</v>
      </c>
      <c r="G9" s="570"/>
      <c r="H9" s="570">
        <v>178724</v>
      </c>
      <c r="I9" s="566"/>
      <c r="J9" s="457"/>
      <c r="K9" s="457"/>
      <c r="L9" s="457"/>
      <c r="M9"/>
      <c r="N9"/>
      <c r="O9"/>
      <c r="P9"/>
      <c r="Q9"/>
      <c r="R9"/>
      <c r="S9"/>
      <c r="T9"/>
      <c r="U9"/>
      <c r="V9"/>
      <c r="W9"/>
      <c r="X9"/>
      <c r="Y9"/>
      <c r="Z9"/>
      <c r="AA9"/>
      <c r="AB9"/>
    </row>
    <row r="10" spans="1:29" ht="12.75" customHeight="1">
      <c r="A10" s="569">
        <v>2015</v>
      </c>
      <c r="B10" s="570">
        <v>66575</v>
      </c>
      <c r="C10" s="570"/>
      <c r="D10" s="570">
        <v>115800</v>
      </c>
      <c r="E10" s="570">
        <v>536</v>
      </c>
      <c r="F10" s="570">
        <v>4663</v>
      </c>
      <c r="G10" s="570"/>
      <c r="H10" s="570">
        <v>187038</v>
      </c>
      <c r="I10" s="566"/>
      <c r="J10" s="555"/>
      <c r="K10" s="555"/>
      <c r="L10" s="555"/>
      <c r="M10"/>
      <c r="N10"/>
      <c r="O10"/>
      <c r="P10"/>
      <c r="Q10"/>
      <c r="R10"/>
      <c r="S10"/>
      <c r="T10"/>
      <c r="U10"/>
      <c r="V10"/>
      <c r="W10"/>
      <c r="X10"/>
      <c r="Y10"/>
      <c r="Z10"/>
      <c r="AA10"/>
      <c r="AB10"/>
    </row>
    <row r="11" spans="1:29" s="7" customFormat="1" ht="12.75" customHeight="1">
      <c r="A11" s="569">
        <v>2016</v>
      </c>
      <c r="B11" s="570">
        <v>68106</v>
      </c>
      <c r="C11" s="570"/>
      <c r="D11" s="570">
        <v>123945</v>
      </c>
      <c r="E11" s="571">
        <v>565</v>
      </c>
      <c r="F11" s="570">
        <v>5548</v>
      </c>
      <c r="G11" s="572"/>
      <c r="H11" s="570">
        <v>197599</v>
      </c>
      <c r="I11" s="566"/>
      <c r="J11" s="555"/>
      <c r="K11" s="555"/>
      <c r="L11" s="555"/>
      <c r="M11"/>
      <c r="N11"/>
      <c r="O11"/>
      <c r="P11"/>
      <c r="Q11"/>
      <c r="R11"/>
      <c r="S11"/>
      <c r="T11"/>
      <c r="U11"/>
      <c r="V11"/>
      <c r="W11"/>
      <c r="X11"/>
      <c r="Y11"/>
      <c r="Z11"/>
      <c r="AA11"/>
      <c r="AB11"/>
    </row>
    <row r="12" spans="1:29" s="7" customFormat="1" ht="12.75" customHeight="1">
      <c r="A12" s="569">
        <v>2017</v>
      </c>
      <c r="B12" s="573">
        <v>69230</v>
      </c>
      <c r="C12" s="573"/>
      <c r="D12" s="573">
        <v>131191</v>
      </c>
      <c r="E12" s="574">
        <v>609</v>
      </c>
      <c r="F12" s="573">
        <v>6461</v>
      </c>
      <c r="G12" s="572"/>
      <c r="H12" s="570">
        <v>206882</v>
      </c>
      <c r="I12" s="566"/>
      <c r="J12" s="457"/>
      <c r="K12" s="457"/>
      <c r="L12" s="457"/>
      <c r="M12"/>
      <c r="N12"/>
      <c r="O12"/>
      <c r="P12"/>
      <c r="Q12"/>
      <c r="R12"/>
      <c r="S12"/>
      <c r="T12"/>
      <c r="U12"/>
      <c r="V12"/>
      <c r="W12"/>
      <c r="X12"/>
      <c r="Y12"/>
      <c r="Z12"/>
      <c r="AA12"/>
      <c r="AB12"/>
    </row>
    <row r="13" spans="1:29" ht="12.75" customHeight="1">
      <c r="A13" s="569">
        <v>2018</v>
      </c>
      <c r="B13" s="573">
        <v>70524</v>
      </c>
      <c r="C13" s="573"/>
      <c r="D13" s="573">
        <v>137683</v>
      </c>
      <c r="E13" s="574">
        <v>697</v>
      </c>
      <c r="F13" s="573">
        <v>7936</v>
      </c>
      <c r="G13" s="572"/>
      <c r="H13" s="570">
        <v>216143</v>
      </c>
      <c r="I13" s="566"/>
      <c r="J13" s="457"/>
      <c r="K13" s="457"/>
      <c r="L13" s="457"/>
      <c r="M13"/>
      <c r="N13"/>
      <c r="O13"/>
      <c r="P13"/>
      <c r="Q13"/>
      <c r="R13"/>
      <c r="S13"/>
      <c r="T13"/>
      <c r="U13"/>
      <c r="V13"/>
      <c r="W13"/>
      <c r="X13"/>
      <c r="Y13"/>
      <c r="Z13"/>
      <c r="AA13"/>
      <c r="AB13"/>
    </row>
    <row r="14" spans="1:29" ht="12.75" customHeight="1">
      <c r="A14" s="569">
        <v>2019</v>
      </c>
      <c r="B14" s="573">
        <v>69310</v>
      </c>
      <c r="C14" s="573"/>
      <c r="D14" s="573">
        <v>143436</v>
      </c>
      <c r="E14" s="574">
        <v>841</v>
      </c>
      <c r="F14" s="573">
        <v>10512</v>
      </c>
      <c r="G14" s="572"/>
      <c r="H14" s="570">
        <v>223258</v>
      </c>
      <c r="I14" s="566"/>
      <c r="J14" s="457"/>
      <c r="K14" s="457"/>
      <c r="L14" s="457"/>
      <c r="M14"/>
      <c r="N14"/>
      <c r="O14"/>
      <c r="P14"/>
      <c r="Q14"/>
      <c r="R14"/>
      <c r="S14"/>
      <c r="T14"/>
      <c r="U14"/>
      <c r="V14"/>
      <c r="W14"/>
      <c r="X14"/>
      <c r="Y14"/>
      <c r="Z14"/>
      <c r="AA14"/>
      <c r="AB14"/>
      <c r="AC14"/>
    </row>
    <row r="15" spans="1:29" ht="12.75" customHeight="1">
      <c r="A15" s="569">
        <v>2020</v>
      </c>
      <c r="B15" s="573">
        <v>66628</v>
      </c>
      <c r="C15" s="573"/>
      <c r="D15" s="573">
        <v>136879</v>
      </c>
      <c r="E15" s="574">
        <v>851</v>
      </c>
      <c r="F15" s="573">
        <v>9143</v>
      </c>
      <c r="G15" s="572"/>
      <c r="H15" s="570">
        <v>212650</v>
      </c>
      <c r="I15" s="457"/>
      <c r="J15" s="457"/>
      <c r="K15" s="457"/>
      <c r="L15" s="457"/>
      <c r="M15"/>
      <c r="N15"/>
      <c r="O15"/>
      <c r="P15"/>
      <c r="Q15"/>
      <c r="R15"/>
      <c r="S15"/>
      <c r="T15"/>
      <c r="U15"/>
      <c r="V15"/>
      <c r="W15"/>
      <c r="X15"/>
      <c r="Y15"/>
      <c r="Z15"/>
      <c r="AA15"/>
      <c r="AB15"/>
      <c r="AC15"/>
    </row>
    <row r="16" spans="1:29" ht="12.75" customHeight="1">
      <c r="A16" s="577">
        <v>2021</v>
      </c>
      <c r="B16" s="578">
        <v>65259</v>
      </c>
      <c r="C16" s="578"/>
      <c r="D16" s="578">
        <v>135497</v>
      </c>
      <c r="E16" s="579">
        <v>944</v>
      </c>
      <c r="F16" s="578">
        <v>10084</v>
      </c>
      <c r="G16" s="580"/>
      <c r="H16" s="570">
        <v>210840</v>
      </c>
      <c r="I16" s="457"/>
      <c r="J16" s="457"/>
      <c r="K16" s="457"/>
      <c r="L16" s="457"/>
      <c r="M16"/>
      <c r="N16"/>
      <c r="O16"/>
      <c r="P16"/>
      <c r="Q16"/>
      <c r="R16"/>
      <c r="S16"/>
      <c r="T16"/>
      <c r="U16"/>
      <c r="V16"/>
      <c r="W16"/>
      <c r="X16"/>
      <c r="Y16"/>
      <c r="Z16"/>
      <c r="AA16"/>
      <c r="AB16"/>
      <c r="AC16"/>
    </row>
    <row r="17" spans="1:46" ht="12.75" customHeight="1">
      <c r="A17" s="575">
        <v>2022</v>
      </c>
      <c r="B17" s="576">
        <v>64946</v>
      </c>
      <c r="C17" s="576"/>
      <c r="D17" s="576">
        <v>140077</v>
      </c>
      <c r="E17" s="576">
        <v>1184</v>
      </c>
      <c r="F17" s="576">
        <v>11404</v>
      </c>
      <c r="G17" s="576"/>
      <c r="H17" s="601">
        <v>216427</v>
      </c>
      <c r="I17" s="457"/>
      <c r="J17" s="457"/>
      <c r="K17" s="457"/>
      <c r="L17" s="457"/>
      <c r="M17"/>
      <c r="N17"/>
      <c r="O17"/>
      <c r="P17"/>
      <c r="Q17"/>
      <c r="R17"/>
      <c r="S17"/>
      <c r="T17"/>
      <c r="U17"/>
      <c r="V17"/>
      <c r="W17"/>
      <c r="X17"/>
      <c r="Y17"/>
      <c r="Z17"/>
      <c r="AA17"/>
      <c r="AB17"/>
      <c r="AC17" s="457"/>
      <c r="AD17" s="457"/>
      <c r="AE17" s="457"/>
      <c r="AF17" s="457"/>
      <c r="AG17" s="457"/>
      <c r="AH17" s="457"/>
      <c r="AI17" s="457"/>
      <c r="AJ17" s="457"/>
      <c r="AK17" s="457"/>
      <c r="AL17" s="457"/>
      <c r="AM17" s="457"/>
      <c r="AN17" s="457"/>
      <c r="AO17"/>
      <c r="AP17"/>
      <c r="AQ17"/>
      <c r="AR17"/>
      <c r="AS17"/>
      <c r="AT17"/>
    </row>
    <row r="18" spans="1:46" s="7" customFormat="1" ht="12.75" customHeight="1">
      <c r="A18" s="558"/>
      <c r="B18" s="558"/>
      <c r="C18" s="558"/>
      <c r="D18" s="558"/>
      <c r="E18" s="557"/>
      <c r="F18" s="557"/>
      <c r="G18" s="557"/>
      <c r="H18" s="558"/>
      <c r="I18" s="558"/>
      <c r="J18" s="558"/>
      <c r="K18" s="558"/>
      <c r="L18" s="558"/>
      <c r="M18"/>
      <c r="N18"/>
      <c r="O18"/>
      <c r="P18"/>
      <c r="Q18"/>
      <c r="R18"/>
      <c r="S18"/>
      <c r="T18"/>
      <c r="U18"/>
      <c r="V18"/>
      <c r="W18"/>
      <c r="X18"/>
      <c r="Y18"/>
      <c r="Z18"/>
      <c r="AA18"/>
      <c r="AB18"/>
      <c r="AC18" s="558"/>
      <c r="AD18" s="558"/>
      <c r="AE18" s="558"/>
      <c r="AF18" s="558"/>
      <c r="AG18" s="558"/>
      <c r="AH18" s="558"/>
      <c r="AI18" s="558"/>
      <c r="AJ18" s="558"/>
      <c r="AK18" s="558"/>
      <c r="AL18" s="558"/>
      <c r="AM18" s="558"/>
    </row>
    <row r="19" spans="1:46" s="7" customFormat="1" ht="12.75" customHeight="1">
      <c r="A19" s="558"/>
      <c r="B19" s="558"/>
      <c r="C19" s="558"/>
      <c r="D19" s="558"/>
      <c r="E19" s="557"/>
      <c r="F19" s="557"/>
      <c r="G19" s="557"/>
      <c r="H19" s="558"/>
      <c r="I19" s="558"/>
      <c r="J19" s="558"/>
      <c r="K19" s="558"/>
      <c r="L19" s="558"/>
      <c r="M19"/>
      <c r="N19"/>
      <c r="O19"/>
      <c r="P19"/>
      <c r="Q19"/>
      <c r="R19"/>
      <c r="S19"/>
      <c r="T19"/>
      <c r="U19"/>
      <c r="V19"/>
      <c r="W19"/>
      <c r="X19"/>
      <c r="Y19"/>
      <c r="Z19"/>
      <c r="AA19"/>
      <c r="AB19"/>
      <c r="AC19" s="558"/>
      <c r="AD19" s="558"/>
      <c r="AE19" s="558"/>
      <c r="AF19" s="558"/>
      <c r="AG19" s="558"/>
      <c r="AH19" s="558"/>
      <c r="AI19" s="558"/>
      <c r="AJ19" s="558"/>
      <c r="AK19" s="558"/>
      <c r="AL19" s="558"/>
      <c r="AM19" s="558"/>
    </row>
    <row r="20" spans="1:46" ht="12.75" customHeight="1">
      <c r="A20" s="555"/>
      <c r="B20" s="457"/>
      <c r="C20" s="457"/>
      <c r="D20" s="457"/>
      <c r="E20" s="557"/>
      <c r="F20" s="557"/>
      <c r="G20" s="557"/>
      <c r="H20" s="457"/>
      <c r="I20" s="457"/>
      <c r="J20" s="457"/>
      <c r="K20" s="457"/>
      <c r="L20" s="558"/>
      <c r="M20" s="558"/>
      <c r="N20" s="558"/>
      <c r="O20" s="457"/>
      <c r="P20" s="457"/>
      <c r="Q20" s="457"/>
      <c r="R20" s="457"/>
      <c r="S20" s="457"/>
      <c r="T20" s="457"/>
      <c r="U20" s="457"/>
      <c r="V20" s="457"/>
      <c r="W20" s="457"/>
      <c r="X20" s="457"/>
      <c r="Y20" s="457"/>
      <c r="Z20" s="457"/>
      <c r="AA20" s="457"/>
      <c r="AB20" s="457"/>
      <c r="AC20" s="457"/>
      <c r="AD20" s="457"/>
      <c r="AE20" s="457"/>
      <c r="AF20" s="457"/>
      <c r="AG20" s="457"/>
      <c r="AH20" s="457"/>
      <c r="AI20" s="457"/>
      <c r="AJ20" s="457"/>
      <c r="AK20" s="457"/>
      <c r="AL20" s="457"/>
      <c r="AM20" s="457"/>
    </row>
    <row r="21" spans="1:46" s="126" customFormat="1" ht="12.75" customHeight="1">
      <c r="A21" s="549" t="s">
        <v>551</v>
      </c>
      <c r="B21" s="550"/>
      <c r="C21" s="550"/>
      <c r="D21" s="550"/>
      <c r="E21" s="551"/>
      <c r="F21" s="550"/>
      <c r="G21" s="550"/>
      <c r="H21" s="550"/>
      <c r="I21" s="550"/>
      <c r="J21" s="550"/>
      <c r="K21" s="552"/>
      <c r="L21" s="553"/>
      <c r="M21" s="553"/>
      <c r="N21" s="554"/>
      <c r="O21" s="550"/>
      <c r="P21" s="550"/>
      <c r="Q21" s="550"/>
      <c r="R21" s="550"/>
      <c r="S21" s="550"/>
      <c r="T21" s="550"/>
      <c r="U21" s="555"/>
      <c r="V21" s="550"/>
      <c r="W21" s="550"/>
      <c r="X21" s="550"/>
      <c r="Y21" s="550"/>
      <c r="Z21" s="555"/>
      <c r="AA21" s="555"/>
      <c r="AB21" s="550"/>
      <c r="AC21" s="550"/>
      <c r="AD21" s="550"/>
      <c r="AE21" s="550"/>
      <c r="AF21" s="550"/>
      <c r="AG21" s="550"/>
      <c r="AH21" s="550"/>
      <c r="AI21" s="550"/>
      <c r="AJ21" s="550"/>
      <c r="AK21" s="550"/>
      <c r="AL21" s="550"/>
      <c r="AM21" s="550"/>
    </row>
    <row r="22" spans="1:46" s="126" customFormat="1" ht="12.75" customHeight="1">
      <c r="A22" s="556" t="s">
        <v>476</v>
      </c>
      <c r="B22" s="457"/>
      <c r="C22" s="457"/>
      <c r="D22" s="457"/>
      <c r="E22" s="557"/>
      <c r="F22" s="457"/>
      <c r="G22" s="457"/>
      <c r="H22" s="457"/>
      <c r="I22" s="457"/>
      <c r="J22" s="457"/>
      <c r="K22" s="457"/>
      <c r="L22" s="558"/>
      <c r="M22" s="558"/>
      <c r="N22" s="559"/>
      <c r="O22" s="554"/>
      <c r="P22" s="554"/>
      <c r="Q22" s="457"/>
      <c r="R22" s="457"/>
      <c r="S22" s="457"/>
      <c r="T22" s="457"/>
      <c r="U22" s="457"/>
      <c r="V22" s="457"/>
      <c r="W22" s="457"/>
      <c r="X22" s="457"/>
      <c r="Y22" s="457"/>
      <c r="Z22" s="457"/>
      <c r="AA22" s="457"/>
      <c r="AB22" s="457"/>
      <c r="AC22" s="457"/>
      <c r="AD22" s="457"/>
      <c r="AE22" s="457"/>
      <c r="AF22" s="457"/>
      <c r="AG22" s="457"/>
      <c r="AH22" s="457"/>
      <c r="AI22" s="457"/>
      <c r="AJ22" s="457"/>
      <c r="AK22" s="457"/>
      <c r="AL22" s="457"/>
      <c r="AM22" s="457"/>
    </row>
    <row r="23" spans="1:46" ht="12.75" customHeight="1">
      <c r="A23" s="560"/>
      <c r="B23" s="561"/>
      <c r="C23" s="561"/>
      <c r="D23" s="561"/>
      <c r="E23" s="562"/>
      <c r="F23" s="562"/>
      <c r="G23" s="562"/>
      <c r="H23" s="561"/>
      <c r="I23" s="561"/>
      <c r="J23" s="561"/>
      <c r="K23" s="561"/>
      <c r="L23" s="560"/>
      <c r="M23" s="560"/>
      <c r="N23" s="563"/>
      <c r="O23" s="554"/>
      <c r="P23" s="554"/>
      <c r="Q23" s="457"/>
      <c r="R23" s="457"/>
      <c r="S23" s="457"/>
      <c r="T23" s="457"/>
      <c r="U23" s="457"/>
      <c r="V23" s="457"/>
      <c r="W23" s="457"/>
      <c r="X23" s="457"/>
      <c r="Y23" s="457"/>
      <c r="Z23" s="457"/>
      <c r="AA23" s="457"/>
      <c r="AB23" s="457"/>
      <c r="AC23" s="457"/>
      <c r="AD23" s="457"/>
      <c r="AE23" s="457"/>
      <c r="AF23" s="457"/>
      <c r="AG23" s="457"/>
      <c r="AH23" s="457"/>
      <c r="AI23" s="457"/>
      <c r="AJ23" s="457"/>
      <c r="AK23" s="457"/>
      <c r="AL23" s="457"/>
      <c r="AM23" s="457"/>
    </row>
    <row r="24" spans="1:46" ht="12.75" customHeight="1">
      <c r="A24" s="558"/>
      <c r="B24" s="557" t="s">
        <v>51</v>
      </c>
      <c r="C24" s="557"/>
      <c r="D24" s="649" t="s">
        <v>52</v>
      </c>
      <c r="E24" s="649"/>
      <c r="F24" s="557" t="s">
        <v>328</v>
      </c>
      <c r="G24" s="557"/>
      <c r="H24" s="557" t="s">
        <v>53</v>
      </c>
      <c r="I24" s="557" t="s">
        <v>192</v>
      </c>
      <c r="J24" s="557"/>
      <c r="K24" s="557" t="s">
        <v>55</v>
      </c>
      <c r="L24" s="557" t="s">
        <v>68</v>
      </c>
      <c r="M24" s="557"/>
      <c r="N24" s="564" t="s">
        <v>13</v>
      </c>
      <c r="O24" s="558"/>
      <c r="P24" s="558"/>
      <c r="Q24" s="557"/>
      <c r="R24" s="555"/>
      <c r="S24" s="555"/>
      <c r="T24" s="555"/>
      <c r="U24" s="555"/>
      <c r="V24" s="555"/>
      <c r="W24" s="555"/>
      <c r="X24" s="555"/>
      <c r="Y24" s="555"/>
      <c r="Z24" s="555"/>
      <c r="AA24" s="558"/>
      <c r="AB24" s="558"/>
      <c r="AC24" s="558"/>
      <c r="AD24" s="558"/>
      <c r="AE24" s="558"/>
      <c r="AF24" s="558"/>
      <c r="AG24" s="558"/>
      <c r="AH24" s="558"/>
      <c r="AI24" s="558"/>
      <c r="AJ24" s="558"/>
      <c r="AK24" s="558"/>
      <c r="AL24" s="558"/>
      <c r="AM24" s="558"/>
    </row>
    <row r="25" spans="1:46" ht="12.75" customHeight="1">
      <c r="A25" s="558"/>
      <c r="B25" s="558"/>
      <c r="C25" s="558"/>
      <c r="D25" s="558"/>
      <c r="E25" s="557" t="s">
        <v>583</v>
      </c>
      <c r="F25" s="557" t="s">
        <v>56</v>
      </c>
      <c r="G25" s="557"/>
      <c r="H25" s="557"/>
      <c r="I25" s="565"/>
      <c r="J25" s="565"/>
      <c r="K25" s="557" t="s">
        <v>57</v>
      </c>
      <c r="L25" s="557" t="s">
        <v>57</v>
      </c>
      <c r="M25" s="557"/>
      <c r="N25" s="557"/>
      <c r="O25" s="566"/>
      <c r="P25" s="566"/>
      <c r="Q25" s="566"/>
      <c r="R25" s="566"/>
      <c r="S25" s="566"/>
      <c r="T25" s="566"/>
      <c r="U25" s="566"/>
      <c r="V25" s="566"/>
      <c r="W25" s="566"/>
      <c r="X25" s="566"/>
      <c r="Y25" s="558"/>
      <c r="Z25" s="558"/>
      <c r="AA25" s="558"/>
      <c r="AB25" s="558"/>
      <c r="AC25" s="558"/>
      <c r="AD25" s="558"/>
      <c r="AE25" s="558"/>
      <c r="AF25" s="558"/>
      <c r="AG25" s="558"/>
      <c r="AH25" s="558"/>
      <c r="AI25" s="558"/>
      <c r="AJ25" s="558"/>
      <c r="AK25" s="558"/>
      <c r="AL25" s="558"/>
      <c r="AM25" s="558"/>
    </row>
    <row r="26" spans="1:46" s="81" customFormat="1" ht="12.75" customHeight="1">
      <c r="A26" s="558" t="s">
        <v>49</v>
      </c>
      <c r="B26" s="558"/>
      <c r="C26" s="558"/>
      <c r="D26" s="558"/>
      <c r="E26" s="557" t="s">
        <v>58</v>
      </c>
      <c r="F26" s="558"/>
      <c r="G26" s="558"/>
      <c r="H26" s="557"/>
      <c r="I26" s="565"/>
      <c r="J26" s="565"/>
      <c r="K26" s="557" t="s">
        <v>59</v>
      </c>
      <c r="L26" s="557"/>
      <c r="M26" s="557"/>
      <c r="N26" s="564"/>
      <c r="O26"/>
      <c r="P26"/>
      <c r="Q26"/>
      <c r="R26"/>
      <c r="S26"/>
      <c r="T26"/>
      <c r="U26" s="555"/>
      <c r="V26" s="558"/>
      <c r="W26" s="558"/>
      <c r="X26" s="558"/>
      <c r="Y26" s="558"/>
      <c r="Z26" s="558"/>
      <c r="AA26" s="558"/>
      <c r="AB26" s="558"/>
      <c r="AC26" s="558"/>
      <c r="AD26" s="558"/>
      <c r="AE26" s="558"/>
      <c r="AF26" s="558"/>
      <c r="AG26" s="558"/>
      <c r="AH26" s="558"/>
      <c r="AI26" s="558"/>
      <c r="AJ26" s="558"/>
      <c r="AK26" s="558"/>
      <c r="AL26" s="558"/>
      <c r="AM26" s="558"/>
    </row>
    <row r="27" spans="1:46" ht="12.75" customHeight="1">
      <c r="A27" s="560" t="s">
        <v>50</v>
      </c>
      <c r="B27" s="560"/>
      <c r="C27" s="560"/>
      <c r="D27" s="560"/>
      <c r="E27" s="562"/>
      <c r="F27" s="560"/>
      <c r="G27" s="560"/>
      <c r="H27" s="562"/>
      <c r="I27" s="567"/>
      <c r="J27" s="567"/>
      <c r="K27" s="562" t="s">
        <v>60</v>
      </c>
      <c r="L27" s="562"/>
      <c r="M27" s="562"/>
      <c r="N27" s="568"/>
      <c r="O27"/>
      <c r="P27"/>
      <c r="Q27"/>
      <c r="R27"/>
      <c r="S27"/>
      <c r="T27"/>
      <c r="U27" s="555"/>
      <c r="V27" s="558"/>
      <c r="W27" s="558"/>
      <c r="X27" s="558"/>
      <c r="Y27" s="558"/>
      <c r="Z27" s="558"/>
      <c r="AA27" s="558"/>
      <c r="AB27" s="558"/>
      <c r="AC27" s="558"/>
      <c r="AD27" s="558"/>
      <c r="AE27" s="558"/>
      <c r="AF27" s="558"/>
      <c r="AG27" s="558"/>
      <c r="AH27" s="558"/>
      <c r="AI27" s="558"/>
      <c r="AJ27" s="558"/>
      <c r="AK27" s="558"/>
      <c r="AL27" s="558"/>
      <c r="AM27" s="558"/>
    </row>
    <row r="28" spans="1:46" ht="12.75" customHeight="1">
      <c r="A28" s="569">
        <v>2013</v>
      </c>
      <c r="B28" s="570">
        <v>15576</v>
      </c>
      <c r="C28" s="570"/>
      <c r="D28" s="570">
        <v>16588</v>
      </c>
      <c r="E28" s="570">
        <v>2394</v>
      </c>
      <c r="F28" s="570">
        <v>777</v>
      </c>
      <c r="G28" s="570"/>
      <c r="H28" s="570">
        <v>1111</v>
      </c>
      <c r="I28" s="570">
        <v>4081</v>
      </c>
      <c r="J28" s="570"/>
      <c r="K28" s="570">
        <v>898</v>
      </c>
      <c r="L28" s="570">
        <v>8932</v>
      </c>
      <c r="M28" s="570"/>
      <c r="N28" s="570">
        <v>47963</v>
      </c>
      <c r="O28"/>
      <c r="P28"/>
      <c r="Q28"/>
      <c r="R28"/>
      <c r="S28"/>
      <c r="T28"/>
      <c r="U28"/>
      <c r="V28"/>
      <c r="W28"/>
      <c r="X28"/>
      <c r="Y28" s="555"/>
      <c r="Z28" s="555"/>
      <c r="AA28" s="558"/>
      <c r="AB28" s="558"/>
      <c r="AC28" s="558"/>
      <c r="AD28" s="558"/>
      <c r="AE28" s="558"/>
      <c r="AF28" s="558"/>
      <c r="AG28" s="558"/>
      <c r="AH28" s="558"/>
      <c r="AI28" s="558"/>
      <c r="AJ28" s="558"/>
      <c r="AK28" s="558"/>
      <c r="AL28" s="558"/>
      <c r="AM28" s="558"/>
      <c r="AN28" s="558"/>
      <c r="AO28" s="558"/>
      <c r="AP28" s="558"/>
      <c r="AQ28" s="558"/>
      <c r="AR28" s="558"/>
      <c r="AS28" s="558"/>
    </row>
    <row r="29" spans="1:46" ht="12.75" customHeight="1">
      <c r="A29" s="569">
        <v>2014</v>
      </c>
      <c r="B29" s="570">
        <v>15456</v>
      </c>
      <c r="C29" s="570"/>
      <c r="D29" s="570">
        <v>16585</v>
      </c>
      <c r="E29" s="570">
        <v>2462</v>
      </c>
      <c r="F29" s="570">
        <v>744</v>
      </c>
      <c r="G29" s="570"/>
      <c r="H29" s="570">
        <v>1088</v>
      </c>
      <c r="I29" s="570">
        <v>4186</v>
      </c>
      <c r="J29" s="570"/>
      <c r="K29" s="570">
        <v>928</v>
      </c>
      <c r="L29" s="570">
        <v>9254</v>
      </c>
      <c r="M29" s="570"/>
      <c r="N29" s="570">
        <v>48241</v>
      </c>
      <c r="O29"/>
      <c r="P29"/>
      <c r="Q29"/>
      <c r="R29"/>
      <c r="S29"/>
      <c r="T29"/>
      <c r="U29"/>
      <c r="V29"/>
      <c r="W29"/>
      <c r="X29"/>
      <c r="Y29" s="555"/>
      <c r="Z29" s="555"/>
      <c r="AA29" s="558"/>
      <c r="AB29" s="558"/>
      <c r="AC29" s="558"/>
      <c r="AD29" s="558"/>
      <c r="AE29" s="558"/>
      <c r="AF29" s="558"/>
      <c r="AG29" s="558"/>
      <c r="AH29" s="558"/>
      <c r="AI29" s="558"/>
      <c r="AJ29" s="558"/>
      <c r="AK29" s="558"/>
      <c r="AL29" s="558"/>
      <c r="AM29" s="558"/>
      <c r="AN29" s="558"/>
      <c r="AO29" s="558"/>
      <c r="AP29" s="558"/>
      <c r="AQ29" s="558"/>
      <c r="AR29" s="558"/>
      <c r="AS29" s="558"/>
    </row>
    <row r="30" spans="1:46" ht="12.75" customHeight="1">
      <c r="A30" s="569">
        <v>2015</v>
      </c>
      <c r="B30" s="570">
        <v>15509</v>
      </c>
      <c r="C30" s="570"/>
      <c r="D30" s="570">
        <v>16794</v>
      </c>
      <c r="E30" s="570">
        <v>2541</v>
      </c>
      <c r="F30" s="570">
        <v>690</v>
      </c>
      <c r="G30" s="570"/>
      <c r="H30" s="570">
        <v>1069</v>
      </c>
      <c r="I30" s="570">
        <v>3907</v>
      </c>
      <c r="J30" s="570"/>
      <c r="K30" s="570">
        <v>935</v>
      </c>
      <c r="L30" s="570">
        <v>9560</v>
      </c>
      <c r="M30" s="570"/>
      <c r="N30" s="570">
        <v>48464</v>
      </c>
      <c r="O30"/>
      <c r="P30"/>
      <c r="Q30"/>
      <c r="R30"/>
      <c r="S30"/>
      <c r="T30"/>
      <c r="U30"/>
      <c r="V30"/>
      <c r="W30"/>
      <c r="X30"/>
      <c r="Y30" s="457"/>
      <c r="Z30" s="457"/>
      <c r="AA30" s="457"/>
      <c r="AB30" s="457"/>
      <c r="AC30" s="457"/>
      <c r="AD30" s="457"/>
      <c r="AE30" s="457"/>
      <c r="AF30" s="457"/>
      <c r="AG30" s="457"/>
      <c r="AH30" s="457"/>
      <c r="AI30" s="457"/>
      <c r="AJ30" s="457"/>
      <c r="AK30" s="457"/>
      <c r="AL30" s="457"/>
      <c r="AM30" s="457"/>
      <c r="AN30" s="457"/>
      <c r="AO30" s="457"/>
      <c r="AP30" s="457"/>
      <c r="AQ30" s="457"/>
      <c r="AR30" s="457"/>
      <c r="AS30" s="457"/>
    </row>
    <row r="31" spans="1:46" ht="12.75" customHeight="1">
      <c r="A31" s="569">
        <v>2016</v>
      </c>
      <c r="B31" s="570">
        <v>15640</v>
      </c>
      <c r="C31" s="570"/>
      <c r="D31" s="570">
        <v>17098</v>
      </c>
      <c r="E31" s="570">
        <v>2718</v>
      </c>
      <c r="F31" s="571">
        <v>727</v>
      </c>
      <c r="G31" s="571"/>
      <c r="H31" s="570">
        <v>1065</v>
      </c>
      <c r="I31" s="570">
        <v>4079</v>
      </c>
      <c r="J31" s="570"/>
      <c r="K31" s="570">
        <v>985</v>
      </c>
      <c r="L31" s="570">
        <v>10028</v>
      </c>
      <c r="M31" s="570"/>
      <c r="N31" s="570">
        <v>49622</v>
      </c>
      <c r="O31"/>
      <c r="P31"/>
      <c r="Q31"/>
      <c r="R31"/>
      <c r="S31"/>
      <c r="T31"/>
      <c r="U31"/>
      <c r="V31"/>
      <c r="W31"/>
      <c r="X31"/>
      <c r="Y31" s="555"/>
      <c r="Z31" s="555"/>
      <c r="AA31" s="558"/>
      <c r="AB31" s="558"/>
      <c r="AC31" s="558"/>
      <c r="AD31" s="558"/>
      <c r="AE31" s="558"/>
      <c r="AF31" s="558"/>
      <c r="AG31" s="558"/>
      <c r="AH31" s="558"/>
      <c r="AI31" s="558"/>
      <c r="AJ31" s="558"/>
      <c r="AK31" s="558"/>
      <c r="AL31" s="558"/>
      <c r="AM31" s="558"/>
      <c r="AN31" s="558"/>
      <c r="AO31" s="558"/>
      <c r="AP31" s="558"/>
      <c r="AQ31" s="558"/>
      <c r="AR31" s="558"/>
      <c r="AS31" s="558"/>
    </row>
    <row r="32" spans="1:46" ht="12.75" customHeight="1">
      <c r="A32" s="569">
        <v>2017</v>
      </c>
      <c r="B32" s="573">
        <v>15707</v>
      </c>
      <c r="C32" s="573"/>
      <c r="D32" s="573">
        <v>17205</v>
      </c>
      <c r="E32" s="573">
        <v>2756</v>
      </c>
      <c r="F32" s="574">
        <v>706</v>
      </c>
      <c r="G32" s="574"/>
      <c r="H32" s="573">
        <v>1091</v>
      </c>
      <c r="I32" s="573">
        <v>4333</v>
      </c>
      <c r="J32" s="573"/>
      <c r="K32" s="573">
        <v>988</v>
      </c>
      <c r="L32" s="573">
        <v>10301</v>
      </c>
      <c r="M32" s="573"/>
      <c r="N32" s="573">
        <v>50331</v>
      </c>
      <c r="O32"/>
      <c r="P32"/>
      <c r="Q32"/>
      <c r="R32"/>
      <c r="S32"/>
      <c r="T32"/>
      <c r="U32"/>
      <c r="V32"/>
      <c r="W32"/>
      <c r="X32"/>
      <c r="Y32" s="555"/>
      <c r="Z32" s="555"/>
      <c r="AA32" s="558"/>
      <c r="AB32" s="558"/>
      <c r="AC32" s="558"/>
      <c r="AD32" s="558"/>
      <c r="AE32" s="558"/>
      <c r="AF32" s="558"/>
      <c r="AG32" s="558"/>
      <c r="AH32" s="558"/>
      <c r="AI32" s="558"/>
      <c r="AJ32" s="558"/>
      <c r="AK32" s="558"/>
      <c r="AL32" s="558"/>
      <c r="AM32" s="558"/>
      <c r="AN32" s="558"/>
      <c r="AO32" s="558"/>
      <c r="AP32" s="558"/>
      <c r="AQ32" s="558"/>
      <c r="AR32" s="558"/>
      <c r="AS32" s="558"/>
    </row>
    <row r="33" spans="1:51" ht="12.75" customHeight="1">
      <c r="A33" s="569">
        <v>2018</v>
      </c>
      <c r="B33" s="573">
        <v>15839</v>
      </c>
      <c r="C33" s="573"/>
      <c r="D33" s="573">
        <v>17330</v>
      </c>
      <c r="E33" s="573">
        <v>2784</v>
      </c>
      <c r="F33" s="574">
        <v>673</v>
      </c>
      <c r="G33" s="574"/>
      <c r="H33" s="573">
        <v>1068</v>
      </c>
      <c r="I33" s="573">
        <v>4552</v>
      </c>
      <c r="J33" s="573"/>
      <c r="K33" s="573">
        <v>1024</v>
      </c>
      <c r="L33" s="573">
        <v>11030</v>
      </c>
      <c r="M33" s="573"/>
      <c r="N33" s="573">
        <v>51516</v>
      </c>
      <c r="O33"/>
      <c r="P33"/>
      <c r="Q33"/>
      <c r="R33"/>
      <c r="S33"/>
      <c r="T33"/>
      <c r="U33"/>
      <c r="V33"/>
      <c r="W33"/>
      <c r="X33"/>
      <c r="Y33" s="457"/>
      <c r="Z33" s="457"/>
      <c r="AA33" s="457"/>
      <c r="AB33" s="457"/>
      <c r="AC33" s="457"/>
      <c r="AD33" s="457"/>
      <c r="AE33" s="457"/>
      <c r="AF33" s="457"/>
      <c r="AG33" s="457"/>
      <c r="AH33" s="457"/>
      <c r="AI33" s="457"/>
      <c r="AJ33" s="457"/>
      <c r="AK33" s="457"/>
      <c r="AL33" s="457"/>
      <c r="AM33" s="457"/>
      <c r="AN33" s="457"/>
      <c r="AO33" s="457"/>
      <c r="AP33" s="457"/>
      <c r="AQ33" s="457"/>
      <c r="AR33" s="457"/>
      <c r="AS33" s="457"/>
      <c r="AT33" s="457"/>
      <c r="AU33" s="457"/>
      <c r="AV33" s="457"/>
      <c r="AW33" s="457"/>
      <c r="AX33" s="457"/>
      <c r="AY33" s="457"/>
    </row>
    <row r="34" spans="1:51" ht="12.75" customHeight="1">
      <c r="A34" s="569">
        <v>2019</v>
      </c>
      <c r="B34" s="573">
        <v>15980</v>
      </c>
      <c r="C34" s="573"/>
      <c r="D34" s="573">
        <v>17799</v>
      </c>
      <c r="E34" s="573">
        <v>2966</v>
      </c>
      <c r="F34" s="574">
        <v>679</v>
      </c>
      <c r="G34" s="574"/>
      <c r="H34" s="573">
        <v>1116</v>
      </c>
      <c r="I34" s="573">
        <v>4865</v>
      </c>
      <c r="J34" s="573"/>
      <c r="K34" s="573">
        <v>1140</v>
      </c>
      <c r="L34" s="573">
        <v>12014</v>
      </c>
      <c r="M34" s="573"/>
      <c r="N34" s="573">
        <v>53593</v>
      </c>
      <c r="O34"/>
      <c r="P34"/>
      <c r="Q34"/>
      <c r="R34"/>
      <c r="S34"/>
      <c r="T34"/>
      <c r="U34"/>
      <c r="V34"/>
      <c r="W34"/>
      <c r="X34"/>
      <c r="Y34" s="457"/>
      <c r="Z34" s="457"/>
      <c r="AA34" s="457"/>
      <c r="AB34" s="457"/>
      <c r="AC34" s="457"/>
      <c r="AD34" s="457"/>
      <c r="AE34" s="457"/>
      <c r="AF34" s="457"/>
      <c r="AG34" s="457"/>
      <c r="AH34" s="457"/>
      <c r="AI34" s="457"/>
      <c r="AJ34" s="457"/>
      <c r="AK34" s="457"/>
      <c r="AL34" s="457"/>
      <c r="AM34" s="457"/>
      <c r="AN34" s="457"/>
      <c r="AO34" s="457"/>
      <c r="AP34" s="457"/>
      <c r="AQ34" s="457"/>
      <c r="AR34" s="457"/>
      <c r="AS34" s="457"/>
      <c r="AT34" s="457"/>
      <c r="AU34" s="457"/>
      <c r="AV34" s="457"/>
      <c r="AW34" s="457"/>
      <c r="AX34" s="457"/>
      <c r="AY34" s="457"/>
    </row>
    <row r="35" spans="1:51" ht="12.75" customHeight="1">
      <c r="A35" s="569">
        <v>2020</v>
      </c>
      <c r="B35" s="573">
        <v>15697</v>
      </c>
      <c r="C35" s="573"/>
      <c r="D35" s="573">
        <v>17653</v>
      </c>
      <c r="E35" s="573">
        <v>2942</v>
      </c>
      <c r="F35" s="574">
        <v>753</v>
      </c>
      <c r="G35" s="574"/>
      <c r="H35" s="573">
        <v>1127</v>
      </c>
      <c r="I35" s="573">
        <v>4921</v>
      </c>
      <c r="J35" s="573"/>
      <c r="K35" s="573">
        <v>1162</v>
      </c>
      <c r="L35" s="573">
        <v>12294</v>
      </c>
      <c r="M35" s="573"/>
      <c r="N35" s="573">
        <v>53607</v>
      </c>
      <c r="O35"/>
      <c r="P35"/>
      <c r="Q35"/>
      <c r="R35"/>
      <c r="S35"/>
      <c r="T35"/>
      <c r="U35"/>
      <c r="V35"/>
      <c r="W35"/>
      <c r="X35"/>
      <c r="Y35" s="457"/>
      <c r="Z35" s="457"/>
      <c r="AA35" s="457"/>
      <c r="AB35" s="457"/>
      <c r="AC35" s="457"/>
      <c r="AD35" s="457"/>
      <c r="AE35" s="457"/>
      <c r="AF35" s="457"/>
      <c r="AG35" s="457"/>
      <c r="AH35" s="457"/>
      <c r="AI35" s="457"/>
      <c r="AJ35" s="457"/>
      <c r="AK35" s="457"/>
      <c r="AL35" s="457"/>
      <c r="AM35" s="457"/>
      <c r="AN35" s="457"/>
      <c r="AO35" s="457"/>
      <c r="AP35" s="457"/>
      <c r="AQ35" s="457"/>
      <c r="AR35" s="457"/>
      <c r="AS35" s="457"/>
      <c r="AT35" s="457"/>
      <c r="AU35" s="457"/>
      <c r="AV35" s="457"/>
      <c r="AW35" s="457"/>
      <c r="AX35" s="457"/>
      <c r="AY35" s="457"/>
    </row>
    <row r="36" spans="1:51" ht="12.75" customHeight="1">
      <c r="A36" s="577">
        <v>2021</v>
      </c>
      <c r="B36" s="578">
        <v>15658</v>
      </c>
      <c r="C36" s="578"/>
      <c r="D36" s="578">
        <v>17398</v>
      </c>
      <c r="E36" s="578">
        <v>2891</v>
      </c>
      <c r="F36" s="579">
        <v>743</v>
      </c>
      <c r="G36" s="579"/>
      <c r="H36" s="578">
        <v>1168</v>
      </c>
      <c r="I36" s="578">
        <v>4793</v>
      </c>
      <c r="J36" s="578"/>
      <c r="K36" s="578">
        <v>1193</v>
      </c>
      <c r="L36" s="578">
        <v>12397</v>
      </c>
      <c r="M36" s="578"/>
      <c r="N36" s="578">
        <v>53350</v>
      </c>
      <c r="O36"/>
      <c r="P36"/>
      <c r="Q36"/>
      <c r="R36"/>
      <c r="S36"/>
      <c r="T36"/>
      <c r="U36"/>
      <c r="V36"/>
      <c r="W36"/>
      <c r="X36"/>
      <c r="Y36" s="457"/>
      <c r="Z36" s="457"/>
      <c r="AA36" s="457"/>
      <c r="AB36" s="457"/>
      <c r="AC36" s="457"/>
      <c r="AD36" s="457"/>
      <c r="AE36" s="457"/>
      <c r="AF36" s="457"/>
      <c r="AG36" s="457"/>
      <c r="AH36" s="457"/>
      <c r="AI36" s="457"/>
      <c r="AJ36" s="457"/>
      <c r="AK36" s="457"/>
      <c r="AL36" s="457"/>
      <c r="AM36" s="457"/>
      <c r="AN36" s="457"/>
      <c r="AO36" s="457"/>
      <c r="AP36" s="457"/>
      <c r="AQ36" s="457"/>
      <c r="AR36" s="457"/>
      <c r="AS36" s="457"/>
      <c r="AT36" s="457"/>
      <c r="AU36" s="457"/>
      <c r="AV36" s="457"/>
      <c r="AW36" s="457"/>
      <c r="AX36" s="457"/>
      <c r="AY36" s="457"/>
    </row>
    <row r="37" spans="1:51" ht="12.75" customHeight="1">
      <c r="A37" s="575">
        <v>2022</v>
      </c>
      <c r="B37" s="576">
        <v>15666</v>
      </c>
      <c r="C37" s="576"/>
      <c r="D37" s="576">
        <v>17464</v>
      </c>
      <c r="E37" s="576">
        <v>2940</v>
      </c>
      <c r="F37" s="576">
        <v>740</v>
      </c>
      <c r="G37" s="576"/>
      <c r="H37" s="576">
        <v>1190</v>
      </c>
      <c r="I37" s="576">
        <v>5040</v>
      </c>
      <c r="J37" s="576"/>
      <c r="K37" s="576">
        <v>1251</v>
      </c>
      <c r="L37" s="576">
        <v>12748</v>
      </c>
      <c r="M37" s="576"/>
      <c r="N37" s="576">
        <v>54099</v>
      </c>
      <c r="O37"/>
      <c r="P37"/>
      <c r="Q37"/>
      <c r="R37"/>
      <c r="S37"/>
      <c r="T37"/>
      <c r="U37"/>
      <c r="V37"/>
      <c r="W37"/>
      <c r="X37"/>
      <c r="Y37" s="457"/>
      <c r="Z37" s="457"/>
      <c r="AA37" s="457"/>
      <c r="AB37" s="457"/>
      <c r="AC37" s="457"/>
      <c r="AD37" s="457"/>
      <c r="AE37" s="457"/>
      <c r="AF37" s="457"/>
      <c r="AG37" s="457"/>
      <c r="AH37" s="457"/>
      <c r="AI37" s="457"/>
      <c r="AJ37" s="457"/>
      <c r="AK37" s="457"/>
      <c r="AL37" s="457"/>
      <c r="AM37" s="457"/>
      <c r="AN37" s="457"/>
      <c r="AO37" s="457"/>
      <c r="AP37" s="457"/>
      <c r="AQ37" s="457"/>
      <c r="AR37" s="457"/>
      <c r="AS37" s="457"/>
      <c r="AT37" s="457"/>
      <c r="AU37" s="457"/>
      <c r="AV37" s="457"/>
      <c r="AW37" s="457"/>
      <c r="AX37" s="457"/>
      <c r="AY37" s="457"/>
    </row>
    <row r="38" spans="1:51" ht="12.75" customHeight="1">
      <c r="A38" s="558"/>
      <c r="B38" s="558"/>
      <c r="C38" s="558"/>
      <c r="D38" s="558"/>
      <c r="E38" s="557"/>
      <c r="F38" s="557"/>
      <c r="G38" s="557"/>
      <c r="H38" s="558"/>
      <c r="I38" s="558"/>
      <c r="J38" s="558"/>
      <c r="K38" s="558"/>
      <c r="L38" s="558"/>
      <c r="M38" s="558"/>
      <c r="N38" s="559"/>
      <c r="O38"/>
      <c r="P38"/>
      <c r="Q38"/>
      <c r="R38"/>
      <c r="S38"/>
      <c r="T38"/>
      <c r="U38" s="555"/>
      <c r="V38" s="457"/>
      <c r="W38" s="457"/>
      <c r="X38" s="457"/>
      <c r="Y38" s="457"/>
      <c r="Z38" s="457"/>
      <c r="AA38" s="558"/>
      <c r="AB38" s="558"/>
      <c r="AC38" s="558"/>
      <c r="AD38" s="558"/>
      <c r="AE38" s="558"/>
      <c r="AF38" s="558"/>
      <c r="AG38" s="558"/>
      <c r="AH38" s="558"/>
      <c r="AI38" s="558"/>
      <c r="AJ38" s="558"/>
      <c r="AK38" s="558"/>
      <c r="AL38" s="558"/>
      <c r="AM38" s="558"/>
      <c r="AN38" s="558"/>
      <c r="AO38" s="558"/>
      <c r="AP38" s="558"/>
      <c r="AQ38" s="558"/>
      <c r="AR38" s="558"/>
      <c r="AS38" s="558"/>
    </row>
    <row r="39" spans="1:51" ht="12.75" customHeight="1">
      <c r="F39" s="10"/>
    </row>
    <row r="45" spans="1:51" ht="18" customHeight="1"/>
    <row r="50" spans="21:21" ht="12.75" customHeight="1">
      <c r="U50" s="177"/>
    </row>
    <row r="51" spans="21:21" ht="12.75" customHeight="1">
      <c r="U51" s="177"/>
    </row>
    <row r="52" spans="21:21" ht="12.75" customHeight="1">
      <c r="U52" s="177"/>
    </row>
    <row r="53" spans="21:21" ht="12.75" customHeight="1">
      <c r="U53" s="177"/>
    </row>
    <row r="54" spans="21:21" ht="12.75" customHeight="1">
      <c r="U54" s="177"/>
    </row>
    <row r="55" spans="21:21" ht="12.75" customHeight="1">
      <c r="U55" s="177"/>
    </row>
    <row r="56" spans="21:21" ht="12.75" customHeight="1">
      <c r="U56" s="177"/>
    </row>
    <row r="57" spans="21:21" ht="12.75" customHeight="1">
      <c r="U57" s="177"/>
    </row>
    <row r="58" spans="21:21" ht="12.75" customHeight="1">
      <c r="U58" s="177"/>
    </row>
    <row r="59" spans="21:21" ht="12.75" customHeight="1">
      <c r="U59"/>
    </row>
  </sheetData>
  <mergeCells count="2">
    <mergeCell ref="D4:E4"/>
    <mergeCell ref="D24:E24"/>
  </mergeCells>
  <phoneticPr fontId="29" type="noConversion"/>
  <pageMargins left="0.70866141732283472" right="0.15748031496062992" top="0.98425196850393704" bottom="0.55118110236220474" header="0.51181102362204722" footer="0.51181102362204722"/>
  <pageSetup paperSize="9" scale="98" orientation="portrait" r:id="rId1"/>
  <headerFooter alignWithMargins="0">
    <oddHeader>&amp;R&amp;"Arial,Fet"LASTBILAR</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4FF34-5038-4169-9D2D-380931BC7313}">
  <sheetPr codeName="Blad19"/>
  <dimension ref="A1:AM64"/>
  <sheetViews>
    <sheetView showGridLines="0" workbookViewId="0"/>
  </sheetViews>
  <sheetFormatPr defaultRowHeight="13.2"/>
  <cols>
    <col min="5" max="5" width="5.88671875" customWidth="1"/>
    <col min="9" max="9" width="4.88671875" customWidth="1"/>
    <col min="11" max="11" width="6.44140625" customWidth="1"/>
  </cols>
  <sheetData>
    <row r="1" spans="1:28">
      <c r="A1" s="581" t="s">
        <v>454</v>
      </c>
      <c r="B1" s="582"/>
      <c r="C1" s="550"/>
      <c r="D1" s="550"/>
      <c r="E1" s="551"/>
      <c r="F1" s="550"/>
      <c r="G1" s="550"/>
      <c r="H1" s="550"/>
      <c r="I1" s="550"/>
      <c r="J1" s="550"/>
      <c r="K1" s="550"/>
      <c r="L1" s="550"/>
      <c r="M1" s="552"/>
      <c r="N1" s="553"/>
      <c r="O1" s="553"/>
      <c r="P1" s="554"/>
      <c r="Q1" s="550"/>
      <c r="R1" s="550"/>
      <c r="S1" s="550"/>
      <c r="T1" s="550"/>
      <c r="U1" s="555"/>
      <c r="V1" s="555"/>
      <c r="W1" s="550"/>
      <c r="X1" s="550"/>
      <c r="Y1" s="550"/>
      <c r="Z1" s="550"/>
      <c r="AA1" s="555"/>
      <c r="AB1" s="555"/>
    </row>
    <row r="2" spans="1:28">
      <c r="A2" s="620" t="s">
        <v>479</v>
      </c>
      <c r="B2" s="585"/>
      <c r="C2" s="457"/>
      <c r="D2" s="457"/>
      <c r="E2" s="557"/>
      <c r="F2" s="457"/>
      <c r="G2" s="457"/>
      <c r="H2" s="457"/>
      <c r="I2" s="457"/>
      <c r="J2" s="457"/>
      <c r="K2" s="457"/>
      <c r="L2" s="457"/>
      <c r="M2" s="457"/>
      <c r="N2" s="558"/>
      <c r="O2" s="558"/>
      <c r="P2" s="559"/>
      <c r="Q2" s="554"/>
      <c r="R2" s="457"/>
      <c r="S2" s="457"/>
      <c r="T2" s="457"/>
      <c r="U2" s="457"/>
      <c r="V2" s="457"/>
      <c r="W2" s="457"/>
      <c r="X2" s="457"/>
      <c r="Y2" s="457"/>
      <c r="Z2" s="457"/>
      <c r="AA2" s="457"/>
      <c r="AB2" s="457"/>
    </row>
    <row r="3" spans="1:28">
      <c r="A3" s="560"/>
      <c r="B3" s="561"/>
      <c r="C3" s="561"/>
      <c r="D3" s="561"/>
      <c r="E3" s="562"/>
      <c r="F3" s="562"/>
      <c r="G3" s="562"/>
      <c r="H3" s="562"/>
      <c r="I3" s="561"/>
      <c r="J3" s="561"/>
      <c r="K3" s="561"/>
      <c r="L3" s="561"/>
      <c r="M3" s="555"/>
      <c r="N3" s="558"/>
      <c r="O3" s="558"/>
      <c r="P3" s="559"/>
      <c r="Q3" s="554"/>
      <c r="R3" s="457"/>
      <c r="S3" s="457"/>
      <c r="T3" s="457"/>
      <c r="U3" s="457"/>
      <c r="V3" s="457"/>
      <c r="W3" s="457"/>
      <c r="X3" s="457"/>
      <c r="Y3" s="457"/>
      <c r="Z3" s="457"/>
      <c r="AA3" s="457"/>
      <c r="AB3" s="457"/>
    </row>
    <row r="4" spans="1:28">
      <c r="A4" s="584"/>
      <c r="B4" s="598" t="s">
        <v>187</v>
      </c>
      <c r="C4" s="598"/>
      <c r="D4" s="598"/>
      <c r="E4" s="598"/>
      <c r="F4" s="599"/>
      <c r="G4" s="599"/>
      <c r="H4" s="598"/>
      <c r="I4" s="584"/>
      <c r="J4" s="598" t="s">
        <v>186</v>
      </c>
      <c r="K4" s="598"/>
      <c r="L4" s="598"/>
      <c r="M4" s="583"/>
      <c r="N4" s="555"/>
      <c r="O4" s="584"/>
      <c r="P4" s="584"/>
      <c r="Q4" s="584"/>
      <c r="R4" s="584"/>
      <c r="S4" s="558"/>
      <c r="T4" s="558"/>
      <c r="U4" s="558"/>
      <c r="V4" s="558"/>
      <c r="W4" s="558"/>
      <c r="X4" s="558"/>
      <c r="Y4" s="558"/>
      <c r="Z4" s="457"/>
      <c r="AA4" s="457"/>
      <c r="AB4" s="457"/>
    </row>
    <row r="5" spans="1:28">
      <c r="A5" s="584"/>
      <c r="B5" s="650" t="s">
        <v>237</v>
      </c>
      <c r="C5" s="650"/>
      <c r="D5" s="650"/>
      <c r="E5" s="584"/>
      <c r="F5" s="598" t="s">
        <v>238</v>
      </c>
      <c r="G5" s="598"/>
      <c r="H5" s="598"/>
      <c r="I5" s="584"/>
      <c r="J5" s="599"/>
      <c r="K5" s="584"/>
      <c r="L5" s="588"/>
      <c r="M5" s="583"/>
      <c r="N5" s="584"/>
      <c r="O5" s="583"/>
      <c r="P5" s="583"/>
      <c r="Q5" s="583"/>
      <c r="R5" s="584"/>
      <c r="S5" s="588"/>
      <c r="T5" s="588"/>
      <c r="U5" s="588"/>
      <c r="V5" s="588"/>
      <c r="W5" s="588"/>
      <c r="X5" s="588"/>
      <c r="Y5" s="588"/>
      <c r="Z5" s="588"/>
      <c r="AA5" s="588"/>
      <c r="AB5" s="588"/>
    </row>
    <row r="6" spans="1:28">
      <c r="A6" s="583" t="s">
        <v>92</v>
      </c>
      <c r="B6" s="587"/>
      <c r="C6" s="587"/>
      <c r="D6" s="585" t="s">
        <v>581</v>
      </c>
      <c r="E6" s="585"/>
      <c r="F6" s="583"/>
      <c r="G6" s="583"/>
      <c r="H6" s="585" t="s">
        <v>581</v>
      </c>
      <c r="I6" s="585"/>
      <c r="J6" s="583"/>
      <c r="K6" s="583"/>
      <c r="L6" s="585" t="s">
        <v>581</v>
      </c>
      <c r="M6" s="589"/>
      <c r="N6" s="457"/>
      <c r="O6" s="457"/>
      <c r="P6" s="457"/>
      <c r="Q6" s="457"/>
      <c r="R6" s="457"/>
      <c r="S6" s="457"/>
      <c r="T6" s="457"/>
      <c r="U6" s="457"/>
      <c r="V6" s="457"/>
      <c r="W6" s="457"/>
      <c r="X6" s="457"/>
      <c r="Y6" s="457"/>
      <c r="Z6" s="457"/>
      <c r="AA6" s="457"/>
      <c r="AB6" s="457"/>
    </row>
    <row r="7" spans="1:28">
      <c r="A7" s="586" t="s">
        <v>50</v>
      </c>
      <c r="B7" s="590"/>
      <c r="C7" s="590"/>
      <c r="D7" s="591" t="s">
        <v>61</v>
      </c>
      <c r="E7" s="586"/>
      <c r="F7" s="590"/>
      <c r="G7" s="590"/>
      <c r="H7" s="591" t="s">
        <v>61</v>
      </c>
      <c r="I7" s="591"/>
      <c r="J7" s="590"/>
      <c r="K7" s="590"/>
      <c r="L7" s="591" t="s">
        <v>61</v>
      </c>
      <c r="M7" s="589"/>
      <c r="N7" s="457"/>
      <c r="O7" s="457"/>
      <c r="P7" s="457"/>
      <c r="Q7" s="457"/>
      <c r="R7" s="457"/>
      <c r="S7" s="457"/>
      <c r="T7" s="457"/>
      <c r="U7" s="457"/>
      <c r="V7" s="457"/>
      <c r="W7" s="457"/>
      <c r="X7" s="457"/>
      <c r="Y7" s="457"/>
      <c r="Z7" s="457"/>
      <c r="AA7" s="457"/>
      <c r="AB7" s="457"/>
    </row>
    <row r="8" spans="1:28">
      <c r="A8" s="592">
        <v>2013</v>
      </c>
      <c r="B8" s="593">
        <v>12547</v>
      </c>
      <c r="C8" s="593"/>
      <c r="D8" s="593">
        <v>6398</v>
      </c>
      <c r="E8" s="593"/>
      <c r="F8" s="593">
        <v>385382</v>
      </c>
      <c r="G8" s="593"/>
      <c r="H8" s="593">
        <v>153797</v>
      </c>
      <c r="I8" s="593"/>
      <c r="J8" s="593">
        <v>88123</v>
      </c>
      <c r="K8" s="593"/>
      <c r="L8" s="593">
        <v>845</v>
      </c>
      <c r="M8" s="566"/>
      <c r="N8" s="457"/>
      <c r="O8" s="457"/>
      <c r="P8" s="457"/>
      <c r="Q8" s="457"/>
      <c r="R8" s="457"/>
      <c r="S8" s="457"/>
      <c r="T8" s="457"/>
      <c r="U8" s="457"/>
      <c r="V8" s="457"/>
      <c r="W8" s="457"/>
      <c r="X8" s="457"/>
      <c r="Y8" s="457"/>
      <c r="Z8" s="457"/>
      <c r="AA8" s="457"/>
      <c r="AB8" s="457"/>
    </row>
    <row r="9" spans="1:28">
      <c r="A9" s="592">
        <v>2014</v>
      </c>
      <c r="B9" s="593">
        <v>12694</v>
      </c>
      <c r="C9" s="593"/>
      <c r="D9" s="593">
        <v>6281</v>
      </c>
      <c r="E9" s="593"/>
      <c r="F9" s="593">
        <v>398348</v>
      </c>
      <c r="G9" s="593"/>
      <c r="H9" s="593">
        <v>159279</v>
      </c>
      <c r="I9" s="593"/>
      <c r="J9" s="593">
        <v>90619</v>
      </c>
      <c r="K9" s="593"/>
      <c r="L9" s="593">
        <v>782</v>
      </c>
      <c r="M9" s="566"/>
      <c r="N9" s="457"/>
      <c r="O9" s="457"/>
      <c r="P9" s="457"/>
      <c r="Q9" s="457"/>
      <c r="R9" s="457"/>
      <c r="S9" s="457"/>
      <c r="T9" s="457"/>
      <c r="U9" s="457"/>
      <c r="V9" s="457"/>
      <c r="W9" s="457"/>
      <c r="X9" s="457"/>
      <c r="Y9" s="457"/>
      <c r="Z9" s="457"/>
      <c r="AA9" s="457"/>
      <c r="AB9" s="457"/>
    </row>
    <row r="10" spans="1:28">
      <c r="A10" s="592">
        <v>2015</v>
      </c>
      <c r="B10" s="593">
        <v>14895</v>
      </c>
      <c r="C10" s="593"/>
      <c r="D10" s="593">
        <v>8372</v>
      </c>
      <c r="E10" s="593"/>
      <c r="F10" s="593">
        <v>409156</v>
      </c>
      <c r="G10" s="593"/>
      <c r="H10" s="593">
        <v>164535</v>
      </c>
      <c r="I10" s="593"/>
      <c r="J10" s="593">
        <v>92117</v>
      </c>
      <c r="K10" s="593"/>
      <c r="L10" s="593">
        <v>717</v>
      </c>
      <c r="M10" s="566"/>
      <c r="N10" s="457"/>
      <c r="O10" s="457"/>
      <c r="P10" s="457"/>
      <c r="Q10" s="457"/>
      <c r="R10" s="457"/>
      <c r="S10" s="457"/>
      <c r="T10" s="457"/>
      <c r="U10" s="457"/>
      <c r="V10" s="457"/>
      <c r="W10" s="457"/>
      <c r="X10" s="457"/>
      <c r="Y10" s="457"/>
      <c r="Z10" s="457"/>
      <c r="AA10" s="457"/>
      <c r="AB10" s="457"/>
    </row>
    <row r="11" spans="1:28">
      <c r="A11" s="592">
        <v>2016</v>
      </c>
      <c r="B11" s="593">
        <v>15601</v>
      </c>
      <c r="C11" s="593"/>
      <c r="D11" s="593">
        <v>8845</v>
      </c>
      <c r="E11" s="593"/>
      <c r="F11" s="593">
        <v>424396</v>
      </c>
      <c r="G11" s="593"/>
      <c r="H11" s="593">
        <v>175606</v>
      </c>
      <c r="I11" s="593"/>
      <c r="J11" s="593">
        <v>94751</v>
      </c>
      <c r="K11" s="593"/>
      <c r="L11" s="593">
        <v>691</v>
      </c>
      <c r="M11" s="566"/>
      <c r="N11" s="457"/>
      <c r="O11" s="457"/>
      <c r="P11" s="457"/>
      <c r="Q11" s="457"/>
      <c r="R11" s="457"/>
      <c r="S11" s="457"/>
      <c r="T11" s="457"/>
      <c r="U11" s="457"/>
      <c r="V11" s="457"/>
      <c r="W11" s="457"/>
      <c r="X11" s="457"/>
      <c r="Y11" s="457"/>
      <c r="Z11" s="457"/>
      <c r="AA11" s="457"/>
      <c r="AB11" s="457"/>
    </row>
    <row r="12" spans="1:28">
      <c r="A12" s="592">
        <v>2017</v>
      </c>
      <c r="B12" s="593">
        <v>19029</v>
      </c>
      <c r="C12" s="593"/>
      <c r="D12" s="593">
        <v>11784</v>
      </c>
      <c r="E12" s="593"/>
      <c r="F12" s="593">
        <v>438468</v>
      </c>
      <c r="G12" s="593"/>
      <c r="H12" s="593">
        <v>185918</v>
      </c>
      <c r="I12" s="593"/>
      <c r="J12" s="593">
        <v>97866</v>
      </c>
      <c r="K12" s="593"/>
      <c r="L12" s="593">
        <v>642</v>
      </c>
      <c r="M12" s="566"/>
      <c r="N12" s="457"/>
      <c r="O12" s="457"/>
      <c r="P12" s="457"/>
      <c r="Q12" s="457"/>
      <c r="R12" s="457"/>
      <c r="S12" s="457"/>
      <c r="T12" s="457"/>
      <c r="U12" s="457"/>
      <c r="V12" s="457"/>
      <c r="W12" s="457"/>
      <c r="X12" s="457"/>
      <c r="Y12" s="457"/>
      <c r="Z12" s="457"/>
      <c r="AA12" s="457"/>
      <c r="AB12" s="457"/>
    </row>
    <row r="13" spans="1:28">
      <c r="A13" s="592">
        <v>2018</v>
      </c>
      <c r="B13" s="593">
        <v>19849</v>
      </c>
      <c r="C13" s="593"/>
      <c r="D13" s="593">
        <v>12304</v>
      </c>
      <c r="E13" s="593"/>
      <c r="F13" s="593">
        <v>452475</v>
      </c>
      <c r="G13" s="593"/>
      <c r="H13" s="593">
        <v>198200</v>
      </c>
      <c r="I13" s="593"/>
      <c r="J13" s="593">
        <v>99751</v>
      </c>
      <c r="K13" s="593"/>
      <c r="L13" s="593">
        <v>588</v>
      </c>
      <c r="M13" s="566"/>
      <c r="N13" s="457"/>
      <c r="O13" s="457"/>
      <c r="P13" s="457"/>
      <c r="Q13" s="457"/>
      <c r="R13" s="457"/>
      <c r="S13" s="457"/>
      <c r="T13" s="457"/>
      <c r="U13" s="457"/>
      <c r="V13" s="457"/>
      <c r="W13" s="457"/>
      <c r="X13" s="457"/>
      <c r="Y13" s="457"/>
      <c r="Z13" s="457"/>
      <c r="AA13" s="457"/>
      <c r="AB13" s="457"/>
    </row>
    <row r="14" spans="1:28">
      <c r="A14" s="592">
        <v>2019</v>
      </c>
      <c r="B14" s="593">
        <v>20611</v>
      </c>
      <c r="C14" s="593"/>
      <c r="D14" s="593">
        <v>12934</v>
      </c>
      <c r="E14" s="593"/>
      <c r="F14" s="593">
        <v>461059</v>
      </c>
      <c r="G14" s="593"/>
      <c r="H14" s="593">
        <v>205049</v>
      </c>
      <c r="I14" s="593"/>
      <c r="J14" s="593">
        <v>103421</v>
      </c>
      <c r="K14" s="593"/>
      <c r="L14" s="593">
        <v>650</v>
      </c>
      <c r="M14" s="566"/>
      <c r="N14" s="457"/>
      <c r="O14" s="457"/>
      <c r="P14" s="457"/>
      <c r="Q14" s="457"/>
      <c r="R14" s="457"/>
      <c r="S14" s="457"/>
      <c r="T14" s="457"/>
      <c r="U14" s="457"/>
      <c r="V14" s="457"/>
      <c r="W14" s="457"/>
      <c r="X14" s="457"/>
      <c r="Y14" s="457"/>
      <c r="Z14" s="457"/>
      <c r="AA14" s="457"/>
      <c r="AB14" s="457"/>
    </row>
    <row r="15" spans="1:28">
      <c r="A15" s="592">
        <v>2020</v>
      </c>
      <c r="B15" s="593">
        <v>21337</v>
      </c>
      <c r="C15" s="593"/>
      <c r="D15" s="593">
        <v>13198</v>
      </c>
      <c r="E15" s="593"/>
      <c r="F15" s="593">
        <v>463739</v>
      </c>
      <c r="G15" s="593"/>
      <c r="H15" s="593">
        <v>201098</v>
      </c>
      <c r="I15" s="593"/>
      <c r="J15" s="593">
        <v>110504</v>
      </c>
      <c r="K15" s="593"/>
      <c r="L15" s="593">
        <v>556</v>
      </c>
      <c r="M15" s="566"/>
      <c r="N15" s="457"/>
      <c r="O15" s="457"/>
      <c r="P15" s="457"/>
      <c r="Q15" s="457"/>
      <c r="R15" s="457"/>
      <c r="S15" s="457"/>
      <c r="T15" s="457"/>
      <c r="U15" s="457"/>
      <c r="V15" s="457"/>
      <c r="W15" s="457"/>
      <c r="X15" s="457"/>
      <c r="Y15" s="457"/>
      <c r="Z15" s="457"/>
      <c r="AA15" s="457"/>
      <c r="AB15" s="457"/>
    </row>
    <row r="16" spans="1:28">
      <c r="A16" s="592">
        <v>2021</v>
      </c>
      <c r="B16" s="593">
        <v>22398</v>
      </c>
      <c r="C16" s="593"/>
      <c r="D16" s="593">
        <v>13585</v>
      </c>
      <c r="E16" s="593"/>
      <c r="F16" s="593">
        <v>471963</v>
      </c>
      <c r="G16" s="593"/>
      <c r="H16" s="593">
        <v>198656</v>
      </c>
      <c r="I16" s="593"/>
      <c r="J16" s="593">
        <v>111307</v>
      </c>
      <c r="K16" s="593"/>
      <c r="L16" s="593">
        <v>537</v>
      </c>
      <c r="M16" s="566"/>
      <c r="N16" s="457"/>
      <c r="O16" s="457"/>
      <c r="P16" s="457"/>
      <c r="Q16" s="457"/>
      <c r="R16" s="457"/>
      <c r="S16" s="457"/>
      <c r="T16" s="457"/>
      <c r="U16" s="457"/>
      <c r="V16" s="457"/>
      <c r="W16" s="457"/>
      <c r="X16" s="457"/>
      <c r="Y16" s="457"/>
      <c r="Z16" s="457"/>
      <c r="AA16" s="457"/>
      <c r="AB16" s="457"/>
    </row>
    <row r="17" spans="1:34">
      <c r="A17" s="594">
        <v>2022</v>
      </c>
      <c r="B17" s="590">
        <v>22619</v>
      </c>
      <c r="C17" s="590"/>
      <c r="D17" s="590">
        <v>13615</v>
      </c>
      <c r="E17" s="590"/>
      <c r="F17" s="590">
        <v>480306</v>
      </c>
      <c r="G17" s="590"/>
      <c r="H17" s="590">
        <v>195197</v>
      </c>
      <c r="I17" s="590"/>
      <c r="J17" s="590">
        <v>105946</v>
      </c>
      <c r="K17" s="595"/>
      <c r="L17" s="595">
        <v>446</v>
      </c>
      <c r="M17" s="457"/>
      <c r="N17" s="457"/>
      <c r="O17" s="457"/>
      <c r="P17" s="457"/>
      <c r="Q17" s="457"/>
      <c r="R17" s="457"/>
      <c r="S17" s="457"/>
      <c r="T17" s="457"/>
      <c r="U17" s="457"/>
      <c r="V17" s="457"/>
      <c r="W17" s="457"/>
      <c r="X17" s="457"/>
      <c r="Y17" s="457"/>
      <c r="Z17" s="457"/>
      <c r="AA17" s="457"/>
      <c r="AB17" s="457"/>
      <c r="AC17" s="457"/>
      <c r="AD17" s="457"/>
      <c r="AE17" s="457"/>
      <c r="AF17" s="457"/>
      <c r="AG17" s="457"/>
      <c r="AH17" s="596"/>
    </row>
    <row r="18" spans="1:34">
      <c r="A18" s="558"/>
      <c r="B18" s="558"/>
      <c r="C18" s="558"/>
      <c r="D18" s="558"/>
      <c r="E18" s="557"/>
      <c r="F18" s="557"/>
      <c r="G18" s="557"/>
      <c r="H18" s="557"/>
      <c r="I18" s="558"/>
      <c r="J18" s="558"/>
      <c r="K18" s="558"/>
      <c r="L18" s="558"/>
      <c r="M18" s="558"/>
      <c r="N18" s="558"/>
      <c r="O18" s="558"/>
      <c r="P18" s="559"/>
      <c r="Q18" s="555"/>
      <c r="R18" s="555"/>
      <c r="S18" s="555"/>
      <c r="T18" s="555"/>
      <c r="U18" s="555"/>
      <c r="V18" s="457"/>
      <c r="W18" s="457"/>
      <c r="X18" s="457"/>
      <c r="Y18" s="457"/>
      <c r="Z18" s="457"/>
      <c r="AA18" s="457"/>
      <c r="AB18" s="558"/>
      <c r="AC18" s="558"/>
      <c r="AD18" s="558"/>
      <c r="AE18" s="558"/>
      <c r="AF18" s="558"/>
      <c r="AG18" s="558"/>
      <c r="AH18" s="558"/>
    </row>
    <row r="19" spans="1:34">
      <c r="A19" s="558"/>
      <c r="B19" s="558"/>
      <c r="C19" s="558"/>
      <c r="D19" s="558"/>
      <c r="E19" s="600"/>
      <c r="F19" s="557"/>
      <c r="G19" s="557"/>
      <c r="H19" s="557"/>
      <c r="I19" s="558"/>
      <c r="J19" s="558"/>
      <c r="K19" s="558"/>
      <c r="L19" s="558"/>
      <c r="M19" s="558"/>
      <c r="N19" s="558"/>
      <c r="O19" s="558"/>
      <c r="P19" s="559"/>
      <c r="Q19" s="555"/>
      <c r="R19" s="555"/>
      <c r="S19" s="555"/>
      <c r="T19" s="555"/>
      <c r="U19" s="555"/>
      <c r="V19" s="457"/>
      <c r="W19" s="457"/>
      <c r="X19" s="457"/>
      <c r="Y19" s="457"/>
      <c r="Z19" s="457"/>
      <c r="AA19" s="457"/>
      <c r="AB19" s="558"/>
      <c r="AC19" s="558"/>
      <c r="AD19" s="558"/>
      <c r="AE19" s="558"/>
      <c r="AF19" s="558"/>
      <c r="AG19" s="558"/>
      <c r="AH19" s="558"/>
    </row>
    <row r="20" spans="1:34">
      <c r="A20" s="555"/>
      <c r="B20" s="457"/>
      <c r="C20" s="457"/>
      <c r="D20" s="457"/>
      <c r="E20" s="557"/>
      <c r="F20" s="557"/>
      <c r="G20" s="557"/>
      <c r="H20" s="557"/>
      <c r="I20" s="457"/>
      <c r="J20" s="457"/>
      <c r="K20" s="457"/>
      <c r="L20" s="457"/>
      <c r="M20" s="457"/>
      <c r="N20" s="558"/>
      <c r="O20" s="558"/>
      <c r="P20" s="558"/>
      <c r="Q20" s="457"/>
      <c r="R20" s="457"/>
      <c r="S20" s="457"/>
      <c r="T20" s="457"/>
      <c r="U20" s="457"/>
      <c r="V20" s="457"/>
      <c r="W20" s="457"/>
      <c r="X20" s="457"/>
      <c r="Y20" s="457"/>
      <c r="Z20" s="457"/>
      <c r="AA20" s="457"/>
      <c r="AB20" s="457"/>
      <c r="AC20" s="457"/>
      <c r="AD20" s="457"/>
      <c r="AE20" s="457"/>
      <c r="AF20" s="457"/>
      <c r="AG20" s="457"/>
      <c r="AH20" s="457"/>
    </row>
    <row r="21" spans="1:34">
      <c r="A21" s="581" t="s">
        <v>455</v>
      </c>
      <c r="B21" s="582"/>
      <c r="C21" s="550"/>
      <c r="D21" s="550"/>
      <c r="E21" s="551"/>
      <c r="F21" s="550"/>
      <c r="G21" s="550"/>
      <c r="H21" s="550"/>
      <c r="I21" s="550"/>
      <c r="J21" s="550"/>
      <c r="K21" s="550"/>
      <c r="L21" s="550"/>
      <c r="M21" s="552"/>
      <c r="N21" s="553"/>
      <c r="O21" s="553"/>
      <c r="P21" s="554"/>
      <c r="Q21" s="550"/>
      <c r="R21" s="550"/>
      <c r="S21" s="550"/>
      <c r="T21" s="550"/>
      <c r="U21" s="555"/>
      <c r="V21" s="555"/>
      <c r="W21" s="550"/>
      <c r="X21" s="550"/>
      <c r="Y21" s="550"/>
      <c r="Z21" s="550"/>
      <c r="AA21" s="555"/>
      <c r="AB21" s="555"/>
      <c r="AC21" s="550"/>
      <c r="AD21" s="550"/>
      <c r="AE21" s="550"/>
      <c r="AF21" s="550"/>
      <c r="AG21" s="550"/>
      <c r="AH21" s="550"/>
    </row>
    <row r="22" spans="1:34">
      <c r="A22" s="620" t="s">
        <v>478</v>
      </c>
      <c r="B22" s="585"/>
      <c r="C22" s="457"/>
      <c r="D22" s="457"/>
      <c r="E22" s="557"/>
      <c r="F22" s="457"/>
      <c r="G22" s="457"/>
      <c r="H22" s="457"/>
      <c r="I22" s="457"/>
      <c r="J22" s="457"/>
      <c r="K22" s="457"/>
      <c r="L22" s="457"/>
      <c r="M22" s="457"/>
      <c r="N22" s="558"/>
      <c r="O22" s="558"/>
      <c r="P22" s="559"/>
      <c r="Q22" s="554"/>
      <c r="R22" s="457"/>
      <c r="S22" s="457"/>
      <c r="T22" s="457"/>
      <c r="U22" s="457"/>
      <c r="V22" s="457"/>
      <c r="W22" s="457"/>
      <c r="X22" s="457"/>
      <c r="Y22" s="457"/>
      <c r="Z22" s="457"/>
      <c r="AA22" s="457"/>
      <c r="AB22" s="457"/>
      <c r="AC22" s="457"/>
      <c r="AD22" s="457"/>
      <c r="AE22" s="457"/>
      <c r="AF22" s="457"/>
      <c r="AG22" s="457"/>
      <c r="AH22" s="457"/>
    </row>
    <row r="23" spans="1:34">
      <c r="A23" s="560"/>
      <c r="B23" s="561"/>
      <c r="C23" s="561"/>
      <c r="D23" s="561"/>
      <c r="E23" s="562"/>
      <c r="F23" s="562"/>
      <c r="G23" s="562"/>
      <c r="H23" s="562"/>
      <c r="I23" s="561"/>
      <c r="J23" s="561"/>
      <c r="K23" s="561"/>
      <c r="L23" s="561"/>
      <c r="M23" s="555"/>
      <c r="N23" s="558"/>
      <c r="O23" s="558"/>
      <c r="P23" s="559"/>
      <c r="Q23" s="554"/>
      <c r="R23" s="457"/>
      <c r="S23" s="457"/>
      <c r="T23" s="457"/>
      <c r="U23" s="457"/>
      <c r="V23" s="457"/>
      <c r="W23" s="457"/>
      <c r="X23" s="457"/>
      <c r="Y23" s="457"/>
      <c r="Z23" s="457"/>
      <c r="AA23" s="457"/>
      <c r="AB23" s="457"/>
      <c r="AC23" s="457"/>
      <c r="AD23" s="457"/>
      <c r="AE23" s="457"/>
      <c r="AF23" s="457"/>
      <c r="AG23" s="457"/>
      <c r="AH23" s="457"/>
    </row>
    <row r="24" spans="1:34">
      <c r="A24" s="584"/>
      <c r="B24" s="598" t="s">
        <v>187</v>
      </c>
      <c r="C24" s="598"/>
      <c r="D24" s="598"/>
      <c r="E24" s="598"/>
      <c r="F24" s="599"/>
      <c r="G24" s="599"/>
      <c r="H24" s="598"/>
      <c r="I24" s="584"/>
      <c r="J24" s="598" t="s">
        <v>186</v>
      </c>
      <c r="K24" s="598"/>
      <c r="L24" s="598"/>
      <c r="M24" s="583"/>
      <c r="N24" s="555"/>
      <c r="O24" s="584"/>
      <c r="P24" s="584"/>
      <c r="Q24" s="584"/>
      <c r="R24" s="584"/>
      <c r="S24" s="558"/>
      <c r="T24" s="558"/>
      <c r="U24" s="558"/>
      <c r="V24" s="558"/>
      <c r="W24" s="558"/>
      <c r="X24" s="558"/>
      <c r="Y24" s="558"/>
      <c r="Z24" s="457"/>
      <c r="AA24" s="457"/>
      <c r="AB24" s="457"/>
      <c r="AC24" s="457"/>
      <c r="AD24" s="457"/>
      <c r="AE24" s="457"/>
      <c r="AF24" s="457"/>
      <c r="AG24" s="457"/>
      <c r="AH24" s="457"/>
    </row>
    <row r="25" spans="1:34">
      <c r="A25" s="584"/>
      <c r="B25" s="650" t="s">
        <v>237</v>
      </c>
      <c r="C25" s="650"/>
      <c r="D25" s="650"/>
      <c r="E25" s="584"/>
      <c r="F25" s="598" t="s">
        <v>238</v>
      </c>
      <c r="G25" s="598"/>
      <c r="H25" s="598"/>
      <c r="I25" s="584"/>
      <c r="J25" s="599"/>
      <c r="K25" s="584"/>
      <c r="L25" s="588"/>
      <c r="M25" s="583"/>
      <c r="N25" s="584"/>
      <c r="O25" s="583"/>
      <c r="P25" s="583"/>
      <c r="Q25" s="583"/>
      <c r="R25" s="584"/>
      <c r="S25" s="588"/>
      <c r="T25" s="588"/>
      <c r="U25" s="588"/>
      <c r="V25" s="588"/>
      <c r="W25" s="588"/>
      <c r="X25" s="588"/>
      <c r="Y25" s="588"/>
      <c r="Z25" s="588"/>
      <c r="AA25" s="588"/>
      <c r="AB25" s="588"/>
      <c r="AC25" s="588"/>
      <c r="AD25" s="588"/>
      <c r="AE25" s="588"/>
      <c r="AF25" s="588"/>
      <c r="AG25" s="588"/>
      <c r="AH25" s="588"/>
    </row>
    <row r="26" spans="1:34">
      <c r="A26" s="583" t="s">
        <v>92</v>
      </c>
      <c r="B26" s="587"/>
      <c r="C26" s="587"/>
      <c r="D26" s="585" t="s">
        <v>581</v>
      </c>
      <c r="E26" s="585"/>
      <c r="F26" s="583"/>
      <c r="G26" s="583"/>
      <c r="H26" s="585" t="s">
        <v>581</v>
      </c>
      <c r="I26" s="585"/>
      <c r="J26" s="583"/>
      <c r="K26" s="583"/>
      <c r="L26" s="585" t="s">
        <v>581</v>
      </c>
      <c r="M26" s="589"/>
      <c r="N26" s="457"/>
      <c r="O26" s="457"/>
      <c r="P26" s="457"/>
      <c r="Q26" s="457"/>
      <c r="R26" s="457"/>
      <c r="S26" s="457"/>
      <c r="T26" s="457"/>
      <c r="U26" s="457"/>
      <c r="V26" s="457"/>
      <c r="W26" s="457"/>
      <c r="X26" s="457"/>
      <c r="Y26" s="457"/>
      <c r="Z26" s="457"/>
      <c r="AA26" s="457"/>
      <c r="AB26" s="457"/>
      <c r="AC26" s="457"/>
      <c r="AD26" s="457"/>
      <c r="AE26" s="457"/>
      <c r="AF26" s="457"/>
      <c r="AG26" s="457"/>
      <c r="AH26" s="457"/>
    </row>
    <row r="27" spans="1:34">
      <c r="A27" s="586" t="s">
        <v>50</v>
      </c>
      <c r="B27" s="590"/>
      <c r="C27" s="590"/>
      <c r="D27" s="591" t="s">
        <v>61</v>
      </c>
      <c r="E27" s="586"/>
      <c r="F27" s="590"/>
      <c r="G27" s="590"/>
      <c r="H27" s="591" t="s">
        <v>61</v>
      </c>
      <c r="I27" s="591"/>
      <c r="J27" s="590"/>
      <c r="K27" s="590"/>
      <c r="L27" s="591" t="s">
        <v>61</v>
      </c>
      <c r="M27" s="589"/>
      <c r="N27" s="457"/>
      <c r="O27" s="457"/>
      <c r="P27" s="457"/>
      <c r="Q27" s="457"/>
      <c r="R27" s="457"/>
      <c r="S27" s="457"/>
      <c r="T27" s="457"/>
      <c r="U27" s="457"/>
      <c r="V27" s="457"/>
      <c r="W27" s="457"/>
      <c r="X27" s="457"/>
      <c r="Y27" s="457"/>
      <c r="Z27" s="457"/>
      <c r="AA27" s="457"/>
      <c r="AB27" s="457"/>
      <c r="AC27" s="457"/>
      <c r="AD27" s="457"/>
      <c r="AE27" s="457"/>
      <c r="AF27" s="457"/>
      <c r="AG27" s="457"/>
      <c r="AH27" s="457"/>
    </row>
    <row r="28" spans="1:34">
      <c r="A28" s="592">
        <v>2013</v>
      </c>
      <c r="B28" s="593">
        <v>45572</v>
      </c>
      <c r="C28" s="593"/>
      <c r="D28" s="593">
        <v>5690</v>
      </c>
      <c r="E28" s="593"/>
      <c r="F28" s="593">
        <v>29928</v>
      </c>
      <c r="G28" s="593"/>
      <c r="H28" s="593">
        <v>3273</v>
      </c>
      <c r="I28" s="593"/>
      <c r="J28" s="593">
        <v>3630</v>
      </c>
      <c r="K28" s="593"/>
      <c r="L28" s="593">
        <v>7</v>
      </c>
      <c r="M28" s="566"/>
      <c r="N28" s="457"/>
      <c r="O28" s="457"/>
      <c r="P28" s="457"/>
      <c r="Q28" s="457"/>
      <c r="R28" s="457"/>
      <c r="S28" s="457"/>
      <c r="T28" s="457"/>
      <c r="U28" s="457"/>
      <c r="V28" s="457"/>
      <c r="W28" s="457"/>
      <c r="X28" s="457"/>
      <c r="Y28" s="457"/>
      <c r="Z28" s="457"/>
      <c r="AA28" s="457"/>
      <c r="AB28" s="457"/>
      <c r="AC28" s="457"/>
      <c r="AD28" s="457"/>
      <c r="AE28" s="457"/>
      <c r="AF28" s="457"/>
      <c r="AG28" s="457"/>
      <c r="AH28" s="457"/>
    </row>
    <row r="29" spans="1:34">
      <c r="A29" s="592">
        <v>2014</v>
      </c>
      <c r="B29" s="593">
        <v>46113</v>
      </c>
      <c r="C29" s="593"/>
      <c r="D29" s="593">
        <v>6099</v>
      </c>
      <c r="E29" s="593"/>
      <c r="F29" s="593">
        <v>29782</v>
      </c>
      <c r="G29" s="593"/>
      <c r="H29" s="593">
        <v>3225</v>
      </c>
      <c r="I29" s="593"/>
      <c r="J29" s="593">
        <v>3649</v>
      </c>
      <c r="K29" s="593"/>
      <c r="L29" s="593">
        <v>4</v>
      </c>
      <c r="M29" s="566"/>
      <c r="N29" s="457"/>
      <c r="O29" s="457"/>
      <c r="P29" s="457"/>
      <c r="Q29" s="457"/>
      <c r="R29" s="457"/>
      <c r="S29" s="457"/>
      <c r="T29" s="457"/>
      <c r="U29" s="457"/>
      <c r="V29" s="457"/>
      <c r="W29" s="457"/>
      <c r="X29" s="457"/>
      <c r="Y29" s="457"/>
      <c r="Z29" s="457"/>
      <c r="AA29" s="457"/>
      <c r="AB29" s="457"/>
      <c r="AC29" s="457"/>
      <c r="AD29" s="457"/>
      <c r="AE29" s="457"/>
      <c r="AF29" s="457"/>
      <c r="AG29" s="457"/>
      <c r="AH29" s="457"/>
    </row>
    <row r="30" spans="1:34">
      <c r="A30" s="592">
        <v>2015</v>
      </c>
      <c r="B30" s="593">
        <v>46882</v>
      </c>
      <c r="C30" s="593"/>
      <c r="D30" s="593">
        <v>6521</v>
      </c>
      <c r="E30" s="593"/>
      <c r="F30" s="593">
        <v>29487</v>
      </c>
      <c r="G30" s="593"/>
      <c r="H30" s="593">
        <v>3192</v>
      </c>
      <c r="I30" s="593"/>
      <c r="J30" s="593">
        <v>3677</v>
      </c>
      <c r="K30" s="593"/>
      <c r="L30" s="593">
        <v>6</v>
      </c>
      <c r="M30" s="566"/>
      <c r="N30" s="457"/>
      <c r="O30" s="457"/>
      <c r="P30" s="457"/>
      <c r="Q30" s="457"/>
      <c r="R30" s="457"/>
      <c r="S30" s="457"/>
      <c r="T30" s="457"/>
      <c r="U30" s="457"/>
      <c r="V30" s="457"/>
      <c r="W30" s="457"/>
      <c r="X30" s="457"/>
      <c r="Y30" s="457"/>
      <c r="Z30" s="457"/>
      <c r="AA30" s="457"/>
      <c r="AB30" s="457"/>
      <c r="AC30" s="457"/>
      <c r="AD30" s="457"/>
      <c r="AE30" s="457"/>
      <c r="AF30" s="457"/>
      <c r="AG30" s="457"/>
      <c r="AH30" s="457"/>
    </row>
    <row r="31" spans="1:34">
      <c r="A31" s="592">
        <v>2016</v>
      </c>
      <c r="B31" s="593">
        <v>47819</v>
      </c>
      <c r="C31" s="593"/>
      <c r="D31" s="593">
        <v>6981</v>
      </c>
      <c r="E31" s="593"/>
      <c r="F31" s="593">
        <v>29824</v>
      </c>
      <c r="G31" s="593"/>
      <c r="H31" s="593">
        <v>3247</v>
      </c>
      <c r="I31" s="593"/>
      <c r="J31" s="593">
        <v>3787</v>
      </c>
      <c r="K31" s="593"/>
      <c r="L31" s="593">
        <v>6</v>
      </c>
      <c r="M31" s="566"/>
      <c r="N31" s="457"/>
      <c r="O31" s="457"/>
      <c r="P31" s="457"/>
      <c r="Q31" s="457"/>
      <c r="R31" s="457"/>
      <c r="S31" s="457"/>
      <c r="T31" s="457"/>
      <c r="U31" s="457"/>
      <c r="V31" s="457"/>
      <c r="W31" s="457"/>
      <c r="X31" s="457"/>
      <c r="Y31" s="457"/>
      <c r="Z31" s="457"/>
      <c r="AA31" s="457"/>
      <c r="AB31" s="457"/>
      <c r="AC31" s="457"/>
      <c r="AD31" s="457"/>
      <c r="AE31" s="457"/>
      <c r="AF31" s="457"/>
      <c r="AG31" s="457"/>
      <c r="AH31" s="457"/>
    </row>
    <row r="32" spans="1:34">
      <c r="A32" s="592">
        <v>2017</v>
      </c>
      <c r="B32" s="593">
        <v>48972</v>
      </c>
      <c r="C32" s="593"/>
      <c r="D32" s="593">
        <v>7390</v>
      </c>
      <c r="E32" s="593"/>
      <c r="F32" s="593">
        <v>30287</v>
      </c>
      <c r="G32" s="593"/>
      <c r="H32" s="593">
        <v>3471</v>
      </c>
      <c r="I32" s="593"/>
      <c r="J32" s="593">
        <v>3766</v>
      </c>
      <c r="K32" s="593"/>
      <c r="L32" s="593">
        <v>5</v>
      </c>
      <c r="M32" s="566"/>
      <c r="N32" s="457"/>
      <c r="O32" s="457"/>
      <c r="P32" s="457"/>
      <c r="Q32" s="457"/>
      <c r="R32" s="457"/>
      <c r="S32" s="457"/>
      <c r="T32" s="457"/>
      <c r="U32" s="457"/>
      <c r="V32" s="457"/>
      <c r="W32" s="457"/>
      <c r="X32" s="457"/>
      <c r="Y32" s="457"/>
      <c r="Z32" s="457"/>
      <c r="AA32" s="457"/>
      <c r="AB32" s="457"/>
      <c r="AC32" s="457"/>
      <c r="AD32" s="457"/>
      <c r="AE32" s="457"/>
      <c r="AF32" s="457"/>
      <c r="AG32" s="457"/>
      <c r="AH32" s="457"/>
    </row>
    <row r="33" spans="1:39">
      <c r="A33" s="592">
        <v>2018</v>
      </c>
      <c r="B33" s="593">
        <v>49899</v>
      </c>
      <c r="C33" s="593"/>
      <c r="D33" s="593">
        <v>7898</v>
      </c>
      <c r="E33" s="593"/>
      <c r="F33" s="593">
        <v>30291</v>
      </c>
      <c r="G33" s="593"/>
      <c r="H33" s="593">
        <v>3536</v>
      </c>
      <c r="I33" s="593"/>
      <c r="J33" s="593">
        <v>3787</v>
      </c>
      <c r="K33" s="593"/>
      <c r="L33" s="593">
        <v>4</v>
      </c>
      <c r="M33" s="566"/>
      <c r="N33" s="457"/>
      <c r="O33" s="457"/>
      <c r="P33" s="457"/>
      <c r="Q33" s="457"/>
      <c r="R33" s="457"/>
      <c r="S33" s="457"/>
      <c r="T33" s="457"/>
      <c r="U33" s="457"/>
      <c r="V33" s="457"/>
      <c r="W33" s="457"/>
      <c r="X33" s="457"/>
      <c r="Y33" s="457"/>
      <c r="Z33" s="457"/>
      <c r="AA33" s="457"/>
      <c r="AB33" s="457"/>
      <c r="AC33" s="457"/>
      <c r="AD33" s="457"/>
      <c r="AE33" s="457"/>
      <c r="AF33" s="457"/>
      <c r="AG33" s="457"/>
      <c r="AH33" s="457"/>
    </row>
    <row r="34" spans="1:39">
      <c r="A34" s="592">
        <v>2019</v>
      </c>
      <c r="B34" s="593">
        <v>50658</v>
      </c>
      <c r="C34" s="593"/>
      <c r="D34" s="593">
        <v>8114</v>
      </c>
      <c r="E34" s="593"/>
      <c r="F34" s="593">
        <v>29722</v>
      </c>
      <c r="G34" s="593"/>
      <c r="H34" s="593">
        <v>3645</v>
      </c>
      <c r="I34" s="593"/>
      <c r="J34" s="593">
        <v>3773</v>
      </c>
      <c r="K34" s="593"/>
      <c r="L34" s="593">
        <v>4</v>
      </c>
      <c r="M34" s="566"/>
      <c r="N34" s="457"/>
      <c r="O34" s="457"/>
      <c r="P34" s="457"/>
      <c r="Q34" s="457"/>
      <c r="R34" s="457"/>
      <c r="S34" s="457"/>
      <c r="T34" s="457"/>
      <c r="U34" s="457"/>
      <c r="V34" s="457"/>
      <c r="W34" s="457"/>
      <c r="X34" s="457"/>
      <c r="Y34" s="457"/>
      <c r="Z34" s="457"/>
      <c r="AA34" s="457"/>
      <c r="AB34" s="457"/>
      <c r="AC34" s="457"/>
      <c r="AD34" s="457"/>
      <c r="AE34" s="457"/>
      <c r="AF34" s="457"/>
      <c r="AG34" s="457"/>
      <c r="AH34" s="457"/>
    </row>
    <row r="35" spans="1:39">
      <c r="A35" s="592">
        <v>2020</v>
      </c>
      <c r="B35" s="593">
        <v>51370</v>
      </c>
      <c r="C35" s="593"/>
      <c r="D35" s="593">
        <v>8451</v>
      </c>
      <c r="E35" s="593"/>
      <c r="F35" s="593">
        <v>29102</v>
      </c>
      <c r="G35" s="593"/>
      <c r="H35" s="593">
        <v>3253</v>
      </c>
      <c r="I35" s="593"/>
      <c r="J35" s="593">
        <v>3861</v>
      </c>
      <c r="K35" s="593"/>
      <c r="L35" s="593">
        <v>5</v>
      </c>
      <c r="T35" s="457"/>
      <c r="U35" s="457"/>
      <c r="V35" s="457"/>
      <c r="W35" s="457"/>
      <c r="X35" s="457"/>
      <c r="Y35" s="457"/>
      <c r="Z35" s="457"/>
      <c r="AA35" s="457"/>
      <c r="AB35" s="457"/>
      <c r="AC35" s="457"/>
      <c r="AD35" s="457"/>
      <c r="AE35" s="457"/>
      <c r="AF35" s="457"/>
      <c r="AG35" s="457"/>
      <c r="AH35" s="457"/>
    </row>
    <row r="36" spans="1:39">
      <c r="A36" s="592">
        <v>2021</v>
      </c>
      <c r="B36" s="593">
        <v>52748</v>
      </c>
      <c r="C36" s="593"/>
      <c r="D36" s="593">
        <v>8787</v>
      </c>
      <c r="E36" s="593"/>
      <c r="F36" s="593">
        <v>28976</v>
      </c>
      <c r="G36" s="593"/>
      <c r="H36" s="593">
        <v>3332</v>
      </c>
      <c r="I36" s="593"/>
      <c r="J36" s="593">
        <v>3830</v>
      </c>
      <c r="K36" s="593"/>
      <c r="L36" s="593">
        <v>7</v>
      </c>
      <c r="T36" s="457"/>
      <c r="U36" s="457"/>
      <c r="V36" s="457"/>
      <c r="W36" s="457"/>
      <c r="X36" s="457"/>
      <c r="Y36" s="457"/>
      <c r="Z36" s="457"/>
      <c r="AA36" s="457"/>
      <c r="AB36" s="457"/>
      <c r="AC36" s="457"/>
      <c r="AD36" s="457"/>
      <c r="AE36" s="457"/>
      <c r="AF36" s="457"/>
      <c r="AG36" s="457"/>
      <c r="AH36" s="457"/>
    </row>
    <row r="37" spans="1:39">
      <c r="A37" s="594">
        <v>2022</v>
      </c>
      <c r="B37" s="595">
        <v>53944</v>
      </c>
      <c r="C37" s="595"/>
      <c r="D37" s="595">
        <v>9016</v>
      </c>
      <c r="E37" s="595"/>
      <c r="F37" s="595">
        <v>28544</v>
      </c>
      <c r="G37" s="595"/>
      <c r="H37" s="595">
        <v>3377</v>
      </c>
      <c r="I37" s="595"/>
      <c r="J37" s="595">
        <v>3572</v>
      </c>
      <c r="K37" s="595"/>
      <c r="L37" s="595">
        <v>7</v>
      </c>
      <c r="T37" s="457"/>
      <c r="U37" s="457"/>
      <c r="V37" s="457"/>
      <c r="W37" s="457"/>
      <c r="X37" s="457"/>
      <c r="Y37" s="457"/>
      <c r="Z37" s="457"/>
      <c r="AA37" s="457"/>
      <c r="AB37" s="457"/>
      <c r="AC37" s="457"/>
      <c r="AD37" s="457"/>
      <c r="AE37" s="457"/>
      <c r="AF37" s="457"/>
      <c r="AG37" s="457"/>
      <c r="AH37" s="457"/>
      <c r="AI37" s="457"/>
      <c r="AJ37" s="457"/>
      <c r="AK37" s="457"/>
      <c r="AL37" s="457"/>
      <c r="AM37" s="596"/>
    </row>
    <row r="38" spans="1:39">
      <c r="A38" s="558"/>
      <c r="B38" s="558"/>
      <c r="C38" s="558"/>
      <c r="D38" s="558"/>
      <c r="E38" s="557"/>
      <c r="F38" s="557"/>
      <c r="G38" s="557"/>
      <c r="H38" s="557"/>
      <c r="I38" s="558"/>
      <c r="J38" s="558"/>
      <c r="K38" s="558"/>
      <c r="L38" s="558"/>
      <c r="T38" s="555"/>
      <c r="U38" s="555"/>
      <c r="V38" s="457"/>
      <c r="W38" s="457"/>
      <c r="X38" s="457"/>
      <c r="Y38" s="457"/>
      <c r="Z38" s="457"/>
      <c r="AA38" s="457"/>
      <c r="AB38" s="558"/>
      <c r="AC38" s="558"/>
      <c r="AD38" s="558"/>
      <c r="AE38" s="558"/>
      <c r="AF38" s="558"/>
      <c r="AG38" s="558"/>
      <c r="AH38" s="558"/>
    </row>
    <row r="39" spans="1:39">
      <c r="A39" s="558"/>
      <c r="B39" s="558"/>
      <c r="C39" s="558"/>
      <c r="D39" s="558"/>
      <c r="E39" s="557"/>
      <c r="F39" s="557"/>
      <c r="G39" s="557"/>
      <c r="H39" s="557"/>
      <c r="I39" s="558"/>
      <c r="J39" s="558"/>
      <c r="K39" s="558"/>
      <c r="L39" s="558"/>
      <c r="M39" s="558"/>
      <c r="N39" s="558"/>
      <c r="O39" s="558"/>
      <c r="P39" s="559"/>
      <c r="Q39" s="555"/>
      <c r="R39" s="555"/>
      <c r="S39" s="555"/>
      <c r="T39" s="555"/>
      <c r="U39" s="555"/>
      <c r="V39" s="457"/>
      <c r="W39" s="457"/>
      <c r="X39" s="457"/>
      <c r="Y39" s="457"/>
      <c r="Z39" s="457"/>
      <c r="AA39" s="457"/>
      <c r="AB39" s="558"/>
      <c r="AC39" s="558"/>
      <c r="AD39" s="558"/>
      <c r="AE39" s="558"/>
      <c r="AF39" s="558"/>
      <c r="AG39" s="558"/>
      <c r="AH39" s="558"/>
    </row>
    <row r="40" spans="1:39">
      <c r="A40" s="555"/>
      <c r="B40" s="457"/>
      <c r="C40" s="457"/>
      <c r="D40" s="597"/>
      <c r="E40" s="557"/>
      <c r="F40" s="557"/>
      <c r="G40" s="557"/>
      <c r="H40" s="557"/>
      <c r="I40" s="457"/>
      <c r="J40" s="457"/>
      <c r="K40" s="457"/>
      <c r="L40" s="457"/>
      <c r="M40" s="457"/>
      <c r="N40" s="558"/>
      <c r="O40" s="558"/>
      <c r="P40" s="558"/>
      <c r="Q40" s="457"/>
      <c r="R40" s="457"/>
      <c r="S40" s="457"/>
      <c r="T40" s="457"/>
      <c r="U40" s="457"/>
      <c r="V40" s="457"/>
      <c r="W40" s="457"/>
      <c r="X40" s="457"/>
      <c r="Y40" s="457"/>
      <c r="Z40" s="457"/>
      <c r="AA40" s="457"/>
      <c r="AB40" s="457"/>
      <c r="AC40" s="457"/>
      <c r="AD40" s="457"/>
      <c r="AE40" s="457"/>
      <c r="AF40" s="457"/>
      <c r="AG40" s="457"/>
      <c r="AH40" s="457"/>
    </row>
    <row r="41" spans="1:39">
      <c r="A41" s="555"/>
      <c r="B41" s="457"/>
      <c r="C41" s="457"/>
      <c r="D41" s="457"/>
      <c r="E41" s="557"/>
      <c r="F41" s="557"/>
      <c r="G41" s="557"/>
      <c r="H41" s="557"/>
      <c r="I41" s="457"/>
      <c r="J41" s="457"/>
      <c r="K41" s="457"/>
      <c r="L41" s="457"/>
      <c r="M41" s="457"/>
      <c r="N41" s="558"/>
      <c r="O41" s="558"/>
      <c r="P41" s="558"/>
      <c r="Q41" s="457"/>
      <c r="R41" s="457"/>
      <c r="S41" s="457"/>
      <c r="T41" s="457"/>
      <c r="U41" s="457"/>
      <c r="V41" s="457"/>
      <c r="W41" s="457"/>
      <c r="X41" s="457"/>
      <c r="Y41" s="457"/>
      <c r="Z41" s="457"/>
      <c r="AA41" s="457"/>
      <c r="AB41" s="457"/>
      <c r="AC41" s="457"/>
      <c r="AD41" s="457"/>
      <c r="AE41" s="457"/>
      <c r="AF41" s="457"/>
      <c r="AG41" s="457"/>
      <c r="AH41" s="457"/>
    </row>
    <row r="42" spans="1:39">
      <c r="A42" s="555"/>
      <c r="B42" s="457"/>
      <c r="C42" s="457"/>
      <c r="D42" s="457"/>
      <c r="E42" s="557"/>
      <c r="F42" s="557"/>
      <c r="G42" s="557"/>
      <c r="H42" s="557"/>
      <c r="I42" s="457"/>
      <c r="J42" s="457"/>
      <c r="K42" s="457"/>
      <c r="L42" s="457"/>
      <c r="M42" s="457"/>
      <c r="N42" s="558"/>
      <c r="O42" s="558"/>
      <c r="P42" s="558"/>
      <c r="Q42" s="457"/>
      <c r="R42" s="457"/>
      <c r="S42" s="457"/>
      <c r="T42" s="457"/>
      <c r="U42" s="457"/>
      <c r="V42" s="457"/>
      <c r="W42" s="457"/>
      <c r="X42" s="457"/>
      <c r="Y42" s="457"/>
      <c r="Z42" s="457"/>
      <c r="AA42" s="457"/>
      <c r="AB42" s="457"/>
      <c r="AC42" s="457"/>
      <c r="AD42" s="457"/>
      <c r="AE42" s="457"/>
      <c r="AF42" s="457"/>
      <c r="AG42" s="457"/>
      <c r="AH42" s="457"/>
    </row>
    <row r="43" spans="1:39">
      <c r="A43" s="555"/>
      <c r="B43" s="457"/>
      <c r="C43" s="457"/>
      <c r="D43" s="457"/>
      <c r="E43" s="557"/>
      <c r="F43" s="557"/>
      <c r="G43" s="557"/>
      <c r="H43" s="557"/>
      <c r="I43" s="457"/>
      <c r="J43" s="457"/>
      <c r="K43" s="457"/>
      <c r="L43" s="457"/>
      <c r="M43" s="457"/>
      <c r="N43" s="558"/>
      <c r="O43" s="558"/>
      <c r="P43" s="558"/>
      <c r="Q43" s="457"/>
      <c r="R43" s="457"/>
      <c r="S43" s="457"/>
      <c r="T43" s="457"/>
      <c r="U43" s="457"/>
      <c r="V43" s="457"/>
      <c r="W43" s="457"/>
      <c r="X43" s="457"/>
      <c r="Y43" s="457"/>
      <c r="Z43" s="457"/>
      <c r="AA43" s="457"/>
      <c r="AB43" s="457"/>
      <c r="AC43" s="457"/>
      <c r="AD43" s="457"/>
      <c r="AE43" s="457"/>
      <c r="AF43" s="457"/>
      <c r="AG43" s="457"/>
      <c r="AH43" s="457"/>
    </row>
    <row r="44" spans="1:39">
      <c r="A44" s="457"/>
      <c r="B44" s="457"/>
      <c r="C44" s="457"/>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row>
    <row r="45" spans="1:39">
      <c r="A45" s="457"/>
      <c r="B45" s="457"/>
      <c r="C45" s="457"/>
      <c r="D45" s="457"/>
      <c r="E45" s="457"/>
      <c r="F45" s="457"/>
      <c r="G45" s="457"/>
      <c r="H45" s="457"/>
      <c r="I45" s="457"/>
      <c r="J45" s="457"/>
      <c r="K45" s="457"/>
      <c r="L45" s="457"/>
      <c r="M45" s="457"/>
      <c r="N45" s="457"/>
      <c r="O45" s="457"/>
      <c r="P45" s="457"/>
      <c r="Q45" s="457"/>
      <c r="R45" s="457"/>
      <c r="S45" s="457"/>
      <c r="T45" s="457"/>
      <c r="U45" s="457"/>
      <c r="V45" s="457"/>
      <c r="W45" s="457"/>
      <c r="X45" s="457"/>
      <c r="Y45" s="457"/>
      <c r="Z45" s="457"/>
      <c r="AA45" s="457"/>
      <c r="AB45" s="457"/>
      <c r="AC45" s="457"/>
      <c r="AD45" s="457"/>
      <c r="AE45" s="457"/>
      <c r="AF45" s="457"/>
      <c r="AG45" s="457"/>
      <c r="AH45" s="457"/>
    </row>
    <row r="46" spans="1:39">
      <c r="A46" s="457"/>
      <c r="B46" s="457"/>
      <c r="C46" s="457"/>
      <c r="D46" s="457"/>
      <c r="E46" s="457"/>
      <c r="F46" s="457"/>
      <c r="G46" s="457"/>
      <c r="H46" s="457"/>
      <c r="I46" s="457"/>
      <c r="J46" s="457"/>
      <c r="K46" s="457"/>
      <c r="L46" s="457"/>
      <c r="M46" s="457"/>
      <c r="N46" s="457"/>
      <c r="O46" s="457"/>
      <c r="P46" s="457"/>
      <c r="Q46" s="457"/>
      <c r="R46" s="457"/>
      <c r="S46" s="457"/>
      <c r="T46" s="457"/>
      <c r="U46" s="457"/>
      <c r="V46" s="457"/>
      <c r="W46" s="457"/>
      <c r="X46" s="457"/>
      <c r="Y46" s="457"/>
      <c r="Z46" s="457"/>
      <c r="AA46" s="457"/>
      <c r="AB46" s="457"/>
      <c r="AC46" s="457"/>
      <c r="AD46" s="457"/>
      <c r="AE46" s="457"/>
      <c r="AF46" s="457"/>
      <c r="AG46" s="457"/>
      <c r="AH46" s="457"/>
    </row>
    <row r="47" spans="1:39">
      <c r="A47" s="457"/>
      <c r="B47" s="457"/>
      <c r="C47" s="457"/>
      <c r="D47" s="457"/>
      <c r="E47" s="457"/>
      <c r="F47" s="457"/>
      <c r="G47" s="457"/>
      <c r="H47" s="457"/>
      <c r="I47" s="457"/>
      <c r="J47" s="457"/>
      <c r="K47" s="457"/>
      <c r="L47" s="457"/>
      <c r="M47" s="457"/>
      <c r="N47" s="457"/>
      <c r="O47" s="457"/>
      <c r="P47" s="457"/>
      <c r="Q47" s="457"/>
      <c r="R47" s="457"/>
      <c r="S47" s="457"/>
      <c r="T47" s="457"/>
      <c r="U47" s="457"/>
      <c r="V47" s="457"/>
      <c r="W47" s="457"/>
      <c r="X47" s="457"/>
      <c r="Y47" s="457"/>
      <c r="Z47" s="457"/>
      <c r="AA47" s="457"/>
      <c r="AB47" s="457"/>
      <c r="AC47" s="457"/>
      <c r="AD47" s="457"/>
      <c r="AE47" s="457"/>
      <c r="AF47" s="457"/>
      <c r="AG47" s="457"/>
      <c r="AH47" s="457"/>
    </row>
    <row r="48" spans="1:39">
      <c r="A48" s="457"/>
      <c r="B48" s="457"/>
      <c r="C48" s="457"/>
      <c r="D48" s="457"/>
      <c r="E48" s="457"/>
      <c r="F48" s="457"/>
      <c r="G48" s="457"/>
      <c r="H48" s="457"/>
      <c r="I48" s="457"/>
      <c r="J48" s="457"/>
      <c r="K48" s="457"/>
      <c r="L48" s="457"/>
      <c r="M48" s="457"/>
      <c r="N48" s="457"/>
      <c r="O48" s="457"/>
      <c r="P48" s="457"/>
      <c r="Q48" s="457"/>
      <c r="R48" s="457"/>
      <c r="S48" s="457"/>
      <c r="T48" s="457"/>
      <c r="U48" s="457"/>
      <c r="V48" s="457"/>
      <c r="W48" s="457"/>
      <c r="X48" s="457"/>
      <c r="Y48" s="457"/>
      <c r="Z48" s="457"/>
      <c r="AA48" s="457"/>
      <c r="AB48" s="457"/>
      <c r="AC48" s="457"/>
      <c r="AD48" s="457"/>
      <c r="AE48" s="457"/>
      <c r="AF48" s="457"/>
      <c r="AG48" s="457"/>
      <c r="AH48" s="457"/>
    </row>
    <row r="49" spans="21:22">
      <c r="U49" s="457"/>
      <c r="V49" s="457"/>
    </row>
    <row r="50" spans="21:22">
      <c r="U50" s="457"/>
      <c r="V50" s="457"/>
    </row>
    <row r="51" spans="21:22">
      <c r="U51" s="457"/>
      <c r="V51" s="457"/>
    </row>
    <row r="52" spans="21:22">
      <c r="U52" s="457"/>
      <c r="V52" s="457"/>
    </row>
    <row r="53" spans="21:22">
      <c r="U53" s="457"/>
      <c r="V53" s="457"/>
    </row>
    <row r="54" spans="21:22">
      <c r="U54" s="457"/>
      <c r="V54" s="457"/>
    </row>
    <row r="55" spans="21:22">
      <c r="U55" s="597"/>
      <c r="V55" s="457"/>
    </row>
    <row r="56" spans="21:22">
      <c r="U56" s="597"/>
      <c r="V56" s="457"/>
    </row>
    <row r="57" spans="21:22">
      <c r="U57" s="597"/>
      <c r="V57" s="457"/>
    </row>
    <row r="58" spans="21:22">
      <c r="U58" s="597"/>
      <c r="V58" s="457"/>
    </row>
    <row r="59" spans="21:22">
      <c r="U59" s="597"/>
      <c r="V59" s="457"/>
    </row>
    <row r="60" spans="21:22">
      <c r="U60" s="597"/>
      <c r="V60" s="457"/>
    </row>
    <row r="61" spans="21:22">
      <c r="U61" s="597"/>
      <c r="V61" s="457"/>
    </row>
    <row r="62" spans="21:22">
      <c r="U62" s="597"/>
      <c r="V62" s="457"/>
    </row>
    <row r="63" spans="21:22">
      <c r="U63" s="597"/>
      <c r="V63" s="457"/>
    </row>
    <row r="64" spans="21:22">
      <c r="U64" s="457"/>
      <c r="V64" s="457"/>
    </row>
  </sheetData>
  <mergeCells count="2">
    <mergeCell ref="B25:D25"/>
    <mergeCell ref="B5:D5"/>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6">
    <pageSetUpPr fitToPage="1"/>
  </sheetPr>
  <dimension ref="A1:W72"/>
  <sheetViews>
    <sheetView showGridLines="0" zoomScaleNormal="100" workbookViewId="0"/>
  </sheetViews>
  <sheetFormatPr defaultColWidth="9.33203125" defaultRowHeight="12.75" customHeight="1"/>
  <cols>
    <col min="1" max="1" width="48.44140625" style="2" customWidth="1"/>
    <col min="2" max="2" width="12.6640625" style="2" customWidth="1"/>
    <col min="3" max="3" width="15" style="10" customWidth="1"/>
    <col min="4" max="4" width="12" style="10" customWidth="1"/>
    <col min="5" max="5" width="5.6640625" style="2" customWidth="1"/>
    <col min="6" max="6" width="13.5546875" style="2" customWidth="1"/>
    <col min="7" max="7" width="8.33203125" style="2" customWidth="1"/>
    <col min="8" max="8" width="7.6640625" style="2" customWidth="1"/>
    <col min="9" max="9" width="6.6640625" style="2" customWidth="1"/>
    <col min="10" max="10" width="5.6640625" style="2" customWidth="1"/>
    <col min="11" max="11" width="8.5546875" style="2" customWidth="1"/>
    <col min="12" max="13" width="5.6640625" style="2" customWidth="1"/>
    <col min="14" max="14" width="3.6640625" style="2" customWidth="1"/>
    <col min="15" max="15" width="5.6640625" style="2" customWidth="1"/>
    <col min="16" max="16" width="3.6640625" style="2" customWidth="1"/>
    <col min="17" max="17" width="5.6640625" style="2" customWidth="1"/>
    <col min="18" max="18" width="9.33203125" style="2" customWidth="1"/>
    <col min="19" max="19" width="4.6640625" style="2" customWidth="1"/>
    <col min="20" max="20" width="6.6640625" style="2" customWidth="1"/>
    <col min="21" max="21" width="8.33203125" style="2" customWidth="1"/>
    <col min="22" max="22" width="3.6640625" style="2" customWidth="1"/>
    <col min="23" max="28" width="6.6640625" style="2" customWidth="1"/>
    <col min="29" max="16384" width="9.33203125" style="2"/>
  </cols>
  <sheetData>
    <row r="1" spans="1:23" s="3" customFormat="1" ht="12.75" customHeight="1">
      <c r="A1" s="5" t="s">
        <v>403</v>
      </c>
      <c r="C1" s="14"/>
      <c r="D1" s="14"/>
      <c r="F1" s="2"/>
      <c r="G1" s="2"/>
      <c r="P1" s="2"/>
      <c r="Q1" s="2"/>
      <c r="V1" s="2"/>
      <c r="W1" s="2"/>
    </row>
    <row r="2" spans="1:23" ht="12.75" customHeight="1">
      <c r="A2" s="458" t="s">
        <v>539</v>
      </c>
    </row>
    <row r="3" spans="1:23" ht="12.75" customHeight="1">
      <c r="A3" s="64"/>
    </row>
    <row r="4" spans="1:23" s="3" customFormat="1" ht="12.75" customHeight="1">
      <c r="A4" s="135"/>
      <c r="B4" s="45"/>
      <c r="C4" s="136"/>
      <c r="D4" s="136"/>
      <c r="F4" s="2"/>
      <c r="G4" s="2"/>
      <c r="P4" s="2"/>
      <c r="Q4" s="2"/>
      <c r="V4" s="2"/>
      <c r="W4" s="2"/>
    </row>
    <row r="5" spans="1:23" ht="12.75" customHeight="1">
      <c r="B5" s="651" t="s">
        <v>65</v>
      </c>
      <c r="C5" s="651"/>
      <c r="D5" s="22" t="s">
        <v>13</v>
      </c>
      <c r="E5" s="7"/>
      <c r="I5" s="25"/>
      <c r="K5" s="25"/>
    </row>
    <row r="6" spans="1:23" ht="12.75" customHeight="1">
      <c r="A6" s="88" t="s">
        <v>230</v>
      </c>
      <c r="B6" s="271" t="s">
        <v>240</v>
      </c>
      <c r="C6" s="271" t="s">
        <v>239</v>
      </c>
      <c r="D6" s="12"/>
      <c r="E6" s="7"/>
    </row>
    <row r="7" spans="1:23" ht="12.75" customHeight="1">
      <c r="A7" s="107" t="s">
        <v>110</v>
      </c>
      <c r="B7" s="10">
        <v>54617</v>
      </c>
      <c r="C7" s="10">
        <v>4095</v>
      </c>
      <c r="D7" s="10">
        <v>58712</v>
      </c>
      <c r="F7" s="10"/>
    </row>
    <row r="8" spans="1:23" ht="12.75" customHeight="1">
      <c r="A8" s="9" t="s">
        <v>111</v>
      </c>
      <c r="B8" s="37">
        <v>1563</v>
      </c>
      <c r="C8" s="37">
        <v>350</v>
      </c>
      <c r="D8" s="37">
        <v>1913</v>
      </c>
      <c r="F8" s="10"/>
    </row>
    <row r="9" spans="1:23" ht="12.75" customHeight="1">
      <c r="A9" s="9" t="s">
        <v>112</v>
      </c>
      <c r="B9" s="37">
        <v>33192</v>
      </c>
      <c r="C9" s="37">
        <v>3784</v>
      </c>
      <c r="D9" s="37">
        <v>36976</v>
      </c>
      <c r="F9" s="10"/>
    </row>
    <row r="10" spans="1:23" ht="12.75" customHeight="1">
      <c r="A10" s="9" t="s">
        <v>113</v>
      </c>
      <c r="B10" s="37">
        <v>2788</v>
      </c>
      <c r="C10" s="37">
        <v>315</v>
      </c>
      <c r="D10" s="37">
        <v>3103</v>
      </c>
      <c r="F10" s="10"/>
      <c r="N10" s="621"/>
    </row>
    <row r="11" spans="1:23" s="81" customFormat="1" ht="12.75" customHeight="1">
      <c r="A11" s="9" t="s">
        <v>114</v>
      </c>
      <c r="B11" s="37">
        <v>3547</v>
      </c>
      <c r="C11" s="37">
        <v>4924</v>
      </c>
      <c r="D11" s="37">
        <v>8471</v>
      </c>
      <c r="F11" s="10"/>
    </row>
    <row r="12" spans="1:23" ht="12.75" customHeight="1">
      <c r="A12" s="9" t="s">
        <v>41</v>
      </c>
      <c r="B12" s="37">
        <v>193318</v>
      </c>
      <c r="C12" s="37">
        <v>10527</v>
      </c>
      <c r="D12" s="37">
        <v>203845</v>
      </c>
      <c r="F12" s="10"/>
    </row>
    <row r="13" spans="1:23" ht="12.75" customHeight="1">
      <c r="A13" s="9" t="s">
        <v>115</v>
      </c>
      <c r="B13" s="37">
        <v>53035</v>
      </c>
      <c r="C13" s="37">
        <v>6086</v>
      </c>
      <c r="D13" s="37">
        <v>59121</v>
      </c>
      <c r="F13" s="10"/>
    </row>
    <row r="14" spans="1:23" ht="12.75" customHeight="1">
      <c r="A14" s="9" t="s">
        <v>116</v>
      </c>
      <c r="B14" s="37">
        <v>31698</v>
      </c>
      <c r="C14" s="37">
        <v>41936</v>
      </c>
      <c r="D14" s="37">
        <v>73634</v>
      </c>
      <c r="F14" s="10"/>
    </row>
    <row r="15" spans="1:23" ht="12.75" customHeight="1">
      <c r="A15" s="9" t="s">
        <v>128</v>
      </c>
      <c r="B15" s="37">
        <v>21632</v>
      </c>
      <c r="C15" s="37">
        <v>37466</v>
      </c>
      <c r="D15" s="37">
        <v>59098</v>
      </c>
      <c r="F15" s="10"/>
    </row>
    <row r="16" spans="1:23" ht="12.75" customHeight="1">
      <c r="A16" s="9" t="s">
        <v>42</v>
      </c>
      <c r="B16" s="37">
        <v>6132</v>
      </c>
      <c r="C16" s="37">
        <v>109</v>
      </c>
      <c r="D16" s="37">
        <v>6241</v>
      </c>
      <c r="F16" s="10"/>
    </row>
    <row r="17" spans="1:7" ht="12.75" customHeight="1">
      <c r="A17" s="9" t="s">
        <v>119</v>
      </c>
      <c r="B17" s="37">
        <v>3711</v>
      </c>
      <c r="C17" s="37">
        <v>128</v>
      </c>
      <c r="D17" s="37">
        <v>3839</v>
      </c>
      <c r="F17" s="10"/>
    </row>
    <row r="18" spans="1:7" ht="12.75" customHeight="1">
      <c r="A18" s="83" t="s">
        <v>223</v>
      </c>
      <c r="B18" s="37">
        <v>5777</v>
      </c>
      <c r="C18" s="37">
        <v>106</v>
      </c>
      <c r="D18" s="37">
        <v>5883</v>
      </c>
      <c r="E18"/>
      <c r="F18" s="10"/>
      <c r="G18"/>
    </row>
    <row r="19" spans="1:7" ht="12.75" customHeight="1">
      <c r="A19" s="9" t="s">
        <v>120</v>
      </c>
      <c r="B19" s="37">
        <v>18531</v>
      </c>
      <c r="C19" s="37">
        <v>578</v>
      </c>
      <c r="D19" s="37">
        <v>19109</v>
      </c>
      <c r="E19"/>
      <c r="F19" s="10"/>
      <c r="G19"/>
    </row>
    <row r="20" spans="1:7" ht="12.75" customHeight="1">
      <c r="A20" s="9" t="s">
        <v>121</v>
      </c>
      <c r="B20" s="37">
        <v>17418</v>
      </c>
      <c r="C20" s="37">
        <v>977</v>
      </c>
      <c r="D20" s="37">
        <v>18395</v>
      </c>
      <c r="E20"/>
      <c r="F20" s="10"/>
      <c r="G20"/>
    </row>
    <row r="21" spans="1:7" ht="12.75" customHeight="1">
      <c r="A21" s="9" t="s">
        <v>122</v>
      </c>
      <c r="B21" s="37">
        <v>45833</v>
      </c>
      <c r="C21" s="37">
        <v>3397</v>
      </c>
      <c r="D21" s="37">
        <v>49230</v>
      </c>
      <c r="E21"/>
      <c r="F21" s="10"/>
      <c r="G21"/>
    </row>
    <row r="22" spans="1:7" ht="12.75" customHeight="1">
      <c r="A22" s="83" t="s">
        <v>224</v>
      </c>
      <c r="B22" s="295">
        <v>10268</v>
      </c>
      <c r="C22" s="262">
        <v>169</v>
      </c>
      <c r="D22" s="262">
        <v>10437</v>
      </c>
      <c r="E22"/>
      <c r="F22" s="10"/>
      <c r="G22"/>
    </row>
    <row r="23" spans="1:7" ht="12.75" customHeight="1">
      <c r="A23" s="83" t="s">
        <v>201</v>
      </c>
      <c r="B23" s="37">
        <v>2405</v>
      </c>
      <c r="C23" s="37">
        <v>1330</v>
      </c>
      <c r="D23" s="37">
        <v>3735</v>
      </c>
      <c r="E23"/>
      <c r="F23" s="10"/>
      <c r="G23"/>
    </row>
    <row r="24" spans="1:7" ht="12.75" customHeight="1">
      <c r="A24" s="9" t="s">
        <v>43</v>
      </c>
      <c r="B24" s="37">
        <v>4310</v>
      </c>
      <c r="C24" s="37">
        <v>903</v>
      </c>
      <c r="D24" s="37">
        <v>5213</v>
      </c>
      <c r="E24"/>
      <c r="F24" s="10"/>
      <c r="G24"/>
    </row>
    <row r="25" spans="1:7" ht="12.75" customHeight="1">
      <c r="A25" s="9" t="s">
        <v>123</v>
      </c>
      <c r="B25" s="37">
        <v>13135</v>
      </c>
      <c r="C25" s="37">
        <v>1907</v>
      </c>
      <c r="D25" s="37">
        <v>15042</v>
      </c>
      <c r="E25"/>
      <c r="F25" s="10"/>
      <c r="G25"/>
    </row>
    <row r="26" spans="1:7" s="111" customFormat="1" ht="12.75" customHeight="1">
      <c r="A26" s="9" t="s">
        <v>124</v>
      </c>
      <c r="B26" s="37">
        <v>4542</v>
      </c>
      <c r="C26" s="37">
        <v>348</v>
      </c>
      <c r="D26" s="37">
        <v>4890</v>
      </c>
      <c r="E26"/>
      <c r="F26" s="10"/>
      <c r="G26"/>
    </row>
    <row r="27" spans="1:7" s="110" customFormat="1" ht="12.75" customHeight="1">
      <c r="A27" s="9" t="s">
        <v>125</v>
      </c>
      <c r="B27" s="37">
        <v>5357</v>
      </c>
      <c r="C27" s="37">
        <v>327</v>
      </c>
      <c r="D27" s="37">
        <v>5684</v>
      </c>
      <c r="E27"/>
      <c r="F27" s="10"/>
      <c r="G27"/>
    </row>
    <row r="28" spans="1:7" ht="12.75" customHeight="1">
      <c r="A28" s="83" t="s">
        <v>202</v>
      </c>
      <c r="B28" s="320">
        <v>1</v>
      </c>
      <c r="C28" s="320">
        <v>1</v>
      </c>
      <c r="D28" s="320">
        <v>2</v>
      </c>
      <c r="E28"/>
      <c r="F28" s="10"/>
      <c r="G28"/>
    </row>
    <row r="29" spans="1:7" ht="12.75" customHeight="1">
      <c r="A29" s="9" t="s">
        <v>126</v>
      </c>
      <c r="B29" s="28">
        <v>5</v>
      </c>
      <c r="C29" s="394" t="s">
        <v>377</v>
      </c>
      <c r="D29" s="28">
        <v>5</v>
      </c>
      <c r="E29" s="8"/>
      <c r="F29" s="10"/>
      <c r="G29" s="8"/>
    </row>
    <row r="30" spans="1:7" ht="12.75" customHeight="1">
      <c r="A30" s="74" t="s">
        <v>109</v>
      </c>
      <c r="B30" s="19">
        <v>2010</v>
      </c>
      <c r="C30" s="19">
        <v>360</v>
      </c>
      <c r="D30" s="19">
        <v>2370</v>
      </c>
      <c r="F30" s="10"/>
    </row>
    <row r="31" spans="1:7" s="3" customFormat="1" ht="12.75" customHeight="1">
      <c r="A31" s="190" t="s">
        <v>187</v>
      </c>
      <c r="B31" s="120">
        <v>502925</v>
      </c>
      <c r="C31" s="120">
        <v>82488</v>
      </c>
      <c r="D31" s="120">
        <v>585413</v>
      </c>
      <c r="E31" s="38"/>
      <c r="F31" s="10"/>
    </row>
    <row r="32" spans="1:7" s="3" customFormat="1" ht="12.75" customHeight="1">
      <c r="A32" s="9" t="s">
        <v>66</v>
      </c>
      <c r="B32" s="37">
        <v>14149</v>
      </c>
      <c r="C32" s="37">
        <v>266</v>
      </c>
      <c r="D32" s="37">
        <v>14415</v>
      </c>
      <c r="E32" s="38"/>
      <c r="F32" s="10"/>
    </row>
    <row r="33" spans="1:7" ht="12.75" customHeight="1">
      <c r="A33" s="74" t="s">
        <v>67</v>
      </c>
      <c r="B33" s="10">
        <v>91797</v>
      </c>
      <c r="C33" s="10">
        <v>3306</v>
      </c>
      <c r="D33" s="10">
        <v>95103</v>
      </c>
      <c r="E33" s="7"/>
      <c r="F33" s="10"/>
    </row>
    <row r="34" spans="1:7" s="3" customFormat="1" ht="12.75" customHeight="1">
      <c r="A34" s="114" t="s">
        <v>13</v>
      </c>
      <c r="B34" s="116">
        <f>SUM(B31:B33)</f>
        <v>608871</v>
      </c>
      <c r="C34" s="116">
        <f t="shared" ref="C34:D34" si="0">SUM(C31:C33)</f>
        <v>86060</v>
      </c>
      <c r="D34" s="116">
        <f t="shared" si="0"/>
        <v>694931</v>
      </c>
      <c r="E34" s="38"/>
      <c r="F34" s="10"/>
    </row>
    <row r="35" spans="1:7" ht="12.75" customHeight="1">
      <c r="A35" s="26" t="s">
        <v>231</v>
      </c>
      <c r="C35" s="7"/>
      <c r="D35" s="22"/>
      <c r="E35" s="22"/>
      <c r="F35" s="10"/>
      <c r="G35" s="7"/>
    </row>
    <row r="36" spans="1:7" ht="12.75" customHeight="1">
      <c r="A36" s="26" t="s">
        <v>232</v>
      </c>
      <c r="B36" s="7"/>
      <c r="C36" s="22"/>
      <c r="D36" s="22"/>
      <c r="E36" s="7"/>
    </row>
    <row r="37" spans="1:7" ht="12.75" customHeight="1">
      <c r="A37" s="71"/>
      <c r="B37" s="7"/>
      <c r="C37" s="22"/>
      <c r="D37" s="22"/>
      <c r="E37" s="7"/>
    </row>
    <row r="38" spans="1:7" ht="12.75" customHeight="1">
      <c r="A38" s="71"/>
      <c r="B38" s="7"/>
      <c r="C38" s="22"/>
      <c r="D38" s="22"/>
      <c r="E38" s="7"/>
    </row>
    <row r="39" spans="1:7" ht="12.75" customHeight="1">
      <c r="A39" s="7"/>
      <c r="C39" s="22"/>
      <c r="D39" s="22"/>
    </row>
    <row r="40" spans="1:7" ht="12.75" customHeight="1">
      <c r="A40" s="7"/>
      <c r="C40" s="22"/>
      <c r="D40" s="22"/>
    </row>
    <row r="41" spans="1:7" ht="12.75" customHeight="1">
      <c r="A41" s="7"/>
      <c r="C41" s="22"/>
      <c r="D41" s="22"/>
    </row>
    <row r="42" spans="1:7" ht="12.75" customHeight="1">
      <c r="A42" s="7"/>
      <c r="C42" s="22"/>
      <c r="D42" s="22"/>
    </row>
    <row r="43" spans="1:7" ht="12.75" customHeight="1">
      <c r="A43" s="7"/>
      <c r="C43" s="22"/>
      <c r="D43" s="22"/>
    </row>
    <row r="44" spans="1:7" ht="12.75" customHeight="1">
      <c r="A44" s="7"/>
      <c r="C44" s="22"/>
      <c r="D44" s="22"/>
    </row>
    <row r="45" spans="1:7" ht="12.75" customHeight="1">
      <c r="A45" s="7"/>
      <c r="C45" s="22"/>
      <c r="D45" s="22"/>
    </row>
    <row r="46" spans="1:7" ht="12.75" customHeight="1">
      <c r="A46" s="7"/>
      <c r="C46" s="22"/>
      <c r="D46" s="22"/>
    </row>
    <row r="47" spans="1:7" ht="12.75" customHeight="1">
      <c r="A47" s="7"/>
      <c r="C47" s="22"/>
      <c r="D47" s="22"/>
    </row>
    <row r="48" spans="1:7" ht="12.75" customHeight="1">
      <c r="A48" s="7"/>
      <c r="C48" s="22"/>
      <c r="D48" s="22"/>
    </row>
    <row r="49" spans="1:4" ht="12.75" customHeight="1">
      <c r="A49" s="7"/>
      <c r="C49" s="22"/>
      <c r="D49" s="22"/>
    </row>
    <row r="50" spans="1:4" ht="12.75" customHeight="1">
      <c r="A50" s="7"/>
      <c r="C50" s="22"/>
      <c r="D50" s="22"/>
    </row>
    <row r="51" spans="1:4" ht="12.75" customHeight="1">
      <c r="A51" s="7"/>
      <c r="C51" s="22"/>
      <c r="D51" s="22"/>
    </row>
    <row r="52" spans="1:4" ht="12.75" customHeight="1">
      <c r="A52" s="7"/>
      <c r="C52" s="22"/>
      <c r="D52" s="22"/>
    </row>
    <row r="53" spans="1:4" ht="12.75" customHeight="1">
      <c r="A53" s="7"/>
      <c r="C53" s="22"/>
      <c r="D53" s="22"/>
    </row>
    <row r="54" spans="1:4" ht="12.75" customHeight="1">
      <c r="A54" s="7"/>
      <c r="C54" s="22"/>
      <c r="D54" s="22"/>
    </row>
    <row r="55" spans="1:4" ht="12.75" customHeight="1">
      <c r="A55" s="7"/>
      <c r="C55" s="22"/>
      <c r="D55" s="22"/>
    </row>
    <row r="56" spans="1:4" ht="12.75" customHeight="1">
      <c r="A56" s="7"/>
      <c r="C56" s="22"/>
      <c r="D56" s="22"/>
    </row>
    <row r="57" spans="1:4" ht="12.75" customHeight="1">
      <c r="C57" s="22"/>
      <c r="D57" s="22"/>
    </row>
    <row r="58" spans="1:4" ht="12.75" customHeight="1">
      <c r="C58" s="22"/>
      <c r="D58" s="22"/>
    </row>
    <row r="59" spans="1:4" ht="12.75" customHeight="1">
      <c r="C59" s="22"/>
      <c r="D59" s="22"/>
    </row>
    <row r="60" spans="1:4" ht="12.75" customHeight="1">
      <c r="C60" s="22"/>
      <c r="D60" s="22"/>
    </row>
    <row r="61" spans="1:4" ht="12.75" customHeight="1">
      <c r="C61" s="22"/>
      <c r="D61" s="22"/>
    </row>
    <row r="62" spans="1:4" ht="12.75" customHeight="1">
      <c r="C62" s="22"/>
      <c r="D62" s="22"/>
    </row>
    <row r="63" spans="1:4" ht="12.75" customHeight="1">
      <c r="C63" s="22"/>
      <c r="D63" s="22"/>
    </row>
    <row r="64" spans="1:4" ht="12.75" customHeight="1">
      <c r="C64" s="22"/>
      <c r="D64" s="22"/>
    </row>
    <row r="65" spans="3:4" ht="12.75" customHeight="1">
      <c r="C65" s="22"/>
      <c r="D65" s="22"/>
    </row>
    <row r="66" spans="3:4" ht="12.75" customHeight="1">
      <c r="C66" s="22"/>
      <c r="D66" s="22"/>
    </row>
    <row r="67" spans="3:4" ht="12.75" customHeight="1">
      <c r="C67" s="22"/>
      <c r="D67" s="22"/>
    </row>
    <row r="68" spans="3:4" ht="12.75" customHeight="1">
      <c r="C68" s="22"/>
      <c r="D68" s="22"/>
    </row>
    <row r="69" spans="3:4" ht="12.75" customHeight="1">
      <c r="C69" s="22"/>
      <c r="D69" s="22"/>
    </row>
    <row r="70" spans="3:4" ht="12.75" customHeight="1">
      <c r="C70" s="22"/>
      <c r="D70" s="22"/>
    </row>
    <row r="71" spans="3:4" ht="12.75" customHeight="1">
      <c r="C71" s="22"/>
      <c r="D71" s="22"/>
    </row>
    <row r="72" spans="3:4" ht="12.75" customHeight="1">
      <c r="C72" s="22"/>
      <c r="D72" s="22"/>
    </row>
  </sheetData>
  <mergeCells count="1">
    <mergeCell ref="B5:C5"/>
  </mergeCells>
  <phoneticPr fontId="9" type="noConversion"/>
  <pageMargins left="0.70866141732283472" right="0.15748031496062992" top="0.98425196850393704" bottom="0.55118110236220474" header="0.51181102362204722" footer="0.51181102362204722"/>
  <pageSetup paperSize="9" scale="89" orientation="portrait" r:id="rId1"/>
  <headerFooter alignWithMargins="0">
    <oddHeader>&amp;R&amp;"Arial,Fet"LASTBILAR</oddHeader>
  </headerFooter>
  <ignoredErrors>
    <ignoredError sqref="B34:D34" formulaRange="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7">
    <pageSetUpPr fitToPage="1"/>
  </sheetPr>
  <dimension ref="A1:AB43"/>
  <sheetViews>
    <sheetView showGridLines="0" zoomScaleNormal="100" workbookViewId="0"/>
  </sheetViews>
  <sheetFormatPr defaultColWidth="9.33203125" defaultRowHeight="12.75" customHeight="1"/>
  <cols>
    <col min="1" max="1" width="8.6640625" style="7" customWidth="1"/>
    <col min="2" max="2" width="7.44140625" style="2" customWidth="1"/>
    <col min="3" max="3" width="9.33203125" style="2" customWidth="1"/>
    <col min="4" max="4" width="1.6640625" style="2" customWidth="1"/>
    <col min="5" max="5" width="7.44140625" style="2" customWidth="1"/>
    <col min="6" max="6" width="10.6640625" style="2" customWidth="1"/>
    <col min="7" max="7" width="1.6640625" style="2" customWidth="1"/>
    <col min="8" max="8" width="11.44140625" style="2" customWidth="1"/>
    <col min="9" max="9" width="7.44140625" style="2" customWidth="1"/>
    <col min="10" max="10" width="8.33203125" style="2" customWidth="1"/>
    <col min="11" max="11" width="7.33203125" style="2" customWidth="1"/>
    <col min="12" max="12" width="8.6640625" style="2" customWidth="1"/>
    <col min="13" max="13" width="7.5546875" style="2" customWidth="1"/>
    <col min="15" max="15" width="5.6640625" customWidth="1"/>
    <col min="21" max="21" width="12.33203125" bestFit="1" customWidth="1"/>
    <col min="26" max="16384" width="9.33203125" style="2"/>
  </cols>
  <sheetData>
    <row r="1" spans="1:28" s="25" customFormat="1" ht="12.75" customHeight="1">
      <c r="A1" s="4" t="s">
        <v>533</v>
      </c>
      <c r="N1"/>
      <c r="O1"/>
      <c r="P1"/>
      <c r="Q1"/>
      <c r="R1"/>
      <c r="S1"/>
      <c r="T1"/>
      <c r="U1"/>
      <c r="V1"/>
      <c r="W1"/>
      <c r="X1"/>
      <c r="Y1"/>
    </row>
    <row r="2" spans="1:28" s="25" customFormat="1" ht="12.75" customHeight="1">
      <c r="A2" s="459" t="s">
        <v>537</v>
      </c>
      <c r="M2"/>
      <c r="N2"/>
      <c r="O2"/>
      <c r="P2"/>
      <c r="Q2"/>
      <c r="R2"/>
      <c r="S2"/>
      <c r="T2"/>
      <c r="U2"/>
      <c r="V2"/>
      <c r="W2"/>
      <c r="X2"/>
    </row>
    <row r="3" spans="1:28" s="25" customFormat="1" ht="12.75" customHeight="1">
      <c r="B3" s="44"/>
      <c r="C3" s="44"/>
      <c r="D3" s="44"/>
      <c r="E3" s="44"/>
      <c r="F3" s="44"/>
      <c r="G3" s="44"/>
      <c r="H3" s="44"/>
      <c r="I3" s="44"/>
      <c r="J3" s="44"/>
      <c r="K3" s="44"/>
      <c r="L3" s="44"/>
      <c r="M3"/>
      <c r="N3"/>
      <c r="O3"/>
      <c r="P3"/>
      <c r="Q3"/>
      <c r="R3"/>
      <c r="S3"/>
      <c r="T3"/>
      <c r="U3"/>
      <c r="V3"/>
      <c r="W3"/>
      <c r="X3"/>
    </row>
    <row r="4" spans="1:28" s="25" customFormat="1" ht="13.2">
      <c r="A4" s="137" t="s">
        <v>49</v>
      </c>
      <c r="B4" s="34" t="s">
        <v>34</v>
      </c>
      <c r="C4" s="34" t="s">
        <v>36</v>
      </c>
      <c r="D4" s="34"/>
      <c r="E4" s="34" t="s">
        <v>31</v>
      </c>
      <c r="F4" s="34" t="s">
        <v>229</v>
      </c>
      <c r="G4" s="34"/>
      <c r="H4" s="34" t="s">
        <v>178</v>
      </c>
      <c r="I4" s="34" t="s">
        <v>35</v>
      </c>
      <c r="J4" s="34" t="s">
        <v>227</v>
      </c>
      <c r="K4" s="34" t="s">
        <v>68</v>
      </c>
      <c r="L4" s="34" t="s">
        <v>13</v>
      </c>
      <c r="M4"/>
      <c r="N4"/>
      <c r="O4"/>
      <c r="P4"/>
      <c r="Q4"/>
      <c r="R4"/>
      <c r="S4"/>
      <c r="T4"/>
      <c r="U4"/>
      <c r="V4"/>
      <c r="W4"/>
      <c r="X4"/>
    </row>
    <row r="5" spans="1:28" s="25" customFormat="1" ht="12.75" customHeight="1">
      <c r="A5" s="44" t="s">
        <v>50</v>
      </c>
      <c r="B5" s="44"/>
      <c r="C5" s="44"/>
      <c r="D5" s="413"/>
      <c r="E5" s="44"/>
      <c r="F5" s="31"/>
      <c r="G5" s="272"/>
      <c r="H5" s="31"/>
      <c r="I5" s="31"/>
      <c r="J5" s="31"/>
      <c r="K5" s="44"/>
      <c r="L5" s="44"/>
      <c r="M5"/>
      <c r="N5"/>
      <c r="O5"/>
      <c r="P5"/>
      <c r="Q5"/>
      <c r="R5"/>
      <c r="S5"/>
      <c r="T5"/>
      <c r="U5"/>
      <c r="V5"/>
      <c r="W5"/>
      <c r="X5"/>
    </row>
    <row r="6" spans="1:28" s="25" customFormat="1" ht="12.75" customHeight="1">
      <c r="A6" s="138">
        <v>2013</v>
      </c>
      <c r="B6" s="139">
        <v>66583</v>
      </c>
      <c r="C6" s="139">
        <v>410568</v>
      </c>
      <c r="D6" s="610"/>
      <c r="E6" s="139">
        <v>548</v>
      </c>
      <c r="F6" s="139">
        <v>38</v>
      </c>
      <c r="G6" s="611"/>
      <c r="H6" s="141" t="s">
        <v>377</v>
      </c>
      <c r="I6" s="139">
        <v>1788</v>
      </c>
      <c r="J6" s="139">
        <v>6470</v>
      </c>
      <c r="K6" s="139">
        <v>57</v>
      </c>
      <c r="L6" s="139">
        <v>486052</v>
      </c>
      <c r="M6"/>
      <c r="N6" s="177"/>
      <c r="O6"/>
      <c r="P6"/>
      <c r="Q6"/>
      <c r="R6"/>
      <c r="S6"/>
      <c r="T6"/>
      <c r="U6"/>
      <c r="V6"/>
      <c r="W6"/>
      <c r="X6"/>
    </row>
    <row r="7" spans="1:28" s="25" customFormat="1" ht="12.75" customHeight="1">
      <c r="A7" s="138">
        <v>2014</v>
      </c>
      <c r="B7" s="139">
        <v>61952</v>
      </c>
      <c r="C7" s="139">
        <v>430095</v>
      </c>
      <c r="D7" s="610"/>
      <c r="E7" s="139">
        <v>833</v>
      </c>
      <c r="F7" s="139">
        <v>40</v>
      </c>
      <c r="G7" s="611"/>
      <c r="H7" s="141" t="s">
        <v>377</v>
      </c>
      <c r="I7" s="139">
        <v>1803</v>
      </c>
      <c r="J7" s="139">
        <v>6883</v>
      </c>
      <c r="K7" s="139">
        <v>55</v>
      </c>
      <c r="L7" s="139">
        <v>501661</v>
      </c>
      <c r="M7"/>
      <c r="N7" s="177"/>
      <c r="O7"/>
      <c r="P7"/>
      <c r="Q7"/>
      <c r="R7"/>
      <c r="S7"/>
      <c r="T7"/>
      <c r="U7"/>
      <c r="V7"/>
      <c r="W7"/>
      <c r="X7"/>
    </row>
    <row r="8" spans="1:28" s="25" customFormat="1" ht="12.75" customHeight="1">
      <c r="A8" s="140">
        <v>2015</v>
      </c>
      <c r="B8" s="141">
        <v>56706</v>
      </c>
      <c r="C8" s="141">
        <v>449069</v>
      </c>
      <c r="D8" s="611"/>
      <c r="E8" s="141">
        <v>1224</v>
      </c>
      <c r="F8" s="141">
        <v>50</v>
      </c>
      <c r="G8" s="611"/>
      <c r="H8" s="141">
        <v>7</v>
      </c>
      <c r="I8" s="141">
        <v>1782</v>
      </c>
      <c r="J8" s="141">
        <v>7274</v>
      </c>
      <c r="K8" s="139">
        <v>56</v>
      </c>
      <c r="L8" s="141">
        <v>516168</v>
      </c>
      <c r="M8"/>
      <c r="N8" s="177"/>
      <c r="O8"/>
      <c r="P8"/>
      <c r="Q8"/>
      <c r="R8"/>
      <c r="S8"/>
      <c r="T8" s="177"/>
      <c r="U8"/>
      <c r="V8"/>
      <c r="W8"/>
      <c r="X8"/>
    </row>
    <row r="9" spans="1:28" s="25" customFormat="1" ht="12.75" customHeight="1">
      <c r="A9" s="140">
        <v>2016</v>
      </c>
      <c r="B9" s="141">
        <v>52409</v>
      </c>
      <c r="C9" s="141">
        <v>471400</v>
      </c>
      <c r="D9" s="611"/>
      <c r="E9" s="141">
        <v>1552</v>
      </c>
      <c r="F9" s="141">
        <v>49</v>
      </c>
      <c r="G9" s="611"/>
      <c r="H9" s="141">
        <v>7</v>
      </c>
      <c r="I9" s="141">
        <v>1701</v>
      </c>
      <c r="J9" s="141">
        <v>7579</v>
      </c>
      <c r="K9" s="139">
        <v>51</v>
      </c>
      <c r="L9" s="141">
        <v>534748</v>
      </c>
      <c r="M9"/>
      <c r="N9" s="177"/>
      <c r="O9"/>
      <c r="P9"/>
      <c r="Q9"/>
      <c r="R9"/>
      <c r="S9"/>
      <c r="T9"/>
      <c r="U9"/>
      <c r="V9"/>
      <c r="W9"/>
      <c r="X9"/>
      <c r="Y9"/>
      <c r="Z9"/>
      <c r="AA9"/>
      <c r="AB9"/>
    </row>
    <row r="10" spans="1:28" s="25" customFormat="1" ht="12.75" customHeight="1">
      <c r="A10" s="140">
        <v>2017</v>
      </c>
      <c r="B10" s="141">
        <v>49368</v>
      </c>
      <c r="C10" s="141">
        <v>494349</v>
      </c>
      <c r="D10" s="611"/>
      <c r="E10" s="141">
        <v>1947</v>
      </c>
      <c r="F10" s="141">
        <v>51</v>
      </c>
      <c r="G10" s="611"/>
      <c r="H10" s="141">
        <v>9</v>
      </c>
      <c r="I10" s="141">
        <v>1583</v>
      </c>
      <c r="J10" s="141">
        <v>8004</v>
      </c>
      <c r="K10" s="139">
        <v>52</v>
      </c>
      <c r="L10" s="141">
        <v>555363</v>
      </c>
      <c r="M10"/>
      <c r="N10"/>
      <c r="O10"/>
      <c r="P10"/>
      <c r="Q10"/>
      <c r="R10"/>
      <c r="S10"/>
      <c r="T10"/>
      <c r="U10"/>
      <c r="V10"/>
      <c r="W10"/>
      <c r="X10"/>
      <c r="Y10"/>
      <c r="Z10"/>
      <c r="AA10"/>
      <c r="AB10"/>
    </row>
    <row r="11" spans="1:28" s="25" customFormat="1" ht="12.75" customHeight="1">
      <c r="A11" s="140">
        <v>2018</v>
      </c>
      <c r="B11" s="141">
        <v>47486</v>
      </c>
      <c r="C11" s="141">
        <v>511893</v>
      </c>
      <c r="D11" s="611"/>
      <c r="E11" s="141">
        <v>2661</v>
      </c>
      <c r="F11" s="141">
        <v>52</v>
      </c>
      <c r="G11" s="611"/>
      <c r="H11" s="141">
        <v>9</v>
      </c>
      <c r="I11" s="141">
        <v>1481</v>
      </c>
      <c r="J11" s="141">
        <v>8447</v>
      </c>
      <c r="K11" s="139">
        <v>46</v>
      </c>
      <c r="L11" s="141">
        <v>572075</v>
      </c>
      <c r="M11"/>
      <c r="N11"/>
      <c r="O11"/>
      <c r="P11"/>
      <c r="Q11"/>
      <c r="R11"/>
      <c r="S11"/>
      <c r="T11"/>
      <c r="U11"/>
      <c r="V11"/>
      <c r="W11"/>
      <c r="X11"/>
      <c r="Y11"/>
      <c r="Z11"/>
      <c r="AA11"/>
      <c r="AB11"/>
    </row>
    <row r="12" spans="1:28" s="25" customFormat="1" ht="12.75" customHeight="1">
      <c r="A12" s="140">
        <v>2019</v>
      </c>
      <c r="B12" s="191">
        <v>46521</v>
      </c>
      <c r="C12" s="191">
        <v>524043</v>
      </c>
      <c r="D12" s="624" t="s">
        <v>438</v>
      </c>
      <c r="E12" s="191">
        <v>3946</v>
      </c>
      <c r="F12" s="191">
        <v>55</v>
      </c>
      <c r="G12" s="624" t="s">
        <v>438</v>
      </c>
      <c r="H12" s="191">
        <v>4</v>
      </c>
      <c r="I12" s="191">
        <v>1786</v>
      </c>
      <c r="J12" s="191">
        <v>8697</v>
      </c>
      <c r="K12" s="139">
        <v>39</v>
      </c>
      <c r="L12" s="141">
        <v>585091</v>
      </c>
      <c r="M12"/>
      <c r="N12"/>
      <c r="O12"/>
      <c r="P12"/>
      <c r="Q12"/>
      <c r="R12"/>
      <c r="S12"/>
      <c r="T12"/>
      <c r="U12"/>
      <c r="V12"/>
      <c r="W12"/>
      <c r="X12"/>
      <c r="Y12"/>
      <c r="Z12"/>
      <c r="AA12"/>
      <c r="AB12"/>
    </row>
    <row r="13" spans="1:28" s="25" customFormat="1" ht="12.75" customHeight="1">
      <c r="A13" s="140">
        <v>2020</v>
      </c>
      <c r="B13" s="191">
        <v>45855</v>
      </c>
      <c r="C13" s="191">
        <v>532189</v>
      </c>
      <c r="D13" s="625"/>
      <c r="E13" s="191">
        <v>5860</v>
      </c>
      <c r="F13" s="191">
        <v>56</v>
      </c>
      <c r="G13" s="625"/>
      <c r="H13" s="191">
        <v>88</v>
      </c>
      <c r="I13" s="191">
        <v>2588</v>
      </c>
      <c r="J13" s="191">
        <v>8909</v>
      </c>
      <c r="K13" s="139">
        <v>35</v>
      </c>
      <c r="L13" s="141">
        <v>595580</v>
      </c>
      <c r="M13"/>
      <c r="N13"/>
      <c r="O13"/>
      <c r="P13"/>
      <c r="Q13"/>
      <c r="R13"/>
      <c r="S13"/>
      <c r="T13"/>
      <c r="U13"/>
      <c r="V13"/>
      <c r="W13"/>
      <c r="X13"/>
      <c r="Y13"/>
      <c r="Z13"/>
      <c r="AA13"/>
      <c r="AB13"/>
    </row>
    <row r="14" spans="1:28" s="25" customFormat="1" ht="12.75" customHeight="1">
      <c r="A14" s="140">
        <v>2021</v>
      </c>
      <c r="B14" s="191">
        <v>44454</v>
      </c>
      <c r="C14" s="191">
        <v>540344</v>
      </c>
      <c r="D14" s="625"/>
      <c r="E14" s="191">
        <v>8396</v>
      </c>
      <c r="F14" s="191">
        <v>58</v>
      </c>
      <c r="G14" s="625"/>
      <c r="H14" s="191">
        <v>160</v>
      </c>
      <c r="I14" s="191">
        <v>3319</v>
      </c>
      <c r="J14" s="191">
        <v>8901</v>
      </c>
      <c r="K14" s="139">
        <v>36</v>
      </c>
      <c r="L14" s="141">
        <v>605668</v>
      </c>
      <c r="M14"/>
      <c r="N14"/>
      <c r="O14"/>
      <c r="P14"/>
      <c r="Q14"/>
      <c r="R14"/>
      <c r="S14"/>
      <c r="T14"/>
      <c r="U14"/>
      <c r="V14"/>
      <c r="W14"/>
      <c r="X14"/>
      <c r="Y14"/>
      <c r="Z14"/>
      <c r="AA14"/>
      <c r="AB14"/>
    </row>
    <row r="15" spans="1:28" s="25" customFormat="1" ht="12.75" customHeight="1">
      <c r="A15" s="89">
        <v>2022</v>
      </c>
      <c r="B15" s="203">
        <v>43117</v>
      </c>
      <c r="C15" s="203">
        <v>539156</v>
      </c>
      <c r="D15" s="608"/>
      <c r="E15" s="203">
        <v>13217</v>
      </c>
      <c r="F15" s="203">
        <v>62</v>
      </c>
      <c r="G15" s="608"/>
      <c r="H15" s="203">
        <v>421</v>
      </c>
      <c r="I15" s="203">
        <v>4255</v>
      </c>
      <c r="J15" s="203">
        <v>8604</v>
      </c>
      <c r="K15" s="203">
        <v>39</v>
      </c>
      <c r="L15" s="203">
        <v>608871</v>
      </c>
      <c r="M15"/>
      <c r="N15"/>
      <c r="O15"/>
      <c r="P15"/>
      <c r="Q15"/>
      <c r="R15"/>
      <c r="S15"/>
      <c r="T15"/>
      <c r="U15"/>
      <c r="V15"/>
      <c r="W15"/>
      <c r="X15"/>
      <c r="Y15"/>
      <c r="Z15"/>
      <c r="AA15"/>
      <c r="AB15"/>
    </row>
    <row r="16" spans="1:28" ht="12.75" customHeight="1">
      <c r="A16" s="174" t="s">
        <v>364</v>
      </c>
      <c r="M16"/>
      <c r="Z16"/>
      <c r="AA16"/>
      <c r="AB16"/>
    </row>
    <row r="17" spans="1:28" ht="12.75" customHeight="1">
      <c r="M17"/>
      <c r="Z17"/>
      <c r="AA17"/>
      <c r="AB17"/>
    </row>
    <row r="18" spans="1:28" ht="12.75" customHeight="1">
      <c r="M18"/>
      <c r="Z18"/>
      <c r="AA18"/>
      <c r="AB18"/>
    </row>
    <row r="19" spans="1:28" ht="12.75" customHeight="1">
      <c r="B19" s="10"/>
      <c r="C19" s="10"/>
      <c r="D19" s="10"/>
      <c r="E19" s="10"/>
      <c r="F19" s="10"/>
      <c r="G19" s="10"/>
      <c r="H19" s="10"/>
      <c r="I19" s="10"/>
      <c r="J19" s="10"/>
      <c r="K19" s="10"/>
      <c r="M19"/>
      <c r="Z19"/>
      <c r="AA19"/>
      <c r="AB19"/>
    </row>
    <row r="20" spans="1:28" ht="12.75" customHeight="1">
      <c r="A20" s="4" t="s">
        <v>534</v>
      </c>
      <c r="B20" s="25"/>
      <c r="C20" s="25"/>
      <c r="D20" s="25"/>
      <c r="E20" s="25"/>
      <c r="F20" s="25"/>
      <c r="G20" s="25"/>
      <c r="H20" s="25"/>
      <c r="I20" s="25"/>
      <c r="J20" s="25"/>
      <c r="M20"/>
      <c r="Z20"/>
      <c r="AA20"/>
      <c r="AB20"/>
    </row>
    <row r="21" spans="1:28" ht="12.75" customHeight="1">
      <c r="A21" s="459" t="s">
        <v>538</v>
      </c>
      <c r="B21" s="25"/>
      <c r="C21" s="25"/>
      <c r="D21" s="25"/>
      <c r="E21" s="25"/>
      <c r="F21" s="25"/>
      <c r="G21" s="25"/>
      <c r="H21" s="25"/>
      <c r="I21" s="25"/>
      <c r="J21" s="25"/>
      <c r="M21"/>
      <c r="Z21"/>
      <c r="AA21"/>
      <c r="AB21"/>
    </row>
    <row r="22" spans="1:28" ht="12.75" customHeight="1">
      <c r="A22" s="25"/>
      <c r="B22" s="44"/>
      <c r="C22" s="44"/>
      <c r="D22" s="44"/>
      <c r="E22" s="44"/>
      <c r="F22" s="44"/>
      <c r="G22" s="413"/>
      <c r="H22" s="44"/>
      <c r="I22" s="44"/>
      <c r="J22" s="44"/>
      <c r="K22" s="12"/>
      <c r="L22" s="12"/>
      <c r="M22"/>
      <c r="Z22"/>
      <c r="AA22"/>
      <c r="AB22"/>
    </row>
    <row r="23" spans="1:28" s="25" customFormat="1" ht="13.2">
      <c r="A23" s="137" t="s">
        <v>49</v>
      </c>
      <c r="B23" s="34" t="s">
        <v>34</v>
      </c>
      <c r="C23" s="34" t="s">
        <v>36</v>
      </c>
      <c r="D23" s="34"/>
      <c r="E23" s="34" t="s">
        <v>31</v>
      </c>
      <c r="F23" s="33" t="s">
        <v>295</v>
      </c>
      <c r="G23" s="33"/>
      <c r="H23" s="34" t="s">
        <v>35</v>
      </c>
      <c r="I23" s="34" t="s">
        <v>227</v>
      </c>
      <c r="J23" s="34" t="s">
        <v>68</v>
      </c>
      <c r="K23" s="34"/>
      <c r="L23" s="34" t="s">
        <v>13</v>
      </c>
      <c r="M23"/>
      <c r="N23"/>
      <c r="O23"/>
      <c r="P23"/>
      <c r="Q23"/>
      <c r="R23"/>
      <c r="S23"/>
      <c r="T23"/>
      <c r="U23"/>
      <c r="V23"/>
      <c r="W23"/>
      <c r="X23"/>
      <c r="Y23"/>
      <c r="Z23"/>
      <c r="AA23"/>
      <c r="AB23"/>
    </row>
    <row r="24" spans="1:28" s="25" customFormat="1" ht="12.75" customHeight="1">
      <c r="A24" s="44" t="s">
        <v>50</v>
      </c>
      <c r="B24" s="44"/>
      <c r="C24" s="44"/>
      <c r="D24" s="413"/>
      <c r="E24" s="44"/>
      <c r="F24" s="31" t="s">
        <v>294</v>
      </c>
      <c r="G24" s="272"/>
      <c r="H24" s="31"/>
      <c r="I24" s="31"/>
      <c r="J24" s="44"/>
      <c r="K24" s="44"/>
      <c r="L24" s="44"/>
      <c r="M24"/>
      <c r="N24"/>
      <c r="O24"/>
      <c r="P24"/>
      <c r="Q24"/>
      <c r="R24"/>
      <c r="S24"/>
      <c r="T24"/>
      <c r="U24"/>
      <c r="V24"/>
      <c r="W24"/>
      <c r="X24"/>
      <c r="Y24"/>
      <c r="Z24"/>
      <c r="AA24"/>
      <c r="AB24"/>
    </row>
    <row r="25" spans="1:28" s="25" customFormat="1" ht="12.75" customHeight="1">
      <c r="A25" s="138">
        <v>2013</v>
      </c>
      <c r="B25" s="139">
        <v>1139</v>
      </c>
      <c r="C25" s="139">
        <v>77141</v>
      </c>
      <c r="D25" s="610"/>
      <c r="E25" s="139" t="s">
        <v>377</v>
      </c>
      <c r="F25" s="139">
        <v>18</v>
      </c>
      <c r="G25" s="610"/>
      <c r="H25" s="139">
        <v>33</v>
      </c>
      <c r="I25" s="139">
        <v>755</v>
      </c>
      <c r="J25" s="139">
        <v>44</v>
      </c>
      <c r="K25" s="139"/>
      <c r="L25" s="139">
        <v>79130</v>
      </c>
      <c r="M25"/>
      <c r="N25"/>
      <c r="O25"/>
      <c r="P25"/>
      <c r="Q25"/>
      <c r="R25"/>
      <c r="S25"/>
      <c r="T25"/>
      <c r="U25"/>
      <c r="V25"/>
      <c r="W25"/>
      <c r="X25"/>
      <c r="Y25"/>
      <c r="Z25"/>
      <c r="AA25"/>
      <c r="AB25"/>
    </row>
    <row r="26" spans="1:28" s="25" customFormat="1" ht="12.75" customHeight="1">
      <c r="A26" s="138">
        <v>2014</v>
      </c>
      <c r="B26" s="139">
        <v>1117</v>
      </c>
      <c r="C26" s="139">
        <v>77523</v>
      </c>
      <c r="D26" s="610"/>
      <c r="E26" s="139" t="s">
        <v>377</v>
      </c>
      <c r="F26" s="139">
        <v>22</v>
      </c>
      <c r="G26" s="610"/>
      <c r="H26" s="139">
        <v>34</v>
      </c>
      <c r="I26" s="139">
        <v>812</v>
      </c>
      <c r="J26" s="139">
        <v>36</v>
      </c>
      <c r="K26" s="139"/>
      <c r="L26" s="139">
        <v>79544</v>
      </c>
      <c r="M26"/>
      <c r="N26"/>
      <c r="O26"/>
      <c r="P26"/>
      <c r="Q26"/>
      <c r="R26"/>
      <c r="S26"/>
      <c r="T26"/>
      <c r="U26"/>
      <c r="V26"/>
      <c r="W26"/>
      <c r="X26"/>
      <c r="Y26"/>
      <c r="Z26"/>
      <c r="AA26"/>
      <c r="AB26"/>
    </row>
    <row r="27" spans="1:28" s="25" customFormat="1" ht="12.75" customHeight="1">
      <c r="A27" s="140">
        <v>2015</v>
      </c>
      <c r="B27" s="141">
        <v>1093</v>
      </c>
      <c r="C27" s="141">
        <v>78057</v>
      </c>
      <c r="D27" s="611"/>
      <c r="E27" s="141" t="s">
        <v>377</v>
      </c>
      <c r="F27" s="141">
        <v>23</v>
      </c>
      <c r="G27" s="611"/>
      <c r="H27" s="141">
        <v>38</v>
      </c>
      <c r="I27" s="141">
        <v>805</v>
      </c>
      <c r="J27" s="141">
        <v>30</v>
      </c>
      <c r="K27" s="141"/>
      <c r="L27" s="139">
        <v>80046</v>
      </c>
      <c r="M27"/>
      <c r="N27"/>
      <c r="O27"/>
      <c r="P27"/>
      <c r="Q27"/>
      <c r="R27"/>
      <c r="S27"/>
      <c r="T27"/>
      <c r="U27"/>
      <c r="V27"/>
      <c r="W27"/>
      <c r="X27"/>
      <c r="Y27"/>
      <c r="Z27"/>
      <c r="AA27"/>
      <c r="AB27"/>
    </row>
    <row r="28" spans="1:28" s="25" customFormat="1" ht="12.75" customHeight="1">
      <c r="A28" s="140">
        <v>2016</v>
      </c>
      <c r="B28" s="141">
        <v>1064</v>
      </c>
      <c r="C28" s="141">
        <v>79436</v>
      </c>
      <c r="D28" s="611"/>
      <c r="E28" s="141" t="s">
        <v>377</v>
      </c>
      <c r="F28" s="141">
        <v>23</v>
      </c>
      <c r="G28" s="611"/>
      <c r="H28" s="141">
        <v>57</v>
      </c>
      <c r="I28" s="141">
        <v>821</v>
      </c>
      <c r="J28" s="141">
        <v>29</v>
      </c>
      <c r="K28" s="141"/>
      <c r="L28" s="139">
        <v>81430</v>
      </c>
      <c r="M28"/>
      <c r="N28"/>
      <c r="O28"/>
      <c r="P28"/>
      <c r="Q28"/>
      <c r="R28"/>
      <c r="S28"/>
      <c r="T28"/>
      <c r="U28"/>
      <c r="V28"/>
      <c r="W28"/>
      <c r="X28"/>
      <c r="Y28"/>
      <c r="Z28"/>
      <c r="AA28"/>
      <c r="AB28"/>
    </row>
    <row r="29" spans="1:28" s="25" customFormat="1" ht="12.75" customHeight="1">
      <c r="A29" s="140">
        <v>2017</v>
      </c>
      <c r="B29" s="141">
        <v>1009</v>
      </c>
      <c r="C29" s="141">
        <v>81050</v>
      </c>
      <c r="D29" s="611"/>
      <c r="E29" s="141">
        <v>1</v>
      </c>
      <c r="F29" s="141">
        <v>27</v>
      </c>
      <c r="G29" s="611"/>
      <c r="H29" s="141">
        <v>57</v>
      </c>
      <c r="I29" s="141">
        <v>855</v>
      </c>
      <c r="J29" s="141">
        <v>26</v>
      </c>
      <c r="K29" s="141"/>
      <c r="L29" s="139">
        <v>83025</v>
      </c>
      <c r="M29"/>
      <c r="N29"/>
      <c r="O29"/>
      <c r="P29"/>
      <c r="Q29"/>
      <c r="R29"/>
      <c r="S29"/>
      <c r="T29"/>
      <c r="U29"/>
      <c r="V29"/>
      <c r="W29"/>
      <c r="X29"/>
      <c r="Y29"/>
      <c r="Z29"/>
      <c r="AA29"/>
      <c r="AB29"/>
    </row>
    <row r="30" spans="1:28" s="25" customFormat="1" ht="12.75" customHeight="1">
      <c r="A30" s="140">
        <v>2018</v>
      </c>
      <c r="B30" s="141">
        <v>1019</v>
      </c>
      <c r="C30" s="191">
        <v>81917</v>
      </c>
      <c r="D30" s="625"/>
      <c r="E30" s="191">
        <v>4</v>
      </c>
      <c r="F30" s="191">
        <v>28</v>
      </c>
      <c r="G30" s="625"/>
      <c r="H30" s="191">
        <v>66</v>
      </c>
      <c r="I30" s="141">
        <v>920</v>
      </c>
      <c r="J30" s="141">
        <v>23</v>
      </c>
      <c r="K30" s="141"/>
      <c r="L30" s="139">
        <v>83977</v>
      </c>
      <c r="M30"/>
      <c r="N30"/>
      <c r="O30"/>
      <c r="P30"/>
      <c r="Q30"/>
      <c r="R30"/>
      <c r="S30"/>
      <c r="T30"/>
      <c r="U30"/>
      <c r="V30"/>
      <c r="W30"/>
      <c r="X30"/>
      <c r="Y30"/>
      <c r="Z30"/>
      <c r="AA30"/>
      <c r="AB30"/>
    </row>
    <row r="31" spans="1:28" s="25" customFormat="1" ht="12.75" customHeight="1">
      <c r="A31" s="140">
        <v>2019</v>
      </c>
      <c r="B31" s="141">
        <v>993</v>
      </c>
      <c r="C31" s="191">
        <v>81994</v>
      </c>
      <c r="D31" s="624" t="s">
        <v>438</v>
      </c>
      <c r="E31" s="191">
        <v>11</v>
      </c>
      <c r="F31" s="191">
        <v>27</v>
      </c>
      <c r="G31" s="624" t="s">
        <v>438</v>
      </c>
      <c r="H31" s="191">
        <v>73</v>
      </c>
      <c r="I31" s="141">
        <v>1034</v>
      </c>
      <c r="J31" s="141">
        <v>21</v>
      </c>
      <c r="K31" s="141"/>
      <c r="L31" s="139">
        <v>84153</v>
      </c>
      <c r="M31"/>
      <c r="N31"/>
      <c r="O31"/>
      <c r="P31"/>
      <c r="Q31"/>
      <c r="R31"/>
      <c r="S31"/>
      <c r="T31"/>
      <c r="U31"/>
      <c r="V31"/>
      <c r="W31"/>
      <c r="X31"/>
      <c r="Y31"/>
      <c r="Z31"/>
      <c r="AA31"/>
      <c r="AB31"/>
    </row>
    <row r="32" spans="1:28" s="25" customFormat="1" ht="12.75" customHeight="1">
      <c r="A32" s="140">
        <v>2020</v>
      </c>
      <c r="B32" s="141">
        <v>970</v>
      </c>
      <c r="C32" s="191">
        <v>82030</v>
      </c>
      <c r="D32" s="625"/>
      <c r="E32" s="191">
        <v>29</v>
      </c>
      <c r="F32" s="191">
        <v>24</v>
      </c>
      <c r="G32" s="625"/>
      <c r="H32" s="191">
        <v>81</v>
      </c>
      <c r="I32" s="141">
        <v>1181</v>
      </c>
      <c r="J32" s="141">
        <v>18</v>
      </c>
      <c r="K32" s="141"/>
      <c r="L32" s="139">
        <v>84333</v>
      </c>
      <c r="M32"/>
      <c r="N32"/>
      <c r="O32"/>
      <c r="P32"/>
      <c r="Q32"/>
      <c r="R32"/>
      <c r="S32"/>
      <c r="T32"/>
      <c r="U32"/>
      <c r="V32"/>
      <c r="W32" s="177"/>
      <c r="X32" s="177"/>
      <c r="Y32" s="177"/>
      <c r="Z32" s="177"/>
      <c r="AA32" s="177"/>
      <c r="AB32" s="177"/>
    </row>
    <row r="33" spans="1:28" s="25" customFormat="1" ht="12.75" customHeight="1">
      <c r="A33" s="140">
        <v>2021</v>
      </c>
      <c r="B33" s="141">
        <v>945</v>
      </c>
      <c r="C33" s="191">
        <v>82975</v>
      </c>
      <c r="D33" s="625"/>
      <c r="E33" s="191">
        <v>72</v>
      </c>
      <c r="F33" s="191">
        <v>34</v>
      </c>
      <c r="G33" s="625"/>
      <c r="H33" s="191">
        <v>87</v>
      </c>
      <c r="I33" s="141">
        <v>1426</v>
      </c>
      <c r="J33" s="141">
        <v>15</v>
      </c>
      <c r="K33" s="141"/>
      <c r="L33" s="139">
        <v>85554</v>
      </c>
      <c r="M33"/>
      <c r="N33"/>
      <c r="O33"/>
      <c r="P33"/>
      <c r="Q33"/>
      <c r="R33"/>
      <c r="S33"/>
      <c r="T33"/>
      <c r="U33"/>
      <c r="V33"/>
      <c r="W33" s="177"/>
      <c r="X33" s="177"/>
      <c r="Y33" s="177"/>
      <c r="Z33" s="177"/>
      <c r="AA33" s="177"/>
      <c r="AB33" s="177"/>
    </row>
    <row r="34" spans="1:28" s="25" customFormat="1" ht="12.75" customHeight="1">
      <c r="A34" s="89">
        <v>2022</v>
      </c>
      <c r="B34" s="203">
        <v>900</v>
      </c>
      <c r="C34" s="203">
        <v>82932</v>
      </c>
      <c r="D34" s="608"/>
      <c r="E34" s="203">
        <v>231</v>
      </c>
      <c r="F34" s="203">
        <v>38</v>
      </c>
      <c r="G34" s="608"/>
      <c r="H34" s="203">
        <v>81</v>
      </c>
      <c r="I34" s="203">
        <v>1863</v>
      </c>
      <c r="J34" s="203">
        <v>15</v>
      </c>
      <c r="K34" s="203"/>
      <c r="L34" s="203">
        <v>86060</v>
      </c>
      <c r="M34"/>
      <c r="N34"/>
      <c r="O34"/>
      <c r="P34"/>
      <c r="Q34"/>
      <c r="R34"/>
      <c r="S34"/>
      <c r="T34"/>
      <c r="U34"/>
      <c r="V34"/>
      <c r="W34" s="328"/>
      <c r="X34" s="328"/>
      <c r="Y34" s="328"/>
      <c r="Z34" s="328"/>
      <c r="AA34" s="328"/>
      <c r="AB34" s="328"/>
    </row>
    <row r="35" spans="1:28" s="25" customFormat="1" ht="12.75" customHeight="1">
      <c r="A35" s="174" t="s">
        <v>363</v>
      </c>
      <c r="B35" s="40"/>
      <c r="C35" s="40"/>
      <c r="D35" s="40"/>
      <c r="E35" s="40"/>
      <c r="F35" s="40"/>
      <c r="G35" s="40"/>
      <c r="H35" s="40"/>
      <c r="I35" s="40"/>
      <c r="J35" s="40"/>
      <c r="K35" s="40"/>
      <c r="L35" s="40"/>
      <c r="M35"/>
      <c r="N35"/>
      <c r="O35"/>
      <c r="P35"/>
      <c r="Q35"/>
      <c r="R35"/>
      <c r="S35"/>
      <c r="T35"/>
      <c r="U35"/>
      <c r="V35"/>
      <c r="W35" s="328"/>
      <c r="X35" s="328"/>
      <c r="Y35" s="328"/>
      <c r="Z35" s="328"/>
      <c r="AA35" s="328"/>
      <c r="AB35" s="328"/>
    </row>
    <row r="36" spans="1:28" ht="12.75" customHeight="1">
      <c r="M36"/>
    </row>
    <row r="37" spans="1:28" ht="12.75" customHeight="1">
      <c r="H37" s="10"/>
      <c r="I37" s="10"/>
      <c r="J37" s="10"/>
      <c r="K37" s="10"/>
      <c r="L37" s="10"/>
      <c r="M37"/>
    </row>
    <row r="38" spans="1:28" ht="12.75" customHeight="1">
      <c r="B38" s="10"/>
      <c r="C38" s="10"/>
      <c r="D38" s="10"/>
      <c r="E38" s="10"/>
      <c r="F38" s="10"/>
      <c r="G38" s="10"/>
      <c r="M38"/>
    </row>
    <row r="39" spans="1:28" ht="12.75" customHeight="1">
      <c r="B39" s="10"/>
      <c r="C39" s="10"/>
      <c r="D39" s="10"/>
      <c r="E39" s="10"/>
      <c r="F39" s="10"/>
      <c r="G39" s="10"/>
      <c r="H39" s="10"/>
      <c r="I39" s="10"/>
      <c r="J39" s="10"/>
      <c r="K39" s="10"/>
      <c r="L39" s="10"/>
      <c r="M39"/>
    </row>
    <row r="40" spans="1:28" ht="12.75" customHeight="1">
      <c r="M40"/>
    </row>
    <row r="41" spans="1:28" ht="12.75" customHeight="1">
      <c r="M41"/>
    </row>
    <row r="42" spans="1:28" ht="12.75" customHeight="1">
      <c r="M42"/>
    </row>
    <row r="43" spans="1:28" ht="12.75" customHeight="1">
      <c r="M43"/>
    </row>
  </sheetData>
  <phoneticPr fontId="9" type="noConversion"/>
  <pageMargins left="0.70866141732283472" right="0.15748031496062992" top="0.98425196850393704" bottom="0.55118110236220474" header="0.51181102362204722" footer="0.51181102362204722"/>
  <pageSetup paperSize="9" scale="92" orientation="portrait" r:id="rId1"/>
  <headerFooter alignWithMargins="0">
    <oddHeader>&amp;R&amp;"Arial,Fet"LASTBILAR</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5">
    <pageSetUpPr fitToPage="1"/>
  </sheetPr>
  <dimension ref="A1:X64"/>
  <sheetViews>
    <sheetView showGridLines="0" zoomScaleNormal="100" workbookViewId="0"/>
  </sheetViews>
  <sheetFormatPr defaultColWidth="9.33203125" defaultRowHeight="12.75" customHeight="1"/>
  <cols>
    <col min="1" max="1" width="16.109375" style="7" customWidth="1"/>
    <col min="2" max="2" width="7.5546875" style="29" customWidth="1"/>
    <col min="3" max="3" width="1.6640625" style="29" customWidth="1"/>
    <col min="4" max="4" width="8.5546875" style="29" customWidth="1"/>
    <col min="5" max="5" width="10.33203125" style="7" customWidth="1"/>
    <col min="6" max="7" width="8.33203125" style="7" customWidth="1"/>
    <col min="8" max="8" width="9" style="128" customWidth="1"/>
    <col min="9" max="9" width="10.33203125" style="128" customWidth="1"/>
    <col min="10" max="10" width="11.33203125" style="7" customWidth="1"/>
    <col min="11" max="12" width="8.33203125" style="7" customWidth="1"/>
    <col min="13" max="13" width="12.33203125" style="7" customWidth="1"/>
    <col min="14" max="14" width="6.6640625" style="7" customWidth="1"/>
    <col min="15" max="15" width="6.6640625" style="29" customWidth="1"/>
    <col min="16" max="16" width="6" style="2" customWidth="1"/>
    <col min="17" max="17" width="8.44140625" style="127" customWidth="1"/>
    <col min="18" max="18" width="6" style="2" customWidth="1"/>
    <col min="19" max="19" width="5" style="2" customWidth="1"/>
    <col min="20" max="20" width="4" style="2" customWidth="1"/>
    <col min="21" max="21" width="7" style="2" customWidth="1"/>
    <col min="22" max="22" width="8.33203125" style="2" customWidth="1"/>
    <col min="23" max="23" width="7.6640625" style="2" customWidth="1"/>
    <col min="24" max="29" width="6.6640625" style="2" customWidth="1"/>
    <col min="30" max="16384" width="9.33203125" style="2"/>
  </cols>
  <sheetData>
    <row r="1" spans="1:24" s="3" customFormat="1" ht="12.75" customHeight="1">
      <c r="A1" s="4" t="s">
        <v>439</v>
      </c>
      <c r="E1" s="14"/>
      <c r="F1" s="14"/>
      <c r="G1" s="14"/>
      <c r="H1" s="14"/>
      <c r="I1" s="14"/>
      <c r="J1" s="14"/>
      <c r="K1" s="14"/>
      <c r="L1" s="14"/>
      <c r="M1" s="14"/>
      <c r="Q1" s="2"/>
      <c r="R1" s="2"/>
      <c r="W1" s="2"/>
      <c r="X1" s="2"/>
    </row>
    <row r="2" spans="1:24" ht="12.75" customHeight="1">
      <c r="A2" s="458" t="s">
        <v>440</v>
      </c>
      <c r="B2" s="2"/>
      <c r="C2" s="2"/>
      <c r="D2" s="2"/>
      <c r="E2" s="10"/>
      <c r="F2" s="10"/>
      <c r="G2" s="10"/>
      <c r="H2" s="10"/>
      <c r="I2" s="10"/>
      <c r="J2" s="10"/>
      <c r="K2" s="10"/>
      <c r="L2" s="10"/>
      <c r="M2" s="2"/>
      <c r="N2" s="2"/>
      <c r="O2" s="2"/>
      <c r="Q2" s="2"/>
    </row>
    <row r="3" spans="1:24" ht="12.75" customHeight="1">
      <c r="A3" s="17"/>
      <c r="B3" s="12"/>
      <c r="C3" s="12"/>
      <c r="D3" s="12"/>
      <c r="E3" s="84"/>
      <c r="F3" s="84"/>
      <c r="G3" s="84"/>
      <c r="H3" s="84"/>
      <c r="I3" s="84"/>
      <c r="J3" s="84"/>
      <c r="K3" s="84"/>
      <c r="L3" s="10"/>
      <c r="M3" s="2"/>
      <c r="N3" s="2"/>
      <c r="O3" s="2"/>
      <c r="Q3" s="2"/>
    </row>
    <row r="4" spans="1:24" s="7" customFormat="1" ht="12.75" customHeight="1">
      <c r="B4" s="8" t="s">
        <v>51</v>
      </c>
      <c r="C4" s="8"/>
      <c r="D4" s="651" t="s">
        <v>52</v>
      </c>
      <c r="E4" s="651"/>
      <c r="F4" s="33" t="s">
        <v>328</v>
      </c>
      <c r="G4" s="8" t="s">
        <v>53</v>
      </c>
      <c r="H4" s="33" t="s">
        <v>192</v>
      </c>
      <c r="I4" s="8" t="s">
        <v>55</v>
      </c>
      <c r="J4" s="8" t="s">
        <v>68</v>
      </c>
      <c r="K4" s="122" t="s">
        <v>13</v>
      </c>
    </row>
    <row r="5" spans="1:24" s="7" customFormat="1" ht="12.75" customHeight="1">
      <c r="B5" s="8"/>
      <c r="C5" s="8"/>
      <c r="D5" s="8"/>
      <c r="E5" s="33" t="s">
        <v>583</v>
      </c>
      <c r="F5" s="8" t="s">
        <v>56</v>
      </c>
      <c r="G5" s="8"/>
      <c r="H5" s="18"/>
      <c r="I5" s="8" t="s">
        <v>57</v>
      </c>
      <c r="J5" s="8" t="s">
        <v>57</v>
      </c>
      <c r="K5" s="8"/>
    </row>
    <row r="6" spans="1:24" s="7" customFormat="1" ht="12.75" customHeight="1">
      <c r="A6" s="7" t="s">
        <v>62</v>
      </c>
      <c r="B6" s="8"/>
      <c r="C6" s="8"/>
      <c r="D6" s="8"/>
      <c r="E6" s="8" t="s">
        <v>58</v>
      </c>
      <c r="F6" s="8"/>
      <c r="G6" s="8"/>
      <c r="H6" s="18"/>
      <c r="I6" s="8" t="s">
        <v>59</v>
      </c>
      <c r="J6" s="8"/>
      <c r="K6" s="122"/>
      <c r="L6"/>
    </row>
    <row r="7" spans="1:24" s="7" customFormat="1" ht="12.75" customHeight="1">
      <c r="A7" s="17" t="s">
        <v>63</v>
      </c>
      <c r="B7" s="61"/>
      <c r="C7" s="61"/>
      <c r="D7" s="61"/>
      <c r="E7" s="72"/>
      <c r="F7" s="61"/>
      <c r="G7" s="61"/>
      <c r="H7" s="61"/>
      <c r="I7" s="72" t="s">
        <v>60</v>
      </c>
      <c r="J7" s="61"/>
      <c r="K7" s="123"/>
      <c r="L7"/>
    </row>
    <row r="8" spans="1:24" ht="12.75" customHeight="1">
      <c r="A8" s="362" t="s">
        <v>255</v>
      </c>
      <c r="B8" s="37">
        <v>8732</v>
      </c>
      <c r="C8" s="430"/>
      <c r="D8" s="363">
        <v>42956</v>
      </c>
      <c r="E8" s="37">
        <v>147</v>
      </c>
      <c r="F8" s="37">
        <v>1</v>
      </c>
      <c r="G8" s="37">
        <v>1</v>
      </c>
      <c r="H8" s="37">
        <v>11</v>
      </c>
      <c r="I8" s="37">
        <v>1</v>
      </c>
      <c r="J8" s="37">
        <v>4194</v>
      </c>
      <c r="K8" s="37">
        <v>55896</v>
      </c>
      <c r="L8"/>
      <c r="M8" s="10"/>
      <c r="N8" s="29"/>
      <c r="O8" s="7"/>
      <c r="P8" s="29"/>
      <c r="Q8" s="2"/>
      <c r="R8" s="127"/>
    </row>
    <row r="9" spans="1:24" ht="12.75" customHeight="1">
      <c r="A9" s="83" t="s">
        <v>254</v>
      </c>
      <c r="B9" s="37">
        <v>37051</v>
      </c>
      <c r="C9" s="430"/>
      <c r="D9" s="363">
        <v>342322</v>
      </c>
      <c r="E9" s="37">
        <v>2675</v>
      </c>
      <c r="F9" s="37">
        <v>1</v>
      </c>
      <c r="G9" s="37">
        <v>7</v>
      </c>
      <c r="H9" s="37">
        <v>79</v>
      </c>
      <c r="I9" s="37">
        <v>13</v>
      </c>
      <c r="J9" s="37">
        <v>68744</v>
      </c>
      <c r="K9" s="37">
        <v>448217</v>
      </c>
      <c r="L9"/>
      <c r="M9" s="10"/>
      <c r="N9" s="29"/>
      <c r="O9" s="7"/>
      <c r="P9" s="29"/>
      <c r="Q9" s="2"/>
      <c r="R9" s="127"/>
    </row>
    <row r="10" spans="1:24" ht="12.75" customHeight="1">
      <c r="A10" s="83" t="s">
        <v>256</v>
      </c>
      <c r="B10" s="37">
        <v>13479</v>
      </c>
      <c r="C10" s="430"/>
      <c r="D10" s="363">
        <v>79315</v>
      </c>
      <c r="E10" s="37">
        <v>688</v>
      </c>
      <c r="F10" s="37" t="s">
        <v>437</v>
      </c>
      <c r="G10" s="37">
        <v>10</v>
      </c>
      <c r="H10" s="37">
        <v>155</v>
      </c>
      <c r="I10" s="37">
        <v>63</v>
      </c>
      <c r="J10" s="37">
        <v>13106</v>
      </c>
      <c r="K10" s="37">
        <v>106128</v>
      </c>
      <c r="L10"/>
      <c r="M10" s="10"/>
      <c r="N10" s="29"/>
      <c r="O10" s="7"/>
      <c r="P10" s="29"/>
      <c r="Q10" s="2"/>
      <c r="R10" s="127"/>
    </row>
    <row r="11" spans="1:24" ht="12.75" customHeight="1">
      <c r="A11" s="83" t="s">
        <v>257</v>
      </c>
      <c r="B11" s="37">
        <v>814</v>
      </c>
      <c r="C11" s="430"/>
      <c r="D11" s="363">
        <v>1943</v>
      </c>
      <c r="E11" s="37">
        <v>59</v>
      </c>
      <c r="F11" s="37" t="s">
        <v>437</v>
      </c>
      <c r="G11" s="37">
        <v>4</v>
      </c>
      <c r="H11" s="37">
        <v>17</v>
      </c>
      <c r="I11" s="37">
        <v>14</v>
      </c>
      <c r="J11" s="37">
        <v>774</v>
      </c>
      <c r="K11" s="37">
        <v>3566</v>
      </c>
      <c r="L11"/>
      <c r="M11" s="10"/>
      <c r="N11" s="29"/>
      <c r="O11" s="7"/>
      <c r="P11" s="29"/>
      <c r="Q11" s="2"/>
      <c r="R11" s="127"/>
    </row>
    <row r="12" spans="1:24" ht="12.75" customHeight="1">
      <c r="A12" s="83" t="s">
        <v>258</v>
      </c>
      <c r="B12" s="37">
        <v>384</v>
      </c>
      <c r="C12" s="430"/>
      <c r="D12" s="363">
        <v>747</v>
      </c>
      <c r="E12" s="37">
        <v>24</v>
      </c>
      <c r="F12" s="37" t="s">
        <v>437</v>
      </c>
      <c r="G12" s="37">
        <v>5</v>
      </c>
      <c r="H12" s="37">
        <v>4</v>
      </c>
      <c r="I12" s="37">
        <v>43</v>
      </c>
      <c r="J12" s="37">
        <v>481</v>
      </c>
      <c r="K12" s="37">
        <v>1664</v>
      </c>
      <c r="L12"/>
      <c r="M12" s="10"/>
      <c r="N12" s="29"/>
      <c r="O12" s="7"/>
      <c r="P12" s="29"/>
      <c r="Q12" s="2"/>
      <c r="R12" s="127"/>
    </row>
    <row r="13" spans="1:24" ht="12.75" customHeight="1">
      <c r="A13" s="83" t="s">
        <v>259</v>
      </c>
      <c r="B13" s="37">
        <v>349</v>
      </c>
      <c r="C13" s="430"/>
      <c r="D13" s="363">
        <v>439</v>
      </c>
      <c r="E13" s="37">
        <v>36</v>
      </c>
      <c r="F13" s="37" t="s">
        <v>437</v>
      </c>
      <c r="G13" s="37">
        <v>3</v>
      </c>
      <c r="H13" s="37">
        <v>1</v>
      </c>
      <c r="I13" s="37">
        <v>14</v>
      </c>
      <c r="J13" s="37">
        <v>297</v>
      </c>
      <c r="K13" s="37">
        <v>1103</v>
      </c>
      <c r="L13"/>
      <c r="M13" s="10"/>
      <c r="N13" s="29"/>
      <c r="O13" s="7"/>
      <c r="P13" s="29"/>
      <c r="Q13" s="2"/>
      <c r="R13" s="127"/>
    </row>
    <row r="14" spans="1:24" ht="12.75" customHeight="1">
      <c r="A14" s="83" t="s">
        <v>260</v>
      </c>
      <c r="B14" s="37">
        <v>280</v>
      </c>
      <c r="C14" s="430"/>
      <c r="D14" s="363">
        <v>627</v>
      </c>
      <c r="E14" s="37">
        <v>100</v>
      </c>
      <c r="F14" s="37" t="s">
        <v>437</v>
      </c>
      <c r="G14" s="37">
        <v>7</v>
      </c>
      <c r="H14" s="37">
        <v>2</v>
      </c>
      <c r="I14" s="37">
        <v>6</v>
      </c>
      <c r="J14" s="37">
        <v>313</v>
      </c>
      <c r="K14" s="37">
        <v>1235</v>
      </c>
      <c r="L14"/>
      <c r="M14" s="10"/>
      <c r="N14" s="29"/>
      <c r="O14" s="7"/>
      <c r="P14" s="29"/>
      <c r="Q14" s="2"/>
      <c r="R14" s="127"/>
    </row>
    <row r="15" spans="1:24" ht="12.75" customHeight="1">
      <c r="A15" s="83" t="s">
        <v>261</v>
      </c>
      <c r="B15" s="37">
        <v>211</v>
      </c>
      <c r="C15" s="430"/>
      <c r="D15" s="363">
        <v>598</v>
      </c>
      <c r="E15" s="37">
        <v>65</v>
      </c>
      <c r="F15" s="37" t="s">
        <v>437</v>
      </c>
      <c r="G15" s="37">
        <v>3</v>
      </c>
      <c r="H15" s="37">
        <v>3</v>
      </c>
      <c r="I15" s="37">
        <v>18</v>
      </c>
      <c r="J15" s="37">
        <v>328</v>
      </c>
      <c r="K15" s="37">
        <v>1161</v>
      </c>
      <c r="L15"/>
      <c r="M15" s="10"/>
      <c r="N15" s="29"/>
      <c r="O15" s="7"/>
      <c r="P15" s="29"/>
      <c r="Q15" s="2"/>
      <c r="R15" s="127"/>
    </row>
    <row r="16" spans="1:24" ht="12.75" customHeight="1">
      <c r="A16" s="83" t="s">
        <v>262</v>
      </c>
      <c r="B16" s="37">
        <v>631</v>
      </c>
      <c r="C16" s="430"/>
      <c r="D16" s="363">
        <v>1090</v>
      </c>
      <c r="E16" s="37">
        <v>110</v>
      </c>
      <c r="F16" s="37">
        <v>1</v>
      </c>
      <c r="G16" s="37">
        <v>13</v>
      </c>
      <c r="H16" s="37">
        <v>7</v>
      </c>
      <c r="I16" s="37">
        <v>13</v>
      </c>
      <c r="J16" s="37">
        <v>678</v>
      </c>
      <c r="K16" s="37">
        <v>2433</v>
      </c>
      <c r="L16"/>
      <c r="M16" s="10"/>
      <c r="N16" s="29"/>
      <c r="O16" s="7"/>
      <c r="P16" s="29"/>
      <c r="Q16" s="2"/>
      <c r="R16" s="127"/>
    </row>
    <row r="17" spans="1:18" ht="12.75" customHeight="1">
      <c r="A17" s="83" t="s">
        <v>263</v>
      </c>
      <c r="B17" s="37">
        <v>622</v>
      </c>
      <c r="C17" s="430"/>
      <c r="D17" s="363">
        <v>707</v>
      </c>
      <c r="E17" s="37">
        <v>72</v>
      </c>
      <c r="F17" s="37" t="s">
        <v>437</v>
      </c>
      <c r="G17" s="37">
        <v>38</v>
      </c>
      <c r="H17" s="37">
        <v>7</v>
      </c>
      <c r="I17" s="37">
        <v>28</v>
      </c>
      <c r="J17" s="37">
        <v>724</v>
      </c>
      <c r="K17" s="37">
        <v>2126</v>
      </c>
      <c r="L17"/>
      <c r="M17" s="10"/>
      <c r="N17" s="29"/>
      <c r="O17" s="7"/>
      <c r="P17" s="29"/>
      <c r="Q17" s="2"/>
      <c r="R17" s="127"/>
    </row>
    <row r="18" spans="1:18" ht="12.75" customHeight="1">
      <c r="A18" s="83" t="s">
        <v>264</v>
      </c>
      <c r="B18" s="37">
        <v>459</v>
      </c>
      <c r="C18" s="430"/>
      <c r="D18" s="363">
        <v>689</v>
      </c>
      <c r="E18" s="37">
        <v>249</v>
      </c>
      <c r="F18" s="37" t="s">
        <v>437</v>
      </c>
      <c r="G18" s="37">
        <v>41</v>
      </c>
      <c r="H18" s="37">
        <v>9</v>
      </c>
      <c r="I18" s="37">
        <v>99</v>
      </c>
      <c r="J18" s="37">
        <v>1006</v>
      </c>
      <c r="K18" s="37">
        <v>2303</v>
      </c>
      <c r="L18"/>
      <c r="M18" s="10"/>
      <c r="N18" s="29"/>
      <c r="O18" s="7"/>
      <c r="P18" s="29"/>
      <c r="Q18" s="2"/>
      <c r="R18" s="127"/>
    </row>
    <row r="19" spans="1:18" ht="12.75" customHeight="1">
      <c r="A19" s="83" t="s">
        <v>265</v>
      </c>
      <c r="B19" s="37">
        <v>805</v>
      </c>
      <c r="C19" s="430"/>
      <c r="D19" s="363">
        <v>2304</v>
      </c>
      <c r="E19" s="37">
        <v>585</v>
      </c>
      <c r="F19" s="37">
        <v>1</v>
      </c>
      <c r="G19" s="37">
        <v>33</v>
      </c>
      <c r="H19" s="37">
        <v>17</v>
      </c>
      <c r="I19" s="37">
        <v>33</v>
      </c>
      <c r="J19" s="37">
        <v>1129</v>
      </c>
      <c r="K19" s="37">
        <v>4322</v>
      </c>
      <c r="L19"/>
      <c r="M19" s="10"/>
      <c r="N19" s="29"/>
      <c r="O19" s="7"/>
      <c r="P19" s="29"/>
      <c r="Q19" s="2"/>
      <c r="R19" s="127"/>
    </row>
    <row r="20" spans="1:18" ht="12.75" customHeight="1">
      <c r="A20" s="83" t="s">
        <v>266</v>
      </c>
      <c r="B20" s="37">
        <v>784</v>
      </c>
      <c r="C20" s="430"/>
      <c r="D20" s="363">
        <v>1982</v>
      </c>
      <c r="E20" s="37">
        <v>535</v>
      </c>
      <c r="F20" s="37">
        <v>1</v>
      </c>
      <c r="G20" s="37">
        <v>87</v>
      </c>
      <c r="H20" s="37">
        <v>26</v>
      </c>
      <c r="I20" s="37">
        <v>52</v>
      </c>
      <c r="J20" s="37">
        <v>1018</v>
      </c>
      <c r="K20" s="37">
        <v>3950</v>
      </c>
      <c r="L20"/>
      <c r="M20" s="10"/>
      <c r="N20" s="29"/>
      <c r="O20" s="7"/>
      <c r="P20" s="29"/>
      <c r="Q20" s="2"/>
      <c r="R20" s="127"/>
    </row>
    <row r="21" spans="1:18" ht="12.75" customHeight="1">
      <c r="A21" s="83" t="s">
        <v>267</v>
      </c>
      <c r="B21" s="37">
        <v>486</v>
      </c>
      <c r="C21" s="430"/>
      <c r="D21" s="363">
        <v>1179</v>
      </c>
      <c r="E21" s="37">
        <v>226</v>
      </c>
      <c r="F21" s="37">
        <v>4</v>
      </c>
      <c r="G21" s="37">
        <v>91</v>
      </c>
      <c r="H21" s="37">
        <v>330</v>
      </c>
      <c r="I21" s="37">
        <v>87</v>
      </c>
      <c r="J21" s="37">
        <v>1359</v>
      </c>
      <c r="K21" s="37">
        <v>3536</v>
      </c>
      <c r="L21"/>
      <c r="M21" s="10"/>
      <c r="N21" s="29"/>
      <c r="O21" s="7"/>
      <c r="P21" s="29"/>
      <c r="Q21" s="2"/>
      <c r="R21" s="127"/>
    </row>
    <row r="22" spans="1:18" ht="12.75" customHeight="1">
      <c r="A22" s="83" t="s">
        <v>268</v>
      </c>
      <c r="B22" s="37">
        <v>447</v>
      </c>
      <c r="C22" s="430"/>
      <c r="D22" s="363">
        <v>395</v>
      </c>
      <c r="E22" s="37">
        <v>68</v>
      </c>
      <c r="F22" s="37">
        <v>4</v>
      </c>
      <c r="G22" s="37">
        <v>124</v>
      </c>
      <c r="H22" s="37">
        <v>706</v>
      </c>
      <c r="I22" s="37">
        <v>74</v>
      </c>
      <c r="J22" s="37">
        <v>1135</v>
      </c>
      <c r="K22" s="37">
        <v>2885</v>
      </c>
      <c r="L22"/>
      <c r="M22" s="10"/>
      <c r="N22" s="29"/>
      <c r="O22" s="7"/>
      <c r="P22" s="29"/>
      <c r="Q22" s="2"/>
      <c r="R22" s="127"/>
    </row>
    <row r="23" spans="1:18" ht="12.75" customHeight="1">
      <c r="A23" s="83" t="s">
        <v>269</v>
      </c>
      <c r="B23" s="37">
        <v>626</v>
      </c>
      <c r="C23" s="430"/>
      <c r="D23" s="363">
        <v>236</v>
      </c>
      <c r="E23" s="37">
        <v>142</v>
      </c>
      <c r="F23" s="37">
        <v>11</v>
      </c>
      <c r="G23" s="37">
        <v>190</v>
      </c>
      <c r="H23" s="37">
        <v>499</v>
      </c>
      <c r="I23" s="37">
        <v>133</v>
      </c>
      <c r="J23" s="37">
        <v>1052</v>
      </c>
      <c r="K23" s="37">
        <v>2747</v>
      </c>
      <c r="L23"/>
      <c r="M23" s="10"/>
      <c r="N23" s="29"/>
      <c r="O23" s="7"/>
      <c r="P23" s="29"/>
      <c r="Q23" s="2"/>
      <c r="R23" s="127"/>
    </row>
    <row r="24" spans="1:18" ht="12.75" customHeight="1">
      <c r="A24" s="83" t="s">
        <v>270</v>
      </c>
      <c r="B24" s="37">
        <v>894</v>
      </c>
      <c r="C24" s="430"/>
      <c r="D24" s="363">
        <v>1140</v>
      </c>
      <c r="E24" s="37">
        <v>877</v>
      </c>
      <c r="F24" s="37">
        <v>42</v>
      </c>
      <c r="G24" s="37">
        <v>306</v>
      </c>
      <c r="H24" s="37">
        <v>601</v>
      </c>
      <c r="I24" s="37">
        <v>111</v>
      </c>
      <c r="J24" s="37">
        <v>1297</v>
      </c>
      <c r="K24" s="37">
        <v>4391</v>
      </c>
      <c r="L24"/>
      <c r="M24" s="10"/>
      <c r="N24" s="29"/>
      <c r="O24" s="7"/>
      <c r="P24" s="29"/>
      <c r="Q24" s="2"/>
      <c r="R24" s="127"/>
    </row>
    <row r="25" spans="1:18" ht="12.75" customHeight="1">
      <c r="A25" s="83" t="s">
        <v>271</v>
      </c>
      <c r="B25" s="37">
        <v>934</v>
      </c>
      <c r="C25" s="430"/>
      <c r="D25" s="363">
        <v>3798</v>
      </c>
      <c r="E25" s="37">
        <v>2169</v>
      </c>
      <c r="F25" s="37">
        <v>117</v>
      </c>
      <c r="G25" s="37">
        <v>314</v>
      </c>
      <c r="H25" s="37">
        <v>160</v>
      </c>
      <c r="I25" s="37">
        <v>154</v>
      </c>
      <c r="J25" s="37">
        <v>1706</v>
      </c>
      <c r="K25" s="37">
        <v>7183</v>
      </c>
      <c r="L25"/>
      <c r="M25" s="10"/>
      <c r="N25" s="29"/>
      <c r="O25" s="7"/>
      <c r="P25" s="29"/>
      <c r="Q25" s="2"/>
      <c r="R25" s="127"/>
    </row>
    <row r="26" spans="1:18" ht="12.75" customHeight="1">
      <c r="A26" s="83" t="s">
        <v>272</v>
      </c>
      <c r="B26" s="37">
        <v>877</v>
      </c>
      <c r="C26" s="430"/>
      <c r="D26" s="363">
        <v>4069</v>
      </c>
      <c r="E26" s="37">
        <v>1667</v>
      </c>
      <c r="F26" s="37">
        <v>196</v>
      </c>
      <c r="G26" s="37">
        <v>372</v>
      </c>
      <c r="H26" s="37">
        <v>86</v>
      </c>
      <c r="I26" s="37">
        <v>252</v>
      </c>
      <c r="J26" s="37">
        <v>2652</v>
      </c>
      <c r="K26" s="37">
        <v>8504</v>
      </c>
      <c r="L26"/>
      <c r="M26" s="10"/>
      <c r="N26" s="29"/>
      <c r="O26" s="7"/>
      <c r="P26" s="29"/>
      <c r="Q26" s="2"/>
      <c r="R26" s="127"/>
    </row>
    <row r="27" spans="1:18" ht="12.75" customHeight="1">
      <c r="A27" s="83" t="s">
        <v>273</v>
      </c>
      <c r="B27" s="37">
        <v>509</v>
      </c>
      <c r="C27" s="430"/>
      <c r="D27" s="363">
        <v>1773</v>
      </c>
      <c r="E27" s="37">
        <v>537</v>
      </c>
      <c r="F27" s="37">
        <v>127</v>
      </c>
      <c r="G27" s="37">
        <v>394</v>
      </c>
      <c r="H27" s="37">
        <v>141</v>
      </c>
      <c r="I27" s="37">
        <v>540</v>
      </c>
      <c r="J27" s="37">
        <v>3252</v>
      </c>
      <c r="K27" s="37">
        <v>6736</v>
      </c>
      <c r="L27"/>
      <c r="M27" s="10"/>
      <c r="N27" s="29"/>
      <c r="O27" s="7"/>
      <c r="P27" s="29"/>
      <c r="Q27" s="2"/>
      <c r="R27" s="127"/>
    </row>
    <row r="28" spans="1:18" ht="12.75" customHeight="1">
      <c r="A28" s="83" t="s">
        <v>274</v>
      </c>
      <c r="B28" s="37">
        <v>352</v>
      </c>
      <c r="C28" s="430"/>
      <c r="D28" s="363">
        <v>577</v>
      </c>
      <c r="E28" s="37">
        <v>93</v>
      </c>
      <c r="F28" s="37">
        <v>385</v>
      </c>
      <c r="G28" s="37">
        <v>219</v>
      </c>
      <c r="H28" s="37">
        <v>1168</v>
      </c>
      <c r="I28" s="37">
        <v>724</v>
      </c>
      <c r="J28" s="37">
        <v>2507</v>
      </c>
      <c r="K28" s="37">
        <v>5932</v>
      </c>
      <c r="L28"/>
      <c r="M28" s="10"/>
      <c r="N28" s="29"/>
      <c r="O28" s="7"/>
      <c r="P28" s="29"/>
      <c r="Q28" s="2"/>
      <c r="R28" s="127"/>
    </row>
    <row r="29" spans="1:18" ht="12.75" customHeight="1">
      <c r="A29" s="83" t="s">
        <v>275</v>
      </c>
      <c r="B29" s="37">
        <v>461</v>
      </c>
      <c r="C29" s="430"/>
      <c r="D29" s="363">
        <v>148</v>
      </c>
      <c r="E29" s="37">
        <v>39</v>
      </c>
      <c r="F29" s="37">
        <v>1264</v>
      </c>
      <c r="G29" s="37">
        <v>306</v>
      </c>
      <c r="H29" s="37">
        <v>5670</v>
      </c>
      <c r="I29" s="37">
        <v>2503</v>
      </c>
      <c r="J29" s="37">
        <v>8514</v>
      </c>
      <c r="K29" s="37">
        <v>18866</v>
      </c>
      <c r="L29"/>
      <c r="M29" s="10"/>
      <c r="N29" s="29"/>
      <c r="O29" s="7"/>
      <c r="P29" s="29"/>
      <c r="Q29" s="2"/>
      <c r="R29" s="127"/>
    </row>
    <row r="30" spans="1:18" ht="12.75" customHeight="1">
      <c r="A30" s="145" t="s">
        <v>32</v>
      </c>
      <c r="B30" s="37">
        <v>5</v>
      </c>
      <c r="C30" s="430"/>
      <c r="D30" s="363">
        <v>18</v>
      </c>
      <c r="E30" s="37" t="s">
        <v>437</v>
      </c>
      <c r="F30" s="37" t="s">
        <v>437</v>
      </c>
      <c r="G30" s="37" t="s">
        <v>437</v>
      </c>
      <c r="H30" s="37" t="s">
        <v>437</v>
      </c>
      <c r="I30" s="37" t="s">
        <v>437</v>
      </c>
      <c r="J30" s="37">
        <v>24</v>
      </c>
      <c r="K30" s="37">
        <v>47</v>
      </c>
      <c r="L30"/>
      <c r="M30" s="10"/>
      <c r="N30" s="29"/>
      <c r="O30" s="7"/>
      <c r="P30" s="29"/>
      <c r="Q30" s="2"/>
      <c r="R30" s="127"/>
    </row>
    <row r="31" spans="1:18" s="129" customFormat="1" ht="12.75" customHeight="1">
      <c r="A31" s="99" t="s">
        <v>38</v>
      </c>
      <c r="B31" s="42">
        <f>SUM(B8:B30)</f>
        <v>70192</v>
      </c>
      <c r="C31" s="42"/>
      <c r="D31" s="42">
        <f t="shared" ref="D31:K31" si="0">SUM(D8:D30)</f>
        <v>489052</v>
      </c>
      <c r="E31" s="42">
        <f t="shared" si="0"/>
        <v>11163</v>
      </c>
      <c r="F31" s="42">
        <f t="shared" si="0"/>
        <v>2155</v>
      </c>
      <c r="G31" s="42">
        <f t="shared" si="0"/>
        <v>2568</v>
      </c>
      <c r="H31" s="42">
        <f t="shared" si="0"/>
        <v>9699</v>
      </c>
      <c r="I31" s="42">
        <f t="shared" si="0"/>
        <v>4975</v>
      </c>
      <c r="J31" s="42">
        <f t="shared" si="0"/>
        <v>116290</v>
      </c>
      <c r="K31" s="42">
        <f t="shared" si="0"/>
        <v>694931</v>
      </c>
      <c r="L31"/>
      <c r="M31" s="29"/>
      <c r="O31" s="130"/>
    </row>
    <row r="32" spans="1:18" ht="12.75" customHeight="1">
      <c r="B32"/>
      <c r="C32"/>
      <c r="D32"/>
      <c r="E32"/>
      <c r="F32"/>
      <c r="G32"/>
      <c r="H32"/>
      <c r="I32"/>
      <c r="J32"/>
      <c r="K32"/>
      <c r="L32" s="2"/>
      <c r="M32" s="127"/>
      <c r="N32" s="2"/>
      <c r="O32" s="2"/>
      <c r="Q32" s="2"/>
    </row>
    <row r="33" spans="1:23" s="3" customFormat="1" ht="12.75" customHeight="1">
      <c r="A33" s="38"/>
      <c r="B33"/>
      <c r="C33"/>
      <c r="D33"/>
      <c r="E33"/>
      <c r="F33"/>
      <c r="G33"/>
      <c r="H33"/>
      <c r="I33"/>
      <c r="J33"/>
      <c r="K33"/>
      <c r="L33" s="38"/>
      <c r="M33" s="38"/>
      <c r="N33" s="131"/>
      <c r="P33" s="132"/>
      <c r="V33" s="2"/>
      <c r="W33" s="2"/>
    </row>
    <row r="34" spans="1:23" s="3" customFormat="1" ht="12.75" customHeight="1">
      <c r="A34" s="38"/>
      <c r="B34"/>
      <c r="C34"/>
      <c r="D34"/>
      <c r="E34"/>
      <c r="F34"/>
      <c r="G34"/>
      <c r="H34"/>
      <c r="I34"/>
      <c r="J34"/>
      <c r="K34"/>
      <c r="L34" s="38"/>
      <c r="M34" s="38"/>
      <c r="N34" s="131"/>
      <c r="P34" s="132"/>
      <c r="V34" s="2"/>
      <c r="W34" s="2"/>
    </row>
    <row r="35" spans="1:23" ht="12.75" customHeight="1">
      <c r="A35" s="5" t="s">
        <v>441</v>
      </c>
      <c r="B35" s="3"/>
      <c r="C35" s="3"/>
      <c r="D35" s="3"/>
      <c r="E35" s="14"/>
      <c r="F35" s="14"/>
      <c r="G35" s="14"/>
      <c r="H35" s="14"/>
      <c r="I35" s="14"/>
      <c r="J35" s="14"/>
      <c r="K35" s="14"/>
      <c r="L35" s="3"/>
      <c r="M35" s="2"/>
      <c r="N35" s="2"/>
      <c r="O35" s="2"/>
      <c r="Q35" s="2"/>
    </row>
    <row r="36" spans="1:23" ht="12.75" customHeight="1">
      <c r="A36" s="458" t="s">
        <v>442</v>
      </c>
      <c r="B36" s="2"/>
      <c r="C36" s="2"/>
      <c r="D36" s="2"/>
      <c r="E36" s="10"/>
      <c r="F36" s="10"/>
      <c r="G36" s="10"/>
      <c r="H36" s="10"/>
      <c r="I36" s="10"/>
      <c r="J36" s="10"/>
      <c r="K36" s="10"/>
      <c r="L36" s="2"/>
      <c r="M36" s="2"/>
      <c r="N36" s="2"/>
      <c r="O36" s="2"/>
      <c r="Q36" s="2"/>
    </row>
    <row r="37" spans="1:23" ht="12.75" customHeight="1">
      <c r="A37" s="17"/>
      <c r="B37" s="12"/>
      <c r="C37" s="12"/>
      <c r="D37" s="12"/>
      <c r="E37" s="84"/>
      <c r="F37" s="84"/>
      <c r="G37" s="84"/>
      <c r="H37" s="84"/>
      <c r="I37" s="84"/>
      <c r="J37" s="84"/>
      <c r="K37" s="84"/>
      <c r="L37" s="2"/>
      <c r="M37" s="2"/>
      <c r="N37" s="2"/>
      <c r="O37" s="2"/>
      <c r="Q37" s="2"/>
    </row>
    <row r="38" spans="1:23" s="7" customFormat="1" ht="12.75" customHeight="1">
      <c r="B38" s="8" t="s">
        <v>51</v>
      </c>
      <c r="C38" s="8"/>
      <c r="D38" s="652" t="s">
        <v>52</v>
      </c>
      <c r="E38" s="652"/>
      <c r="F38" s="33" t="s">
        <v>328</v>
      </c>
      <c r="G38" s="8" t="s">
        <v>53</v>
      </c>
      <c r="H38" s="8" t="s">
        <v>54</v>
      </c>
      <c r="I38" s="8" t="s">
        <v>55</v>
      </c>
      <c r="J38" s="8" t="s">
        <v>68</v>
      </c>
      <c r="K38" s="122" t="s">
        <v>13</v>
      </c>
    </row>
    <row r="39" spans="1:23" s="7" customFormat="1" ht="12.75" customHeight="1">
      <c r="E39" s="33" t="s">
        <v>583</v>
      </c>
      <c r="F39" s="8" t="s">
        <v>56</v>
      </c>
      <c r="G39" s="8"/>
      <c r="H39" s="18"/>
      <c r="I39" s="8" t="s">
        <v>57</v>
      </c>
      <c r="J39" s="8" t="s">
        <v>57</v>
      </c>
      <c r="K39" s="8"/>
    </row>
    <row r="40" spans="1:23" s="7" customFormat="1" ht="12.75" customHeight="1">
      <c r="A40" s="71"/>
      <c r="E40" s="8" t="s">
        <v>58</v>
      </c>
      <c r="F40" s="8"/>
      <c r="G40" s="8"/>
      <c r="H40" s="18"/>
      <c r="I40" s="8" t="s">
        <v>59</v>
      </c>
      <c r="J40" s="8"/>
      <c r="K40" s="122"/>
      <c r="M40" s="29"/>
    </row>
    <row r="41" spans="1:23" s="7" customFormat="1" ht="12.75" customHeight="1">
      <c r="A41" s="17" t="s">
        <v>64</v>
      </c>
      <c r="B41" s="61"/>
      <c r="C41" s="61"/>
      <c r="D41" s="61"/>
      <c r="E41" s="17"/>
      <c r="F41" s="61"/>
      <c r="G41" s="61"/>
      <c r="H41" s="61"/>
      <c r="I41" s="72" t="s">
        <v>60</v>
      </c>
      <c r="J41" s="61"/>
      <c r="K41" s="123"/>
      <c r="L41"/>
      <c r="M41"/>
    </row>
    <row r="42" spans="1:23" ht="12.75" customHeight="1">
      <c r="A42" s="287" t="s">
        <v>276</v>
      </c>
      <c r="B42" s="37">
        <v>3767</v>
      </c>
      <c r="C42" s="430"/>
      <c r="D42" s="363">
        <v>1138</v>
      </c>
      <c r="E42" s="37">
        <v>1</v>
      </c>
      <c r="F42" s="37" t="s">
        <v>437</v>
      </c>
      <c r="G42" s="37" t="s">
        <v>437</v>
      </c>
      <c r="H42" s="37" t="s">
        <v>437</v>
      </c>
      <c r="I42" s="37">
        <v>1</v>
      </c>
      <c r="J42" s="37">
        <v>102</v>
      </c>
      <c r="K42" s="37">
        <v>5008</v>
      </c>
      <c r="L42"/>
      <c r="M42"/>
      <c r="N42" s="29"/>
      <c r="O42" s="7"/>
      <c r="P42" s="29"/>
      <c r="Q42" s="2"/>
      <c r="R42" s="127"/>
    </row>
    <row r="43" spans="1:23" ht="12.75" customHeight="1">
      <c r="A43" s="103" t="s">
        <v>277</v>
      </c>
      <c r="B43" s="37">
        <v>3820</v>
      </c>
      <c r="C43" s="430"/>
      <c r="D43" s="363">
        <v>49869</v>
      </c>
      <c r="E43" s="37">
        <v>20</v>
      </c>
      <c r="F43" s="37" t="s">
        <v>437</v>
      </c>
      <c r="G43" s="37" t="s">
        <v>437</v>
      </c>
      <c r="H43" s="37">
        <v>1</v>
      </c>
      <c r="I43" s="37" t="s">
        <v>437</v>
      </c>
      <c r="J43" s="37">
        <v>622</v>
      </c>
      <c r="K43" s="37">
        <v>54312</v>
      </c>
      <c r="L43"/>
      <c r="M43"/>
      <c r="N43" s="29"/>
      <c r="O43" s="7"/>
      <c r="P43" s="29"/>
      <c r="Q43" s="2"/>
      <c r="R43" s="127"/>
    </row>
    <row r="44" spans="1:23" ht="12.75" customHeight="1">
      <c r="A44" s="103" t="s">
        <v>258</v>
      </c>
      <c r="B44" s="37">
        <v>5151</v>
      </c>
      <c r="C44" s="430"/>
      <c r="D44" s="363">
        <v>187297</v>
      </c>
      <c r="E44" s="37">
        <v>90</v>
      </c>
      <c r="F44" s="37" t="s">
        <v>437</v>
      </c>
      <c r="G44" s="37" t="s">
        <v>437</v>
      </c>
      <c r="H44" s="37">
        <v>2</v>
      </c>
      <c r="I44" s="37">
        <v>2</v>
      </c>
      <c r="J44" s="37">
        <v>2371</v>
      </c>
      <c r="K44" s="37">
        <v>194823</v>
      </c>
      <c r="L44"/>
      <c r="M44"/>
      <c r="N44" s="29"/>
      <c r="O44" s="7"/>
      <c r="P44" s="29"/>
      <c r="Q44" s="2"/>
      <c r="R44" s="127"/>
    </row>
    <row r="45" spans="1:23" ht="12.75" customHeight="1">
      <c r="A45" s="103" t="s">
        <v>259</v>
      </c>
      <c r="B45" s="37">
        <v>29634</v>
      </c>
      <c r="C45" s="430"/>
      <c r="D45" s="363">
        <v>102507</v>
      </c>
      <c r="E45" s="37">
        <v>119</v>
      </c>
      <c r="F45" s="37" t="s">
        <v>437</v>
      </c>
      <c r="G45" s="37">
        <v>2</v>
      </c>
      <c r="H45" s="37">
        <v>1</v>
      </c>
      <c r="I45" s="37">
        <v>3</v>
      </c>
      <c r="J45" s="37">
        <v>31522</v>
      </c>
      <c r="K45" s="37">
        <v>163669</v>
      </c>
      <c r="L45"/>
      <c r="M45"/>
      <c r="N45" s="29"/>
      <c r="O45" s="7"/>
      <c r="P45" s="29"/>
      <c r="Q45" s="2"/>
      <c r="R45" s="127"/>
    </row>
    <row r="46" spans="1:23" ht="12.75" customHeight="1">
      <c r="A46" s="103" t="s">
        <v>260</v>
      </c>
      <c r="B46" s="37">
        <v>16305</v>
      </c>
      <c r="C46" s="430"/>
      <c r="D46" s="363">
        <v>123735</v>
      </c>
      <c r="E46" s="37">
        <v>3268</v>
      </c>
      <c r="F46" s="37">
        <v>2</v>
      </c>
      <c r="G46" s="37">
        <v>7</v>
      </c>
      <c r="H46" s="37">
        <v>224</v>
      </c>
      <c r="I46" s="37">
        <v>77</v>
      </c>
      <c r="J46" s="37">
        <v>50709</v>
      </c>
      <c r="K46" s="37">
        <v>191059</v>
      </c>
      <c r="L46"/>
      <c r="M46"/>
      <c r="N46" s="29"/>
      <c r="O46" s="7"/>
      <c r="P46" s="29"/>
      <c r="Q46" s="2"/>
      <c r="R46" s="127"/>
    </row>
    <row r="47" spans="1:23" ht="12.75" customHeight="1">
      <c r="A47" s="103" t="s">
        <v>278</v>
      </c>
      <c r="B47" s="37">
        <v>1719</v>
      </c>
      <c r="C47" s="430"/>
      <c r="D47" s="363">
        <v>2236</v>
      </c>
      <c r="E47" s="37">
        <v>86</v>
      </c>
      <c r="F47" s="37" t="s">
        <v>437</v>
      </c>
      <c r="G47" s="37">
        <v>9</v>
      </c>
      <c r="H47" s="37">
        <v>32</v>
      </c>
      <c r="I47" s="37">
        <v>62</v>
      </c>
      <c r="J47" s="37">
        <v>882</v>
      </c>
      <c r="K47" s="37">
        <v>4940</v>
      </c>
      <c r="L47"/>
      <c r="M47"/>
      <c r="N47" s="29"/>
      <c r="O47" s="7"/>
      <c r="P47" s="29"/>
      <c r="Q47" s="2"/>
      <c r="R47" s="127"/>
    </row>
    <row r="48" spans="1:23" ht="12.75" customHeight="1">
      <c r="A48" s="103" t="s">
        <v>279</v>
      </c>
      <c r="B48" s="37">
        <v>1049</v>
      </c>
      <c r="C48" s="430"/>
      <c r="D48" s="363">
        <v>1339</v>
      </c>
      <c r="E48" s="37">
        <v>118</v>
      </c>
      <c r="F48" s="37">
        <v>1</v>
      </c>
      <c r="G48" s="37">
        <v>11</v>
      </c>
      <c r="H48" s="37">
        <v>15</v>
      </c>
      <c r="I48" s="37">
        <v>39</v>
      </c>
      <c r="J48" s="37">
        <v>944</v>
      </c>
      <c r="K48" s="37">
        <v>3398</v>
      </c>
      <c r="L48"/>
      <c r="M48"/>
      <c r="N48" s="29"/>
      <c r="O48" s="7"/>
      <c r="P48" s="29"/>
      <c r="Q48" s="2"/>
      <c r="R48" s="127"/>
    </row>
    <row r="49" spans="1:18" ht="12.75" customHeight="1">
      <c r="A49" s="103" t="s">
        <v>280</v>
      </c>
      <c r="B49" s="37">
        <v>911</v>
      </c>
      <c r="C49" s="430"/>
      <c r="D49" s="363">
        <v>1979</v>
      </c>
      <c r="E49" s="37">
        <v>195</v>
      </c>
      <c r="F49" s="37" t="s">
        <v>437</v>
      </c>
      <c r="G49" s="37">
        <v>16</v>
      </c>
      <c r="H49" s="37">
        <v>11</v>
      </c>
      <c r="I49" s="37">
        <v>42</v>
      </c>
      <c r="J49" s="37">
        <v>943</v>
      </c>
      <c r="K49" s="37">
        <v>3902</v>
      </c>
      <c r="L49"/>
      <c r="M49"/>
      <c r="N49" s="29"/>
      <c r="O49" s="7"/>
      <c r="P49" s="29"/>
      <c r="Q49" s="2"/>
      <c r="R49" s="127"/>
    </row>
    <row r="50" spans="1:18" ht="12.75" customHeight="1">
      <c r="A50" s="103" t="s">
        <v>281</v>
      </c>
      <c r="B50" s="37">
        <v>1040</v>
      </c>
      <c r="C50" s="430"/>
      <c r="D50" s="363">
        <v>2568</v>
      </c>
      <c r="E50" s="37">
        <v>544</v>
      </c>
      <c r="F50" s="37">
        <v>1</v>
      </c>
      <c r="G50" s="37">
        <v>58</v>
      </c>
      <c r="H50" s="37">
        <v>31</v>
      </c>
      <c r="I50" s="37">
        <v>40</v>
      </c>
      <c r="J50" s="37">
        <v>1145</v>
      </c>
      <c r="K50" s="37">
        <v>4883</v>
      </c>
      <c r="L50"/>
      <c r="M50"/>
      <c r="N50" s="29"/>
      <c r="O50" s="7"/>
      <c r="P50" s="29"/>
      <c r="Q50" s="2"/>
      <c r="R50" s="127"/>
    </row>
    <row r="51" spans="1:18" ht="12.75" customHeight="1">
      <c r="A51" s="103" t="s">
        <v>282</v>
      </c>
      <c r="B51" s="37">
        <v>1308</v>
      </c>
      <c r="C51" s="430"/>
      <c r="D51" s="363">
        <v>3850</v>
      </c>
      <c r="E51" s="37">
        <v>997</v>
      </c>
      <c r="F51" s="37">
        <v>4</v>
      </c>
      <c r="G51" s="37">
        <v>60</v>
      </c>
      <c r="H51" s="37">
        <v>1507</v>
      </c>
      <c r="I51" s="37">
        <v>292</v>
      </c>
      <c r="J51" s="37">
        <v>2909</v>
      </c>
      <c r="K51" s="37">
        <v>9930</v>
      </c>
      <c r="L51"/>
      <c r="M51"/>
      <c r="N51" s="29"/>
      <c r="O51" s="7"/>
      <c r="P51" s="29"/>
      <c r="Q51" s="2"/>
      <c r="R51" s="127"/>
    </row>
    <row r="52" spans="1:18" ht="12.75" customHeight="1">
      <c r="A52" s="103" t="s">
        <v>283</v>
      </c>
      <c r="B52" s="37">
        <v>546</v>
      </c>
      <c r="C52" s="430"/>
      <c r="D52" s="363">
        <v>684</v>
      </c>
      <c r="E52" s="37">
        <v>199</v>
      </c>
      <c r="F52" s="37">
        <v>4</v>
      </c>
      <c r="G52" s="37">
        <v>15</v>
      </c>
      <c r="H52" s="37">
        <v>685</v>
      </c>
      <c r="I52" s="37">
        <v>93</v>
      </c>
      <c r="J52" s="37">
        <v>569</v>
      </c>
      <c r="K52" s="37">
        <v>2596</v>
      </c>
      <c r="L52"/>
      <c r="M52"/>
      <c r="N52" s="29"/>
      <c r="O52" s="7"/>
      <c r="P52" s="29"/>
      <c r="Q52" s="2"/>
      <c r="R52" s="127"/>
    </row>
    <row r="53" spans="1:18" ht="12.75" customHeight="1">
      <c r="A53" s="103" t="s">
        <v>284</v>
      </c>
      <c r="B53" s="37">
        <v>265</v>
      </c>
      <c r="C53" s="430"/>
      <c r="D53" s="363">
        <v>23</v>
      </c>
      <c r="E53" s="37">
        <v>1</v>
      </c>
      <c r="F53" s="37">
        <v>5</v>
      </c>
      <c r="G53" s="37">
        <v>9</v>
      </c>
      <c r="H53" s="37">
        <v>94</v>
      </c>
      <c r="I53" s="37">
        <v>17</v>
      </c>
      <c r="J53" s="37">
        <v>167</v>
      </c>
      <c r="K53" s="37">
        <v>580</v>
      </c>
      <c r="L53"/>
      <c r="M53"/>
      <c r="N53" s="29"/>
      <c r="O53" s="7"/>
      <c r="P53" s="29"/>
      <c r="Q53" s="2"/>
      <c r="R53" s="127"/>
    </row>
    <row r="54" spans="1:18" ht="12.75" customHeight="1">
      <c r="A54" s="103" t="s">
        <v>285</v>
      </c>
      <c r="B54" s="37">
        <v>505</v>
      </c>
      <c r="C54" s="430"/>
      <c r="D54" s="363">
        <v>423</v>
      </c>
      <c r="E54" s="37">
        <v>133</v>
      </c>
      <c r="F54" s="37">
        <v>10</v>
      </c>
      <c r="G54" s="37">
        <v>79</v>
      </c>
      <c r="H54" s="37">
        <v>477</v>
      </c>
      <c r="I54" s="37">
        <v>144</v>
      </c>
      <c r="J54" s="37">
        <v>1536</v>
      </c>
      <c r="K54" s="37">
        <v>3174</v>
      </c>
      <c r="L54"/>
      <c r="M54"/>
      <c r="N54" s="29"/>
      <c r="O54" s="7"/>
      <c r="P54" s="29"/>
      <c r="Q54" s="2"/>
      <c r="R54" s="127"/>
    </row>
    <row r="55" spans="1:18" ht="12.75" customHeight="1">
      <c r="A55" s="103" t="s">
        <v>286</v>
      </c>
      <c r="B55" s="37">
        <v>2093</v>
      </c>
      <c r="C55" s="430"/>
      <c r="D55" s="363">
        <v>9882</v>
      </c>
      <c r="E55" s="37">
        <v>4817</v>
      </c>
      <c r="F55" s="37">
        <v>200</v>
      </c>
      <c r="G55" s="37">
        <v>1377</v>
      </c>
      <c r="H55" s="37">
        <v>4867</v>
      </c>
      <c r="I55" s="37">
        <v>2022</v>
      </c>
      <c r="J55" s="37">
        <v>9228</v>
      </c>
      <c r="K55" s="37">
        <v>29669</v>
      </c>
      <c r="L55"/>
      <c r="M55"/>
      <c r="N55" s="29"/>
      <c r="O55" s="7"/>
      <c r="P55" s="29"/>
      <c r="Q55" s="2"/>
      <c r="R55" s="127"/>
    </row>
    <row r="56" spans="1:18" ht="12.75" customHeight="1">
      <c r="A56" s="103" t="s">
        <v>287</v>
      </c>
      <c r="B56" s="37">
        <v>664</v>
      </c>
      <c r="C56" s="430"/>
      <c r="D56" s="363">
        <v>1400</v>
      </c>
      <c r="E56" s="37">
        <v>528</v>
      </c>
      <c r="F56" s="37">
        <v>1433</v>
      </c>
      <c r="G56" s="37">
        <v>430</v>
      </c>
      <c r="H56" s="37">
        <v>971</v>
      </c>
      <c r="I56" s="37">
        <v>487</v>
      </c>
      <c r="J56" s="37">
        <v>3103</v>
      </c>
      <c r="K56" s="37">
        <v>8488</v>
      </c>
      <c r="L56"/>
      <c r="M56"/>
      <c r="N56" s="29"/>
      <c r="O56" s="7"/>
      <c r="P56" s="29"/>
      <c r="Q56" s="2"/>
      <c r="R56" s="127"/>
    </row>
    <row r="57" spans="1:18" ht="12.75" customHeight="1">
      <c r="A57" s="103" t="s">
        <v>288</v>
      </c>
      <c r="B57" s="37">
        <v>1415</v>
      </c>
      <c r="C57" s="430"/>
      <c r="D57" s="363">
        <v>122</v>
      </c>
      <c r="E57" s="37">
        <v>47</v>
      </c>
      <c r="F57" s="37">
        <v>495</v>
      </c>
      <c r="G57" s="37">
        <v>495</v>
      </c>
      <c r="H57" s="37">
        <v>781</v>
      </c>
      <c r="I57" s="37">
        <v>1654</v>
      </c>
      <c r="J57" s="37">
        <v>9538</v>
      </c>
      <c r="K57" s="37">
        <v>14500</v>
      </c>
      <c r="L57"/>
      <c r="M57"/>
      <c r="N57" s="29"/>
      <c r="O57" s="7"/>
      <c r="P57" s="29"/>
      <c r="Q57" s="2"/>
      <c r="R57" s="127"/>
    </row>
    <row r="58" spans="1:18" s="3" customFormat="1" ht="12.75" customHeight="1">
      <c r="A58" s="105" t="s">
        <v>13</v>
      </c>
      <c r="B58" s="43">
        <f t="shared" ref="B58:K58" si="1">SUM(B42:B57)</f>
        <v>70192</v>
      </c>
      <c r="C58" s="43"/>
      <c r="D58" s="43">
        <f t="shared" si="1"/>
        <v>489052</v>
      </c>
      <c r="E58" s="43">
        <f t="shared" si="1"/>
        <v>11163</v>
      </c>
      <c r="F58" s="43">
        <f t="shared" si="1"/>
        <v>2155</v>
      </c>
      <c r="G58" s="43">
        <f t="shared" si="1"/>
        <v>2568</v>
      </c>
      <c r="H58" s="43">
        <f t="shared" si="1"/>
        <v>9699</v>
      </c>
      <c r="I58" s="43">
        <f t="shared" si="1"/>
        <v>4975</v>
      </c>
      <c r="J58" s="43">
        <f t="shared" si="1"/>
        <v>116290</v>
      </c>
      <c r="K58" s="43">
        <f t="shared" si="1"/>
        <v>694931</v>
      </c>
      <c r="L58"/>
      <c r="M58"/>
      <c r="N58" s="29"/>
      <c r="O58" s="14"/>
    </row>
    <row r="59" spans="1:18" ht="12.75" customHeight="1">
      <c r="A59" s="133" t="s">
        <v>289</v>
      </c>
      <c r="B59" s="86">
        <f>SUM(B42:B46)</f>
        <v>58677</v>
      </c>
      <c r="C59" s="86"/>
      <c r="D59" s="86">
        <f t="shared" ref="D59:K59" si="2">SUM(D42:D46)</f>
        <v>464546</v>
      </c>
      <c r="E59" s="86">
        <f t="shared" si="2"/>
        <v>3498</v>
      </c>
      <c r="F59" s="86">
        <f t="shared" si="2"/>
        <v>2</v>
      </c>
      <c r="G59" s="86">
        <f t="shared" si="2"/>
        <v>9</v>
      </c>
      <c r="H59" s="86">
        <f t="shared" si="2"/>
        <v>228</v>
      </c>
      <c r="I59" s="86">
        <f t="shared" si="2"/>
        <v>83</v>
      </c>
      <c r="J59" s="86">
        <f t="shared" si="2"/>
        <v>85326</v>
      </c>
      <c r="K59" s="86">
        <f t="shared" si="2"/>
        <v>608871</v>
      </c>
      <c r="L59" s="2"/>
      <c r="M59" s="29"/>
      <c r="N59" s="10"/>
      <c r="O59" s="2"/>
      <c r="Q59" s="2"/>
    </row>
    <row r="60" spans="1:18" ht="12.75" customHeight="1">
      <c r="A60" s="165" t="s">
        <v>290</v>
      </c>
      <c r="B60" s="32">
        <f>SUM(B47:B57)</f>
        <v>11515</v>
      </c>
      <c r="C60" s="32"/>
      <c r="D60" s="32">
        <f t="shared" ref="D60:K60" si="3">SUM(D47:D57)</f>
        <v>24506</v>
      </c>
      <c r="E60" s="32">
        <f t="shared" si="3"/>
        <v>7665</v>
      </c>
      <c r="F60" s="32">
        <f t="shared" si="3"/>
        <v>2153</v>
      </c>
      <c r="G60" s="32">
        <f t="shared" si="3"/>
        <v>2559</v>
      </c>
      <c r="H60" s="32">
        <f t="shared" si="3"/>
        <v>9471</v>
      </c>
      <c r="I60" s="32">
        <f t="shared" si="3"/>
        <v>4892</v>
      </c>
      <c r="J60" s="32">
        <f t="shared" si="3"/>
        <v>30964</v>
      </c>
      <c r="K60" s="32">
        <f t="shared" si="3"/>
        <v>86060</v>
      </c>
      <c r="L60" s="2"/>
      <c r="M60" s="29"/>
      <c r="N60" s="10"/>
      <c r="O60" s="2"/>
      <c r="Q60" s="2"/>
    </row>
    <row r="62" spans="1:18" ht="12.75" customHeight="1">
      <c r="A62"/>
      <c r="B62"/>
      <c r="C62"/>
      <c r="D62"/>
      <c r="E62"/>
      <c r="F62"/>
      <c r="G62"/>
      <c r="H62"/>
      <c r="I62"/>
      <c r="J62"/>
      <c r="K62"/>
      <c r="L62"/>
      <c r="M62"/>
      <c r="N62"/>
      <c r="O62"/>
    </row>
    <row r="63" spans="1:18" ht="12.75" customHeight="1">
      <c r="A63"/>
      <c r="B63"/>
      <c r="C63"/>
      <c r="D63"/>
      <c r="E63"/>
      <c r="F63"/>
      <c r="G63"/>
      <c r="H63"/>
      <c r="I63"/>
      <c r="J63"/>
      <c r="K63"/>
      <c r="L63"/>
      <c r="M63"/>
      <c r="N63"/>
      <c r="O63"/>
    </row>
    <row r="64" spans="1:18" ht="12.75" customHeight="1">
      <c r="A64"/>
      <c r="B64"/>
      <c r="C64"/>
      <c r="D64"/>
      <c r="E64"/>
      <c r="F64"/>
      <c r="G64"/>
      <c r="H64"/>
      <c r="I64"/>
      <c r="J64"/>
      <c r="K64"/>
      <c r="L64"/>
      <c r="M64"/>
      <c r="N64"/>
      <c r="O64"/>
    </row>
  </sheetData>
  <mergeCells count="2">
    <mergeCell ref="D38:E38"/>
    <mergeCell ref="D4:E4"/>
  </mergeCells>
  <phoneticPr fontId="9" type="noConversion"/>
  <pageMargins left="0.70866141732283472" right="0.15748031496062992" top="0.98425196850393704" bottom="0.55118110236220474" header="0.51181102362204722" footer="0.51181102362204722"/>
  <pageSetup paperSize="9" scale="95" orientation="portrait" r:id="rId1"/>
  <headerFooter alignWithMargins="0">
    <oddHeader>&amp;R&amp;"Arial,Fet"LASTABILAR</oddHeader>
  </headerFooter>
  <ignoredErrors>
    <ignoredError sqref="B59:K60"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7C9C9-9922-478F-A1E7-C25BE211A45B}">
  <sheetPr codeName="Blad2"/>
  <dimension ref="A1:C78"/>
  <sheetViews>
    <sheetView zoomScaleNormal="100" zoomScaleSheetLayoutView="93" workbookViewId="0">
      <selection sqref="A1:C1"/>
    </sheetView>
  </sheetViews>
  <sheetFormatPr defaultColWidth="9.109375" defaultRowHeight="13.2"/>
  <cols>
    <col min="1" max="1" width="90.6640625" style="453" customWidth="1"/>
    <col min="2" max="2" width="7.33203125" style="453" customWidth="1"/>
    <col min="3" max="3" width="90.6640625" style="453" customWidth="1"/>
    <col min="4" max="16384" width="9.109375" style="453"/>
  </cols>
  <sheetData>
    <row r="1" spans="1:3" ht="30" customHeight="1">
      <c r="A1" s="640" t="s">
        <v>446</v>
      </c>
      <c r="B1" s="640"/>
      <c r="C1" s="640"/>
    </row>
    <row r="2" spans="1:3">
      <c r="C2" s="518"/>
    </row>
    <row r="3" spans="1:3">
      <c r="A3" s="454" t="s">
        <v>99</v>
      </c>
      <c r="B3" s="454"/>
      <c r="C3" s="521" t="s">
        <v>351</v>
      </c>
    </row>
    <row r="4" spans="1:3" ht="26.4">
      <c r="A4" s="516" t="str">
        <f>'PB Tab 1-2'!A1</f>
        <v>Tabell PB1. Personbilar, nyregistreringar samt avregistreringar efter avregistreringsorsak. År 2013–2022.</v>
      </c>
      <c r="B4" s="455"/>
      <c r="C4" s="516" t="str">
        <f>'PB Tab 1-2'!A2</f>
        <v>Table PB1. Passenger cars, new registrations and deregistrations by cause of deregistration. Year 2013–2022.</v>
      </c>
    </row>
    <row r="5" spans="1:3">
      <c r="A5" s="516" t="str">
        <f>'PB Tab 1-2'!A23</f>
        <v>Tabell PB2. Personbilar i trafik efter ägare. År 2013–2022.</v>
      </c>
      <c r="B5" s="455"/>
      <c r="C5" s="516" t="str">
        <f>'PB Tab 1-2'!A24</f>
        <v>Table PB2. Passenger cars in use by owner. Year 2013–2022.</v>
      </c>
    </row>
    <row r="6" spans="1:3">
      <c r="A6" s="516" t="str">
        <f>'PB Tab 3-4'!A1</f>
        <v>Tabell PB3. Personbilar, avställda efter ägare. År 2013–2022.</v>
      </c>
      <c r="B6" s="455"/>
      <c r="C6" s="516" t="str">
        <f>'PB Tab 3-4'!A2</f>
        <v>Table PB3. Passenger cars not in use by owner. Year 2013–2022.</v>
      </c>
    </row>
    <row r="7" spans="1:3">
      <c r="A7" s="516" t="str">
        <f>'PB Tab 3-4'!A22</f>
        <v>Tabell PB4. Leasade personbilar (uthyrda minst ett år) efter ägare. År 2013–2022.</v>
      </c>
      <c r="B7" s="455"/>
      <c r="C7" s="516" t="str">
        <f>'PB Tab 3-4'!A23</f>
        <v>Table PB4. Leased passenger cars (leased for at least one year) by owner. Year 2013–2022.</v>
      </c>
    </row>
    <row r="8" spans="1:3">
      <c r="A8" s="516" t="str">
        <f>'PB Tab 5'!A1</f>
        <v>Tabell PB5. Personbilar i trafik efter drivmedel. År 2013–2022.</v>
      </c>
      <c r="B8" s="455"/>
      <c r="C8" s="516" t="str">
        <f>'PB Tab 5'!A2</f>
        <v>Table PB5. Passenger cars in use by fuel. Year 2013–2022.</v>
      </c>
    </row>
    <row r="9" spans="1:3">
      <c r="A9" s="516" t="str">
        <f>'PB Tab 6-7'!A1</f>
        <v>Tabell PB6. Personbilar i trafik efter årsmodell/tillverkningsår och ägare vid slutet av år 2022.</v>
      </c>
      <c r="B9" s="455"/>
      <c r="C9" s="516" t="str">
        <f>'PB Tab 6-7'!A2</f>
        <v>Table PB6. Passenger cars in use by year of model/construction and owner at the end of year 2022.</v>
      </c>
    </row>
    <row r="10" spans="1:3">
      <c r="A10" s="516" t="str">
        <f>'PB Tab 6-7'!A34</f>
        <v>Tabell PB7. Personbilar i trafik fördelade efter tjänstevikt och ålder vid slutet av år 2022.</v>
      </c>
      <c r="B10" s="455"/>
      <c r="C10" s="516" t="str">
        <f>'PB Tab 6-7'!A35</f>
        <v>Table PB7. Passenger cars in use, by kerb weight and age at the end of year 2022.</v>
      </c>
    </row>
    <row r="11" spans="1:3">
      <c r="A11" s="516" t="str">
        <f>'PB Tab 8'!A1</f>
        <v>Tabell PB8. Personbilar efter ägarens näringsgrenstillhörighet och status vid slutet av år 2022.</v>
      </c>
      <c r="B11" s="455"/>
      <c r="C11" s="516" t="str">
        <f>'PB Tab 8'!A2</f>
        <v>Table PB8. Passenger cars by type of economic acitivity of ownership and status at the end of year 2022.</v>
      </c>
    </row>
    <row r="12" spans="1:3">
      <c r="A12" s="516" t="str">
        <f>'PB Tab 9'!A1</f>
        <v>Tabell PB9. Husbilar, bestånd efter status, nyregistreringar samt avregistreringar. År 2013–2022.</v>
      </c>
      <c r="B12" s="455"/>
      <c r="C12" s="516" t="str">
        <f>'PB Tab 9'!A2</f>
        <v>Table PB9. Mobilehomes, stock by status, new registrations and deregistrations. Year 2013–2022.</v>
      </c>
    </row>
    <row r="13" spans="1:3">
      <c r="A13" s="518"/>
      <c r="C13" s="518"/>
    </row>
    <row r="14" spans="1:3">
      <c r="A14" s="519" t="s">
        <v>152</v>
      </c>
      <c r="B14" s="454"/>
      <c r="C14" s="521" t="s">
        <v>352</v>
      </c>
    </row>
    <row r="15" spans="1:3" ht="26.4">
      <c r="A15" s="516" t="str">
        <f>'LB Tab 1'!A1</f>
        <v>Tabell LB1. Lastbilar, bestånd efter status och totalvikt, nyregistreringar efter totalvikt samt avregistreringar. År 2013–2022.</v>
      </c>
      <c r="B15" s="455"/>
      <c r="C15" s="516" t="str">
        <f>'LB Tab 1'!A2</f>
        <v>Table LB1. Lorries, stock by status, new registrations by permissible maximum weight and deregistrations. Year 2013–2022.</v>
      </c>
    </row>
    <row r="16" spans="1:3">
      <c r="A16" s="516" t="str">
        <f>'LB Tab 2-3'!A1</f>
        <v>Tabell LB2. Lätta lastbilar i trafik efter karosseri. År 2013–2022.</v>
      </c>
      <c r="B16" s="455"/>
      <c r="C16" s="516" t="str">
        <f>'LB Tab 2-3'!A2</f>
        <v>Table LB2. Light goods vehicles in use by type of body. Year 2013–2022.</v>
      </c>
    </row>
    <row r="17" spans="1:3">
      <c r="A17" s="516" t="str">
        <f>'LB Tab 2-3'!A20</f>
        <v>Tabell LB3. Tunga lastbilar i trafik efter karosseri. År 2013–2022.</v>
      </c>
      <c r="B17" s="455"/>
      <c r="C17" s="516" t="str">
        <f>'LB Tab 2-3'!A21</f>
        <v>Table LB3. Heavy goods vehicles in use by type of body. Year 2013–2022.</v>
      </c>
    </row>
    <row r="18" spans="1:3">
      <c r="A18" s="516" t="str">
        <f>'LB Tab 4-5'!A1</f>
        <v>Tabell LB4. Lätta lastbilar, nyregistreringar efter karosseri. År 2013–2022.</v>
      </c>
      <c r="B18" s="455"/>
      <c r="C18" s="516" t="str">
        <f>'LB Tab 4-5'!A2</f>
        <v>Table LB4. Light goods vehicles, new registrations by type of body. Year 2013–2022.</v>
      </c>
    </row>
    <row r="19" spans="1:3">
      <c r="A19" s="516" t="str">
        <f>'LB Tab 4-5'!A21</f>
        <v>Tabell LB5. Tunga lastbilar, nyregistreringar efter karosseri. År 2013–2022.</v>
      </c>
      <c r="B19" s="455"/>
      <c r="C19" s="516" t="str">
        <f>'LB Tab 4-5'!A22</f>
        <v>Table LB5. Heavy goods vehicles, new registrations by type of body. Year 2013–2022.</v>
      </c>
    </row>
    <row r="20" spans="1:3">
      <c r="A20" s="516" t="str">
        <f>'LB Tab 6-7'!A1</f>
        <v>Tabell LB6. Lätta lastbilar, avställda efter karosseri. År 2013–2022.</v>
      </c>
      <c r="B20" s="455"/>
      <c r="C20" s="516" t="str">
        <f>'LB Tab 6-7'!A2</f>
        <v>Table LB6. Light goods vehicles not in use by type of body. Year 2013–2022.</v>
      </c>
    </row>
    <row r="21" spans="1:3">
      <c r="A21" s="516" t="str">
        <f>'LB Tab 6-7'!A21</f>
        <v>Tabell LB7. Tunga lastbilar, avställda efter karosseri. År 2013–2022.</v>
      </c>
      <c r="B21" s="455"/>
      <c r="C21" s="516" t="str">
        <f>'LB Tab 6-7'!A22</f>
        <v>Table LB7. Heavy goods vehicles not in use by type of body. Year 2013–2022.</v>
      </c>
    </row>
    <row r="22" spans="1:3" ht="26.4">
      <c r="A22" s="516" t="str">
        <f>'LB Tab 8-9'!A1</f>
        <v>Tabell LB8. Lätta lastbilar i trafik efter ägande, yrkesmässig trafik, firmabilstrafik och leasing. År 2013–2022.</v>
      </c>
      <c r="B22" s="455"/>
      <c r="C22" s="516" t="str">
        <f>'LB Tab 8-9'!A2</f>
        <v>Table LB8. Light goods vehicles in use, used in transport for hire or reward or transport on own account by type of owner and leasing. Year 2013–2022.</v>
      </c>
    </row>
    <row r="23" spans="1:3" ht="26.4">
      <c r="A23" s="516" t="str">
        <f>'LB Tab 8-9'!A21</f>
        <v>Tabell LB9. Tunga lastbilar i trafik efter ägande, yrkesmässig trafik, firmabilstrafik och leasing. År 2013–2022.</v>
      </c>
      <c r="B23" s="455"/>
      <c r="C23" s="516" t="str">
        <f>'LB Tab 8-9'!A22</f>
        <v>Table LB9. Heavy goods vehicles in use, used in transport for hire or reward or transport on own account by type of owner and leasing. Year 2013–2022.</v>
      </c>
    </row>
    <row r="24" spans="1:3" ht="26.4">
      <c r="A24" s="516" t="str">
        <f>'LB Tab 10'!A1</f>
        <v>Tabell LB10. Lastbilar i trafik efter ägarens näringsgrenstillhörighet och totalvikt vid slutet av år 2022.</v>
      </c>
      <c r="B24" s="455"/>
      <c r="C24" s="516" t="str">
        <f>'LB Tab 10'!A2</f>
        <v>Table LB10. Lorries in use by type of economic acitivity of ownership and permissible maximum weight at the end of year 2022.</v>
      </c>
    </row>
    <row r="25" spans="1:3">
      <c r="A25" s="516" t="str">
        <f>'LB Tab 11-12'!A1</f>
        <v>Tabell LB11. Lätta lastbilari trafik efter drivmedel. Year 2013–2022.</v>
      </c>
      <c r="B25" s="455"/>
      <c r="C25" s="516" t="str">
        <f>'LB Tab 11-12'!A2</f>
        <v>Table LB11. Light goods vehicles in use by fuel. Years 2013–2022.</v>
      </c>
    </row>
    <row r="26" spans="1:3">
      <c r="A26" s="516" t="str">
        <f>'LB Tab 11-12'!A20</f>
        <v>Table LB12. Tunga lastbilar i trafik efter drivmedel. År 2013–2022.</v>
      </c>
      <c r="B26" s="455"/>
      <c r="C26" s="516" t="str">
        <f>'LB Tab 11-12'!A21</f>
        <v>Table LB12. Heavy goods vehicles in use by fuel. Year 2013–2022.</v>
      </c>
    </row>
    <row r="27" spans="1:3">
      <c r="A27" s="516" t="str">
        <f>'LB Tab 13-14'!A1</f>
        <v>Tabell LB13. Lastbilar i trafik efter maximilastvikt och karosseri vid slutet av år 2022.</v>
      </c>
      <c r="B27" s="455"/>
      <c r="C27" s="516" t="str">
        <f>'LB Tab 13-14'!A2</f>
        <v>Table LB13. Lorries in use by load capacity and type of body at the end of year 2022.</v>
      </c>
    </row>
    <row r="28" spans="1:3">
      <c r="A28" s="516" t="str">
        <f>'LB Tab 13-14'!A35</f>
        <v>Tabell LB14. Lastbilar i trafik efter totalvikt och karosseri vid slutet av år 2022.</v>
      </c>
      <c r="B28" s="455"/>
      <c r="C28" s="516" t="str">
        <f>'LB Tab 13-14'!A36</f>
        <v>Table LB14. Lorries in use by permissible maximum weight and type of body at the end of year 2022.</v>
      </c>
    </row>
    <row r="29" spans="1:3">
      <c r="A29" s="518"/>
      <c r="C29" s="518"/>
    </row>
    <row r="30" spans="1:3">
      <c r="A30" s="519" t="s">
        <v>100</v>
      </c>
      <c r="B30" s="454"/>
      <c r="C30" s="521" t="s">
        <v>353</v>
      </c>
    </row>
    <row r="31" spans="1:3">
      <c r="A31" s="516" t="str">
        <f>'BU Tab 1-3'!A1</f>
        <v>Tabell BU1. Bussar, bestånd efter status, nyregistreringar samt avregistreringar. År 2013–2022.</v>
      </c>
      <c r="B31" s="455"/>
      <c r="C31" s="516" t="str">
        <f>'BU Tab 1-3'!A2</f>
        <v>Table BU1. Buses, stock by status, new registrations and deregistrations. Year 2013–2022.</v>
      </c>
    </row>
    <row r="32" spans="1:3">
      <c r="A32" s="516" t="str">
        <f>'BU Tab 1-3'!A24</f>
        <v>Tabell BU2. Bussar i trafik efter bussklass. År 2015–2022.</v>
      </c>
      <c r="B32" s="455"/>
      <c r="C32" s="516" t="str">
        <f>'BU Tab 1-3'!A25</f>
        <v>Table BU2. Buses in use by busclass. Year 2015–2022.</v>
      </c>
    </row>
    <row r="33" spans="1:3">
      <c r="A33" s="516" t="str">
        <f>'BU Tab 1-3'!A42</f>
        <v>Tabell BU3. Bussar, bestånd efter stauts och ägare, yrkesmässig trafik och firmabilstrafik. År 2013–2022.</v>
      </c>
      <c r="B33" s="455"/>
      <c r="C33" s="516" t="str">
        <f>'BU Tab 1-3'!A43</f>
        <v>Table BU3. Buses, stock by status and owner, in public service and on own account. Year 2013–2022.</v>
      </c>
    </row>
    <row r="34" spans="1:3">
      <c r="A34" s="516" t="str">
        <f>'BU Tab 4-5'!A1</f>
        <v>Tabell BU4. Bussar i trafik efter drivmedel. År 2013–2022.</v>
      </c>
      <c r="B34" s="455"/>
      <c r="C34" s="516" t="str">
        <f>'BU Tab 4-5'!A2</f>
        <v>Table BU4. Buses in use by fuel. Year 2013–2022.</v>
      </c>
    </row>
    <row r="35" spans="1:3">
      <c r="A35" s="516" t="str">
        <f>'BU Tab 4-5'!A20</f>
        <v>Tabell BU5. Leasade bussar i trafik efter bussklass. År 2015–2022.</v>
      </c>
      <c r="B35" s="455"/>
      <c r="C35" s="516" t="str">
        <f>'BU Tab 4-5'!A21</f>
        <v>Table BU5. Leased buses in use by class. Year 2015–2022.</v>
      </c>
    </row>
    <row r="36" spans="1:3">
      <c r="A36" s="518"/>
      <c r="C36" s="518"/>
    </row>
    <row r="37" spans="1:3">
      <c r="A37" s="519" t="s">
        <v>101</v>
      </c>
      <c r="B37" s="454"/>
      <c r="C37" s="521" t="s">
        <v>354</v>
      </c>
    </row>
    <row r="38" spans="1:3">
      <c r="A38" s="516" t="str">
        <f>'MC Tab 1-2'!A1</f>
        <v>Tabell MC1. Motorcyklar, nyregistreringar och avregistreringar efter ägare. År 2013–2022.</v>
      </c>
      <c r="B38" s="455"/>
      <c r="C38" s="516" t="str">
        <f>'MC Tab 1-2'!A2</f>
        <v>Table MC1. Motorcycles, new registrations and deregistrations by owner. Year 2013–2022.</v>
      </c>
    </row>
    <row r="39" spans="1:3">
      <c r="A39" s="516" t="str">
        <f>'MC Tab 1-2'!A23</f>
        <v>Tabell MC2. Motorcyklar, nyregistreringar och avregistreringar efter cylindervolym och ägare. År 2022.</v>
      </c>
      <c r="B39" s="455"/>
      <c r="C39" s="516" t="str">
        <f>'MC Tab 1-2'!A24</f>
        <v>Table MC2. Motorcycles, new registrations and deregistrations by cylinder volume and owner. Year 2022.</v>
      </c>
    </row>
    <row r="40" spans="1:3">
      <c r="A40" s="516" t="str">
        <f>'MC Tab 3-4'!A1</f>
        <v>Tabell MC3. Motorcyklar, bestånd efter status och ägare. År 2013–2022.</v>
      </c>
      <c r="B40" s="455"/>
      <c r="C40" s="516" t="str">
        <f>'MC Tab 3-4'!A2</f>
        <v>Table MC3. Motorcycles, stock by status and owner. Year 2013–2022.</v>
      </c>
    </row>
    <row r="41" spans="1:3">
      <c r="A41" s="516" t="str">
        <f>'MC Tab 3-4'!A22</f>
        <v>Tabell MC4. Motorcyklar i trafik efter årsmodell/tillverkningsår och cylindervolym vid slutet av år 2022.</v>
      </c>
      <c r="B41" s="455"/>
      <c r="C41" s="516" t="str">
        <f>'MC Tab 3-4'!A23</f>
        <v>Table MC4. Motorcycles in use by year of model/construction and cylinder volume at the end of year 2022.</v>
      </c>
    </row>
    <row r="42" spans="1:3">
      <c r="A42" s="518"/>
      <c r="C42" s="518"/>
    </row>
    <row r="43" spans="1:3">
      <c r="A43" s="519" t="s">
        <v>355</v>
      </c>
      <c r="B43" s="454"/>
      <c r="C43" s="521" t="s">
        <v>356</v>
      </c>
    </row>
    <row r="44" spans="1:3">
      <c r="A44" s="516" t="str">
        <f>'MP Tab 1-2'!A1</f>
        <v>Tabell MP1. Mopeder klass I, nyregistreringar och avregistreringar efter ägare. År 2013–2022.</v>
      </c>
      <c r="B44" s="455"/>
      <c r="C44" s="516" t="str">
        <f>'MP Tab 1-2'!A2</f>
        <v>Table MP1. Mopeds class 1, new registrations and deregistrations by owner. Year 2013–2022.</v>
      </c>
    </row>
    <row r="45" spans="1:3">
      <c r="A45" s="516" t="str">
        <f>'MP Tab 1-2'!A22</f>
        <v>Tabell MP2. Mopeder klass I, bestånd efter status och ägare. År 2013–2022.</v>
      </c>
      <c r="B45" s="455"/>
      <c r="C45" s="516" t="str">
        <f>'MP Tab 1-2'!A23</f>
        <v>Table MP2. Mopeds class 1, stock by status and owner. Years 2013 – 2022.</v>
      </c>
    </row>
    <row r="46" spans="1:3">
      <c r="A46" s="516" t="str">
        <f>'MP Tab 3'!A1</f>
        <v>Tabell MP3. Mopeder klass I i trafik efter ägarens ålder och kön vid slutet av år 2022.</v>
      </c>
      <c r="B46" s="455"/>
      <c r="C46" s="516" t="str">
        <f>'MP Tab 3'!A2</f>
        <v>Table MP3. Mopeds class 1 in use by the age and sex of the owner at the end of year 2022.</v>
      </c>
    </row>
    <row r="47" spans="1:3">
      <c r="A47" s="517"/>
      <c r="B47" s="455"/>
      <c r="C47" s="517"/>
    </row>
    <row r="48" spans="1:3">
      <c r="A48" s="519" t="s">
        <v>357</v>
      </c>
      <c r="B48" s="454"/>
      <c r="C48" s="521" t="s">
        <v>358</v>
      </c>
    </row>
    <row r="49" spans="1:3">
      <c r="A49" s="516" t="str">
        <f>'TR Tab 1-2'!A1</f>
        <v>Tabell TR1. Traktorer, bestånd efter status, nyregistreringar och avregistreringar. År 2013–2022.</v>
      </c>
      <c r="B49" s="455"/>
      <c r="C49" s="516" t="str">
        <f>'TR Tab 1-2'!A2</f>
        <v>Table TR1. Tractors, stock by status, new registrations and deregistrations. Year 2013–2022.</v>
      </c>
    </row>
    <row r="50" spans="1:3">
      <c r="A50" s="516" t="str">
        <f>'TR Tab 1-2'!A20</f>
        <v>Tabell TR2. Traktorer i trafik efter ägarens näringsgrenstillhörighet. År 2013–2022.</v>
      </c>
      <c r="B50" s="455"/>
      <c r="C50" s="516" t="str">
        <f>'TR Tab 1-2'!A21</f>
        <v>Table TR2. Tractors in use according to economic activity of ownership. Year 2013–2022.</v>
      </c>
    </row>
    <row r="51" spans="1:3">
      <c r="A51" s="516" t="str">
        <f>'TR Tab 3-4'!A1</f>
        <v>Tabell TR3. Traktorer i trafik efter årsmodell/tillverkningsår och tjänstevikt vid slutet av år 2022.</v>
      </c>
      <c r="B51" s="455"/>
      <c r="C51" s="524" t="str">
        <f>'TR Tab 3-4'!A2</f>
        <v>Table TR3. Tractors in use by year of model/construction and kerb weight at the end of year 2022.</v>
      </c>
    </row>
    <row r="52" spans="1:3">
      <c r="A52" s="516" t="str">
        <f>'TR Tab 3-4'!A32</f>
        <v>Tabell TR4. Traktorer i trafik efter tjänstevikt och drivmedel vid slutet av år 2022.</v>
      </c>
      <c r="B52" s="455"/>
      <c r="C52" s="516" t="str">
        <f>'TR Tab 3-4'!A33</f>
        <v>Table TR4. Tractors in use by kerb weight and fuel at the end of 2022.</v>
      </c>
    </row>
    <row r="53" spans="1:3">
      <c r="A53" s="518"/>
      <c r="C53" s="518"/>
    </row>
    <row r="54" spans="1:3">
      <c r="A54" s="520" t="s">
        <v>153</v>
      </c>
      <c r="B54" s="4"/>
      <c r="C54" s="522" t="s">
        <v>359</v>
      </c>
    </row>
    <row r="55" spans="1:3">
      <c r="A55" s="516" t="str">
        <f>'TS Tab 1-3'!A1</f>
        <v>Tabell TS1. Terrängskotrar, bestånd efter status, nyregistreringar och avregistreringar. År 2013–2022.</v>
      </c>
      <c r="B55" s="455"/>
      <c r="C55" s="516" t="str">
        <f>'TS Tab 1-3'!A2</f>
        <v>Table TS1. Terrain vehicles, stock by status, new registrations and deregistrations. Year 2013–2022.</v>
      </c>
    </row>
    <row r="56" spans="1:3">
      <c r="A56" s="516" t="str">
        <f>'TS Tab 1-3'!A21</f>
        <v>Tabell TS2. Snöskotrar, bestånd efter status, nyregistreringar och avregistreringar. År 2013–2022.</v>
      </c>
      <c r="B56" s="455"/>
      <c r="C56" s="516" t="str">
        <f>'TS Tab 1-3'!A22</f>
        <v>Table TS2. Snowmobiles, stock by status, new registrations and deregistrations. Year 2013–2022.</v>
      </c>
    </row>
    <row r="57" spans="1:3">
      <c r="A57" s="516" t="str">
        <f>'TS Tab 1-3'!A40</f>
        <v>Tabell TS3. Terränghjuling, bestånd efter status, nyregistreringar och avregistreringar. År 2013–2022.</v>
      </c>
      <c r="C57" s="516" t="str">
        <f>'TS Tab 1-3'!A41</f>
        <v>Table TS3. All-terrain vehicles, stock by status, new registrations and deregistrations. Year 2013–2022.</v>
      </c>
    </row>
    <row r="58" spans="1:3">
      <c r="A58" s="517"/>
      <c r="C58" s="518"/>
    </row>
    <row r="59" spans="1:3">
      <c r="A59" s="519" t="s">
        <v>360</v>
      </c>
      <c r="B59" s="454"/>
      <c r="C59" s="523" t="s">
        <v>365</v>
      </c>
    </row>
    <row r="60" spans="1:3">
      <c r="A60" s="516" t="str">
        <f>'SL Tab 1-2'!A1</f>
        <v>Tabell SL1. Släpvagnar, bestånd efter status, nyregistreringar och avregistreringar. År 2013–2022.</v>
      </c>
      <c r="B60" s="455"/>
      <c r="C60" s="516" t="str">
        <f>'SL Tab 1-2'!A2</f>
        <v>Table SL1. Trailers, stock by status, new registrations and deregistrations. Year 2013–2022.</v>
      </c>
    </row>
    <row r="61" spans="1:3">
      <c r="A61" s="516" t="str">
        <f>'SL Tab 1-2'!A20</f>
        <v>Tabell SL2. Släpvagnar, nyregistreringar efter karosseri. År 2013–2022.</v>
      </c>
      <c r="B61" s="455"/>
      <c r="C61" s="516" t="str">
        <f>'SL Tab 1-2'!A21</f>
        <v>Table SL2. Trailers, new registrations by type of body. Year 2013–2022.</v>
      </c>
    </row>
    <row r="62" spans="1:3">
      <c r="A62" s="516" t="str">
        <f>'SL Tab 3-4'!A1</f>
        <v>Tabell SL3. Släpvagnar i trafik efter karosseri. År 2013–2022.</v>
      </c>
      <c r="B62" s="455"/>
      <c r="C62" s="516" t="str">
        <f>'SL Tab 3-4'!A2</f>
        <v>Table SL3. Trailers in use by type of body. Year 2013–2022.</v>
      </c>
    </row>
    <row r="63" spans="1:3">
      <c r="A63" s="516" t="str">
        <f>'SL Tab 3-4'!A19</f>
        <v>Tabell SL4. Släpvagnar i trafik efter totalvikt och karosseri vid slutet av år 2022.</v>
      </c>
      <c r="B63" s="455"/>
      <c r="C63" s="516" t="str">
        <f>'SL Tab 3-4'!A20</f>
        <v>Table SL4. Trailers in use by permissible maximum weight and type of body at the end of year 2022.</v>
      </c>
    </row>
    <row r="64" spans="1:3">
      <c r="A64" s="518"/>
      <c r="C64" s="518"/>
    </row>
    <row r="65" spans="1:3">
      <c r="A65" s="519" t="s">
        <v>366</v>
      </c>
      <c r="B65" s="454"/>
      <c r="C65" s="523" t="s">
        <v>367</v>
      </c>
    </row>
    <row r="66" spans="1:3">
      <c r="A66" s="516" t="str">
        <f>'RS Tab 1'!A$1</f>
        <v>Tabell RS1. Nyregistreringar av fordon efter län och fordonsslag år 2022.</v>
      </c>
      <c r="B66" s="455"/>
      <c r="C66" s="516" t="str">
        <f>'RS Tab 1'!A$2</f>
        <v>Table RS1. New registrations of vehicles by county and kind of vehicle year 2022.</v>
      </c>
    </row>
    <row r="67" spans="1:3">
      <c r="A67" s="516" t="str">
        <f>'RS Tab 2'!A$1</f>
        <v>Tabell RS2. Fordon i trafik efter län och fordonsslag vid slutet av år 2022.</v>
      </c>
      <c r="B67" s="455"/>
      <c r="C67" s="516" t="str">
        <f>'RS Tab 2'!A$2</f>
        <v>Table RS2. Vehicles in use by county and kind of vehicle at the end of year 2022.</v>
      </c>
    </row>
    <row r="68" spans="1:3">
      <c r="A68" s="516" t="str">
        <f>'RS Tab 3'!A$1</f>
        <v>Tabell RS3. Avställda fordon efter län och fordonsslag vid slutet av år 2022.</v>
      </c>
      <c r="B68" s="455"/>
      <c r="C68" s="516" t="str">
        <f>'RS Tab 3'!A$2</f>
        <v>Table RS3. Vehicles not in use by county and kind of vehicle at the end of year 2022.</v>
      </c>
    </row>
    <row r="69" spans="1:3">
      <c r="A69" s="516" t="str">
        <f>'RS Tab 4'!A$1</f>
        <v>Tabell RS4. Personbilar i trafik efter län, ägare, taxi och leasing vid slutet av år 2022.</v>
      </c>
      <c r="B69" s="455"/>
      <c r="C69" s="516" t="str">
        <f>'RS Tab 4'!A$2</f>
        <v>Table RS4. Passenger cars in use by county, owner, taxi and leased, at the end of year 2022.</v>
      </c>
    </row>
    <row r="70" spans="1:3">
      <c r="A70" s="516" t="str">
        <f>'RS Tab 5'!A$1</f>
        <v>Tabell RS5. Personbilar i trafik efter län och drivmedel vid slutet av år 2022.</v>
      </c>
      <c r="B70" s="455"/>
      <c r="C70" s="516" t="str">
        <f>'RS Tab 5'!A$2</f>
        <v>Table RS5. Passenger cars in use by county and fuel at the end of year 2022.</v>
      </c>
    </row>
    <row r="71" spans="1:3">
      <c r="A71" s="516" t="str">
        <f>'RS Tab 6'!A$1</f>
        <v>Tabell RS6. Nyregistreringar av personbilar efter län och drivmedel år 2022.</v>
      </c>
      <c r="B71" s="455"/>
      <c r="C71" s="516" t="str">
        <f>'RS Tab 6'!A$2</f>
        <v>Table RS6. New registrations of passenger cars by county and fuel year 2022.</v>
      </c>
    </row>
    <row r="72" spans="1:3">
      <c r="A72" s="518"/>
      <c r="C72" s="518"/>
    </row>
    <row r="73" spans="1:3">
      <c r="A73" s="519" t="s">
        <v>361</v>
      </c>
      <c r="B73" s="454"/>
      <c r="C73" s="521" t="s">
        <v>362</v>
      </c>
    </row>
    <row r="74" spans="1:3" ht="26.4">
      <c r="A74" s="516" t="str">
        <f>'KÖ Tab 1 '!A1</f>
        <v>Tabell KÖ1. Innehav av körkort klass B (personbil och lätt lastbil) i andel av befolkningen efter län och ålder vid slutet av år 2022.</v>
      </c>
      <c r="B74" s="455"/>
      <c r="C74" s="516" t="str">
        <f>'KÖ Tab 1 '!A2</f>
        <v>Table KÖ1. Share of the population having driving licence for passenger car by county and age at the end of year 2022.</v>
      </c>
    </row>
    <row r="75" spans="1:3" ht="26.4">
      <c r="A75" s="516" t="str">
        <f>'KÖ Tab 2'!A1</f>
        <v>Tabell KÖ2. Innehav av körkort klass A (motorcykel, lätt/mellan/tung) i andel av befolkningen efter län och ålder vid slutet av år 2022.</v>
      </c>
      <c r="B75" s="455"/>
      <c r="C75" s="516" t="str">
        <f>'KÖ Tab 2'!A2</f>
        <v>Table KÖ2. Share of the population having driving licence for motorcycle, by county and age at the end of year 2022.</v>
      </c>
    </row>
    <row r="76" spans="1:3" ht="26.4">
      <c r="A76" s="516" t="str">
        <f>'KÖ Tab 3-4'!A1</f>
        <v>Tabell KÖ3. Innehav av körkort klass C och D (tung lastbil och buss) efter län och ålder vid slutet av år 2022.</v>
      </c>
      <c r="B76" s="455"/>
      <c r="C76" s="516" t="str">
        <f>'KÖ Tab 3-4'!A2</f>
        <v>Table KÖ3. Number of the population having driving licence for heavy lorry or bus by county and age at the end of year 2022.</v>
      </c>
    </row>
    <row r="77" spans="1:3" ht="26.4">
      <c r="A77" s="524" t="str">
        <f>'KÖ Tab 3-4'!A33</f>
        <v>Tabell KÖ4. Körkortsinnehav (antal) för kvinnor och män fördelat på fordonslag och körkortsinnehavarens ålder vid slutet av år 2022.</v>
      </c>
      <c r="B77" s="455"/>
      <c r="C77" s="524" t="str">
        <f>'KÖ Tab 3-4'!A34</f>
        <v>Table KÖ4. Number of women and men having driving licence for a particular vehicle by age at the end of year 2022.</v>
      </c>
    </row>
    <row r="78" spans="1:3">
      <c r="A78" s="518"/>
    </row>
  </sheetData>
  <mergeCells count="1">
    <mergeCell ref="A1:C1"/>
  </mergeCells>
  <hyperlinks>
    <hyperlink ref="A9" location="'PB Tab 6 -7'!A1" display="'PB Tab 6 -7'!A1" xr:uid="{969A0E72-58F5-4E9D-981F-005310FA1DFE}"/>
    <hyperlink ref="A8" location="'PB Tab 5'!A1" display="'PB Tab 5'!A1" xr:uid="{3AB35B77-4248-43BE-885B-CC5E042BBE5A}"/>
    <hyperlink ref="A11" location="'PB Tab 8'!A1" display="'PB Tab 8'!A1" xr:uid="{80AAFE3B-814B-4F75-9C85-24CA5B533D2A}"/>
    <hyperlink ref="A12" location="'PB Tab 9'!A1" display="'PB Tab 9'!A1" xr:uid="{DA8E370E-52D3-4F25-87E2-F592660C752A}"/>
    <hyperlink ref="A15:C15" location="'Tabell 1'!A1" display="'Tabell 1'!A1" xr:uid="{29BD51A4-F35F-4CAA-B57E-2903105001BE}"/>
    <hyperlink ref="A15" location="'LB Tab 1'!A1" display="'LB Tab 1'!A1" xr:uid="{24227B46-4A1C-45F7-BD8A-1917145C0944}"/>
    <hyperlink ref="C4" location="'PB Tab 1-2'!A1" display="'PB Tab 1-2'!A1" xr:uid="{6C39466E-74DB-4660-8AEF-B0C1A9C7D5F2}"/>
    <hyperlink ref="A4" location="'PB Tab 1-2'!A1" display="'PB Tab 1-2'!A1" xr:uid="{211BD45F-D0CA-43BF-AC37-ECAB697975C4}"/>
    <hyperlink ref="A5" location="'PB Tab 1-2'!A23" display="'PB Tab 1-2'!A23" xr:uid="{4F361E6A-EF47-444E-AE2C-CF57890E444F}"/>
    <hyperlink ref="C5" location="'PB Tab 1-2'!A23" display="'PB Tab 1-2'!A23" xr:uid="{AB7B49A0-22AC-4053-A38B-E426D85A841C}"/>
    <hyperlink ref="A6" location="'PB Tab 3-4'!A1" display="'PB Tab 3-4'!A1" xr:uid="{31ABF592-0DB1-4BA8-BE8D-F35F983FC77C}"/>
    <hyperlink ref="C6" location="'PB Tab 3-4'!A1" display="'PB Tab 3-4'!A1" xr:uid="{7890835A-04CC-46F2-9764-A28957A69447}"/>
    <hyperlink ref="A7" location="'PB Tab 3-4'!A22" display="'PB Tab 3-4'!A22" xr:uid="{1DA459D4-5248-4111-8131-90FC4017D384}"/>
    <hyperlink ref="C7" location="'PB Tab 3-4'!A23" display="'PB Tab 3-4'!A23" xr:uid="{E5AD4BDA-4261-4632-B834-40DE8E80C9F4}"/>
    <hyperlink ref="C8" location="'PB Tab 5'!A1" display="'PB Tab 5'!A1" xr:uid="{19B477B3-1615-48A9-A0C3-B42BCAD1A9B1}"/>
    <hyperlink ref="A10" location="'PB Tab 6 -7'!A1" display="'PB Tab 6 -7'!A1" xr:uid="{36D17EBC-A4AA-4114-BFD9-636807F3F9EE}"/>
    <hyperlink ref="C9" location="'PB Tab 6 -7'!A1" display="'PB Tab 6 -7'!A1" xr:uid="{CCB3A12C-CCF2-48EB-94E6-29AF4E40603C}"/>
    <hyperlink ref="C10" location="'PB Tab 6 -7'!A1" display="'PB Tab 6 -7'!A1" xr:uid="{7BC3281D-F1FF-4F7A-B83A-36A984A10A60}"/>
    <hyperlink ref="C11" location="'LB Tab 8-9'!A1" display="'LB Tab 8-9'!A1" xr:uid="{6E52A76B-783C-4A07-B775-E65BBC97AC6E}"/>
    <hyperlink ref="C12" location="'PB Tab 9'!A1" display="'PB Tab 9'!A1" xr:uid="{01D7D1BA-771D-40F6-9657-9222360EAA3E}"/>
    <hyperlink ref="C15" location="'LB Tab 1'!A1" display="'LB Tab 1'!A1" xr:uid="{2DC737AB-636C-4A4C-9C07-2DCB884B3887}"/>
    <hyperlink ref="A16" location="'LB Tab 2-3'!A1" display="'LB Tab 2-3'!A1" xr:uid="{7FC6E3C4-462F-4029-A121-074F9F753226}"/>
    <hyperlink ref="A17" location="'LB Tab 2-3'!A1" display="'LB Tab 2-3'!A1" xr:uid="{4262D354-3EDF-4F82-B92F-7659F0D245BC}"/>
    <hyperlink ref="A18" location="'LB Tab 4-5'!A1" display="'LB Tab 4-5'!A1" xr:uid="{632F9047-460E-4F53-9434-FF4329D05BA8}"/>
    <hyperlink ref="A19" location="'LB Tab 4-5'!A1" display="'LB Tab 4-5'!A1" xr:uid="{1888A757-4154-4F40-A441-E2CE7287C382}"/>
    <hyperlink ref="A20" location="'LB Tab 6-7'!A1" display="'LB Tab 6-7'!A1" xr:uid="{9E9A2F23-A323-46C0-B8D6-14D8DCAEB089}"/>
    <hyperlink ref="A21" location="'LB Tab 6-7'!A1" display="'LB Tab 6-7'!A1" xr:uid="{57459B7F-B969-4366-88F9-3F1669D7DE33}"/>
    <hyperlink ref="A22" location="'LB Tab 8-9'!A1" display="'LB Tab 8-9'!A1" xr:uid="{CB9433F3-201B-4725-8A13-169AFB26F4F9}"/>
    <hyperlink ref="A23" location="'LB Tab 8-9'!A1" display="'LB Tab 8-9'!A1" xr:uid="{E261D82C-BA3A-4AA1-91B9-0FE5741BBCF8}"/>
    <hyperlink ref="A24" location="'LB Tab 10'!A1" display="'LB Tab 10'!A1" xr:uid="{BE8CB3AB-4537-4702-8436-6CFA5E5B8898}"/>
    <hyperlink ref="A27" location="'LB Tab 11-12'!A1" display="'LB Tab 11-12'!A1" xr:uid="{CABF0D2D-B1F0-4027-9CA8-650F36C19B71}"/>
    <hyperlink ref="A28" location="'LB Tab 11-12'!A1" display="'LB Tab 11-12'!A1" xr:uid="{226CB485-B5C6-4233-AF7B-29FFD9CD79B3}"/>
    <hyperlink ref="A31" location="'BU Tab 1-3'!A1" display="'BU Tab 1-3'!A1" xr:uid="{7D6A4D16-FB66-499E-A74F-F590F0AC5B07}"/>
    <hyperlink ref="A32" location="'BU Tab 1-3'!A1" display="'BU Tab 1-3'!A1" xr:uid="{3642AA4C-683F-4D87-904E-5FC0F8643E86}"/>
    <hyperlink ref="A33" location="'BU Tab 1-3'!A1" display="'BU Tab 1-3'!A1" xr:uid="{DB7C2B25-2E3A-44DB-BC0A-1B4B1A67A15C}"/>
    <hyperlink ref="A34" location="'BU Tab 4-5'!A1" display="'BU Tab 4-5'!A1" xr:uid="{5036BC3A-80E6-41CC-967A-4F713BC40EDE}"/>
    <hyperlink ref="A35" location="'BU Tab 4-5'!A1" display="'BU Tab 4-5'!A1" xr:uid="{BDB060D9-564A-483E-972B-F2DC90D24DDC}"/>
    <hyperlink ref="A38" location="'MC Tab 1-2'!A1" display="'MC Tab 1-2'!A1" xr:uid="{1414B2E6-C34B-4972-B954-4E84E4E53A9A}"/>
    <hyperlink ref="A39" location="'MC Tab 1-2'!A1" display="'MC Tab 1-2'!A1" xr:uid="{4A305F3B-1564-4678-9CB6-32EA819A54D8}"/>
    <hyperlink ref="A40" location="'MC Tab 3-4'!A1" display="'MC Tab 3-4'!A1" xr:uid="{47F690D5-89C6-486E-BF8F-697F07939DB5}"/>
    <hyperlink ref="A41" location="'MC Tab 3-4'!A1" display="'MC Tab 3-4'!A1" xr:uid="{33288DF6-DDA4-4E89-AF6A-0119B4D67A2F}"/>
    <hyperlink ref="A44" location="'MP Tab 1-2'!A1" display="'MP Tab 1-2'!A1" xr:uid="{43FF09BF-F31B-4BB0-A124-795279D7E981}"/>
    <hyperlink ref="A45" location="'MP Tab 1-2'!A1" display="'MP Tab 1-2'!A1" xr:uid="{8C9C73DE-3275-4935-A12B-4E2538C2D938}"/>
    <hyperlink ref="A46" location="'MP Tab 3'!A1" display="'MP Tab 3'!A1" xr:uid="{DD23F16D-3BD7-4A0F-B84F-1BCDC2CF3675}"/>
    <hyperlink ref="A49" location="'TR Tab 1-2'!A1" display="'TR Tab 1-2'!A1" xr:uid="{20B502B0-A253-41D8-A4A6-E5D4C62B3A6F}"/>
    <hyperlink ref="A50" location="'TR Tab 1-2'!A1" display="'TR Tab 1-2'!A1" xr:uid="{5F021753-D91F-432F-BA90-C3BA65BB17B5}"/>
    <hyperlink ref="A51" location="'TR Tab 3-4'!A1" display="'TR Tab 3-4'!A1" xr:uid="{7A075AA5-70D4-46B5-8054-4F950B811CD3}"/>
    <hyperlink ref="A52" location="'TR Tab 3-4'!A1" display="'TR Tab 3-4'!A1" xr:uid="{AA581929-9E8E-4276-B9AD-F308809E564D}"/>
    <hyperlink ref="A55" location="'TS Tab 1-3'!A1" display="'TS Tab 1-3'!A1" xr:uid="{05C611C3-1419-4A9F-B277-D0099FAFF58D}"/>
    <hyperlink ref="A56" location="'TS Tab 1-3'!A1" display="'TS Tab 1-3'!A1" xr:uid="{9FA734AA-3928-4B6F-9283-9ABC5557879D}"/>
    <hyperlink ref="A57" location="'TS Tab 1-3'!A1" display="'TS Tab 1-3'!A1" xr:uid="{C9DEA824-5703-4740-A992-4EB1F1AC1FE1}"/>
    <hyperlink ref="A60" location="'SL Tab 1-2'!A1" display="'SL Tab 1-2'!A1" xr:uid="{89236CD7-4657-45F6-98F1-A88E9349060D}"/>
    <hyperlink ref="A61" location="'SL Tab 1-2'!A1" display="'SL Tab 1-2'!A1" xr:uid="{EC167687-809F-4FDC-A3F7-3A534FD98B93}"/>
    <hyperlink ref="A62" location="'SL Tab 3-4'!A1" display="'SL Tab 3-4'!A1" xr:uid="{14C899DD-CE4B-42C2-974C-6855100F796A}"/>
    <hyperlink ref="A63" location="'SL Tab 3-4'!A1" display="'SL Tab 3-4'!A1" xr:uid="{76697138-9B22-4EDD-A137-7215ED563232}"/>
    <hyperlink ref="A66" location="'RS Tab 1'!A1" display="'RS Tab 1'!A1" xr:uid="{23E01AF6-A0B9-42AF-B0BD-C2616497E4EA}"/>
    <hyperlink ref="A67" location="'RS Tab 2'!A1" display="'RS Tab 2'!A1" xr:uid="{2406B534-D785-421A-A6BB-57805ECB7102}"/>
    <hyperlink ref="A68" location="'RS Tab 3'!A1" display="'RS Tab 3'!A1" xr:uid="{AFBDC977-9555-49D4-B528-8955828CD1B6}"/>
    <hyperlink ref="A69" location="'RS Tab 4'!A1" display="'RS Tab 4'!A1" xr:uid="{431712A0-E881-46BC-B7CE-93206F01BE9F}"/>
    <hyperlink ref="A70" location="'RS Tab 5'!A1" display="'RS Tab 5'!A1" xr:uid="{F74B7BE3-559D-44F4-A9A4-150BBA2AA6E2}"/>
    <hyperlink ref="A71" location="'RS Tab 6'!A1" display="'RS Tab 6'!A1" xr:uid="{FAB71261-857A-4DAD-A380-17F4EFFD5720}"/>
    <hyperlink ref="A74" location="'KÖ Tab 1 '!A1" display="'KÖ Tab 1 '!A1" xr:uid="{180B2F4C-C35C-456F-9A75-C42D1F7F554F}"/>
    <hyperlink ref="A75" location="'KÖ Tab 2'!A1" display="'KÖ Tab 2'!A1" xr:uid="{57093DAD-D273-484E-AEEA-CF50EE77B9B8}"/>
    <hyperlink ref="A76" location="'KÖ Tab 3-4'!A1" display="'KÖ Tab 3-4'!A1" xr:uid="{DA056850-4DC1-4514-AE84-C762D6AA8A4B}"/>
    <hyperlink ref="A77" location="'KÖ Tab 3-4'!A1" display="'KÖ Tab 3-4'!A1" xr:uid="{B2442261-25EB-4C1A-90AF-C3B44AD7BB6D}"/>
    <hyperlink ref="C77" location="'KÖ Tab 3-4'!A1" display="'KÖ Tab 3-4'!A1" xr:uid="{B795855C-5827-429A-869D-3E3129BDF805}"/>
    <hyperlink ref="C76" location="'KÖ Tab 3-4'!A1" display="'KÖ Tab 3-4'!A1" xr:uid="{204FA3AE-50D2-419E-BC30-9D2B7BFF614E}"/>
    <hyperlink ref="C75" location="'KÖ Tab 2'!A1" display="'KÖ Tab 2'!A1" xr:uid="{B4BD0C66-ED45-42FA-BF26-2FFC3F696EBC}"/>
    <hyperlink ref="C74" location="'KÖ Tab 1 '!A1" display="'KÖ Tab 1 '!A1" xr:uid="{5B8E7A2B-5D27-4F43-88ED-AF85401BCF26}"/>
    <hyperlink ref="C71" location="'RS Tab 6'!A1" display="'RS Tab 6'!A1" xr:uid="{CBE281C5-4593-4F4C-AF13-A7B1963696C8}"/>
    <hyperlink ref="C70" location="'RS Tab 5'!A1" display="'RS Tab 5'!A1" xr:uid="{AFBD6752-273B-4D15-9212-F1D3EC3ADA76}"/>
    <hyperlink ref="C69" location="'RS Tab 4'!A1" display="'RS Tab 4'!A1" xr:uid="{5AC7F42A-1A0C-4576-9443-056CFBBB1963}"/>
    <hyperlink ref="C68" location="'RS Tab 3'!A1" display="'RS Tab 3'!A1" xr:uid="{78C6C8BC-BC70-4B88-BBF4-B86203F84880}"/>
    <hyperlink ref="C67" location="'RS Tab 2'!A1" display="'RS Tab 2'!A1" xr:uid="{6076E338-35DB-4C1C-AB2A-E947091ED463}"/>
    <hyperlink ref="C66" location="'RS Tab 1'!A1" display="'RS Tab 1'!A1" xr:uid="{F71ABD8E-96A3-4B4D-9E64-4AB354F0BD4E}"/>
    <hyperlink ref="C63" location="'SL Tab 3-4'!A1" display="'SL Tab 3-4'!A1" xr:uid="{027E8D1C-6470-4DE8-A165-4BDBB8C55E52}"/>
    <hyperlink ref="C62" location="'SL Tab 3-4'!A1" display="'SL Tab 3-4'!A1" xr:uid="{79737638-C313-4675-80CA-E76E584914F9}"/>
    <hyperlink ref="C61" location="'SL Tab 1-2'!A1" display="'SL Tab 1-2'!A1" xr:uid="{244B978C-BD6E-4357-8931-3F652CCF4503}"/>
    <hyperlink ref="C60" location="'SL Tab 1-2'!A1" display="'SL Tab 1-2'!A1" xr:uid="{373262AF-67B3-4CC6-B38F-B0725678DBCB}"/>
    <hyperlink ref="C57" location="'TS Tab 1-3'!A1" display="'TS Tab 1-3'!A1" xr:uid="{2BF66D79-4900-4E4D-9963-F96A8EA0592D}"/>
    <hyperlink ref="C56" location="'TS Tab 1-3'!A1" display="'TS Tab 1-3'!A1" xr:uid="{CFBFFF87-DEAB-43E4-93F1-F6E9A710DBD2}"/>
    <hyperlink ref="C55" location="'TS Tab 1-3'!A1" display="'TS Tab 1-3'!A1" xr:uid="{FAFCFB16-66C0-454D-81B1-2CB2C24F95FC}"/>
    <hyperlink ref="C52" location="'TR Tab 3-4'!A1" display="'TR Tab 3-4'!A1" xr:uid="{F9E6326C-32A2-4333-9A59-3C780048D3E1}"/>
    <hyperlink ref="C51" location="'TR Tab 3-4'!A1" display="'TR Tab 3-4'!A1" xr:uid="{B4261476-3CEE-4987-8E3A-1A0D611BD154}"/>
    <hyperlink ref="C50" location="'TR Tab 1-2'!A1" display="'TR Tab 1-2'!A1" xr:uid="{098F2E0E-B13A-47D0-8CB3-186E42F64EA3}"/>
    <hyperlink ref="C49" location="'TR Tab 1-2'!A1" display="'TR Tab 1-2'!A1" xr:uid="{EB2A7335-6162-48CF-AF10-97CD38D90F1B}"/>
    <hyperlink ref="C46" location="'MP Tab 3'!A1" display="'MP Tab 3'!A1" xr:uid="{05BEA19C-C4F2-4378-B778-0E0EADCE86E0}"/>
    <hyperlink ref="C45" location="'MP Tab 1-2'!A1" display="'MP Tab 1-2'!A1" xr:uid="{C36E4AA4-F23A-42B1-B680-AB3EB5D85032}"/>
    <hyperlink ref="C44" location="'MP Tab 1-2'!A1" display="'MP Tab 1-2'!A1" xr:uid="{7BA275F4-6A68-487B-A269-91E76322C29E}"/>
    <hyperlink ref="C41" location="'MC Tab 3-4'!A1" display="'MC Tab 3-4'!A1" xr:uid="{296A6692-2772-4DDA-B0A8-18FE7A369599}"/>
    <hyperlink ref="C40" location="'MC Tab 3-4'!A1" display="'MC Tab 3-4'!A1" xr:uid="{86BF99D6-59D2-4B27-9617-A2E889B88388}"/>
    <hyperlink ref="C39" location="'MC Tab 1-2'!A1" display="'MC Tab 1-2'!A1" xr:uid="{F24990D7-C1D5-4B55-8FD8-7F43F8A5B3E4}"/>
    <hyperlink ref="C38" location="'MC Tab 1-2'!A1" display="'MC Tab 1-2'!A1" xr:uid="{80E366AD-EAAB-4D74-925C-FA39F3CDD99B}"/>
    <hyperlink ref="C35" location="'BU Tab 4-5'!A1" display="'BU Tab 4-5'!A1" xr:uid="{09763C84-0747-4E33-8DEB-8FEF9529FA54}"/>
    <hyperlink ref="C34" location="'BU Tab 4-5'!A1" display="'BU Tab 4-5'!A1" xr:uid="{8B61D43E-B083-4F1B-A16C-F1BDE1531AD6}"/>
    <hyperlink ref="C33" location="'BU Tab 1-3'!A1" display="'BU Tab 1-3'!A1" xr:uid="{0566B1E1-205C-4191-AFF1-83ABABBA3041}"/>
    <hyperlink ref="C32" location="'BU Tab 1-3'!A1" display="'BU Tab 1-3'!A1" xr:uid="{0AA25EED-5931-43A0-BA9B-8F8CF462AFFC}"/>
    <hyperlink ref="C31" location="'BU Tab 1-3'!A1" display="'BU Tab 1-3'!A1" xr:uid="{A9C511C1-1F59-4193-858E-9E316D39F2E5}"/>
    <hyperlink ref="C24" location="'LB Tab 10'!A1" display="'LB Tab 10'!A1" xr:uid="{BE29F783-9CE5-4273-8BEE-2CD9D5A3B14D}"/>
    <hyperlink ref="C23" location="'LB Tab 8-9'!A1" display="'LB Tab 8-9'!A1" xr:uid="{905C880E-D6F9-40CD-AE0B-C12FE4350168}"/>
    <hyperlink ref="C22" location="'LB Tab 8-9'!A1" display="'LB Tab 8-9'!A1" xr:uid="{979C185A-676B-4B9B-B689-DC7A613E03FB}"/>
    <hyperlink ref="C21" location="'LB Tab 6-7'!A1" display="'LB Tab 6-7'!A1" xr:uid="{25258A17-FFEE-4345-A8F2-45AE62F46657}"/>
    <hyperlink ref="C20" location="'LB Tab 6-7'!A1" display="'LB Tab 6-7'!A1" xr:uid="{C8F2CB7D-FC6E-408C-A7CD-D0DBCBB180E4}"/>
    <hyperlink ref="C19" location="'LB Tab 4-5'!A1" display="'LB Tab 4-5'!A1" xr:uid="{A5A1379A-0138-4E6E-B196-9C15726880AC}"/>
    <hyperlink ref="C18" location="'LB Tab 4-5'!A1" display="'LB Tab 4-5'!A1" xr:uid="{42CBA0CA-C10A-4C34-9969-06AF3319D4AF}"/>
    <hyperlink ref="C17" location="'LB Tab 2-3'!A1" display="'LB Tab 2-3'!A1" xr:uid="{55B31F36-E093-4418-9CC2-CC3F46D8F113}"/>
    <hyperlink ref="C16" location="'LB Tab 2-3'!A1" display="'LB Tab 2-3'!A1" xr:uid="{AEA5EF0E-19FA-405B-977B-3DE4CB3B71C0}"/>
    <hyperlink ref="C27" location="'LB Tab 11-12'!A1" display="'LB Tab 11-12'!A1" xr:uid="{067783C2-1078-4D89-8B43-53352908C726}"/>
    <hyperlink ref="C28" location="'LB Tab 11-12'!A1" display="'LB Tab 11-12'!A1" xr:uid="{0BD616C4-2FCF-46D8-9B7D-B905E166A5B9}"/>
    <hyperlink ref="A25" location="'LB Tab 11-12'!A1" display="'LB Tab 11-12'!A1" xr:uid="{CE1AAE49-E702-4F16-8F26-7F19065CEDA9}"/>
    <hyperlink ref="A26" location="'LB Tab 11-12'!A1" display="'LB Tab 11-12'!A1" xr:uid="{0BAFC488-3B5C-403D-B31D-EC6F8AA738E6}"/>
    <hyperlink ref="C25" location="'LB Tab 11-12'!A1" display="'LB Tab 11-12'!A1" xr:uid="{313D2AA7-DF48-44D5-87E6-0AD7D5D8156E}"/>
    <hyperlink ref="C26" location="'LB Tab 11-12'!A1" display="'LB Tab 11-12'!A1" xr:uid="{FD7B276D-2151-4005-A183-44CB7C76005D}"/>
  </hyperlinks>
  <pageMargins left="0.75" right="0.75" top="1" bottom="1" header="0.5" footer="0.5"/>
  <pageSetup paperSize="9" scale="4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21">
    <pageSetUpPr fitToPage="1"/>
  </sheetPr>
  <dimension ref="A1:BD62"/>
  <sheetViews>
    <sheetView showGridLines="0" zoomScaleNormal="100" workbookViewId="0"/>
  </sheetViews>
  <sheetFormatPr defaultColWidth="9.33203125" defaultRowHeight="12.75" customHeight="1"/>
  <cols>
    <col min="1" max="1" width="12" style="7" customWidth="1"/>
    <col min="2" max="2" width="9.6640625" style="2" customWidth="1"/>
    <col min="3" max="3" width="11" style="2" customWidth="1"/>
    <col min="4" max="4" width="3.109375" style="2" customWidth="1"/>
    <col min="5" max="5" width="12" style="2" customWidth="1"/>
    <col min="6" max="6" width="1.6640625" style="2" customWidth="1"/>
    <col min="7" max="7" width="13.33203125" style="2" customWidth="1"/>
    <col min="8" max="8" width="2.6640625" style="2" customWidth="1"/>
    <col min="9" max="9" width="14.6640625" style="2" customWidth="1"/>
    <col min="10" max="10" width="1.6640625" style="2" customWidth="1"/>
    <col min="11" max="11" width="10.6640625" style="2" customWidth="1"/>
    <col min="12" max="12" width="1.6640625" style="2" customWidth="1"/>
    <col min="13" max="13" width="8.6640625" style="2" customWidth="1"/>
    <col min="14" max="14" width="4.88671875" style="2" bestFit="1" customWidth="1"/>
    <col min="15" max="15" width="9.6640625" style="2" customWidth="1"/>
    <col min="16" max="16" width="8" style="2" customWidth="1"/>
    <col min="17" max="17" width="10.5546875" style="2" customWidth="1"/>
    <col min="18" max="18" width="4.88671875" style="2" customWidth="1"/>
    <col min="19" max="19" width="9.33203125" style="2"/>
    <col min="20" max="20" width="4.88671875" style="2" customWidth="1"/>
    <col min="21" max="21" width="9.33203125" style="2"/>
    <col min="22" max="22" width="4.88671875" style="2" customWidth="1"/>
    <col min="23" max="23" width="9.33203125" style="2"/>
    <col min="24" max="24" width="4.88671875" style="2" customWidth="1"/>
    <col min="25" max="25" width="9.33203125" style="2"/>
    <col min="26" max="26" width="4.88671875" style="2" customWidth="1"/>
    <col min="27" max="27" width="9.33203125" style="2"/>
    <col min="28" max="28" width="4.88671875" style="2" customWidth="1"/>
    <col min="29" max="16384" width="9.33203125" style="2"/>
  </cols>
  <sheetData>
    <row r="1" spans="1:29" s="3" customFormat="1" ht="12.75" customHeight="1">
      <c r="A1" s="4" t="s">
        <v>456</v>
      </c>
      <c r="Y1"/>
      <c r="Z1"/>
      <c r="AA1"/>
      <c r="AB1"/>
      <c r="AC1"/>
    </row>
    <row r="2" spans="1:29" ht="12.75" customHeight="1">
      <c r="A2" s="458" t="s">
        <v>480</v>
      </c>
      <c r="M2" s="25"/>
      <c r="N2" s="25"/>
      <c r="O2" s="25"/>
      <c r="Y2"/>
      <c r="Z2"/>
      <c r="AA2"/>
      <c r="AB2"/>
      <c r="AC2"/>
    </row>
    <row r="3" spans="1:29" ht="12.75" customHeight="1">
      <c r="A3" s="17"/>
      <c r="B3" s="12"/>
      <c r="C3" s="12"/>
      <c r="D3" s="12"/>
      <c r="E3" s="12"/>
      <c r="F3" s="12"/>
      <c r="G3" s="12"/>
      <c r="H3" s="12"/>
      <c r="I3" s="12"/>
      <c r="J3" s="12"/>
      <c r="K3" s="12"/>
      <c r="M3" s="25"/>
      <c r="N3" s="25"/>
      <c r="O3" s="25"/>
      <c r="Y3"/>
      <c r="Z3"/>
      <c r="AA3"/>
      <c r="AB3"/>
      <c r="AC3"/>
    </row>
    <row r="4" spans="1:29" ht="12.75" customHeight="1">
      <c r="A4" s="2"/>
      <c r="B4" s="8" t="s">
        <v>39</v>
      </c>
      <c r="C4" s="8" t="s">
        <v>40</v>
      </c>
      <c r="D4" s="8"/>
      <c r="E4" s="16" t="s">
        <v>1</v>
      </c>
      <c r="F4" s="77"/>
      <c r="G4" s="16"/>
      <c r="H4" s="351"/>
      <c r="I4" s="46" t="s">
        <v>2</v>
      </c>
      <c r="J4" s="46"/>
      <c r="K4" s="46"/>
      <c r="Y4"/>
      <c r="Z4"/>
      <c r="AA4"/>
      <c r="AB4"/>
      <c r="AC4"/>
    </row>
    <row r="5" spans="1:29" ht="12.75" customHeight="1">
      <c r="E5" s="7"/>
      <c r="G5" s="33" t="s">
        <v>584</v>
      </c>
      <c r="H5" s="7"/>
      <c r="I5" s="33"/>
      <c r="J5" s="33"/>
      <c r="K5" s="34" t="s">
        <v>581</v>
      </c>
      <c r="Y5"/>
      <c r="Z5"/>
      <c r="AA5"/>
      <c r="AB5"/>
      <c r="AC5"/>
    </row>
    <row r="6" spans="1:29" ht="12.75" customHeight="1">
      <c r="A6" s="7" t="s">
        <v>49</v>
      </c>
      <c r="E6" s="7"/>
      <c r="G6" s="8" t="s">
        <v>7</v>
      </c>
      <c r="H6" s="7"/>
      <c r="I6" s="18"/>
      <c r="J6" s="18"/>
      <c r="K6" s="33" t="s">
        <v>179</v>
      </c>
      <c r="Y6"/>
      <c r="Z6"/>
      <c r="AA6"/>
      <c r="AB6"/>
      <c r="AC6"/>
    </row>
    <row r="7" spans="1:29" ht="12.75" customHeight="1">
      <c r="A7" s="17" t="s">
        <v>50</v>
      </c>
      <c r="B7" s="12"/>
      <c r="C7" s="12"/>
      <c r="D7" s="12"/>
      <c r="E7" s="17"/>
      <c r="F7" s="12"/>
      <c r="G7" s="72" t="s">
        <v>11</v>
      </c>
      <c r="H7" s="17"/>
      <c r="I7" s="88"/>
      <c r="J7" s="88"/>
      <c r="K7" s="31" t="s">
        <v>175</v>
      </c>
      <c r="Y7"/>
      <c r="Z7"/>
      <c r="AA7"/>
      <c r="AB7"/>
      <c r="AC7"/>
    </row>
    <row r="8" spans="1:29" ht="12.75" customHeight="1">
      <c r="A8" s="9">
        <v>2013</v>
      </c>
      <c r="B8" s="36">
        <v>13986</v>
      </c>
      <c r="C8" s="36">
        <v>5685</v>
      </c>
      <c r="D8" s="347"/>
      <c r="E8" s="36">
        <v>1323</v>
      </c>
      <c r="F8" s="347"/>
      <c r="G8" s="37">
        <v>54</v>
      </c>
      <c r="H8" s="347"/>
      <c r="I8" s="28">
        <v>1930</v>
      </c>
      <c r="J8" s="206" t="s">
        <v>183</v>
      </c>
      <c r="K8" s="41">
        <v>738</v>
      </c>
      <c r="L8" s="22"/>
      <c r="Q8" s="22"/>
      <c r="R8" s="22"/>
      <c r="Y8"/>
      <c r="Z8"/>
      <c r="AA8"/>
      <c r="AB8"/>
      <c r="AC8"/>
    </row>
    <row r="9" spans="1:29" ht="12.75" customHeight="1">
      <c r="A9" s="9">
        <v>2014</v>
      </c>
      <c r="B9" s="36">
        <v>13992</v>
      </c>
      <c r="C9" s="36">
        <v>5870</v>
      </c>
      <c r="D9" s="347"/>
      <c r="E9" s="36">
        <v>1414</v>
      </c>
      <c r="F9" s="347"/>
      <c r="G9" s="36">
        <v>56</v>
      </c>
      <c r="H9" s="347"/>
      <c r="I9" s="41">
        <v>1094</v>
      </c>
      <c r="J9" s="207"/>
      <c r="K9" s="205">
        <v>723</v>
      </c>
      <c r="L9" s="10"/>
      <c r="Q9" s="22"/>
      <c r="R9" s="22"/>
      <c r="Y9"/>
      <c r="Z9"/>
      <c r="AA9"/>
      <c r="AB9"/>
      <c r="AC9"/>
    </row>
    <row r="10" spans="1:29" ht="12.75" customHeight="1">
      <c r="A10" s="73">
        <v>2015</v>
      </c>
      <c r="B10" s="56">
        <v>14114</v>
      </c>
      <c r="C10" s="56">
        <v>5633</v>
      </c>
      <c r="D10" s="359"/>
      <c r="E10" s="56">
        <v>1423</v>
      </c>
      <c r="F10" s="359"/>
      <c r="G10" s="56">
        <v>61</v>
      </c>
      <c r="H10" s="359"/>
      <c r="I10" s="205">
        <v>1474</v>
      </c>
      <c r="J10" s="207"/>
      <c r="K10" s="28">
        <v>904</v>
      </c>
      <c r="L10" s="10"/>
      <c r="Q10" s="22"/>
      <c r="R10" s="22"/>
      <c r="Y10"/>
      <c r="Z10"/>
      <c r="AA10"/>
      <c r="AB10"/>
      <c r="AC10"/>
    </row>
    <row r="11" spans="1:29" ht="12.75" customHeight="1">
      <c r="A11" s="73">
        <v>2016</v>
      </c>
      <c r="B11" s="56">
        <v>13890</v>
      </c>
      <c r="C11" s="56">
        <v>5923</v>
      </c>
      <c r="D11" s="359"/>
      <c r="E11" s="56">
        <v>1382</v>
      </c>
      <c r="F11" s="359"/>
      <c r="G11" s="56">
        <v>45</v>
      </c>
      <c r="H11" s="359"/>
      <c r="I11" s="205">
        <v>1246</v>
      </c>
      <c r="J11" s="207"/>
      <c r="K11" s="28">
        <v>1093</v>
      </c>
      <c r="L11" s="10"/>
      <c r="Q11" s="22"/>
      <c r="R11" s="22"/>
      <c r="Y11"/>
      <c r="Z11"/>
      <c r="AA11"/>
      <c r="AB11"/>
      <c r="AC11"/>
    </row>
    <row r="12" spans="1:29" ht="12.75" customHeight="1">
      <c r="A12" s="73">
        <v>2017</v>
      </c>
      <c r="B12" s="56">
        <v>14421</v>
      </c>
      <c r="C12" s="56">
        <v>5627</v>
      </c>
      <c r="D12" s="359"/>
      <c r="E12" s="56">
        <v>1373</v>
      </c>
      <c r="F12" s="359"/>
      <c r="G12" s="56">
        <v>47</v>
      </c>
      <c r="H12" s="359"/>
      <c r="I12" s="205">
        <v>1089</v>
      </c>
      <c r="J12" s="207"/>
      <c r="K12" s="28">
        <v>883</v>
      </c>
      <c r="L12" s="10"/>
      <c r="Q12" s="22"/>
      <c r="R12" s="22"/>
      <c r="Y12"/>
      <c r="Z12"/>
      <c r="AA12"/>
      <c r="AB12"/>
      <c r="AC12"/>
    </row>
    <row r="13" spans="1:29" ht="12.75" customHeight="1">
      <c r="A13" s="73">
        <v>2018</v>
      </c>
      <c r="B13" s="56">
        <v>14378</v>
      </c>
      <c r="C13" s="56">
        <v>5536</v>
      </c>
      <c r="D13" s="359"/>
      <c r="E13" s="56">
        <v>1003</v>
      </c>
      <c r="F13" s="359"/>
      <c r="G13" s="56">
        <v>59</v>
      </c>
      <c r="H13" s="359"/>
      <c r="I13" s="205">
        <v>1105</v>
      </c>
      <c r="J13" s="208"/>
      <c r="K13" s="134">
        <v>922</v>
      </c>
      <c r="L13" s="10"/>
      <c r="P13" s="220"/>
      <c r="Q13" s="22"/>
      <c r="R13" s="22"/>
      <c r="Y13"/>
      <c r="Z13"/>
      <c r="AA13"/>
      <c r="AB13"/>
      <c r="AC13"/>
    </row>
    <row r="14" spans="1:29" ht="12.75" customHeight="1">
      <c r="A14" s="73">
        <v>2019</v>
      </c>
      <c r="B14" s="56">
        <v>14914</v>
      </c>
      <c r="C14" s="56">
        <v>5063</v>
      </c>
      <c r="D14" s="359"/>
      <c r="E14" s="56">
        <v>1467</v>
      </c>
      <c r="F14" s="359"/>
      <c r="G14" s="56">
        <v>131</v>
      </c>
      <c r="H14" s="359"/>
      <c r="I14" s="205">
        <v>1367</v>
      </c>
      <c r="J14" s="208"/>
      <c r="K14" s="134">
        <v>947</v>
      </c>
      <c r="L14" s="10"/>
      <c r="P14" s="25"/>
      <c r="Q14" s="22"/>
      <c r="R14" s="22"/>
      <c r="Y14"/>
      <c r="Z14"/>
      <c r="AA14"/>
      <c r="AB14"/>
      <c r="AC14"/>
    </row>
    <row r="15" spans="1:29" ht="12.75" customHeight="1">
      <c r="A15" s="304">
        <v>2020</v>
      </c>
      <c r="B15" s="56">
        <v>13489</v>
      </c>
      <c r="C15" s="56">
        <v>6834</v>
      </c>
      <c r="D15" s="359"/>
      <c r="E15" s="56">
        <v>1839</v>
      </c>
      <c r="F15" s="359"/>
      <c r="G15" s="56">
        <v>140</v>
      </c>
      <c r="H15" s="359"/>
      <c r="I15" s="205">
        <v>1469</v>
      </c>
      <c r="J15" s="318"/>
      <c r="K15" s="261">
        <v>908</v>
      </c>
      <c r="L15"/>
      <c r="P15"/>
      <c r="Q15"/>
      <c r="R15"/>
      <c r="S15"/>
      <c r="T15"/>
      <c r="U15"/>
      <c r="V15"/>
      <c r="Y15"/>
      <c r="Z15"/>
      <c r="AA15"/>
      <c r="AB15"/>
      <c r="AC15"/>
    </row>
    <row r="16" spans="1:29" ht="12.75" customHeight="1">
      <c r="A16" s="304">
        <v>2021</v>
      </c>
      <c r="B16" s="56">
        <v>13594</v>
      </c>
      <c r="C16" s="56">
        <v>5948</v>
      </c>
      <c r="D16" s="359"/>
      <c r="E16" s="56">
        <v>832</v>
      </c>
      <c r="F16" s="359"/>
      <c r="G16" s="56">
        <v>81</v>
      </c>
      <c r="H16" s="359"/>
      <c r="I16" s="205">
        <v>1570</v>
      </c>
      <c r="J16" s="318"/>
      <c r="K16" s="261">
        <v>800</v>
      </c>
      <c r="L16"/>
      <c r="M16"/>
      <c r="N16"/>
      <c r="O16"/>
      <c r="P16"/>
      <c r="Q16"/>
      <c r="R16"/>
      <c r="S16"/>
      <c r="T16"/>
      <c r="U16"/>
      <c r="X16"/>
      <c r="Y16"/>
      <c r="Z16"/>
      <c r="AA16"/>
      <c r="AB16"/>
    </row>
    <row r="17" spans="1:52" ht="12.75" customHeight="1">
      <c r="A17" s="74">
        <v>2022</v>
      </c>
      <c r="B17" s="32">
        <v>14239</v>
      </c>
      <c r="C17" s="32">
        <v>5376</v>
      </c>
      <c r="D17" s="537"/>
      <c r="E17" s="56">
        <v>1370</v>
      </c>
      <c r="F17" s="537"/>
      <c r="G17" s="299">
        <v>103</v>
      </c>
      <c r="H17" s="537"/>
      <c r="I17" s="299">
        <v>1254</v>
      </c>
      <c r="J17" s="537"/>
      <c r="K17" s="299">
        <v>659</v>
      </c>
      <c r="L17"/>
      <c r="M17"/>
      <c r="N17"/>
      <c r="O17"/>
      <c r="P17"/>
      <c r="Q17"/>
      <c r="R17"/>
      <c r="S17" s="10"/>
      <c r="Z17"/>
      <c r="AA17"/>
      <c r="AB17" s="282"/>
      <c r="AC17" s="282"/>
      <c r="AD17"/>
      <c r="AE17"/>
      <c r="AF17"/>
      <c r="AG17"/>
      <c r="AH17"/>
      <c r="AI17"/>
      <c r="AJ17"/>
      <c r="AK17"/>
      <c r="AL17"/>
      <c r="AM17"/>
      <c r="AN17"/>
      <c r="AO17"/>
      <c r="AP17"/>
      <c r="AQ17"/>
      <c r="AR17"/>
      <c r="AS17"/>
      <c r="AT17" s="60"/>
      <c r="AU17" s="10"/>
      <c r="AX17"/>
      <c r="AY17"/>
      <c r="AZ17"/>
    </row>
    <row r="18" spans="1:52" ht="12.75" customHeight="1">
      <c r="A18" s="653" t="s">
        <v>184</v>
      </c>
      <c r="B18" s="653"/>
      <c r="C18" s="653"/>
      <c r="D18" s="654"/>
      <c r="E18" s="653"/>
      <c r="F18" s="654"/>
      <c r="G18" s="653"/>
      <c r="H18" s="654"/>
      <c r="I18" s="653"/>
      <c r="J18" s="654"/>
      <c r="K18" s="653"/>
      <c r="L18" s="655"/>
      <c r="M18" s="655"/>
      <c r="N18" s="655"/>
      <c r="O18" s="655"/>
      <c r="P18"/>
      <c r="Q18"/>
      <c r="R18"/>
      <c r="S18"/>
      <c r="T18"/>
      <c r="U18"/>
      <c r="V18"/>
    </row>
    <row r="19" spans="1:52" ht="12.75" customHeight="1">
      <c r="A19" s="174" t="s">
        <v>185</v>
      </c>
      <c r="B19" s="371"/>
      <c r="C19" s="371"/>
      <c r="D19" s="371"/>
      <c r="E19" s="371"/>
      <c r="F19" s="371"/>
      <c r="G19" s="371"/>
      <c r="H19" s="371"/>
      <c r="I19" s="371"/>
      <c r="J19" s="371"/>
      <c r="K19" s="371"/>
      <c r="L19" s="371"/>
      <c r="M19" s="371"/>
      <c r="N19" s="371"/>
      <c r="O19"/>
      <c r="P19"/>
      <c r="Q19"/>
      <c r="R19"/>
      <c r="S19"/>
      <c r="T19"/>
      <c r="U19"/>
    </row>
    <row r="21" spans="1:52" ht="12.75" customHeight="1">
      <c r="R21"/>
      <c r="S21"/>
      <c r="T21"/>
      <c r="U21"/>
      <c r="V21"/>
      <c r="W21"/>
      <c r="X21"/>
      <c r="Y21"/>
    </row>
    <row r="22" spans="1:52" ht="12.75" customHeight="1">
      <c r="R22"/>
      <c r="S22"/>
      <c r="T22"/>
      <c r="U22"/>
      <c r="V22"/>
      <c r="W22"/>
      <c r="X22"/>
      <c r="Y22"/>
    </row>
    <row r="23" spans="1:52" ht="12.75" customHeight="1">
      <c r="R23"/>
      <c r="S23"/>
      <c r="T23"/>
      <c r="U23"/>
      <c r="V23"/>
      <c r="W23"/>
      <c r="X23"/>
      <c r="Y23"/>
    </row>
    <row r="24" spans="1:52" ht="12.75" customHeight="1">
      <c r="A24" s="5" t="s">
        <v>457</v>
      </c>
      <c r="B24" s="142"/>
      <c r="C24" s="142"/>
      <c r="D24" s="142"/>
      <c r="E24" s="142"/>
      <c r="F24" s="142"/>
      <c r="G24" s="142"/>
      <c r="H24" s="142"/>
      <c r="I24" s="142"/>
      <c r="J24" s="142"/>
      <c r="K24" s="142"/>
      <c r="L24" s="142"/>
      <c r="M24" s="142"/>
      <c r="N24" s="142"/>
      <c r="O24" s="142"/>
      <c r="P24" s="125"/>
      <c r="Q24" s="125"/>
      <c r="R24"/>
      <c r="S24"/>
      <c r="T24"/>
      <c r="U24"/>
      <c r="V24"/>
      <c r="W24"/>
      <c r="X24"/>
      <c r="Y24"/>
    </row>
    <row r="25" spans="1:52" ht="12.75" customHeight="1">
      <c r="A25" s="458" t="s">
        <v>586</v>
      </c>
      <c r="B25" s="142"/>
      <c r="C25" s="142"/>
      <c r="D25" s="142"/>
      <c r="E25" s="142"/>
      <c r="F25" s="142"/>
      <c r="G25" s="142"/>
      <c r="H25" s="142"/>
      <c r="I25" s="142"/>
      <c r="J25" s="142"/>
      <c r="K25" s="142"/>
      <c r="L25" s="142"/>
      <c r="M25" s="142"/>
      <c r="N25" s="142"/>
      <c r="O25" s="142"/>
      <c r="P25" s="125"/>
      <c r="Q25" s="125"/>
      <c r="R25"/>
      <c r="S25"/>
      <c r="T25"/>
      <c r="U25"/>
      <c r="V25"/>
      <c r="W25"/>
      <c r="X25"/>
      <c r="Y25"/>
    </row>
    <row r="26" spans="1:52" ht="12.75" customHeight="1">
      <c r="A26" s="12"/>
      <c r="B26" s="17"/>
      <c r="C26" s="480"/>
      <c r="D26" s="17"/>
      <c r="E26" s="480"/>
      <c r="F26" s="17"/>
      <c r="G26" s="480"/>
      <c r="H26" s="17"/>
      <c r="I26" s="480"/>
      <c r="J26" s="17"/>
      <c r="K26" s="480"/>
      <c r="L26" s="17"/>
      <c r="M26" s="480"/>
      <c r="N26" s="142"/>
      <c r="O26" s="142"/>
      <c r="P26" s="125"/>
      <c r="Q26" s="125"/>
      <c r="R26"/>
      <c r="S26"/>
      <c r="T26"/>
      <c r="U26"/>
      <c r="V26"/>
      <c r="W26"/>
      <c r="X26"/>
      <c r="Y26"/>
    </row>
    <row r="27" spans="1:52" ht="12.75" customHeight="1">
      <c r="A27" s="6" t="s">
        <v>49</v>
      </c>
      <c r="B27" s="46" t="s">
        <v>222</v>
      </c>
      <c r="C27" s="46"/>
      <c r="D27" s="77"/>
      <c r="E27" s="77"/>
      <c r="F27" s="77"/>
      <c r="G27" s="77"/>
      <c r="H27" s="77"/>
      <c r="I27" s="77"/>
      <c r="J27" s="77"/>
      <c r="K27" s="77"/>
      <c r="L27" s="636"/>
      <c r="M27" s="636"/>
      <c r="N27"/>
      <c r="O27" s="7"/>
      <c r="P27" s="7"/>
      <c r="Q27" s="7"/>
      <c r="R27"/>
      <c r="S27"/>
      <c r="T27"/>
      <c r="U27"/>
      <c r="V27"/>
      <c r="W27"/>
      <c r="X27"/>
      <c r="Y27"/>
    </row>
    <row r="28" spans="1:52" customFormat="1" ht="13.2">
      <c r="A28" s="2" t="s">
        <v>50</v>
      </c>
      <c r="B28" s="34" t="s">
        <v>219</v>
      </c>
      <c r="C28" s="34" t="s">
        <v>220</v>
      </c>
      <c r="D28" s="34"/>
      <c r="E28" s="34" t="s">
        <v>221</v>
      </c>
      <c r="F28" s="415"/>
      <c r="G28" s="34" t="s">
        <v>217</v>
      </c>
      <c r="H28" s="415"/>
      <c r="I28" s="34" t="s">
        <v>218</v>
      </c>
      <c r="J28" s="2"/>
      <c r="K28" s="34" t="s">
        <v>32</v>
      </c>
      <c r="L28" s="2"/>
      <c r="M28" s="34" t="s">
        <v>13</v>
      </c>
      <c r="N28" s="2"/>
      <c r="O28" s="2"/>
      <c r="P28" s="2"/>
      <c r="Q28" s="2"/>
      <c r="Z28" s="2"/>
    </row>
    <row r="29" spans="1:52" customFormat="1" ht="12.75" customHeight="1">
      <c r="A29" s="255"/>
      <c r="B29" s="637" t="s">
        <v>330</v>
      </c>
      <c r="C29" s="637" t="s">
        <v>331</v>
      </c>
      <c r="D29" s="637"/>
      <c r="E29" s="637" t="s">
        <v>332</v>
      </c>
      <c r="F29" s="637"/>
      <c r="G29" s="637" t="s">
        <v>333</v>
      </c>
      <c r="H29" s="637"/>
      <c r="I29" s="637" t="s">
        <v>334</v>
      </c>
      <c r="J29" s="255"/>
      <c r="K29" s="637"/>
      <c r="L29" s="256"/>
      <c r="M29" s="256"/>
      <c r="N29" s="2"/>
      <c r="O29" s="2"/>
      <c r="P29" s="2"/>
      <c r="Q29" s="2"/>
      <c r="Z29" s="2"/>
      <c r="AA29" s="2"/>
    </row>
    <row r="30" spans="1:52" customFormat="1" ht="12.75" customHeight="1">
      <c r="A30" s="372">
        <v>2015</v>
      </c>
      <c r="B30" s="364">
        <v>3895</v>
      </c>
      <c r="C30" s="394">
        <v>4545</v>
      </c>
      <c r="D30" s="394"/>
      <c r="E30" s="364">
        <v>2017</v>
      </c>
      <c r="F30" s="364"/>
      <c r="G30" s="364">
        <v>132</v>
      </c>
      <c r="H30" s="364"/>
      <c r="I30" s="364">
        <v>1637</v>
      </c>
      <c r="J30" s="394"/>
      <c r="K30" s="54">
        <v>1888</v>
      </c>
      <c r="L30" s="366"/>
      <c r="M30" s="54">
        <v>14114</v>
      </c>
      <c r="N30" s="2"/>
      <c r="O30" s="40"/>
      <c r="Z30" s="2"/>
      <c r="AA30" s="2"/>
    </row>
    <row r="31" spans="1:52" customFormat="1" ht="12.75" customHeight="1">
      <c r="A31" s="143">
        <v>2016</v>
      </c>
      <c r="B31" s="54">
        <v>3959</v>
      </c>
      <c r="C31" s="259">
        <v>4745</v>
      </c>
      <c r="D31" s="482"/>
      <c r="E31" s="54">
        <v>1961</v>
      </c>
      <c r="F31" s="481"/>
      <c r="G31" s="54">
        <v>135</v>
      </c>
      <c r="H31" s="481"/>
      <c r="I31" s="481">
        <v>1586</v>
      </c>
      <c r="J31" s="482"/>
      <c r="K31" s="54">
        <v>1504</v>
      </c>
      <c r="L31" s="366"/>
      <c r="M31" s="54">
        <v>13890</v>
      </c>
      <c r="N31" s="2"/>
      <c r="O31" s="40"/>
      <c r="Z31" s="2"/>
      <c r="AA31" s="2"/>
    </row>
    <row r="32" spans="1:52" customFormat="1" ht="12.75" customHeight="1">
      <c r="A32" s="143">
        <v>2017</v>
      </c>
      <c r="B32" s="259">
        <v>4081</v>
      </c>
      <c r="C32" s="54">
        <v>4975</v>
      </c>
      <c r="D32" s="481"/>
      <c r="E32" s="259">
        <v>2121</v>
      </c>
      <c r="F32" s="482"/>
      <c r="G32" s="259">
        <v>150</v>
      </c>
      <c r="H32" s="482"/>
      <c r="I32" s="482">
        <v>1775</v>
      </c>
      <c r="J32" s="482"/>
      <c r="K32" s="259">
        <v>1319</v>
      </c>
      <c r="L32" s="365"/>
      <c r="M32" s="259">
        <v>14421</v>
      </c>
      <c r="N32" s="2"/>
      <c r="O32" s="2"/>
      <c r="P32" s="2"/>
      <c r="Q32" s="2"/>
      <c r="Z32" s="2"/>
      <c r="AA32" s="2"/>
      <c r="AB32" s="177"/>
    </row>
    <row r="33" spans="1:32" customFormat="1" ht="12.75" customHeight="1">
      <c r="A33" s="143">
        <v>2018</v>
      </c>
      <c r="B33" s="54">
        <v>4183</v>
      </c>
      <c r="C33" s="54">
        <v>4995</v>
      </c>
      <c r="D33" s="481"/>
      <c r="E33" s="54">
        <v>2126</v>
      </c>
      <c r="F33" s="481"/>
      <c r="G33" s="54">
        <v>144</v>
      </c>
      <c r="H33" s="481"/>
      <c r="I33" s="481">
        <v>1751</v>
      </c>
      <c r="J33" s="481"/>
      <c r="K33" s="54">
        <v>1179</v>
      </c>
      <c r="L33" s="366"/>
      <c r="M33" s="54">
        <v>14378</v>
      </c>
      <c r="N33" s="2"/>
      <c r="O33" s="2"/>
      <c r="P33" s="2"/>
      <c r="Q33" s="2"/>
      <c r="Z33" s="2"/>
      <c r="AA33" s="2"/>
      <c r="AB33" s="177"/>
    </row>
    <row r="34" spans="1:32" customFormat="1" ht="12.75" customHeight="1">
      <c r="A34" s="143">
        <v>2019</v>
      </c>
      <c r="B34" s="54">
        <v>4239</v>
      </c>
      <c r="C34" s="54">
        <v>5195</v>
      </c>
      <c r="D34" s="481"/>
      <c r="E34" s="54">
        <v>2246</v>
      </c>
      <c r="F34" s="481"/>
      <c r="G34" s="54">
        <v>144</v>
      </c>
      <c r="H34" s="481"/>
      <c r="I34" s="481">
        <v>1848</v>
      </c>
      <c r="J34" s="481"/>
      <c r="K34" s="54">
        <v>1242</v>
      </c>
      <c r="L34" s="366"/>
      <c r="M34" s="54">
        <v>14914</v>
      </c>
      <c r="N34" s="2"/>
      <c r="O34" s="2"/>
      <c r="P34" s="2"/>
      <c r="Q34" s="2"/>
      <c r="Z34" s="2"/>
      <c r="AA34" s="2"/>
      <c r="AB34" s="177"/>
    </row>
    <row r="35" spans="1:32" customFormat="1" ht="12.75" customHeight="1">
      <c r="A35" s="387">
        <v>2020</v>
      </c>
      <c r="B35" s="388">
        <v>4478</v>
      </c>
      <c r="C35" s="388">
        <v>5110</v>
      </c>
      <c r="D35" s="483"/>
      <c r="E35" s="388">
        <v>1283</v>
      </c>
      <c r="F35" s="483"/>
      <c r="G35" s="388">
        <v>127</v>
      </c>
      <c r="H35" s="483"/>
      <c r="I35" s="483">
        <v>1420</v>
      </c>
      <c r="J35" s="483"/>
      <c r="K35" s="388">
        <v>1071</v>
      </c>
      <c r="L35" s="388"/>
      <c r="M35" s="388">
        <v>13489</v>
      </c>
      <c r="N35" s="2"/>
      <c r="O35" s="2"/>
      <c r="P35" s="2"/>
      <c r="Q35" s="2"/>
      <c r="Z35" s="2"/>
      <c r="AA35" s="2"/>
      <c r="AB35" s="177"/>
    </row>
    <row r="36" spans="1:32" customFormat="1" ht="12.75" customHeight="1">
      <c r="A36" s="529">
        <v>2021</v>
      </c>
      <c r="B36" s="483">
        <v>4250</v>
      </c>
      <c r="C36" s="483">
        <v>5106</v>
      </c>
      <c r="D36" s="483"/>
      <c r="E36" s="483">
        <v>1635</v>
      </c>
      <c r="F36" s="483"/>
      <c r="G36" s="483">
        <v>123</v>
      </c>
      <c r="H36" s="483"/>
      <c r="I36" s="483">
        <v>1528</v>
      </c>
      <c r="J36" s="483"/>
      <c r="K36" s="483">
        <v>952</v>
      </c>
      <c r="L36" s="483"/>
      <c r="M36" s="483">
        <v>13594</v>
      </c>
      <c r="N36" s="2"/>
      <c r="O36" s="2"/>
      <c r="P36" s="2"/>
      <c r="Q36" s="2"/>
      <c r="R36" s="2"/>
      <c r="S36" s="2"/>
      <c r="T36" s="2"/>
      <c r="U36" s="2"/>
      <c r="V36" s="2"/>
      <c r="W36" s="2"/>
      <c r="X36" s="2"/>
      <c r="Y36" s="2"/>
      <c r="Z36" s="2"/>
      <c r="AA36" s="2"/>
      <c r="AB36" s="177"/>
    </row>
    <row r="37" spans="1:32" customFormat="1" ht="12.75" customHeight="1">
      <c r="A37" s="323">
        <v>2022</v>
      </c>
      <c r="B37" s="370">
        <v>4174</v>
      </c>
      <c r="C37" s="370">
        <v>5514</v>
      </c>
      <c r="D37" s="370"/>
      <c r="E37" s="370">
        <v>1856</v>
      </c>
      <c r="F37" s="370"/>
      <c r="G37" s="370">
        <v>131</v>
      </c>
      <c r="H37" s="370"/>
      <c r="I37" s="370">
        <v>1647</v>
      </c>
      <c r="J37" s="370"/>
      <c r="K37" s="370">
        <v>917</v>
      </c>
      <c r="L37" s="370"/>
      <c r="M37" s="370">
        <v>14239</v>
      </c>
      <c r="N37" s="2"/>
      <c r="O37" s="2"/>
      <c r="P37" s="2"/>
      <c r="Q37" s="2"/>
      <c r="R37" s="2"/>
      <c r="S37" s="2"/>
      <c r="T37" s="2"/>
      <c r="U37" s="2"/>
      <c r="V37" s="2"/>
      <c r="W37" s="2"/>
      <c r="X37" s="2"/>
      <c r="Y37" s="2"/>
      <c r="Z37" s="2"/>
      <c r="AA37" s="2"/>
      <c r="AB37" s="177"/>
    </row>
    <row r="38" spans="1:32" ht="12.75" customHeight="1">
      <c r="A38" s="311" t="s">
        <v>228</v>
      </c>
      <c r="B38" s="373"/>
      <c r="C38" s="373"/>
      <c r="D38" s="373"/>
      <c r="E38" s="373"/>
      <c r="F38" s="373"/>
      <c r="G38" s="373"/>
      <c r="H38" s="373"/>
      <c r="I38" s="373"/>
      <c r="J38" s="373"/>
      <c r="K38" s="373"/>
      <c r="L38" s="373"/>
      <c r="M38" s="373"/>
      <c r="N38" s="373"/>
      <c r="O38"/>
      <c r="AD38" s="177"/>
    </row>
    <row r="39" spans="1:32" ht="13.2">
      <c r="I39" s="292"/>
      <c r="J39" s="292"/>
      <c r="N39"/>
      <c r="O39"/>
      <c r="AD39" s="177"/>
    </row>
    <row r="40" spans="1:32" ht="12.75" customHeight="1">
      <c r="I40" s="291"/>
      <c r="J40" s="291"/>
      <c r="N40"/>
      <c r="O40"/>
    </row>
    <row r="41" spans="1:32" s="3" customFormat="1" ht="12.75" customHeight="1">
      <c r="A41" s="2"/>
      <c r="G41" s="2"/>
      <c r="H41" s="2"/>
      <c r="I41" s="2"/>
      <c r="J41" s="2"/>
      <c r="N41"/>
      <c r="O41"/>
      <c r="P41"/>
      <c r="Q41"/>
      <c r="R41"/>
      <c r="S41"/>
      <c r="T41"/>
      <c r="U41"/>
      <c r="V41"/>
      <c r="W41" s="2"/>
      <c r="X41" s="2"/>
      <c r="Y41" s="2"/>
      <c r="Z41" s="2"/>
      <c r="AA41" s="2"/>
      <c r="AB41" s="2"/>
      <c r="AF41" s="289"/>
    </row>
    <row r="42" spans="1:32" s="142" customFormat="1" ht="12.75" customHeight="1">
      <c r="A42" s="5" t="s">
        <v>553</v>
      </c>
      <c r="N42"/>
      <c r="O42"/>
      <c r="P42"/>
      <c r="Q42"/>
      <c r="R42"/>
      <c r="S42"/>
      <c r="T42"/>
      <c r="U42"/>
      <c r="V42"/>
      <c r="W42"/>
      <c r="X42"/>
      <c r="Y42"/>
      <c r="Z42"/>
      <c r="AF42" s="290"/>
    </row>
    <row r="43" spans="1:32" s="7" customFormat="1" ht="12.75" customHeight="1">
      <c r="A43" s="458" t="s">
        <v>554</v>
      </c>
      <c r="N43"/>
      <c r="O43"/>
      <c r="P43"/>
      <c r="Q43"/>
      <c r="R43"/>
      <c r="S43"/>
      <c r="T43"/>
      <c r="U43"/>
      <c r="V43"/>
      <c r="W43"/>
      <c r="X43"/>
      <c r="Y43"/>
      <c r="Z43"/>
      <c r="AA43"/>
      <c r="AB43"/>
      <c r="AC43"/>
      <c r="AD43"/>
      <c r="AE43"/>
      <c r="AF43" s="291"/>
    </row>
    <row r="44" spans="1:32" s="7" customFormat="1" ht="12.75" customHeight="1">
      <c r="A44" s="17"/>
      <c r="B44" s="17"/>
      <c r="C44" s="17"/>
      <c r="D44" s="17"/>
      <c r="E44" s="17"/>
      <c r="F44" s="17"/>
      <c r="G44" s="17"/>
      <c r="H44" s="17"/>
      <c r="I44" s="17"/>
      <c r="J44" s="17"/>
      <c r="K44" s="17"/>
      <c r="M44"/>
      <c r="N44"/>
      <c r="O44"/>
      <c r="P44"/>
      <c r="Q44"/>
      <c r="R44"/>
      <c r="S44"/>
      <c r="T44"/>
      <c r="U44"/>
      <c r="V44"/>
      <c r="W44"/>
      <c r="X44"/>
      <c r="Y44"/>
      <c r="Z44"/>
      <c r="AA44"/>
      <c r="AB44"/>
      <c r="AC44"/>
      <c r="AD44"/>
      <c r="AE44"/>
      <c r="AF44" s="176"/>
    </row>
    <row r="45" spans="1:32" s="7" customFormat="1" ht="12.75" customHeight="1">
      <c r="B45" s="17" t="s">
        <v>291</v>
      </c>
      <c r="C45" s="17"/>
      <c r="D45" s="17"/>
      <c r="E45" s="17"/>
      <c r="G45" s="17" t="s">
        <v>292</v>
      </c>
      <c r="M45"/>
      <c r="N45"/>
      <c r="O45"/>
      <c r="P45"/>
      <c r="Q45"/>
      <c r="R45"/>
      <c r="S45"/>
      <c r="T45"/>
      <c r="U45"/>
      <c r="V45"/>
      <c r="W45"/>
      <c r="X45"/>
      <c r="Y45"/>
      <c r="Z45"/>
      <c r="AA45"/>
      <c r="AB45"/>
      <c r="AC45"/>
      <c r="AD45"/>
      <c r="AE45"/>
      <c r="AF45" s="176"/>
    </row>
    <row r="46" spans="1:32" s="7" customFormat="1" ht="22.5" customHeight="1">
      <c r="A46" s="26" t="s">
        <v>29</v>
      </c>
      <c r="B46" s="315" t="s">
        <v>28</v>
      </c>
      <c r="C46" s="349"/>
      <c r="D46" s="222"/>
      <c r="E46" s="162" t="s">
        <v>188</v>
      </c>
      <c r="F46" s="34"/>
      <c r="G46" s="315" t="s">
        <v>293</v>
      </c>
      <c r="H46" s="162"/>
      <c r="I46" s="349"/>
      <c r="J46" s="222"/>
      <c r="K46" s="162" t="s">
        <v>188</v>
      </c>
      <c r="O46"/>
      <c r="P46"/>
      <c r="Q46"/>
      <c r="R46"/>
      <c r="S46"/>
      <c r="T46"/>
      <c r="U46"/>
      <c r="V46"/>
      <c r="W46"/>
      <c r="X46"/>
      <c r="Y46"/>
      <c r="Z46"/>
      <c r="AA46"/>
      <c r="AB46"/>
      <c r="AC46"/>
      <c r="AD46"/>
      <c r="AE46" s="176"/>
    </row>
    <row r="47" spans="1:32" s="7" customFormat="1" ht="12.75" customHeight="1">
      <c r="A47" s="7" t="s">
        <v>30</v>
      </c>
      <c r="B47" s="8" t="s">
        <v>138</v>
      </c>
      <c r="C47" s="8" t="s">
        <v>137</v>
      </c>
      <c r="D47" s="8"/>
      <c r="E47" s="8"/>
      <c r="F47" s="8"/>
      <c r="G47" s="8" t="s">
        <v>138</v>
      </c>
      <c r="H47" s="8"/>
      <c r="I47" s="8" t="s">
        <v>137</v>
      </c>
      <c r="J47" s="8"/>
      <c r="K47" s="8"/>
      <c r="O47"/>
      <c r="P47"/>
      <c r="Q47"/>
      <c r="R47"/>
      <c r="S47"/>
      <c r="T47"/>
      <c r="U47"/>
      <c r="V47"/>
      <c r="W47"/>
      <c r="X47"/>
      <c r="Y47"/>
      <c r="Z47"/>
      <c r="AA47"/>
      <c r="AB47"/>
      <c r="AC47"/>
      <c r="AD47"/>
      <c r="AE47" s="176"/>
    </row>
    <row r="48" spans="1:32" s="6" customFormat="1" ht="12.75" customHeight="1">
      <c r="A48" s="17" t="s">
        <v>50</v>
      </c>
      <c r="B48" s="72" t="s">
        <v>136</v>
      </c>
      <c r="C48" s="72" t="s">
        <v>136</v>
      </c>
      <c r="D48" s="72"/>
      <c r="E48" s="72"/>
      <c r="F48" s="72"/>
      <c r="G48" s="72" t="s">
        <v>136</v>
      </c>
      <c r="H48" s="72"/>
      <c r="I48" s="72" t="s">
        <v>136</v>
      </c>
      <c r="J48" s="72"/>
      <c r="K48" s="72"/>
      <c r="O48"/>
      <c r="P48"/>
      <c r="Q48"/>
      <c r="R48"/>
      <c r="S48"/>
      <c r="T48"/>
      <c r="U48"/>
      <c r="V48"/>
      <c r="W48"/>
      <c r="X48"/>
      <c r="Y48"/>
      <c r="Z48"/>
      <c r="AA48"/>
      <c r="AB48"/>
      <c r="AC48"/>
      <c r="AD48"/>
      <c r="AE48" s="58"/>
    </row>
    <row r="49" spans="1:56" ht="12.75" customHeight="1">
      <c r="A49" s="9">
        <v>2013</v>
      </c>
      <c r="B49" s="37">
        <v>12868</v>
      </c>
      <c r="C49" s="37">
        <v>1051</v>
      </c>
      <c r="D49" s="363"/>
      <c r="E49" s="37">
        <v>67</v>
      </c>
      <c r="F49" s="367"/>
      <c r="G49" s="37">
        <v>1162</v>
      </c>
      <c r="H49" s="367"/>
      <c r="I49" s="37">
        <v>3585</v>
      </c>
      <c r="J49" s="363"/>
      <c r="K49" s="37">
        <v>938</v>
      </c>
      <c r="M49" s="10"/>
      <c r="N49" s="10"/>
      <c r="P49"/>
      <c r="Q49"/>
      <c r="R49"/>
      <c r="S49"/>
      <c r="T49"/>
      <c r="U49"/>
      <c r="V49"/>
      <c r="W49"/>
      <c r="X49"/>
      <c r="Y49"/>
      <c r="Z49"/>
      <c r="AA49"/>
      <c r="AB49"/>
      <c r="AC49"/>
      <c r="AD49"/>
      <c r="AE49" s="178"/>
      <c r="AF49" s="10"/>
      <c r="AG49" s="10"/>
      <c r="AH49" s="10"/>
    </row>
    <row r="50" spans="1:56" ht="12.75" customHeight="1">
      <c r="A50" s="9">
        <v>2014</v>
      </c>
      <c r="B50" s="37">
        <v>12960</v>
      </c>
      <c r="C50" s="37">
        <v>968</v>
      </c>
      <c r="D50" s="363"/>
      <c r="E50" s="37">
        <v>64</v>
      </c>
      <c r="F50" s="367"/>
      <c r="G50" s="37">
        <v>1174</v>
      </c>
      <c r="H50" s="367"/>
      <c r="I50" s="37">
        <v>3735</v>
      </c>
      <c r="J50" s="363"/>
      <c r="K50" s="37">
        <v>961</v>
      </c>
      <c r="M50" s="10"/>
      <c r="N50" s="10"/>
      <c r="P50"/>
      <c r="Q50"/>
      <c r="R50"/>
      <c r="S50"/>
      <c r="T50"/>
      <c r="U50"/>
      <c r="V50"/>
      <c r="W50"/>
      <c r="X50"/>
      <c r="Y50"/>
      <c r="Z50"/>
      <c r="AA50"/>
      <c r="AB50"/>
      <c r="AC50"/>
      <c r="AD50"/>
      <c r="AE50" s="178"/>
      <c r="AF50" s="10"/>
      <c r="AG50" s="10"/>
      <c r="AH50" s="10"/>
    </row>
    <row r="51" spans="1:56" ht="12.75" customHeight="1">
      <c r="A51" s="73">
        <v>2015</v>
      </c>
      <c r="B51" s="47">
        <v>13105</v>
      </c>
      <c r="C51" s="47">
        <v>944</v>
      </c>
      <c r="D51" s="369"/>
      <c r="E51" s="37">
        <v>65</v>
      </c>
      <c r="F51" s="368"/>
      <c r="G51" s="47">
        <v>1296</v>
      </c>
      <c r="H51" s="368"/>
      <c r="I51" s="47">
        <v>3364</v>
      </c>
      <c r="J51" s="369"/>
      <c r="K51" s="47">
        <v>973</v>
      </c>
      <c r="M51" s="10"/>
      <c r="N51" s="10"/>
      <c r="P51"/>
      <c r="Q51"/>
      <c r="R51"/>
      <c r="S51"/>
      <c r="T51"/>
      <c r="U51"/>
      <c r="V51"/>
      <c r="W51"/>
      <c r="X51"/>
      <c r="Y51"/>
      <c r="Z51"/>
      <c r="AA51"/>
      <c r="AB51"/>
      <c r="AC51"/>
      <c r="AD51"/>
      <c r="AE51" s="178"/>
      <c r="AF51" s="10"/>
      <c r="AG51" s="10"/>
      <c r="AH51" s="10"/>
    </row>
    <row r="52" spans="1:56" ht="12.75" customHeight="1">
      <c r="A52" s="73">
        <v>2016</v>
      </c>
      <c r="B52" s="47">
        <v>12982</v>
      </c>
      <c r="C52" s="47">
        <v>849</v>
      </c>
      <c r="D52" s="369"/>
      <c r="E52" s="37">
        <v>59</v>
      </c>
      <c r="F52" s="368"/>
      <c r="G52" s="47">
        <v>1481</v>
      </c>
      <c r="H52" s="368"/>
      <c r="I52" s="47">
        <v>3496</v>
      </c>
      <c r="J52" s="369"/>
      <c r="K52" s="47">
        <v>946</v>
      </c>
      <c r="M52" s="10"/>
      <c r="N52" s="10"/>
      <c r="P52"/>
      <c r="Q52"/>
      <c r="R52"/>
      <c r="S52"/>
      <c r="T52"/>
      <c r="U52"/>
      <c r="V52"/>
      <c r="W52"/>
      <c r="X52"/>
      <c r="Y52"/>
      <c r="Z52"/>
      <c r="AA52"/>
      <c r="AB52"/>
      <c r="AC52"/>
      <c r="AD52"/>
      <c r="AE52" s="178"/>
      <c r="AF52" s="10"/>
      <c r="AG52" s="10"/>
      <c r="AH52" s="10"/>
    </row>
    <row r="53" spans="1:56" ht="12.75" customHeight="1">
      <c r="A53" s="9">
        <v>2017</v>
      </c>
      <c r="B53" s="37">
        <v>13554</v>
      </c>
      <c r="C53" s="37">
        <v>810</v>
      </c>
      <c r="D53" s="363"/>
      <c r="E53" s="37">
        <v>57</v>
      </c>
      <c r="F53" s="367"/>
      <c r="G53" s="37">
        <v>1191</v>
      </c>
      <c r="H53" s="367"/>
      <c r="I53" s="37">
        <v>3500</v>
      </c>
      <c r="J53" s="363"/>
      <c r="K53" s="37">
        <v>936</v>
      </c>
      <c r="M53" s="10"/>
      <c r="N53" s="10"/>
      <c r="P53"/>
      <c r="Q53"/>
      <c r="R53"/>
      <c r="S53"/>
      <c r="T53"/>
      <c r="U53"/>
      <c r="V53"/>
      <c r="W53"/>
      <c r="X53"/>
      <c r="Y53"/>
      <c r="Z53"/>
      <c r="AA53"/>
      <c r="AB53"/>
      <c r="AC53"/>
      <c r="AD53"/>
      <c r="AE53" s="178"/>
      <c r="AF53" s="10"/>
      <c r="AG53" s="10"/>
      <c r="AH53" s="10"/>
    </row>
    <row r="54" spans="1:56" ht="12.75" customHeight="1">
      <c r="A54" s="9">
        <v>2018</v>
      </c>
      <c r="B54" s="37">
        <v>13455</v>
      </c>
      <c r="C54" s="37">
        <v>868</v>
      </c>
      <c r="D54" s="363"/>
      <c r="E54" s="37">
        <v>55</v>
      </c>
      <c r="F54" s="367"/>
      <c r="G54" s="37">
        <v>1273</v>
      </c>
      <c r="H54" s="367"/>
      <c r="I54" s="37">
        <v>3318</v>
      </c>
      <c r="J54" s="363"/>
      <c r="K54" s="37">
        <v>945</v>
      </c>
      <c r="M54" s="10"/>
      <c r="N54" s="10"/>
      <c r="P54"/>
      <c r="Q54"/>
      <c r="R54"/>
      <c r="S54"/>
      <c r="T54"/>
      <c r="U54"/>
      <c r="V54"/>
      <c r="W54"/>
      <c r="X54"/>
      <c r="Y54"/>
      <c r="Z54"/>
      <c r="AA54"/>
      <c r="AB54"/>
      <c r="AC54"/>
      <c r="AD54"/>
      <c r="AE54" s="178"/>
      <c r="AF54" s="10"/>
      <c r="AG54" s="10"/>
      <c r="AH54" s="10"/>
    </row>
    <row r="55" spans="1:56" ht="12.75" customHeight="1">
      <c r="A55" s="73">
        <v>2019</v>
      </c>
      <c r="B55" s="47">
        <v>14078</v>
      </c>
      <c r="C55" s="47">
        <v>781</v>
      </c>
      <c r="D55" s="369"/>
      <c r="E55" s="37">
        <v>55</v>
      </c>
      <c r="F55" s="368"/>
      <c r="G55" s="47">
        <v>1006</v>
      </c>
      <c r="H55" s="368"/>
      <c r="I55" s="47">
        <v>3124</v>
      </c>
      <c r="J55" s="369"/>
      <c r="K55" s="47">
        <v>933</v>
      </c>
      <c r="M55" s="10"/>
      <c r="N55" s="10"/>
      <c r="P55"/>
      <c r="Q55"/>
      <c r="R55"/>
      <c r="S55"/>
      <c r="T55"/>
      <c r="U55"/>
      <c r="V55"/>
      <c r="W55"/>
      <c r="X55"/>
      <c r="Y55"/>
      <c r="Z55"/>
      <c r="AA55"/>
      <c r="AB55"/>
      <c r="AC55"/>
      <c r="AD55"/>
      <c r="AE55" s="178"/>
      <c r="AF55" s="10"/>
      <c r="AG55" s="10"/>
      <c r="AH55" s="10"/>
    </row>
    <row r="56" spans="1:56" ht="12.75" customHeight="1">
      <c r="A56" s="9">
        <v>2020</v>
      </c>
      <c r="B56" s="37">
        <v>12637</v>
      </c>
      <c r="C56" s="37">
        <v>791</v>
      </c>
      <c r="D56" s="363"/>
      <c r="E56" s="37">
        <v>61</v>
      </c>
      <c r="F56" s="367"/>
      <c r="G56" s="37">
        <v>2598</v>
      </c>
      <c r="H56" s="367"/>
      <c r="I56" s="37">
        <v>3284</v>
      </c>
      <c r="J56" s="363"/>
      <c r="K56" s="37">
        <v>952</v>
      </c>
      <c r="M56"/>
      <c r="N56"/>
      <c r="O56"/>
      <c r="P56"/>
      <c r="Q56"/>
      <c r="R56"/>
      <c r="S56"/>
      <c r="T56"/>
      <c r="U56"/>
      <c r="V56"/>
      <c r="W56"/>
      <c r="X56"/>
      <c r="Y56"/>
      <c r="Z56"/>
      <c r="AA56"/>
      <c r="AB56"/>
      <c r="AC56"/>
      <c r="AD56"/>
      <c r="AE56" s="178"/>
      <c r="AF56" s="10"/>
      <c r="AG56" s="10"/>
      <c r="AH56" s="10"/>
    </row>
    <row r="57" spans="1:56" ht="12.75" customHeight="1">
      <c r="A57" s="9">
        <v>2021</v>
      </c>
      <c r="B57" s="37">
        <v>12833</v>
      </c>
      <c r="C57" s="37">
        <v>702</v>
      </c>
      <c r="D57" s="363"/>
      <c r="E57" s="37">
        <v>59</v>
      </c>
      <c r="F57" s="367"/>
      <c r="G57" s="37">
        <v>1942</v>
      </c>
      <c r="H57" s="367"/>
      <c r="I57" s="37">
        <v>3058</v>
      </c>
      <c r="J57" s="363"/>
      <c r="K57" s="37">
        <v>948</v>
      </c>
      <c r="L57"/>
      <c r="M57"/>
      <c r="N57"/>
      <c r="O57"/>
      <c r="P57"/>
      <c r="Q57"/>
      <c r="R57"/>
      <c r="S57"/>
      <c r="T57"/>
      <c r="U57"/>
      <c r="V57"/>
      <c r="W57"/>
      <c r="X57"/>
      <c r="Y57"/>
      <c r="Z57"/>
      <c r="AA57"/>
      <c r="AB57"/>
      <c r="AC57"/>
      <c r="AD57"/>
      <c r="AE57" s="178"/>
      <c r="AF57" s="10"/>
      <c r="AG57" s="10"/>
      <c r="AH57" s="10"/>
    </row>
    <row r="58" spans="1:56" ht="12.75" customHeight="1">
      <c r="A58" s="74">
        <v>2022</v>
      </c>
      <c r="B58" s="296">
        <v>13487</v>
      </c>
      <c r="C58" s="296">
        <v>703</v>
      </c>
      <c r="D58" s="536"/>
      <c r="E58" s="431">
        <v>49</v>
      </c>
      <c r="F58" s="536"/>
      <c r="G58" s="370">
        <v>1558</v>
      </c>
      <c r="H58" s="536"/>
      <c r="I58" s="431">
        <v>2880</v>
      </c>
      <c r="J58" s="536"/>
      <c r="K58" s="370">
        <v>938</v>
      </c>
      <c r="L58"/>
      <c r="M58"/>
      <c r="N58"/>
      <c r="O58"/>
      <c r="P58"/>
      <c r="Q58"/>
      <c r="R58"/>
      <c r="S58"/>
      <c r="T58"/>
      <c r="U58" s="10"/>
      <c r="V58" s="10"/>
      <c r="W58" s="10"/>
      <c r="X58" s="10"/>
      <c r="AA58"/>
      <c r="AB58"/>
      <c r="AC58"/>
      <c r="AD58"/>
      <c r="AE58"/>
      <c r="AF58"/>
      <c r="AG58"/>
      <c r="AH58"/>
      <c r="AI58"/>
      <c r="AJ58"/>
      <c r="AK58"/>
      <c r="AL58"/>
      <c r="AM58"/>
      <c r="AN58"/>
      <c r="AO58"/>
      <c r="AP58"/>
      <c r="AQ58"/>
      <c r="AR58"/>
      <c r="AS58"/>
      <c r="AT58"/>
      <c r="AU58"/>
      <c r="AV58"/>
      <c r="AW58"/>
      <c r="AX58"/>
      <c r="AY58"/>
      <c r="AZ58" s="178"/>
      <c r="BA58" s="10"/>
      <c r="BB58" s="10"/>
      <c r="BC58" s="10"/>
      <c r="BD58" s="10"/>
    </row>
    <row r="59" spans="1:56" s="7" customFormat="1" ht="12.75" customHeight="1">
      <c r="A59" s="26"/>
      <c r="B59" s="8"/>
      <c r="C59" s="8"/>
      <c r="D59" s="8"/>
      <c r="E59" s="8"/>
      <c r="F59" s="8"/>
      <c r="G59" s="8"/>
      <c r="H59" s="8"/>
      <c r="I59" s="8"/>
      <c r="J59" s="8"/>
      <c r="K59" s="2"/>
      <c r="L59"/>
      <c r="M59"/>
      <c r="N59"/>
      <c r="O59"/>
      <c r="P59"/>
      <c r="Q59"/>
      <c r="R59"/>
      <c r="S59"/>
      <c r="T59"/>
      <c r="U59"/>
      <c r="V59"/>
      <c r="W59"/>
      <c r="X59"/>
      <c r="Y59"/>
      <c r="Z59"/>
      <c r="AA59"/>
      <c r="AB59"/>
      <c r="AC59"/>
      <c r="AD59"/>
      <c r="AE59"/>
      <c r="AF59" s="176"/>
    </row>
    <row r="60" spans="1:56" s="7" customFormat="1" ht="12.75" customHeight="1">
      <c r="B60" s="8"/>
      <c r="C60" s="8"/>
      <c r="D60" s="8"/>
      <c r="G60" s="8"/>
      <c r="H60" s="8"/>
      <c r="K60" s="2"/>
      <c r="L60" s="2"/>
      <c r="M60" s="2"/>
      <c r="N60" s="2"/>
      <c r="O60" s="2"/>
      <c r="P60" s="2"/>
      <c r="Q60"/>
      <c r="R60"/>
      <c r="S60"/>
      <c r="T60"/>
      <c r="U60"/>
      <c r="V60"/>
      <c r="W60"/>
      <c r="X60"/>
      <c r="Y60"/>
      <c r="Z60"/>
      <c r="AA60"/>
      <c r="AB60"/>
      <c r="AC60"/>
    </row>
    <row r="61" spans="1:56" s="7" customFormat="1" ht="12.75" customHeight="1">
      <c r="B61" s="8"/>
      <c r="G61" s="29"/>
      <c r="K61" s="2"/>
      <c r="L61" s="2"/>
      <c r="M61" s="2"/>
      <c r="N61" s="2"/>
      <c r="O61" s="2"/>
      <c r="P61" s="2"/>
      <c r="Q61"/>
      <c r="R61"/>
      <c r="S61"/>
      <c r="T61"/>
      <c r="U61"/>
      <c r="V61"/>
      <c r="W61"/>
      <c r="X61"/>
      <c r="Y61"/>
      <c r="Z61"/>
      <c r="AA61"/>
      <c r="AB61"/>
      <c r="AC61"/>
    </row>
    <row r="62" spans="1:56" s="7" customFormat="1" ht="12.75" customHeight="1">
      <c r="B62" s="8"/>
      <c r="C62" s="8"/>
      <c r="D62" s="8"/>
      <c r="E62" s="8"/>
      <c r="F62" s="8"/>
      <c r="G62" s="8"/>
      <c r="H62" s="8"/>
      <c r="I62" s="8"/>
      <c r="J62" s="8"/>
      <c r="K62" s="2"/>
      <c r="L62" s="2"/>
      <c r="M62" s="2"/>
      <c r="N62" s="2"/>
      <c r="O62" s="2"/>
      <c r="P62" s="2"/>
      <c r="Q62"/>
      <c r="R62"/>
      <c r="S62"/>
      <c r="T62"/>
      <c r="U62"/>
      <c r="V62"/>
      <c r="W62"/>
      <c r="X62"/>
      <c r="Y62"/>
      <c r="Z62"/>
      <c r="AA62"/>
      <c r="AB62"/>
      <c r="AC62"/>
    </row>
  </sheetData>
  <mergeCells count="1">
    <mergeCell ref="A18:O18"/>
  </mergeCells>
  <phoneticPr fontId="9" type="noConversion"/>
  <pageMargins left="0.70866141732283472" right="0.15748031496062992" top="0.98425196850393704" bottom="0.55118110236220474" header="0.51181102362204722" footer="0.51181102362204722"/>
  <pageSetup paperSize="9" scale="80" orientation="portrait" r:id="rId1"/>
  <headerFooter alignWithMargins="0">
    <oddHeader>&amp;R&amp;"Arial,Fet"BUSSAR</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22">
    <pageSetUpPr fitToPage="1"/>
  </sheetPr>
  <dimension ref="A1:V34"/>
  <sheetViews>
    <sheetView showGridLines="0" zoomScaleNormal="100" workbookViewId="0"/>
  </sheetViews>
  <sheetFormatPr defaultRowHeight="12.75" customHeight="1"/>
  <cols>
    <col min="1" max="1" width="11.6640625" style="7" customWidth="1"/>
    <col min="2" max="2" width="15" style="7" customWidth="1"/>
    <col min="3" max="5" width="15" style="2" customWidth="1"/>
    <col min="6" max="6" width="16.5546875" style="2" customWidth="1"/>
    <col min="7" max="7" width="12.33203125" style="2" customWidth="1"/>
    <col min="8" max="8" width="10.44140625" style="2" customWidth="1"/>
    <col min="9" max="9" width="11" customWidth="1"/>
    <col min="10" max="10" width="9" customWidth="1"/>
    <col min="11" max="11" width="9.5546875" style="2" customWidth="1"/>
    <col min="12" max="12" width="15.33203125" customWidth="1"/>
    <col min="14" max="14" width="11" customWidth="1"/>
    <col min="15" max="15" width="14.6640625" customWidth="1"/>
    <col min="16" max="16" width="13.44140625" customWidth="1"/>
    <col min="19" max="19" width="11.5546875" customWidth="1"/>
  </cols>
  <sheetData>
    <row r="1" spans="1:22" ht="12.75" customHeight="1">
      <c r="A1" s="4" t="s">
        <v>458</v>
      </c>
      <c r="B1" s="4"/>
      <c r="I1" s="2"/>
      <c r="J1" s="40"/>
      <c r="M1" s="4"/>
      <c r="N1" s="4"/>
      <c r="O1" s="2"/>
      <c r="P1" s="2"/>
      <c r="Q1" s="2"/>
      <c r="R1" s="2"/>
      <c r="S1" s="2"/>
      <c r="T1" s="2"/>
      <c r="U1" s="2"/>
      <c r="V1" s="2"/>
    </row>
    <row r="2" spans="1:22" ht="12.75" customHeight="1">
      <c r="A2" s="459" t="s">
        <v>481</v>
      </c>
      <c r="B2" s="24"/>
      <c r="I2" s="2"/>
      <c r="J2" s="40"/>
    </row>
    <row r="3" spans="1:22" ht="12.75" customHeight="1">
      <c r="A3" s="12"/>
      <c r="B3" s="12"/>
      <c r="C3" s="12"/>
      <c r="D3" s="12"/>
      <c r="E3" s="12"/>
      <c r="F3" s="12"/>
      <c r="G3" s="12"/>
      <c r="H3" s="12"/>
      <c r="I3" s="12"/>
      <c r="J3" s="40"/>
    </row>
    <row r="4" spans="1:22" ht="12.75" customHeight="1">
      <c r="A4" s="2" t="s">
        <v>49</v>
      </c>
      <c r="B4" s="33" t="s">
        <v>34</v>
      </c>
      <c r="C4" s="33" t="s">
        <v>36</v>
      </c>
      <c r="D4" s="33" t="s">
        <v>31</v>
      </c>
      <c r="E4" s="33" t="s">
        <v>295</v>
      </c>
      <c r="F4" s="33" t="s">
        <v>35</v>
      </c>
      <c r="G4" s="33" t="s">
        <v>227</v>
      </c>
      <c r="H4" s="33" t="s">
        <v>68</v>
      </c>
      <c r="I4" s="33" t="s">
        <v>13</v>
      </c>
      <c r="J4" s="40"/>
    </row>
    <row r="5" spans="1:22" ht="12.75" customHeight="1">
      <c r="A5" s="12" t="s">
        <v>50</v>
      </c>
      <c r="B5" s="31"/>
      <c r="C5" s="31"/>
      <c r="D5" s="31"/>
      <c r="E5" s="31" t="s">
        <v>294</v>
      </c>
      <c r="F5" s="31"/>
      <c r="G5" s="31"/>
      <c r="H5" s="31"/>
      <c r="I5" s="31"/>
      <c r="J5" s="40"/>
    </row>
    <row r="6" spans="1:22" ht="12.75" customHeight="1">
      <c r="A6" s="372">
        <v>2013</v>
      </c>
      <c r="B6" s="364">
        <v>53</v>
      </c>
      <c r="C6" s="364">
        <v>10867</v>
      </c>
      <c r="D6" s="364">
        <v>8</v>
      </c>
      <c r="E6" s="364">
        <v>42</v>
      </c>
      <c r="F6" s="364">
        <v>795</v>
      </c>
      <c r="G6" s="364">
        <v>2163</v>
      </c>
      <c r="H6" s="364">
        <v>58</v>
      </c>
      <c r="I6" s="364">
        <v>13986</v>
      </c>
      <c r="J6" s="328"/>
      <c r="K6" s="22"/>
    </row>
    <row r="7" spans="1:22" ht="12.75" customHeight="1">
      <c r="A7" s="143">
        <v>2014</v>
      </c>
      <c r="B7" s="54">
        <v>48</v>
      </c>
      <c r="C7" s="54">
        <v>10891</v>
      </c>
      <c r="D7" s="54">
        <v>11</v>
      </c>
      <c r="E7" s="54">
        <v>60</v>
      </c>
      <c r="F7" s="54">
        <v>654</v>
      </c>
      <c r="G7" s="54">
        <v>2300</v>
      </c>
      <c r="H7" s="54">
        <v>28</v>
      </c>
      <c r="I7" s="54">
        <v>13992</v>
      </c>
      <c r="J7" s="328"/>
      <c r="K7"/>
    </row>
    <row r="8" spans="1:22" ht="12.75" customHeight="1">
      <c r="A8" s="144">
        <v>2015</v>
      </c>
      <c r="B8" s="55">
        <v>39</v>
      </c>
      <c r="C8" s="55">
        <v>10972</v>
      </c>
      <c r="D8" s="55">
        <v>20</v>
      </c>
      <c r="E8" s="55">
        <v>106</v>
      </c>
      <c r="F8" s="55">
        <v>591</v>
      </c>
      <c r="G8" s="55">
        <v>2357</v>
      </c>
      <c r="H8" s="55">
        <v>29</v>
      </c>
      <c r="I8" s="55">
        <v>14114</v>
      </c>
      <c r="J8" s="328"/>
      <c r="K8"/>
      <c r="L8" s="40"/>
    </row>
    <row r="9" spans="1:22" ht="12.75" customHeight="1">
      <c r="A9" s="144">
        <v>2016</v>
      </c>
      <c r="B9" s="55">
        <v>43</v>
      </c>
      <c r="C9" s="55">
        <v>10940</v>
      </c>
      <c r="D9" s="55">
        <v>38</v>
      </c>
      <c r="E9" s="55">
        <v>120</v>
      </c>
      <c r="F9" s="55">
        <v>390</v>
      </c>
      <c r="G9" s="55">
        <v>2331</v>
      </c>
      <c r="H9" s="55">
        <v>28</v>
      </c>
      <c r="I9" s="55">
        <v>13890</v>
      </c>
      <c r="J9" s="328"/>
      <c r="K9"/>
    </row>
    <row r="10" spans="1:22" ht="12.75" customHeight="1">
      <c r="A10" s="143">
        <v>2017</v>
      </c>
      <c r="B10" s="54">
        <v>33</v>
      </c>
      <c r="C10" s="54">
        <v>11373</v>
      </c>
      <c r="D10" s="54">
        <v>54</v>
      </c>
      <c r="E10" s="54">
        <v>116</v>
      </c>
      <c r="F10" s="54">
        <v>293</v>
      </c>
      <c r="G10" s="54">
        <v>2538</v>
      </c>
      <c r="H10" s="54">
        <v>14</v>
      </c>
      <c r="I10" s="55">
        <v>14421</v>
      </c>
      <c r="J10" s="328"/>
      <c r="K10"/>
    </row>
    <row r="11" spans="1:22" ht="12.75" customHeight="1">
      <c r="A11" s="143">
        <v>2018</v>
      </c>
      <c r="B11" s="54">
        <v>33</v>
      </c>
      <c r="C11" s="259">
        <v>11402</v>
      </c>
      <c r="D11" s="54">
        <v>100</v>
      </c>
      <c r="E11" s="259">
        <v>137</v>
      </c>
      <c r="F11" s="54">
        <v>178</v>
      </c>
      <c r="G11" s="54">
        <v>2522</v>
      </c>
      <c r="H11" s="54">
        <v>6</v>
      </c>
      <c r="I11" s="55">
        <v>14378</v>
      </c>
      <c r="J11" s="328"/>
      <c r="K11"/>
    </row>
    <row r="12" spans="1:22" ht="12.75" customHeight="1">
      <c r="A12" s="143">
        <v>2019</v>
      </c>
      <c r="B12" s="259">
        <v>35</v>
      </c>
      <c r="C12" s="259">
        <v>11711</v>
      </c>
      <c r="D12" s="259">
        <v>268</v>
      </c>
      <c r="E12" s="54">
        <v>152</v>
      </c>
      <c r="F12" s="259">
        <v>124</v>
      </c>
      <c r="G12" s="259">
        <v>2618</v>
      </c>
      <c r="H12" s="259">
        <v>6</v>
      </c>
      <c r="I12" s="191">
        <v>14914</v>
      </c>
      <c r="J12" s="328"/>
      <c r="K12"/>
    </row>
    <row r="13" spans="1:22" ht="12.75" customHeight="1">
      <c r="A13" s="143">
        <v>2020</v>
      </c>
      <c r="B13" s="54">
        <v>36</v>
      </c>
      <c r="C13" s="54">
        <v>9862</v>
      </c>
      <c r="D13" s="54">
        <v>472</v>
      </c>
      <c r="E13" s="54">
        <v>153</v>
      </c>
      <c r="F13" s="54">
        <v>127</v>
      </c>
      <c r="G13" s="54">
        <v>2837</v>
      </c>
      <c r="H13" s="54">
        <v>2</v>
      </c>
      <c r="I13" s="55">
        <v>13489</v>
      </c>
      <c r="J13" s="328"/>
      <c r="K13"/>
    </row>
    <row r="14" spans="1:22" ht="12.75" customHeight="1">
      <c r="A14" s="143">
        <v>2021</v>
      </c>
      <c r="B14" s="54">
        <v>37</v>
      </c>
      <c r="C14" s="54">
        <v>9872</v>
      </c>
      <c r="D14" s="54">
        <v>662</v>
      </c>
      <c r="E14" s="54">
        <v>160</v>
      </c>
      <c r="F14" s="54">
        <v>96</v>
      </c>
      <c r="G14" s="54">
        <v>2766</v>
      </c>
      <c r="H14" s="54">
        <v>1</v>
      </c>
      <c r="I14" s="55">
        <v>13594</v>
      </c>
      <c r="J14" s="328"/>
      <c r="K14"/>
      <c r="L14" s="373"/>
    </row>
    <row r="15" spans="1:22" ht="12.75" customHeight="1">
      <c r="A15" s="323">
        <v>2022</v>
      </c>
      <c r="B15" s="345">
        <v>34</v>
      </c>
      <c r="C15" s="345">
        <v>10437</v>
      </c>
      <c r="D15" s="345">
        <v>915</v>
      </c>
      <c r="E15" s="384">
        <v>147</v>
      </c>
      <c r="F15" s="345">
        <v>65</v>
      </c>
      <c r="G15" s="345">
        <v>2641</v>
      </c>
      <c r="H15" s="345" t="s">
        <v>377</v>
      </c>
      <c r="I15" s="345">
        <v>14239</v>
      </c>
      <c r="J15" s="328"/>
      <c r="K15"/>
    </row>
    <row r="16" spans="1:22" s="40" customFormat="1" ht="12.75" customHeight="1">
      <c r="A16" s="26" t="s">
        <v>395</v>
      </c>
      <c r="B16" s="26"/>
      <c r="C16" s="25"/>
      <c r="D16" s="25"/>
      <c r="E16" s="25"/>
      <c r="F16" s="25"/>
      <c r="G16" s="25"/>
      <c r="H16" s="25"/>
      <c r="I16" s="25"/>
      <c r="J16" s="25"/>
    </row>
    <row r="17" spans="1:14" ht="12.75" customHeight="1">
      <c r="K17"/>
      <c r="N17" s="40"/>
    </row>
    <row r="18" spans="1:14" ht="12.75" customHeight="1">
      <c r="B18" s="334"/>
      <c r="C18" s="374"/>
      <c r="D18" s="374"/>
      <c r="E18" s="374"/>
      <c r="F18" s="374"/>
      <c r="G18" s="422"/>
      <c r="K18"/>
      <c r="N18" s="40"/>
    </row>
    <row r="19" spans="1:14" ht="12.75" customHeight="1">
      <c r="K19"/>
      <c r="N19" s="40"/>
    </row>
    <row r="20" spans="1:14" ht="12.75" customHeight="1">
      <c r="A20" s="5" t="s">
        <v>459</v>
      </c>
      <c r="B20" s="5"/>
      <c r="C20" s="3"/>
      <c r="D20" s="3"/>
      <c r="E20" s="3"/>
      <c r="F20" s="3"/>
      <c r="G20" s="3"/>
      <c r="I20" s="2"/>
      <c r="J20" s="3"/>
      <c r="K20"/>
      <c r="N20" s="40"/>
    </row>
    <row r="21" spans="1:14" ht="12.75" customHeight="1">
      <c r="A21" s="458" t="s">
        <v>541</v>
      </c>
      <c r="B21" s="64"/>
      <c r="I21" s="2"/>
      <c r="J21" s="2"/>
      <c r="K21"/>
    </row>
    <row r="22" spans="1:14" ht="12.75" customHeight="1">
      <c r="A22" s="12"/>
      <c r="B22" s="17"/>
      <c r="C22" s="17"/>
      <c r="D22" s="17"/>
      <c r="E22" s="17"/>
      <c r="F22" s="17"/>
      <c r="G22" s="17"/>
      <c r="H22" s="17"/>
      <c r="K22"/>
    </row>
    <row r="23" spans="1:14" ht="12.75" customHeight="1">
      <c r="A23" s="6" t="s">
        <v>49</v>
      </c>
      <c r="B23" s="46" t="s">
        <v>222</v>
      </c>
      <c r="C23" s="77"/>
      <c r="D23" s="77"/>
      <c r="E23" s="77"/>
      <c r="F23" s="77"/>
      <c r="G23" s="77"/>
      <c r="H23" s="636"/>
      <c r="I23" s="2"/>
      <c r="J23" s="2"/>
      <c r="K23"/>
    </row>
    <row r="24" spans="1:14" ht="12.75" customHeight="1">
      <c r="A24" s="2" t="s">
        <v>50</v>
      </c>
      <c r="B24" s="34" t="s">
        <v>219</v>
      </c>
      <c r="C24" s="34" t="s">
        <v>220</v>
      </c>
      <c r="D24" s="34" t="s">
        <v>221</v>
      </c>
      <c r="E24" s="34" t="s">
        <v>217</v>
      </c>
      <c r="F24" s="34" t="s">
        <v>218</v>
      </c>
      <c r="G24" s="34" t="s">
        <v>32</v>
      </c>
      <c r="H24" s="34" t="s">
        <v>13</v>
      </c>
      <c r="K24"/>
    </row>
    <row r="25" spans="1:14" ht="12.75" customHeight="1">
      <c r="A25" s="255"/>
      <c r="B25" s="637" t="s">
        <v>330</v>
      </c>
      <c r="C25" s="637" t="s">
        <v>331</v>
      </c>
      <c r="D25" s="637" t="s">
        <v>332</v>
      </c>
      <c r="E25" s="637" t="s">
        <v>333</v>
      </c>
      <c r="F25" s="637" t="s">
        <v>334</v>
      </c>
      <c r="G25" s="256"/>
      <c r="H25" s="256"/>
      <c r="K25"/>
    </row>
    <row r="26" spans="1:14" ht="12.75" customHeight="1">
      <c r="A26" s="372">
        <v>2015</v>
      </c>
      <c r="B26" s="364">
        <v>2641</v>
      </c>
      <c r="C26" s="394">
        <v>1876</v>
      </c>
      <c r="D26" s="364">
        <v>328</v>
      </c>
      <c r="E26" s="364">
        <v>25</v>
      </c>
      <c r="F26" s="394">
        <v>151</v>
      </c>
      <c r="G26" s="364">
        <v>491</v>
      </c>
      <c r="H26" s="364">
        <v>5512</v>
      </c>
      <c r="J26" s="40"/>
      <c r="K26"/>
    </row>
    <row r="27" spans="1:14" ht="12.75" customHeight="1">
      <c r="A27" s="143">
        <v>2016</v>
      </c>
      <c r="B27" s="54">
        <v>2505</v>
      </c>
      <c r="C27" s="259">
        <v>2019</v>
      </c>
      <c r="D27" s="54">
        <v>324</v>
      </c>
      <c r="E27" s="54">
        <v>24</v>
      </c>
      <c r="F27" s="259">
        <v>169</v>
      </c>
      <c r="G27" s="54">
        <v>414</v>
      </c>
      <c r="H27" s="364">
        <v>5455</v>
      </c>
      <c r="J27" s="40"/>
      <c r="K27"/>
    </row>
    <row r="28" spans="1:14" ht="12.75" customHeight="1">
      <c r="A28" s="143">
        <v>2017</v>
      </c>
      <c r="B28" s="259">
        <v>2595</v>
      </c>
      <c r="C28" s="54">
        <v>2067</v>
      </c>
      <c r="D28" s="259">
        <v>338</v>
      </c>
      <c r="E28" s="259">
        <v>16</v>
      </c>
      <c r="F28" s="259">
        <v>189</v>
      </c>
      <c r="G28" s="259">
        <v>384</v>
      </c>
      <c r="H28" s="259">
        <v>5589</v>
      </c>
      <c r="K28"/>
    </row>
    <row r="29" spans="1:14" ht="12.75" customHeight="1">
      <c r="A29" s="143">
        <v>2018</v>
      </c>
      <c r="B29" s="54">
        <v>2323</v>
      </c>
      <c r="C29" s="54">
        <v>2015</v>
      </c>
      <c r="D29" s="54">
        <v>336</v>
      </c>
      <c r="E29" s="54">
        <v>16</v>
      </c>
      <c r="F29" s="54">
        <v>190</v>
      </c>
      <c r="G29" s="54">
        <v>341</v>
      </c>
      <c r="H29" s="54">
        <v>5221</v>
      </c>
      <c r="K29"/>
    </row>
    <row r="30" spans="1:14" ht="12.75" customHeight="1">
      <c r="A30" s="143">
        <v>2019</v>
      </c>
      <c r="B30" s="54">
        <v>1765</v>
      </c>
      <c r="C30" s="54">
        <v>1686</v>
      </c>
      <c r="D30" s="54">
        <v>331</v>
      </c>
      <c r="E30" s="54">
        <v>14</v>
      </c>
      <c r="F30" s="54">
        <v>221</v>
      </c>
      <c r="G30" s="54">
        <v>201</v>
      </c>
      <c r="H30" s="54">
        <v>4218</v>
      </c>
      <c r="K30"/>
    </row>
    <row r="31" spans="1:14" ht="12.75" customHeight="1">
      <c r="A31" s="387">
        <v>2020</v>
      </c>
      <c r="B31" s="388">
        <v>1593</v>
      </c>
      <c r="C31" s="388">
        <v>1578</v>
      </c>
      <c r="D31" s="388">
        <v>210</v>
      </c>
      <c r="E31" s="388">
        <v>9</v>
      </c>
      <c r="F31" s="388">
        <v>199</v>
      </c>
      <c r="G31" s="388">
        <v>196</v>
      </c>
      <c r="H31" s="388">
        <v>3785</v>
      </c>
      <c r="K31"/>
    </row>
    <row r="32" spans="1:14" ht="12.75" customHeight="1">
      <c r="A32" s="529">
        <v>2021</v>
      </c>
      <c r="B32" s="483">
        <v>1765</v>
      </c>
      <c r="C32" s="483">
        <v>1592</v>
      </c>
      <c r="D32" s="483">
        <v>252</v>
      </c>
      <c r="E32" s="483">
        <v>10</v>
      </c>
      <c r="F32" s="483">
        <v>225</v>
      </c>
      <c r="G32" s="483">
        <v>193</v>
      </c>
      <c r="H32" s="483">
        <v>4037</v>
      </c>
      <c r="K32"/>
    </row>
    <row r="33" spans="1:11" ht="12.75" customHeight="1">
      <c r="A33" s="323">
        <v>2022</v>
      </c>
      <c r="B33" s="345">
        <v>1705</v>
      </c>
      <c r="C33" s="345">
        <v>1644</v>
      </c>
      <c r="D33" s="345">
        <v>305</v>
      </c>
      <c r="E33" s="345">
        <v>13</v>
      </c>
      <c r="F33" s="345">
        <v>216</v>
      </c>
      <c r="G33" s="345">
        <v>191</v>
      </c>
      <c r="H33" s="345">
        <v>4074</v>
      </c>
      <c r="K33"/>
    </row>
    <row r="34" spans="1:11" ht="12.75" customHeight="1">
      <c r="A34" s="311" t="s">
        <v>228</v>
      </c>
      <c r="B34" s="373"/>
      <c r="C34" s="373"/>
      <c r="D34" s="373"/>
      <c r="E34" s="373"/>
      <c r="F34" s="373"/>
      <c r="G34" s="373"/>
      <c r="H34" s="373"/>
      <c r="K34"/>
    </row>
  </sheetData>
  <phoneticPr fontId="9" type="noConversion"/>
  <pageMargins left="0.70866141732283472" right="0.15748031496062992" top="0.98425196850393704" bottom="0.55118110236220474" header="0.51181102362204722" footer="0.51181102362204722"/>
  <pageSetup paperSize="9" scale="78" orientation="portrait" r:id="rId1"/>
  <headerFooter alignWithMargins="0">
    <oddHeader>&amp;R&amp;"Arial,Fet"BUSSAR</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25">
    <pageSetUpPr fitToPage="1"/>
  </sheetPr>
  <dimension ref="A1:AI52"/>
  <sheetViews>
    <sheetView showGridLines="0" zoomScaleNormal="100" workbookViewId="0"/>
  </sheetViews>
  <sheetFormatPr defaultColWidth="9.33203125" defaultRowHeight="12.75" customHeight="1"/>
  <cols>
    <col min="1" max="1" width="11.6640625" style="3" customWidth="1"/>
    <col min="2" max="2" width="8.6640625" style="3" customWidth="1"/>
    <col min="3" max="3" width="1.5546875" style="3" customWidth="1"/>
    <col min="4" max="4" width="9.44140625" style="14" customWidth="1"/>
    <col min="5" max="5" width="2" style="14" customWidth="1"/>
    <col min="6" max="6" width="8.44140625" style="132" customWidth="1"/>
    <col min="7" max="7" width="7.6640625" style="14" customWidth="1"/>
    <col min="8" max="8" width="7.5546875" style="132" customWidth="1"/>
    <col min="9" max="9" width="1.6640625" style="14" customWidth="1"/>
    <col min="10" max="10" width="8.44140625" style="132" customWidth="1"/>
    <col min="11" max="11" width="3.44140625" style="132" customWidth="1"/>
    <col min="12" max="12" width="9" style="3" customWidth="1"/>
    <col min="13" max="13" width="4.33203125" style="3" customWidth="1"/>
    <col min="14" max="14" width="7.5546875" style="3" customWidth="1"/>
    <col min="15" max="15" width="3.44140625" style="3" customWidth="1"/>
    <col min="16" max="16" width="6.6640625" style="3" customWidth="1"/>
    <col min="17" max="17" width="2.6640625" style="3" customWidth="1"/>
    <col min="18" max="18" width="7" style="3" customWidth="1"/>
    <col min="19" max="19" width="1.44140625" style="223" customWidth="1"/>
    <col min="22" max="22" width="15.6640625" customWidth="1"/>
    <col min="26" max="16384" width="9.33203125" style="3"/>
  </cols>
  <sheetData>
    <row r="1" spans="1:26" s="124" customFormat="1" ht="12.75" customHeight="1">
      <c r="A1" s="4" t="s">
        <v>460</v>
      </c>
      <c r="B1" s="146"/>
      <c r="C1" s="146"/>
      <c r="F1" s="147"/>
      <c r="G1" s="142"/>
      <c r="N1" s="142"/>
      <c r="O1" s="142"/>
      <c r="P1" s="142"/>
      <c r="Q1" s="142"/>
      <c r="R1" s="142"/>
      <c r="S1" s="225"/>
      <c r="T1"/>
      <c r="U1"/>
      <c r="V1"/>
      <c r="W1"/>
      <c r="X1"/>
      <c r="Y1"/>
    </row>
    <row r="2" spans="1:26" s="2" customFormat="1" ht="12.75" customHeight="1">
      <c r="A2" s="459" t="s">
        <v>542</v>
      </c>
      <c r="B2" s="10"/>
      <c r="C2" s="10"/>
      <c r="F2" s="127"/>
      <c r="G2" s="7"/>
      <c r="N2" s="7"/>
      <c r="O2" s="7"/>
      <c r="P2" s="7"/>
      <c r="Q2" s="7"/>
      <c r="R2" s="7"/>
      <c r="S2" s="224"/>
      <c r="T2"/>
      <c r="U2"/>
      <c r="V2"/>
      <c r="W2"/>
      <c r="X2"/>
      <c r="Y2"/>
    </row>
    <row r="3" spans="1:26" s="2" customFormat="1" ht="12.75" customHeight="1">
      <c r="A3" s="12"/>
      <c r="B3" s="84"/>
      <c r="C3" s="280"/>
      <c r="D3" s="12"/>
      <c r="E3" s="12"/>
      <c r="F3" s="151"/>
      <c r="G3" s="17"/>
      <c r="H3" s="12"/>
      <c r="I3" s="12"/>
      <c r="J3" s="12"/>
      <c r="K3" s="12"/>
      <c r="L3" s="12"/>
      <c r="M3" s="12"/>
      <c r="N3" s="17"/>
      <c r="O3" s="17"/>
      <c r="P3" s="17"/>
      <c r="Q3" s="17"/>
      <c r="R3" s="17"/>
      <c r="S3" s="325"/>
      <c r="T3"/>
      <c r="U3"/>
      <c r="V3"/>
      <c r="W3"/>
      <c r="X3"/>
      <c r="Y3"/>
    </row>
    <row r="4" spans="1:26" s="7" customFormat="1" ht="12.75" customHeight="1">
      <c r="B4" s="652" t="s">
        <v>1</v>
      </c>
      <c r="C4" s="652"/>
      <c r="D4" s="652"/>
      <c r="E4" s="659"/>
      <c r="F4" s="652"/>
      <c r="G4" s="652"/>
      <c r="H4" s="652"/>
      <c r="J4" s="652" t="s">
        <v>2</v>
      </c>
      <c r="K4" s="652"/>
      <c r="L4" s="652"/>
      <c r="M4" s="652"/>
      <c r="N4" s="652"/>
      <c r="O4" s="652"/>
      <c r="P4" s="652"/>
      <c r="Q4" s="652"/>
      <c r="R4" s="652"/>
      <c r="S4" s="326"/>
      <c r="U4"/>
      <c r="V4"/>
      <c r="W4"/>
      <c r="X4"/>
      <c r="Y4"/>
    </row>
    <row r="5" spans="1:26" s="7" customFormat="1" ht="12.75" customHeight="1">
      <c r="B5" s="30" t="s">
        <v>90</v>
      </c>
      <c r="C5" s="30"/>
      <c r="D5" s="656" t="s">
        <v>27</v>
      </c>
      <c r="E5" s="657"/>
      <c r="F5" s="656"/>
      <c r="G5" s="656"/>
      <c r="H5" s="50" t="s">
        <v>38</v>
      </c>
      <c r="I5" s="30"/>
      <c r="J5" s="30" t="s">
        <v>90</v>
      </c>
      <c r="K5" s="30"/>
      <c r="L5" s="656" t="s">
        <v>27</v>
      </c>
      <c r="M5" s="656"/>
      <c r="N5" s="660"/>
      <c r="O5" s="660"/>
      <c r="P5" s="660"/>
      <c r="Q5" s="221"/>
      <c r="R5" s="50" t="s">
        <v>38</v>
      </c>
      <c r="U5"/>
      <c r="V5"/>
      <c r="W5"/>
      <c r="X5"/>
      <c r="Y5"/>
    </row>
    <row r="6" spans="1:26" s="7" customFormat="1" ht="12.75" customHeight="1">
      <c r="B6" s="30" t="s">
        <v>91</v>
      </c>
      <c r="C6" s="30"/>
      <c r="D6" s="658"/>
      <c r="E6" s="658"/>
      <c r="F6" s="658"/>
      <c r="G6" s="658"/>
      <c r="H6" s="50"/>
      <c r="I6" s="30"/>
      <c r="J6" s="30" t="s">
        <v>91</v>
      </c>
      <c r="K6" s="30"/>
      <c r="L6" s="661"/>
      <c r="M6" s="661"/>
      <c r="N6" s="661"/>
      <c r="O6" s="661"/>
      <c r="P6" s="661"/>
      <c r="Q6" s="221"/>
      <c r="R6" s="50"/>
      <c r="T6"/>
      <c r="U6"/>
      <c r="V6"/>
      <c r="W6"/>
      <c r="X6"/>
      <c r="Y6"/>
    </row>
    <row r="7" spans="1:26" s="6" customFormat="1" ht="12.75" customHeight="1">
      <c r="A7" s="17" t="s">
        <v>0</v>
      </c>
      <c r="B7" s="51"/>
      <c r="C7" s="281"/>
      <c r="D7" s="15"/>
      <c r="E7" s="15"/>
      <c r="F7" s="15" t="s">
        <v>19</v>
      </c>
      <c r="G7" s="15" t="s">
        <v>20</v>
      </c>
      <c r="H7" s="15"/>
      <c r="I7" s="15"/>
      <c r="J7" s="51"/>
      <c r="K7" s="51"/>
      <c r="L7" s="15"/>
      <c r="M7" s="15"/>
      <c r="N7" s="15" t="s">
        <v>19</v>
      </c>
      <c r="O7" s="15"/>
      <c r="P7" s="15" t="s">
        <v>20</v>
      </c>
      <c r="Q7" s="15"/>
      <c r="R7" s="15"/>
      <c r="S7" s="17"/>
      <c r="T7"/>
      <c r="U7"/>
      <c r="V7"/>
      <c r="W7"/>
      <c r="X7"/>
      <c r="Y7"/>
    </row>
    <row r="8" spans="1:26" s="2" customFormat="1" ht="12.75" customHeight="1">
      <c r="A8" s="211">
        <v>2013</v>
      </c>
      <c r="B8" s="216">
        <v>4153</v>
      </c>
      <c r="C8" s="277"/>
      <c r="D8" s="216">
        <v>8837</v>
      </c>
      <c r="E8" s="339"/>
      <c r="F8" s="216">
        <v>760</v>
      </c>
      <c r="G8" s="216">
        <v>8077</v>
      </c>
      <c r="H8" s="216">
        <v>12990</v>
      </c>
      <c r="I8" s="212"/>
      <c r="J8" s="216">
        <v>2068</v>
      </c>
      <c r="K8" s="216"/>
      <c r="L8" s="216">
        <v>5978</v>
      </c>
      <c r="M8" s="216"/>
      <c r="N8" s="216">
        <v>387</v>
      </c>
      <c r="O8" s="216"/>
      <c r="P8" s="216">
        <v>5591</v>
      </c>
      <c r="Q8" s="216"/>
      <c r="R8" s="216">
        <v>8046</v>
      </c>
      <c r="S8" s="211"/>
      <c r="T8" s="177"/>
      <c r="U8" s="177"/>
      <c r="V8"/>
      <c r="W8"/>
      <c r="X8"/>
      <c r="Y8"/>
    </row>
    <row r="9" spans="1:26" s="2" customFormat="1" ht="12.75" customHeight="1">
      <c r="A9" s="211">
        <v>2014</v>
      </c>
      <c r="B9" s="216">
        <v>3694</v>
      </c>
      <c r="C9" s="277"/>
      <c r="D9" s="216">
        <v>9182</v>
      </c>
      <c r="E9" s="339"/>
      <c r="F9" s="216">
        <v>781</v>
      </c>
      <c r="G9" s="216">
        <v>8401</v>
      </c>
      <c r="H9" s="216">
        <v>12876</v>
      </c>
      <c r="I9" s="212"/>
      <c r="J9" s="216">
        <v>2139</v>
      </c>
      <c r="K9" s="216"/>
      <c r="L9" s="216">
        <v>1846</v>
      </c>
      <c r="M9" s="216"/>
      <c r="N9" s="216">
        <v>161</v>
      </c>
      <c r="O9" s="216"/>
      <c r="P9" s="216">
        <v>1685</v>
      </c>
      <c r="Q9" s="216"/>
      <c r="R9" s="216">
        <v>3985</v>
      </c>
      <c r="S9" s="211"/>
      <c r="T9" s="177"/>
      <c r="U9" s="177"/>
      <c r="V9"/>
      <c r="W9"/>
      <c r="X9"/>
      <c r="Y9"/>
    </row>
    <row r="10" spans="1:26" s="2" customFormat="1" ht="12.75" customHeight="1">
      <c r="A10" s="211">
        <v>2015</v>
      </c>
      <c r="B10" s="216">
        <v>4391</v>
      </c>
      <c r="C10" s="277"/>
      <c r="D10" s="216">
        <v>10001</v>
      </c>
      <c r="E10" s="339"/>
      <c r="F10" s="216">
        <v>848</v>
      </c>
      <c r="G10" s="216">
        <v>9153</v>
      </c>
      <c r="H10" s="216">
        <v>14392</v>
      </c>
      <c r="I10" s="212"/>
      <c r="J10" s="216">
        <v>2232</v>
      </c>
      <c r="K10" s="216"/>
      <c r="L10" s="216">
        <v>2305</v>
      </c>
      <c r="M10" s="216"/>
      <c r="N10" s="216">
        <v>218</v>
      </c>
      <c r="O10" s="216"/>
      <c r="P10" s="216">
        <v>2087</v>
      </c>
      <c r="Q10" s="216"/>
      <c r="R10" s="216">
        <v>4537</v>
      </c>
      <c r="S10" s="211"/>
      <c r="T10" s="177"/>
      <c r="U10" s="177"/>
      <c r="V10"/>
      <c r="W10"/>
      <c r="X10"/>
      <c r="Y10"/>
    </row>
    <row r="11" spans="1:26" s="2" customFormat="1" ht="12.75" customHeight="1">
      <c r="A11" s="211">
        <v>2016</v>
      </c>
      <c r="B11" s="216">
        <v>7877</v>
      </c>
      <c r="C11" s="277"/>
      <c r="D11" s="216">
        <v>11965</v>
      </c>
      <c r="E11" s="339"/>
      <c r="F11" s="216">
        <v>1016</v>
      </c>
      <c r="G11" s="216">
        <v>10949</v>
      </c>
      <c r="H11" s="216">
        <v>19842</v>
      </c>
      <c r="I11" s="329"/>
      <c r="J11" s="216">
        <v>2101</v>
      </c>
      <c r="K11" s="216"/>
      <c r="L11" s="216">
        <v>2215</v>
      </c>
      <c r="M11" s="216"/>
      <c r="N11" s="216">
        <v>179</v>
      </c>
      <c r="O11" s="216"/>
      <c r="P11" s="216">
        <v>2036</v>
      </c>
      <c r="Q11" s="216"/>
      <c r="R11" s="216">
        <v>4316</v>
      </c>
      <c r="S11" s="329" t="s">
        <v>183</v>
      </c>
      <c r="T11"/>
      <c r="U11"/>
      <c r="V11"/>
      <c r="W11"/>
      <c r="X11"/>
      <c r="Y11"/>
      <c r="Z11"/>
    </row>
    <row r="12" spans="1:26" s="2" customFormat="1" ht="12.75" customHeight="1">
      <c r="A12" s="145">
        <v>2017</v>
      </c>
      <c r="B12" s="134">
        <v>3762</v>
      </c>
      <c r="C12" s="261"/>
      <c r="D12" s="134">
        <v>8228</v>
      </c>
      <c r="E12" s="340"/>
      <c r="F12" s="134">
        <v>664</v>
      </c>
      <c r="G12" s="134">
        <v>7564</v>
      </c>
      <c r="H12" s="134">
        <v>11990</v>
      </c>
      <c r="I12" s="329"/>
      <c r="J12" s="134">
        <v>2353</v>
      </c>
      <c r="K12" s="218"/>
      <c r="L12" s="134">
        <v>2367</v>
      </c>
      <c r="M12" s="218"/>
      <c r="N12" s="134">
        <v>207</v>
      </c>
      <c r="O12" s="218"/>
      <c r="P12" s="134">
        <v>2160</v>
      </c>
      <c r="Q12" s="218"/>
      <c r="R12" s="134">
        <v>4720</v>
      </c>
      <c r="T12"/>
      <c r="U12"/>
      <c r="V12"/>
      <c r="W12"/>
      <c r="X12"/>
      <c r="Y12"/>
      <c r="Z12"/>
    </row>
    <row r="13" spans="1:26" s="2" customFormat="1" ht="12.75" customHeight="1">
      <c r="A13" s="211">
        <v>2018</v>
      </c>
      <c r="B13" s="216">
        <v>4116</v>
      </c>
      <c r="C13" s="288"/>
      <c r="D13" s="216">
        <v>8553</v>
      </c>
      <c r="E13" s="339"/>
      <c r="F13" s="216">
        <v>710</v>
      </c>
      <c r="G13" s="216">
        <v>7843</v>
      </c>
      <c r="H13" s="216">
        <v>12669</v>
      </c>
      <c r="I13" s="329"/>
      <c r="J13" s="216">
        <v>2065</v>
      </c>
      <c r="K13" s="216"/>
      <c r="L13" s="216">
        <v>2346</v>
      </c>
      <c r="M13" s="216"/>
      <c r="N13" s="216">
        <v>210</v>
      </c>
      <c r="O13" s="216"/>
      <c r="P13" s="216">
        <v>2136</v>
      </c>
      <c r="Q13" s="216"/>
      <c r="R13" s="216">
        <v>4411</v>
      </c>
      <c r="S13" s="145"/>
      <c r="T13"/>
      <c r="U13"/>
      <c r="V13"/>
      <c r="W13"/>
      <c r="X13"/>
      <c r="Y13"/>
      <c r="Z13"/>
    </row>
    <row r="14" spans="1:26" s="2" customFormat="1" ht="12.75" customHeight="1">
      <c r="A14" s="211">
        <v>2019</v>
      </c>
      <c r="B14" s="216">
        <v>4070</v>
      </c>
      <c r="C14" s="305"/>
      <c r="D14" s="216">
        <v>8702</v>
      </c>
      <c r="E14" s="339"/>
      <c r="F14" s="216">
        <v>701</v>
      </c>
      <c r="G14" s="216">
        <v>8001</v>
      </c>
      <c r="H14" s="216">
        <v>12772</v>
      </c>
      <c r="I14" s="329"/>
      <c r="J14" s="216">
        <v>2041</v>
      </c>
      <c r="K14" s="216"/>
      <c r="L14" s="216">
        <v>2771</v>
      </c>
      <c r="M14" s="216"/>
      <c r="N14" s="216">
        <v>205</v>
      </c>
      <c r="O14" s="216"/>
      <c r="P14" s="216">
        <v>2566</v>
      </c>
      <c r="Q14" s="216"/>
      <c r="R14" s="216">
        <v>4812</v>
      </c>
      <c r="S14" s="211"/>
      <c r="T14"/>
      <c r="U14"/>
      <c r="V14"/>
      <c r="W14"/>
      <c r="X14"/>
      <c r="Y14"/>
      <c r="Z14"/>
    </row>
    <row r="15" spans="1:26" s="2" customFormat="1" ht="12.75" customHeight="1">
      <c r="A15" s="211">
        <v>2020</v>
      </c>
      <c r="B15" s="216">
        <v>5131</v>
      </c>
      <c r="C15" s="288"/>
      <c r="D15" s="216">
        <v>10003</v>
      </c>
      <c r="E15" s="339"/>
      <c r="F15" s="216">
        <v>808</v>
      </c>
      <c r="G15" s="216">
        <v>9195</v>
      </c>
      <c r="H15" s="216">
        <v>15134</v>
      </c>
      <c r="I15" s="329"/>
      <c r="J15" s="216">
        <v>2473</v>
      </c>
      <c r="K15" s="216"/>
      <c r="L15" s="216">
        <v>2750</v>
      </c>
      <c r="M15" s="216"/>
      <c r="N15" s="216">
        <v>241</v>
      </c>
      <c r="O15" s="216"/>
      <c r="P15" s="216">
        <v>2509</v>
      </c>
      <c r="Q15" s="216"/>
      <c r="R15" s="216">
        <v>5223</v>
      </c>
      <c r="S15" s="211"/>
      <c r="T15"/>
      <c r="U15"/>
      <c r="V15"/>
      <c r="W15"/>
      <c r="X15"/>
      <c r="Y15"/>
      <c r="Z15"/>
    </row>
    <row r="16" spans="1:26" s="2" customFormat="1" ht="12.75" customHeight="1">
      <c r="A16" s="211">
        <v>2021</v>
      </c>
      <c r="B16" s="216">
        <v>3739</v>
      </c>
      <c r="C16" s="277"/>
      <c r="D16" s="216">
        <v>8840</v>
      </c>
      <c r="E16" s="339"/>
      <c r="F16" s="216">
        <v>757</v>
      </c>
      <c r="G16" s="216">
        <v>8083</v>
      </c>
      <c r="H16" s="216">
        <v>12579</v>
      </c>
      <c r="I16" s="329"/>
      <c r="J16" s="216">
        <v>2721</v>
      </c>
      <c r="K16" s="216"/>
      <c r="L16" s="216">
        <v>2808</v>
      </c>
      <c r="M16" s="216"/>
      <c r="N16" s="216">
        <v>275</v>
      </c>
      <c r="O16" s="216"/>
      <c r="P16" s="216">
        <v>2533</v>
      </c>
      <c r="Q16" s="216"/>
      <c r="R16" s="216">
        <v>5529</v>
      </c>
      <c r="S16" s="211"/>
      <c r="T16"/>
      <c r="U16"/>
      <c r="V16"/>
      <c r="W16"/>
      <c r="X16"/>
      <c r="Y16"/>
      <c r="Z16"/>
    </row>
    <row r="17" spans="1:35" s="111" customFormat="1" ht="12.75" customHeight="1">
      <c r="A17" s="213">
        <v>2022</v>
      </c>
      <c r="B17" s="215">
        <v>3778</v>
      </c>
      <c r="C17" s="509"/>
      <c r="D17" s="215">
        <v>8942</v>
      </c>
      <c r="E17" s="215"/>
      <c r="F17" s="215">
        <v>753</v>
      </c>
      <c r="G17" s="215">
        <v>8189</v>
      </c>
      <c r="H17" s="215">
        <v>12720</v>
      </c>
      <c r="I17" s="215"/>
      <c r="J17" s="215">
        <v>3629</v>
      </c>
      <c r="K17" s="509"/>
      <c r="L17" s="215">
        <v>3100</v>
      </c>
      <c r="M17" s="538"/>
      <c r="N17" s="215">
        <v>274</v>
      </c>
      <c r="O17" s="509"/>
      <c r="P17" s="278">
        <v>2826</v>
      </c>
      <c r="Q17" s="509"/>
      <c r="R17" s="215">
        <v>6729</v>
      </c>
      <c r="S17" s="303"/>
      <c r="T17"/>
      <c r="U17"/>
      <c r="V17"/>
      <c r="W17"/>
      <c r="X17"/>
      <c r="Y17"/>
      <c r="Z17"/>
      <c r="AA17" s="177"/>
      <c r="AB17"/>
      <c r="AC17"/>
      <c r="AD17"/>
      <c r="AE17"/>
      <c r="AF17"/>
      <c r="AG17"/>
      <c r="AH17"/>
      <c r="AI17"/>
    </row>
    <row r="18" spans="1:35" s="2" customFormat="1" ht="12.75" customHeight="1">
      <c r="A18" s="174" t="s">
        <v>184</v>
      </c>
      <c r="F18" s="127"/>
      <c r="G18" s="7"/>
      <c r="N18" s="7"/>
      <c r="O18" s="7"/>
      <c r="P18" s="7"/>
      <c r="Q18" s="7"/>
      <c r="R18" s="7"/>
      <c r="S18" s="224"/>
      <c r="T18"/>
      <c r="U18"/>
      <c r="V18"/>
      <c r="W18"/>
      <c r="X18"/>
      <c r="Y18"/>
      <c r="Z18"/>
    </row>
    <row r="19" spans="1:35" s="2" customFormat="1" ht="12.75" customHeight="1">
      <c r="A19" s="174" t="s">
        <v>185</v>
      </c>
      <c r="F19" s="127"/>
      <c r="G19" s="7"/>
      <c r="N19" s="7"/>
      <c r="O19" s="7"/>
      <c r="P19" s="7"/>
      <c r="Q19" s="7"/>
      <c r="R19" s="7"/>
      <c r="S19" s="224"/>
      <c r="T19"/>
      <c r="U19"/>
      <c r="V19"/>
      <c r="W19"/>
      <c r="X19"/>
      <c r="Y19"/>
      <c r="Z19"/>
    </row>
    <row r="20" spans="1:35" ht="12.75" customHeight="1">
      <c r="L20" s="132"/>
      <c r="M20" s="132"/>
      <c r="S20" s="3"/>
      <c r="T20" s="177"/>
      <c r="U20" s="177"/>
    </row>
    <row r="21" spans="1:35" ht="12.75" customHeight="1">
      <c r="T21" s="177"/>
      <c r="U21" s="3"/>
      <c r="V21" s="3"/>
      <c r="W21" s="3"/>
      <c r="X21" s="3"/>
      <c r="Y21" s="3"/>
    </row>
    <row r="22" spans="1:35" ht="12.75" customHeight="1">
      <c r="T22" s="177"/>
      <c r="U22" s="3"/>
      <c r="V22" s="3"/>
      <c r="W22" s="3"/>
      <c r="X22" s="3"/>
      <c r="Y22" s="3"/>
    </row>
    <row r="23" spans="1:35" s="124" customFormat="1" ht="12.75" customHeight="1">
      <c r="A23" s="4" t="s">
        <v>404</v>
      </c>
      <c r="B23" s="81"/>
      <c r="C23" s="81"/>
      <c r="D23" s="81"/>
      <c r="E23" s="81"/>
      <c r="F23" s="81"/>
      <c r="G23" s="81"/>
      <c r="H23" s="81"/>
      <c r="I23" s="81"/>
      <c r="J23" s="81"/>
      <c r="K23" s="81"/>
      <c r="L23" s="81"/>
      <c r="M23" s="81"/>
      <c r="N23" s="81"/>
      <c r="O23" s="81"/>
      <c r="P23" s="81"/>
      <c r="Q23" s="81"/>
      <c r="R23" s="81"/>
      <c r="S23" s="225"/>
      <c r="T23" s="177"/>
    </row>
    <row r="24" spans="1:35" s="124" customFormat="1" ht="12.75" customHeight="1">
      <c r="A24" s="459" t="s">
        <v>543</v>
      </c>
      <c r="B24" s="81"/>
      <c r="C24" s="81"/>
      <c r="D24" s="81"/>
      <c r="E24" s="81"/>
      <c r="F24" s="81"/>
      <c r="G24" s="81"/>
      <c r="H24" s="81"/>
      <c r="I24" s="81"/>
      <c r="J24" s="81"/>
      <c r="K24" s="81"/>
      <c r="L24" s="81"/>
      <c r="M24" s="81"/>
      <c r="N24" s="81"/>
      <c r="O24" s="81"/>
      <c r="P24" s="81"/>
      <c r="Q24" s="81"/>
      <c r="R24" s="81"/>
      <c r="S24" s="225"/>
      <c r="T24" s="177"/>
    </row>
    <row r="25" spans="1:35" s="2" customFormat="1" ht="12.75" customHeight="1">
      <c r="A25" s="12"/>
      <c r="B25" s="84"/>
      <c r="C25" s="280"/>
      <c r="D25" s="151"/>
      <c r="E25" s="151"/>
      <c r="F25" s="84"/>
      <c r="G25" s="151"/>
      <c r="H25" s="12"/>
      <c r="I25" s="12"/>
      <c r="J25" s="84"/>
      <c r="K25" s="84"/>
      <c r="L25" s="12"/>
      <c r="S25" s="325"/>
      <c r="T25" s="177"/>
    </row>
    <row r="26" spans="1:35" s="7" customFormat="1" ht="12.75" customHeight="1">
      <c r="B26" s="652" t="s">
        <v>71</v>
      </c>
      <c r="C26" s="652"/>
      <c r="D26" s="652"/>
      <c r="E26" s="659"/>
      <c r="F26" s="652"/>
      <c r="G26" s="652"/>
      <c r="H26" s="652"/>
      <c r="I26" s="8"/>
      <c r="J26" s="652" t="s">
        <v>72</v>
      </c>
      <c r="K26" s="652"/>
      <c r="L26" s="652"/>
      <c r="M26" s="652"/>
      <c r="N26" s="652"/>
      <c r="O26" s="652"/>
      <c r="P26" s="652"/>
      <c r="Q26" s="652"/>
      <c r="R26" s="652"/>
      <c r="S26" s="327"/>
      <c r="T26"/>
      <c r="U26"/>
      <c r="V26"/>
      <c r="W26"/>
    </row>
    <row r="27" spans="1:35" s="7" customFormat="1" ht="12.75" customHeight="1">
      <c r="B27" s="30" t="s">
        <v>90</v>
      </c>
      <c r="C27" s="30"/>
      <c r="D27" s="656" t="s">
        <v>27</v>
      </c>
      <c r="E27" s="657"/>
      <c r="F27" s="656"/>
      <c r="G27" s="656"/>
      <c r="H27" s="50" t="s">
        <v>38</v>
      </c>
      <c r="I27" s="30"/>
      <c r="J27" s="30" t="s">
        <v>90</v>
      </c>
      <c r="K27" s="30"/>
      <c r="L27" s="656" t="s">
        <v>27</v>
      </c>
      <c r="M27" s="656"/>
      <c r="N27" s="656"/>
      <c r="O27" s="656"/>
      <c r="P27" s="656"/>
      <c r="Q27" s="222"/>
      <c r="R27" s="50" t="s">
        <v>38</v>
      </c>
      <c r="S27" s="219"/>
      <c r="T27"/>
      <c r="U27"/>
      <c r="V27"/>
      <c r="W27"/>
    </row>
    <row r="28" spans="1:35" s="7" customFormat="1" ht="12.75" customHeight="1">
      <c r="B28" s="30" t="s">
        <v>91</v>
      </c>
      <c r="C28" s="30"/>
      <c r="D28" s="658"/>
      <c r="E28" s="658"/>
      <c r="F28" s="658"/>
      <c r="G28" s="658"/>
      <c r="H28" s="50"/>
      <c r="I28" s="30"/>
      <c r="J28" s="30" t="s">
        <v>91</v>
      </c>
      <c r="K28" s="30"/>
      <c r="L28" s="658"/>
      <c r="M28" s="658"/>
      <c r="N28" s="658"/>
      <c r="O28" s="658"/>
      <c r="P28" s="658"/>
      <c r="Q28" s="222"/>
      <c r="R28" s="50"/>
      <c r="S28" s="219"/>
      <c r="T28"/>
      <c r="U28"/>
      <c r="V28"/>
      <c r="W28"/>
    </row>
    <row r="29" spans="1:35" s="6" customFormat="1" ht="12.75" customHeight="1">
      <c r="A29" s="17" t="s">
        <v>70</v>
      </c>
      <c r="B29" s="51"/>
      <c r="C29" s="281"/>
      <c r="D29" s="15"/>
      <c r="E29" s="15"/>
      <c r="F29" s="15" t="s">
        <v>19</v>
      </c>
      <c r="G29" s="15" t="s">
        <v>20</v>
      </c>
      <c r="H29" s="15"/>
      <c r="I29" s="15"/>
      <c r="J29" s="51"/>
      <c r="K29" s="51"/>
      <c r="L29" s="15"/>
      <c r="M29" s="15"/>
      <c r="N29" s="15" t="s">
        <v>19</v>
      </c>
      <c r="O29" s="15"/>
      <c r="P29" s="15" t="s">
        <v>20</v>
      </c>
      <c r="Q29" s="15"/>
      <c r="R29" s="15"/>
      <c r="S29" s="226"/>
      <c r="T29"/>
      <c r="U29"/>
      <c r="V29"/>
      <c r="W29"/>
    </row>
    <row r="30" spans="1:35" s="2" customFormat="1" ht="12.75" customHeight="1">
      <c r="A30" s="548" t="s">
        <v>299</v>
      </c>
      <c r="B30" s="630">
        <v>161</v>
      </c>
      <c r="C30" s="630"/>
      <c r="D30" s="630">
        <v>662</v>
      </c>
      <c r="E30" s="630"/>
      <c r="F30" s="630">
        <v>56</v>
      </c>
      <c r="G30" s="630">
        <v>606</v>
      </c>
      <c r="H30" s="630">
        <v>823</v>
      </c>
      <c r="I30" s="467"/>
      <c r="J30" s="467">
        <v>219</v>
      </c>
      <c r="K30" s="467"/>
      <c r="L30" s="467">
        <v>406</v>
      </c>
      <c r="M30" s="467"/>
      <c r="N30" s="467">
        <v>38</v>
      </c>
      <c r="O30" s="467"/>
      <c r="P30" s="467">
        <v>368</v>
      </c>
      <c r="Q30" s="467"/>
      <c r="R30" s="467">
        <v>625</v>
      </c>
      <c r="S30" s="467"/>
      <c r="T30"/>
      <c r="U30"/>
      <c r="V30"/>
      <c r="W30"/>
      <c r="X30" s="177"/>
    </row>
    <row r="31" spans="1:35" s="2" customFormat="1" ht="12.75" customHeight="1">
      <c r="A31" s="548" t="s">
        <v>298</v>
      </c>
      <c r="B31" s="630">
        <v>768</v>
      </c>
      <c r="C31" s="630"/>
      <c r="D31" s="630">
        <v>2059</v>
      </c>
      <c r="E31" s="630"/>
      <c r="F31" s="630">
        <v>140</v>
      </c>
      <c r="G31" s="630">
        <v>1919</v>
      </c>
      <c r="H31" s="630">
        <v>2827</v>
      </c>
      <c r="I31" s="467"/>
      <c r="J31" s="467">
        <v>1159</v>
      </c>
      <c r="K31" s="467"/>
      <c r="L31" s="467">
        <v>1198</v>
      </c>
      <c r="M31" s="467"/>
      <c r="N31" s="467">
        <v>86</v>
      </c>
      <c r="O31" s="467"/>
      <c r="P31" s="467">
        <v>1112</v>
      </c>
      <c r="Q31" s="467"/>
      <c r="R31" s="467">
        <v>2357</v>
      </c>
      <c r="S31" s="467"/>
      <c r="T31"/>
      <c r="U31"/>
      <c r="V31"/>
      <c r="W31"/>
      <c r="X31" s="177"/>
    </row>
    <row r="32" spans="1:35" s="2" customFormat="1" ht="12.75" customHeight="1">
      <c r="A32" s="548" t="s">
        <v>297</v>
      </c>
      <c r="B32" s="630">
        <v>1546</v>
      </c>
      <c r="C32" s="630"/>
      <c r="D32" s="630">
        <v>3547</v>
      </c>
      <c r="E32" s="630"/>
      <c r="F32" s="630">
        <v>394</v>
      </c>
      <c r="G32" s="630">
        <v>3153</v>
      </c>
      <c r="H32" s="630">
        <v>5093</v>
      </c>
      <c r="I32" s="467"/>
      <c r="J32" s="467">
        <v>1130</v>
      </c>
      <c r="K32" s="467"/>
      <c r="L32" s="467">
        <v>842</v>
      </c>
      <c r="M32" s="467"/>
      <c r="N32" s="467">
        <v>99</v>
      </c>
      <c r="O32" s="467"/>
      <c r="P32" s="467">
        <v>743</v>
      </c>
      <c r="Q32" s="467"/>
      <c r="R32" s="467">
        <v>1972</v>
      </c>
      <c r="S32" s="467"/>
      <c r="T32"/>
      <c r="U32"/>
      <c r="V32"/>
      <c r="W32"/>
      <c r="X32" s="177"/>
    </row>
    <row r="33" spans="1:25" s="2" customFormat="1" ht="12.75" customHeight="1">
      <c r="A33" s="548" t="s">
        <v>296</v>
      </c>
      <c r="B33" s="630">
        <v>1048</v>
      </c>
      <c r="C33" s="630"/>
      <c r="D33" s="630">
        <v>2564</v>
      </c>
      <c r="E33" s="630"/>
      <c r="F33" s="630">
        <v>157</v>
      </c>
      <c r="G33" s="630">
        <v>2407</v>
      </c>
      <c r="H33" s="630">
        <v>3612</v>
      </c>
      <c r="I33" s="467"/>
      <c r="J33" s="467">
        <v>961</v>
      </c>
      <c r="K33" s="467"/>
      <c r="L33" s="467">
        <v>634</v>
      </c>
      <c r="M33" s="467"/>
      <c r="N33" s="467">
        <v>48</v>
      </c>
      <c r="O33" s="467"/>
      <c r="P33" s="467">
        <v>586</v>
      </c>
      <c r="Q33" s="467"/>
      <c r="R33" s="467">
        <v>1595</v>
      </c>
      <c r="S33" s="467"/>
      <c r="T33"/>
      <c r="U33"/>
      <c r="V33"/>
      <c r="W33"/>
      <c r="X33" s="177"/>
    </row>
    <row r="34" spans="1:25" s="2" customFormat="1" ht="12.75" customHeight="1">
      <c r="A34" s="548" t="s">
        <v>329</v>
      </c>
      <c r="B34" s="630">
        <v>255</v>
      </c>
      <c r="C34" s="630"/>
      <c r="D34" s="630">
        <v>106</v>
      </c>
      <c r="E34" s="630"/>
      <c r="F34" s="630">
        <v>6</v>
      </c>
      <c r="G34" s="630">
        <v>100</v>
      </c>
      <c r="H34" s="630">
        <v>361</v>
      </c>
      <c r="I34" s="467"/>
      <c r="J34" s="467">
        <v>57</v>
      </c>
      <c r="K34" s="467"/>
      <c r="L34" s="467">
        <v>3</v>
      </c>
      <c r="M34" s="467"/>
      <c r="N34" s="467" t="s">
        <v>377</v>
      </c>
      <c r="O34" s="467"/>
      <c r="P34" s="467">
        <v>3</v>
      </c>
      <c r="Q34" s="467"/>
      <c r="R34" s="467">
        <v>60</v>
      </c>
      <c r="S34" s="467"/>
      <c r="T34"/>
      <c r="U34"/>
      <c r="V34"/>
      <c r="W34"/>
      <c r="X34" s="177"/>
    </row>
    <row r="35" spans="1:25" s="2" customFormat="1" ht="12.75" customHeight="1">
      <c r="A35" s="548" t="s">
        <v>562</v>
      </c>
      <c r="B35" s="630" t="s">
        <v>377</v>
      </c>
      <c r="C35" s="630"/>
      <c r="D35" s="630">
        <v>4</v>
      </c>
      <c r="E35" s="630"/>
      <c r="F35" s="630" t="s">
        <v>377</v>
      </c>
      <c r="G35" s="630">
        <v>4</v>
      </c>
      <c r="H35" s="630">
        <v>4</v>
      </c>
      <c r="I35" s="467"/>
      <c r="J35" s="467">
        <v>103</v>
      </c>
      <c r="K35" s="467"/>
      <c r="L35" s="467">
        <v>17</v>
      </c>
      <c r="M35" s="467"/>
      <c r="N35" s="467">
        <v>3</v>
      </c>
      <c r="O35" s="467"/>
      <c r="P35" s="467">
        <v>14</v>
      </c>
      <c r="Q35" s="467"/>
      <c r="R35" s="467">
        <v>120</v>
      </c>
      <c r="S35" s="467"/>
      <c r="T35"/>
      <c r="U35"/>
      <c r="V35"/>
      <c r="W35"/>
      <c r="X35" s="177"/>
    </row>
    <row r="36" spans="1:25" ht="12.75" customHeight="1">
      <c r="A36" s="214" t="s">
        <v>13</v>
      </c>
      <c r="B36" s="217">
        <f>SUM(B30:B34)</f>
        <v>3778</v>
      </c>
      <c r="C36" s="217"/>
      <c r="D36" s="217">
        <f>SUM(D30:D35)</f>
        <v>8942</v>
      </c>
      <c r="E36" s="217"/>
      <c r="F36" s="217">
        <f t="shared" ref="F36:J36" si="0">SUM(F30:F35)</f>
        <v>753</v>
      </c>
      <c r="G36" s="217">
        <f t="shared" si="0"/>
        <v>8189</v>
      </c>
      <c r="H36" s="217">
        <f t="shared" si="0"/>
        <v>12720</v>
      </c>
      <c r="I36" s="217"/>
      <c r="J36" s="217">
        <f t="shared" si="0"/>
        <v>3629</v>
      </c>
      <c r="K36" s="217"/>
      <c r="L36" s="217">
        <f>SUM(L30:L35)</f>
        <v>3100</v>
      </c>
      <c r="M36" s="217"/>
      <c r="N36" s="217">
        <f>SUM(N30:N35)</f>
        <v>274</v>
      </c>
      <c r="O36" s="217"/>
      <c r="P36" s="217">
        <f>SUM(P30:P35)</f>
        <v>2826</v>
      </c>
      <c r="Q36" s="217"/>
      <c r="R36" s="217">
        <f>SUM(R30:R35)</f>
        <v>6729</v>
      </c>
      <c r="S36" s="217"/>
      <c r="T36" s="177"/>
      <c r="U36" s="3"/>
      <c r="V36" s="3"/>
      <c r="W36" s="3"/>
      <c r="X36" s="3"/>
      <c r="Y36" s="3"/>
    </row>
    <row r="37" spans="1:25" s="174" customFormat="1" ht="12.75" customHeight="1">
      <c r="T37" s="177"/>
    </row>
    <row r="38" spans="1:25" ht="12.75" customHeight="1">
      <c r="D38" s="2"/>
      <c r="E38" s="2"/>
      <c r="F38" s="2"/>
      <c r="G38" s="127"/>
      <c r="H38" s="7"/>
      <c r="I38" s="2"/>
      <c r="J38" s="2"/>
      <c r="K38" s="2"/>
      <c r="L38" s="2"/>
      <c r="M38" s="2"/>
      <c r="N38" s="2"/>
      <c r="O38" s="2"/>
      <c r="P38" s="7"/>
      <c r="Q38" s="7"/>
      <c r="R38" s="29"/>
    </row>
    <row r="44" spans="1:25" ht="12.75" customHeight="1">
      <c r="A44" s="38"/>
      <c r="B44" s="38"/>
      <c r="C44" s="38"/>
      <c r="D44" s="3"/>
      <c r="E44" s="3"/>
      <c r="F44" s="14"/>
      <c r="H44" s="14"/>
      <c r="I44" s="132"/>
      <c r="J44" s="3"/>
      <c r="K44" s="3"/>
    </row>
    <row r="45" spans="1:25" ht="12.75" customHeight="1">
      <c r="D45" s="3"/>
      <c r="E45" s="3"/>
      <c r="F45" s="14"/>
      <c r="G45" s="132"/>
    </row>
    <row r="46" spans="1:25" ht="12.75" customHeight="1">
      <c r="D46" s="3"/>
      <c r="E46" s="3"/>
      <c r="F46" s="14"/>
      <c r="G46" s="132"/>
    </row>
    <row r="47" spans="1:25" ht="12.75" customHeight="1">
      <c r="D47" s="3"/>
      <c r="E47" s="3"/>
      <c r="F47" s="14"/>
      <c r="G47" s="132"/>
      <c r="H47" s="14"/>
      <c r="I47" s="132"/>
      <c r="J47" s="14"/>
      <c r="K47" s="14"/>
      <c r="L47" s="132"/>
      <c r="M47" s="132"/>
    </row>
    <row r="48" spans="1:25" ht="12.75" customHeight="1">
      <c r="D48" s="3"/>
      <c r="E48" s="3"/>
      <c r="F48" s="14"/>
      <c r="G48" s="132"/>
      <c r="H48" s="14"/>
      <c r="I48" s="132"/>
      <c r="J48" s="14"/>
      <c r="K48" s="14"/>
      <c r="L48" s="132"/>
      <c r="M48" s="132"/>
    </row>
    <row r="49" spans="4:13" ht="12.75" customHeight="1">
      <c r="D49" s="3"/>
      <c r="E49" s="3"/>
      <c r="F49" s="14"/>
      <c r="G49" s="132"/>
      <c r="H49" s="14"/>
      <c r="I49" s="132"/>
      <c r="J49" s="14"/>
      <c r="K49" s="14"/>
      <c r="L49" s="132"/>
      <c r="M49" s="132"/>
    </row>
    <row r="50" spans="4:13" ht="12.75" customHeight="1">
      <c r="D50" s="3"/>
      <c r="E50" s="3"/>
      <c r="F50" s="14"/>
      <c r="G50" s="132"/>
      <c r="H50" s="14"/>
      <c r="I50" s="132"/>
      <c r="J50" s="14"/>
      <c r="K50" s="14"/>
      <c r="L50" s="132"/>
      <c r="M50" s="132"/>
    </row>
    <row r="51" spans="4:13" ht="12.75" customHeight="1">
      <c r="D51" s="3"/>
      <c r="E51" s="3"/>
      <c r="F51" s="14"/>
      <c r="G51" s="132"/>
      <c r="H51" s="14"/>
      <c r="I51" s="132"/>
      <c r="J51" s="14"/>
      <c r="K51" s="14"/>
      <c r="L51" s="132"/>
      <c r="M51" s="132"/>
    </row>
    <row r="52" spans="4:13" ht="12.75" customHeight="1">
      <c r="D52" s="3"/>
      <c r="E52" s="3"/>
      <c r="F52" s="14"/>
      <c r="G52" s="132"/>
      <c r="H52" s="14"/>
      <c r="I52" s="132"/>
      <c r="J52" s="14"/>
      <c r="K52" s="14"/>
      <c r="L52" s="132"/>
      <c r="M52" s="132"/>
    </row>
  </sheetData>
  <mergeCells count="8">
    <mergeCell ref="D27:G28"/>
    <mergeCell ref="L27:P28"/>
    <mergeCell ref="B4:H4"/>
    <mergeCell ref="J4:R4"/>
    <mergeCell ref="B26:H26"/>
    <mergeCell ref="J26:R26"/>
    <mergeCell ref="D5:G6"/>
    <mergeCell ref="L5:P6"/>
  </mergeCells>
  <phoneticPr fontId="9"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&amp;R&amp;"Arial,Fet"MOTORCYKLAR</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6">
    <pageSetUpPr fitToPage="1"/>
  </sheetPr>
  <dimension ref="A1:AG61"/>
  <sheetViews>
    <sheetView showGridLines="0" zoomScaleNormal="100" zoomScaleSheetLayoutView="100" workbookViewId="0"/>
  </sheetViews>
  <sheetFormatPr defaultColWidth="9.33203125" defaultRowHeight="12.75" customHeight="1"/>
  <cols>
    <col min="1" max="1" width="9.6640625" style="3" customWidth="1"/>
    <col min="2" max="2" width="8.44140625" style="3" customWidth="1"/>
    <col min="3" max="3" width="1.6640625" style="3" customWidth="1"/>
    <col min="4" max="4" width="8.6640625" style="14" customWidth="1"/>
    <col min="5" max="5" width="8.44140625" style="132" customWidth="1"/>
    <col min="6" max="6" width="8.5546875" style="14" customWidth="1"/>
    <col min="7" max="7" width="8.6640625" style="132" customWidth="1"/>
    <col min="8" max="8" width="1.6640625" style="14" customWidth="1"/>
    <col min="9" max="9" width="9.33203125" style="3" customWidth="1"/>
    <col min="10" max="10" width="1.6640625" style="3" customWidth="1"/>
    <col min="11" max="11" width="6.6640625" style="3" customWidth="1"/>
    <col min="12" max="12" width="2.6640625" style="3" customWidth="1"/>
    <col min="13" max="13" width="9.33203125" style="132"/>
    <col min="14" max="14" width="7.44140625" style="3" customWidth="1"/>
    <col min="15" max="15" width="7.5546875" style="3" customWidth="1"/>
    <col min="16" max="16" width="7.44140625" style="3" customWidth="1"/>
    <col min="17" max="17" width="8.33203125" style="3" customWidth="1"/>
    <col min="18" max="20" width="6.6640625" style="3" customWidth="1"/>
    <col min="21" max="16384" width="9.33203125" style="3"/>
  </cols>
  <sheetData>
    <row r="1" spans="1:22" s="126" customFormat="1" ht="12.75" customHeight="1">
      <c r="A1" s="4" t="s">
        <v>461</v>
      </c>
      <c r="B1" s="124"/>
      <c r="C1" s="124"/>
      <c r="D1" s="148"/>
      <c r="F1" s="149"/>
      <c r="I1" s="149"/>
      <c r="J1" s="149"/>
      <c r="K1" s="149"/>
      <c r="L1" s="149"/>
      <c r="N1" s="148"/>
      <c r="P1" s="149"/>
    </row>
    <row r="2" spans="1:22" s="2" customFormat="1" ht="12.75" customHeight="1">
      <c r="A2" s="458" t="s">
        <v>482</v>
      </c>
      <c r="B2" s="126"/>
      <c r="C2" s="126"/>
      <c r="D2" s="10"/>
      <c r="F2" s="127"/>
      <c r="I2" s="127"/>
      <c r="J2" s="127"/>
      <c r="K2" s="127"/>
      <c r="L2" s="127"/>
      <c r="R2" s="10"/>
      <c r="T2" s="127"/>
    </row>
    <row r="3" spans="1:22" s="2" customFormat="1" ht="12.75" customHeight="1">
      <c r="A3" s="17"/>
      <c r="B3" s="150"/>
      <c r="C3" s="150"/>
      <c r="D3" s="84"/>
      <c r="E3" s="12"/>
      <c r="F3" s="151"/>
      <c r="G3" s="12"/>
      <c r="H3" s="12"/>
      <c r="I3" s="151"/>
      <c r="J3" s="330"/>
      <c r="K3" s="151"/>
      <c r="L3" s="151"/>
      <c r="M3" s="12"/>
      <c r="P3"/>
      <c r="R3" s="10"/>
      <c r="T3" s="127"/>
    </row>
    <row r="4" spans="1:22" s="7" customFormat="1" ht="12.75" customHeight="1">
      <c r="B4" s="651" t="s">
        <v>73</v>
      </c>
      <c r="C4" s="651"/>
      <c r="D4" s="651"/>
      <c r="E4" s="651"/>
      <c r="F4" s="651"/>
      <c r="G4" s="651"/>
      <c r="I4" s="77" t="s">
        <v>74</v>
      </c>
      <c r="J4" s="541"/>
      <c r="K4" s="461"/>
      <c r="L4" s="461"/>
      <c r="M4" s="77"/>
      <c r="N4" s="77"/>
      <c r="O4" s="77"/>
      <c r="P4"/>
      <c r="R4" s="26"/>
    </row>
    <row r="5" spans="1:22" s="7" customFormat="1" ht="12.75" customHeight="1">
      <c r="B5" s="30" t="s">
        <v>90</v>
      </c>
      <c r="C5" s="30"/>
      <c r="D5" s="656" t="s">
        <v>27</v>
      </c>
      <c r="E5" s="656"/>
      <c r="F5" s="656"/>
      <c r="G5" s="50" t="s">
        <v>38</v>
      </c>
      <c r="H5" s="30"/>
      <c r="I5" s="30" t="s">
        <v>90</v>
      </c>
      <c r="J5" s="30"/>
      <c r="K5" s="662" t="s">
        <v>27</v>
      </c>
      <c r="L5" s="662"/>
      <c r="M5" s="662"/>
      <c r="N5" s="539"/>
      <c r="O5" s="50" t="s">
        <v>38</v>
      </c>
      <c r="P5"/>
    </row>
    <row r="6" spans="1:22" s="6" customFormat="1" ht="12.75" customHeight="1">
      <c r="A6" s="7" t="s">
        <v>49</v>
      </c>
      <c r="B6" s="30" t="s">
        <v>91</v>
      </c>
      <c r="C6" s="30"/>
      <c r="D6" s="658"/>
      <c r="E6" s="658"/>
      <c r="F6" s="658"/>
      <c r="G6" s="50"/>
      <c r="H6" s="30"/>
      <c r="I6" s="30" t="s">
        <v>91</v>
      </c>
      <c r="J6" s="30"/>
      <c r="K6" s="658"/>
      <c r="L6" s="658"/>
      <c r="M6" s="658"/>
      <c r="N6" s="540"/>
      <c r="P6" s="26"/>
    </row>
    <row r="7" spans="1:22" s="7" customFormat="1" ht="12.75" customHeight="1">
      <c r="A7" s="152" t="s">
        <v>50</v>
      </c>
      <c r="B7" s="51"/>
      <c r="C7" s="51"/>
      <c r="D7" s="15"/>
      <c r="E7" s="15" t="s">
        <v>19</v>
      </c>
      <c r="F7" s="15" t="s">
        <v>20</v>
      </c>
      <c r="G7" s="15"/>
      <c r="H7" s="15"/>
      <c r="I7" s="51"/>
      <c r="J7" s="281"/>
      <c r="K7" s="15"/>
      <c r="L7" s="15"/>
      <c r="M7" s="15" t="s">
        <v>19</v>
      </c>
      <c r="N7" s="15" t="s">
        <v>20</v>
      </c>
      <c r="O7" s="15"/>
    </row>
    <row r="8" spans="1:22" s="2" customFormat="1" ht="12.75" customHeight="1">
      <c r="A8" s="9">
        <v>2013</v>
      </c>
      <c r="B8" s="36">
        <v>52367</v>
      </c>
      <c r="C8" s="347"/>
      <c r="D8" s="36">
        <v>232602</v>
      </c>
      <c r="E8" s="36">
        <v>24436</v>
      </c>
      <c r="F8" s="36">
        <v>208166</v>
      </c>
      <c r="G8" s="36">
        <v>284969</v>
      </c>
      <c r="H8" s="36"/>
      <c r="I8" s="36">
        <v>54928</v>
      </c>
      <c r="J8" s="297"/>
      <c r="K8" s="36">
        <v>160115</v>
      </c>
      <c r="L8" s="532"/>
      <c r="M8" s="36">
        <v>16588</v>
      </c>
      <c r="N8" s="36">
        <v>143527</v>
      </c>
      <c r="O8" s="36">
        <v>215043</v>
      </c>
      <c r="P8" s="10"/>
      <c r="Q8" s="60"/>
      <c r="R8" s="10"/>
      <c r="S8" s="10"/>
      <c r="T8" s="10"/>
      <c r="U8" s="10"/>
      <c r="V8" s="10"/>
    </row>
    <row r="9" spans="1:22" s="2" customFormat="1" ht="12.75" customHeight="1">
      <c r="A9" s="9">
        <v>2014</v>
      </c>
      <c r="B9" s="36">
        <v>53638</v>
      </c>
      <c r="C9" s="347"/>
      <c r="D9" s="36">
        <v>234991</v>
      </c>
      <c r="E9" s="36">
        <v>24293</v>
      </c>
      <c r="F9" s="36">
        <v>210698</v>
      </c>
      <c r="G9" s="36">
        <v>288629</v>
      </c>
      <c r="H9" s="36"/>
      <c r="I9" s="36">
        <v>56786</v>
      </c>
      <c r="J9" s="297"/>
      <c r="K9" s="36">
        <v>163528</v>
      </c>
      <c r="L9" s="532"/>
      <c r="M9" s="36">
        <v>16492</v>
      </c>
      <c r="N9" s="36">
        <v>147036</v>
      </c>
      <c r="O9" s="36">
        <v>220314</v>
      </c>
      <c r="P9" s="10"/>
      <c r="Q9" s="10"/>
      <c r="R9" s="10"/>
      <c r="S9" s="10"/>
      <c r="T9" s="10"/>
      <c r="U9" s="10"/>
      <c r="V9" s="10"/>
    </row>
    <row r="10" spans="1:22" s="2" customFormat="1" ht="12.75" customHeight="1">
      <c r="A10" s="9">
        <v>2015</v>
      </c>
      <c r="B10" s="36">
        <v>54458</v>
      </c>
      <c r="C10" s="347"/>
      <c r="D10" s="36">
        <v>237910</v>
      </c>
      <c r="E10" s="36">
        <v>24370</v>
      </c>
      <c r="F10" s="36">
        <v>213540</v>
      </c>
      <c r="G10" s="36">
        <v>292368</v>
      </c>
      <c r="H10" s="36"/>
      <c r="I10" s="36">
        <v>58702</v>
      </c>
      <c r="J10" s="297"/>
      <c r="K10" s="36">
        <v>167702</v>
      </c>
      <c r="L10" s="532"/>
      <c r="M10" s="36">
        <v>16947</v>
      </c>
      <c r="N10" s="36">
        <v>150755</v>
      </c>
      <c r="O10" s="36">
        <v>226404</v>
      </c>
      <c r="P10" s="10"/>
      <c r="Q10" s="10"/>
      <c r="R10" s="10"/>
      <c r="S10" s="10"/>
      <c r="T10" s="10"/>
      <c r="U10" s="10"/>
      <c r="V10" s="10"/>
    </row>
    <row r="11" spans="1:22" s="2" customFormat="1" ht="12.75" customHeight="1">
      <c r="A11" s="9">
        <v>2016</v>
      </c>
      <c r="B11" s="36">
        <v>56022</v>
      </c>
      <c r="C11" s="347"/>
      <c r="D11" s="36">
        <v>242462</v>
      </c>
      <c r="E11" s="36">
        <v>24525</v>
      </c>
      <c r="F11" s="36">
        <v>217937</v>
      </c>
      <c r="G11" s="36">
        <v>298484</v>
      </c>
      <c r="H11" s="36"/>
      <c r="I11" s="36">
        <v>62695</v>
      </c>
      <c r="J11" s="297"/>
      <c r="K11" s="36">
        <v>173190</v>
      </c>
      <c r="L11" s="532"/>
      <c r="M11" s="36">
        <v>17181</v>
      </c>
      <c r="N11" s="36">
        <v>156009</v>
      </c>
      <c r="O11" s="36">
        <v>235885</v>
      </c>
      <c r="P11" s="10"/>
      <c r="Q11" s="10"/>
      <c r="R11" s="10"/>
      <c r="S11" s="10"/>
      <c r="T11" s="10"/>
      <c r="U11" s="10"/>
      <c r="V11" s="10"/>
    </row>
    <row r="12" spans="1:22" s="2" customFormat="1" ht="12.75" customHeight="1">
      <c r="A12" s="73">
        <v>2017</v>
      </c>
      <c r="B12" s="56">
        <v>55000</v>
      </c>
      <c r="C12" s="359"/>
      <c r="D12" s="56">
        <v>244505</v>
      </c>
      <c r="E12" s="56">
        <v>24267</v>
      </c>
      <c r="F12" s="56">
        <v>220238</v>
      </c>
      <c r="G12" s="56">
        <v>299505</v>
      </c>
      <c r="H12" s="56"/>
      <c r="I12" s="56">
        <v>62800</v>
      </c>
      <c r="J12" s="298"/>
      <c r="K12" s="56">
        <v>179243</v>
      </c>
      <c r="L12" s="533"/>
      <c r="M12" s="56">
        <v>17587</v>
      </c>
      <c r="N12" s="56">
        <v>161656</v>
      </c>
      <c r="O12" s="56">
        <v>242043</v>
      </c>
      <c r="P12" s="10"/>
      <c r="Q12" s="10"/>
      <c r="R12" s="10"/>
      <c r="S12" s="10"/>
      <c r="T12" s="10"/>
      <c r="U12" s="10"/>
      <c r="V12" s="10"/>
    </row>
    <row r="13" spans="1:22" s="2" customFormat="1" ht="12.75" customHeight="1">
      <c r="A13" s="9">
        <v>2018</v>
      </c>
      <c r="B13" s="36">
        <v>54761</v>
      </c>
      <c r="C13" s="347"/>
      <c r="D13" s="36">
        <v>245595</v>
      </c>
      <c r="E13" s="36">
        <v>24149</v>
      </c>
      <c r="F13" s="36">
        <v>221446</v>
      </c>
      <c r="G13" s="36">
        <v>300356</v>
      </c>
      <c r="H13" s="36"/>
      <c r="I13" s="36">
        <v>64172</v>
      </c>
      <c r="J13" s="297"/>
      <c r="K13" s="36">
        <v>185268</v>
      </c>
      <c r="L13" s="532"/>
      <c r="M13" s="36">
        <v>17993</v>
      </c>
      <c r="N13" s="36">
        <v>167275</v>
      </c>
      <c r="O13" s="36">
        <v>249440</v>
      </c>
      <c r="P13" s="10"/>
      <c r="Q13" s="10"/>
      <c r="R13" s="10"/>
      <c r="S13" s="10"/>
      <c r="T13" s="10"/>
      <c r="U13" s="10"/>
      <c r="V13" s="10"/>
    </row>
    <row r="14" spans="1:22" s="2" customFormat="1" ht="12.75" customHeight="1">
      <c r="A14" s="73">
        <v>2019</v>
      </c>
      <c r="B14" s="56">
        <v>54269</v>
      </c>
      <c r="C14" s="359"/>
      <c r="D14" s="56">
        <v>247914</v>
      </c>
      <c r="E14" s="56">
        <v>24124</v>
      </c>
      <c r="F14" s="56">
        <v>223790</v>
      </c>
      <c r="G14" s="56">
        <v>302183</v>
      </c>
      <c r="H14" s="56"/>
      <c r="I14" s="56">
        <v>65511</v>
      </c>
      <c r="J14" s="298"/>
      <c r="K14" s="56">
        <v>190027</v>
      </c>
      <c r="L14" s="533"/>
      <c r="M14" s="56">
        <v>18280</v>
      </c>
      <c r="N14" s="56">
        <v>171747</v>
      </c>
      <c r="O14" s="56">
        <v>255538</v>
      </c>
      <c r="P14" s="10"/>
      <c r="Q14" s="10"/>
      <c r="R14" s="10"/>
      <c r="S14" s="10"/>
      <c r="T14" s="10"/>
      <c r="U14" s="10"/>
      <c r="V14" s="10"/>
    </row>
    <row r="15" spans="1:22" s="2" customFormat="1" ht="12.75" customHeight="1">
      <c r="A15" s="73">
        <v>2020</v>
      </c>
      <c r="B15" s="56">
        <v>54993</v>
      </c>
      <c r="C15" s="359"/>
      <c r="D15" s="56">
        <v>255093</v>
      </c>
      <c r="E15" s="56">
        <v>24680</v>
      </c>
      <c r="F15" s="56">
        <v>230413</v>
      </c>
      <c r="G15" s="56">
        <v>310086</v>
      </c>
      <c r="H15" s="56"/>
      <c r="I15" s="56">
        <v>66491</v>
      </c>
      <c r="J15" s="298"/>
      <c r="K15" s="56">
        <v>191173</v>
      </c>
      <c r="L15" s="533"/>
      <c r="M15" s="56">
        <v>18311</v>
      </c>
      <c r="N15" s="56">
        <v>172862</v>
      </c>
      <c r="O15" s="56">
        <v>257664</v>
      </c>
      <c r="P15" s="10"/>
      <c r="V15" s="10"/>
    </row>
    <row r="16" spans="1:22" s="2" customFormat="1" ht="12.75" customHeight="1">
      <c r="A16" s="9">
        <v>2021</v>
      </c>
      <c r="B16" s="36">
        <v>55077</v>
      </c>
      <c r="C16" s="347"/>
      <c r="D16" s="36">
        <v>257910</v>
      </c>
      <c r="E16" s="36">
        <v>24953</v>
      </c>
      <c r="F16" s="36">
        <v>232957</v>
      </c>
      <c r="G16" s="36">
        <v>312987</v>
      </c>
      <c r="H16" s="36"/>
      <c r="I16" s="36">
        <v>67132</v>
      </c>
      <c r="J16" s="297"/>
      <c r="K16" s="36">
        <v>194594</v>
      </c>
      <c r="L16" s="532"/>
      <c r="M16" s="36">
        <v>18635</v>
      </c>
      <c r="N16" s="36">
        <v>175959</v>
      </c>
      <c r="O16" s="36">
        <v>261726</v>
      </c>
      <c r="P16"/>
      <c r="Q16"/>
      <c r="R16"/>
      <c r="S16"/>
      <c r="T16"/>
      <c r="V16" s="10"/>
    </row>
    <row r="17" spans="1:33" s="111" customFormat="1" ht="12.75" customHeight="1">
      <c r="A17" s="74">
        <v>2022</v>
      </c>
      <c r="B17" s="32">
        <v>54706</v>
      </c>
      <c r="C17" s="537"/>
      <c r="D17" s="360">
        <v>259183</v>
      </c>
      <c r="E17" s="360">
        <v>24687</v>
      </c>
      <c r="F17" s="32">
        <v>234496</v>
      </c>
      <c r="G17" s="32">
        <v>313889</v>
      </c>
      <c r="H17" s="32"/>
      <c r="I17" s="32">
        <v>69051</v>
      </c>
      <c r="J17" s="537"/>
      <c r="K17" s="32">
        <v>197747</v>
      </c>
      <c r="L17" s="537"/>
      <c r="M17" s="429">
        <v>19102</v>
      </c>
      <c r="N17" s="429">
        <v>178645</v>
      </c>
      <c r="O17" s="429">
        <v>266798</v>
      </c>
      <c r="P17"/>
      <c r="Q17"/>
      <c r="R17"/>
      <c r="S17"/>
      <c r="T17"/>
      <c r="U17"/>
      <c r="V17"/>
      <c r="W17"/>
      <c r="X17"/>
      <c r="Y17" s="48"/>
      <c r="Z17" s="48"/>
      <c r="AA17" s="48"/>
      <c r="AB17" s="48"/>
      <c r="AC17" s="48"/>
      <c r="AD17" s="48"/>
      <c r="AG17" s="2"/>
    </row>
    <row r="18" spans="1:33" ht="12.75" customHeight="1">
      <c r="A18" s="38"/>
      <c r="B18" s="38"/>
      <c r="C18" s="38"/>
      <c r="D18" s="3"/>
      <c r="E18" s="14"/>
      <c r="F18" s="132"/>
      <c r="G18" s="14"/>
      <c r="H18" s="3"/>
      <c r="M18" s="3"/>
      <c r="Q18"/>
      <c r="R18"/>
      <c r="S18"/>
      <c r="T18"/>
      <c r="U18"/>
    </row>
    <row r="19" spans="1:33" ht="12.75" customHeight="1">
      <c r="A19" s="38"/>
      <c r="B19" s="38"/>
      <c r="C19" s="38"/>
      <c r="D19" s="3"/>
      <c r="E19" s="14"/>
      <c r="F19" s="132"/>
      <c r="G19" s="14"/>
      <c r="H19" s="3"/>
      <c r="M19" s="3"/>
      <c r="Q19"/>
      <c r="R19"/>
      <c r="S19"/>
      <c r="T19"/>
      <c r="U19"/>
    </row>
    <row r="20" spans="1:33" ht="12.75" customHeight="1">
      <c r="A20" s="38"/>
      <c r="B20" s="38"/>
      <c r="C20" s="38"/>
      <c r="D20" s="3"/>
      <c r="E20" s="14"/>
      <c r="F20" s="132"/>
      <c r="G20" s="14"/>
      <c r="H20" s="3"/>
      <c r="M20" s="3"/>
    </row>
    <row r="21" spans="1:33" ht="12.75" customHeight="1">
      <c r="B21" s="38"/>
      <c r="C21" s="38"/>
      <c r="H21" s="3"/>
      <c r="M21" s="38"/>
    </row>
    <row r="22" spans="1:33" s="124" customFormat="1" ht="12.75" customHeight="1">
      <c r="A22" s="4" t="s">
        <v>405</v>
      </c>
    </row>
    <row r="23" spans="1:33" s="126" customFormat="1" ht="12.75" customHeight="1">
      <c r="A23" s="459" t="s">
        <v>406</v>
      </c>
    </row>
    <row r="24" spans="1:33" s="2" customFormat="1" ht="12.75" customHeight="1">
      <c r="A24" s="12"/>
      <c r="B24" s="12"/>
      <c r="C24" s="12"/>
      <c r="D24" s="12"/>
      <c r="E24" s="12"/>
      <c r="F24" s="12"/>
      <c r="G24" s="12"/>
      <c r="H24" s="84"/>
      <c r="M24" s="127"/>
      <c r="N24"/>
      <c r="O24"/>
    </row>
    <row r="25" spans="1:33" s="2" customFormat="1" ht="12.75" customHeight="1">
      <c r="A25" s="7" t="s">
        <v>46</v>
      </c>
      <c r="B25" s="7"/>
      <c r="C25" s="7"/>
      <c r="D25" s="651" t="s">
        <v>70</v>
      </c>
      <c r="E25" s="651"/>
      <c r="F25" s="651"/>
      <c r="G25" s="651"/>
      <c r="H25" s="651"/>
      <c r="I25" s="651"/>
      <c r="J25" s="651"/>
      <c r="K25" s="651"/>
      <c r="L25" s="651"/>
      <c r="M25" s="651"/>
      <c r="N25"/>
      <c r="O25"/>
    </row>
    <row r="26" spans="1:33" s="2" customFormat="1" ht="12.75" customHeight="1">
      <c r="A26" s="17" t="s">
        <v>48</v>
      </c>
      <c r="B26" s="17"/>
      <c r="C26" s="17"/>
      <c r="D26" s="284" t="s">
        <v>300</v>
      </c>
      <c r="E26" s="284" t="s">
        <v>75</v>
      </c>
      <c r="F26" s="284" t="s">
        <v>151</v>
      </c>
      <c r="G26" s="284" t="s">
        <v>301</v>
      </c>
      <c r="H26" s="12"/>
      <c r="I26" s="284" t="s">
        <v>32</v>
      </c>
      <c r="J26" s="331"/>
      <c r="K26" s="284" t="s">
        <v>329</v>
      </c>
      <c r="L26" s="284"/>
      <c r="M26" s="283" t="s">
        <v>13</v>
      </c>
      <c r="N26"/>
      <c r="O26"/>
      <c r="P26"/>
      <c r="Q26"/>
    </row>
    <row r="27" spans="1:33" s="2" customFormat="1" ht="12.75" customHeight="1">
      <c r="A27" s="273" t="s">
        <v>398</v>
      </c>
      <c r="B27" s="9"/>
      <c r="C27" s="376"/>
      <c r="D27" s="462">
        <v>7943</v>
      </c>
      <c r="E27" s="462">
        <v>35491</v>
      </c>
      <c r="F27" s="462">
        <v>54017</v>
      </c>
      <c r="G27" s="462">
        <v>46506</v>
      </c>
      <c r="H27" s="507"/>
      <c r="I27" s="466">
        <v>1192</v>
      </c>
      <c r="J27" s="507"/>
      <c r="K27" s="466">
        <v>13</v>
      </c>
      <c r="L27" s="466"/>
      <c r="M27" s="466">
        <f>SUM(D27:K27)</f>
        <v>145162</v>
      </c>
      <c r="N27"/>
      <c r="O27"/>
      <c r="P27"/>
      <c r="Q27"/>
      <c r="R27"/>
      <c r="S27"/>
      <c r="T27"/>
      <c r="U27" s="177"/>
      <c r="X27" s="10"/>
      <c r="Z27" s="10"/>
      <c r="AB27" s="10"/>
      <c r="AC27" s="22"/>
      <c r="AD27" s="8"/>
    </row>
    <row r="28" spans="1:33" s="2" customFormat="1" ht="12.75" customHeight="1">
      <c r="A28" s="9">
        <v>2004</v>
      </c>
      <c r="B28" s="35"/>
      <c r="C28" s="377"/>
      <c r="D28" s="462">
        <v>512</v>
      </c>
      <c r="E28" s="462">
        <v>1151</v>
      </c>
      <c r="F28" s="462">
        <v>3076</v>
      </c>
      <c r="G28" s="462">
        <v>4461</v>
      </c>
      <c r="H28" s="507"/>
      <c r="I28" s="466">
        <v>73</v>
      </c>
      <c r="J28" s="507"/>
      <c r="K28" s="467" t="s">
        <v>377</v>
      </c>
      <c r="L28" s="466"/>
      <c r="M28" s="466">
        <f t="shared" ref="M28:M47" si="0">SUM(D28:K28)</f>
        <v>9273</v>
      </c>
      <c r="N28"/>
      <c r="O28"/>
      <c r="P28"/>
      <c r="Q28"/>
      <c r="R28"/>
      <c r="S28"/>
      <c r="T28"/>
      <c r="U28" s="177"/>
      <c r="X28" s="10"/>
      <c r="Z28" s="10"/>
      <c r="AB28" s="10"/>
      <c r="AC28" s="22"/>
      <c r="AD28" s="8"/>
    </row>
    <row r="29" spans="1:33" s="2" customFormat="1" ht="12.75" customHeight="1">
      <c r="A29" s="9">
        <v>2005</v>
      </c>
      <c r="B29" s="9"/>
      <c r="C29" s="376"/>
      <c r="D29" s="462">
        <v>830</v>
      </c>
      <c r="E29" s="462">
        <v>1270</v>
      </c>
      <c r="F29" s="462">
        <v>2493</v>
      </c>
      <c r="G29" s="462">
        <v>3944</v>
      </c>
      <c r="H29" s="507"/>
      <c r="I29" s="466">
        <v>46</v>
      </c>
      <c r="J29" s="507"/>
      <c r="K29" s="466">
        <v>1</v>
      </c>
      <c r="L29" s="466"/>
      <c r="M29" s="466">
        <f t="shared" si="0"/>
        <v>8584</v>
      </c>
      <c r="N29"/>
      <c r="O29"/>
      <c r="P29"/>
      <c r="Q29"/>
      <c r="R29"/>
      <c r="S29"/>
      <c r="T29"/>
      <c r="U29" s="177"/>
      <c r="X29" s="10"/>
      <c r="Z29" s="10"/>
      <c r="AB29" s="10"/>
      <c r="AC29" s="22"/>
      <c r="AD29" s="8"/>
    </row>
    <row r="30" spans="1:33" s="2" customFormat="1" ht="12.75" customHeight="1">
      <c r="A30" s="9">
        <v>2006</v>
      </c>
      <c r="B30" s="9"/>
      <c r="C30" s="376"/>
      <c r="D30" s="462">
        <v>501</v>
      </c>
      <c r="E30" s="462">
        <v>1752</v>
      </c>
      <c r="F30" s="462">
        <v>2985</v>
      </c>
      <c r="G30" s="462">
        <v>4296</v>
      </c>
      <c r="H30" s="507"/>
      <c r="I30" s="466">
        <v>52</v>
      </c>
      <c r="J30" s="507"/>
      <c r="K30" s="467" t="s">
        <v>377</v>
      </c>
      <c r="L30" s="466"/>
      <c r="M30" s="466">
        <f t="shared" si="0"/>
        <v>9586</v>
      </c>
      <c r="N30"/>
      <c r="O30"/>
      <c r="P30"/>
      <c r="Q30"/>
      <c r="R30"/>
      <c r="S30"/>
      <c r="T30"/>
      <c r="U30" s="177"/>
      <c r="AC30" s="22"/>
      <c r="AD30" s="8"/>
    </row>
    <row r="31" spans="1:33" s="2" customFormat="1" ht="12.75" customHeight="1">
      <c r="A31" s="9">
        <v>2007</v>
      </c>
      <c r="B31" s="9"/>
      <c r="C31" s="376"/>
      <c r="D31" s="462">
        <v>696</v>
      </c>
      <c r="E31" s="462">
        <v>2134</v>
      </c>
      <c r="F31" s="462">
        <v>3649</v>
      </c>
      <c r="G31" s="462">
        <v>5586</v>
      </c>
      <c r="H31" s="507"/>
      <c r="I31" s="466">
        <v>47</v>
      </c>
      <c r="J31" s="507"/>
      <c r="K31" s="467" t="s">
        <v>377</v>
      </c>
      <c r="L31" s="466"/>
      <c r="M31" s="466">
        <f t="shared" si="0"/>
        <v>12112</v>
      </c>
      <c r="N31"/>
      <c r="O31"/>
      <c r="P31"/>
      <c r="Q31"/>
      <c r="R31"/>
      <c r="S31"/>
      <c r="T31"/>
      <c r="U31" s="177"/>
      <c r="X31" s="10"/>
      <c r="Z31" s="10"/>
      <c r="AB31" s="10"/>
      <c r="AC31" s="22"/>
      <c r="AD31" s="8"/>
    </row>
    <row r="32" spans="1:33" s="2" customFormat="1" ht="12.75" customHeight="1">
      <c r="A32" s="9">
        <v>2008</v>
      </c>
      <c r="B32" s="9"/>
      <c r="C32" s="376"/>
      <c r="D32" s="462">
        <v>497</v>
      </c>
      <c r="E32" s="462">
        <v>2429</v>
      </c>
      <c r="F32" s="462">
        <v>3644</v>
      </c>
      <c r="G32" s="462">
        <v>4526</v>
      </c>
      <c r="H32" s="507"/>
      <c r="I32" s="466">
        <v>41</v>
      </c>
      <c r="J32" s="507"/>
      <c r="K32" s="466">
        <v>2</v>
      </c>
      <c r="L32" s="466"/>
      <c r="M32" s="466">
        <f t="shared" si="0"/>
        <v>11139</v>
      </c>
      <c r="N32"/>
      <c r="O32"/>
      <c r="P32"/>
      <c r="Q32"/>
      <c r="R32"/>
      <c r="S32"/>
      <c r="T32"/>
      <c r="U32" s="177"/>
      <c r="X32" s="10"/>
      <c r="Z32" s="10"/>
      <c r="AB32" s="10"/>
      <c r="AC32" s="22"/>
      <c r="AD32" s="8"/>
    </row>
    <row r="33" spans="1:30" s="2" customFormat="1" ht="12.75" customHeight="1">
      <c r="A33" s="9">
        <v>2009</v>
      </c>
      <c r="B33" s="9"/>
      <c r="C33" s="376"/>
      <c r="D33" s="462">
        <v>314</v>
      </c>
      <c r="E33" s="462">
        <v>1483</v>
      </c>
      <c r="F33" s="462">
        <v>2401</v>
      </c>
      <c r="G33" s="462">
        <v>3036</v>
      </c>
      <c r="H33" s="507"/>
      <c r="I33" s="466">
        <v>31</v>
      </c>
      <c r="J33" s="507"/>
      <c r="K33" s="466">
        <v>1</v>
      </c>
      <c r="L33" s="466"/>
      <c r="M33" s="466">
        <f t="shared" si="0"/>
        <v>7266</v>
      </c>
      <c r="N33"/>
      <c r="O33"/>
      <c r="P33"/>
      <c r="Q33"/>
      <c r="R33"/>
      <c r="S33"/>
      <c r="T33"/>
      <c r="U33" s="177"/>
      <c r="X33" s="10"/>
      <c r="Z33" s="10"/>
      <c r="AB33" s="10"/>
      <c r="AC33" s="22"/>
      <c r="AD33" s="8"/>
    </row>
    <row r="34" spans="1:30" s="2" customFormat="1" ht="12.75" customHeight="1">
      <c r="A34" s="9">
        <v>2010</v>
      </c>
      <c r="B34" s="35"/>
      <c r="C34" s="377"/>
      <c r="D34" s="462">
        <v>279</v>
      </c>
      <c r="E34" s="462">
        <v>1557</v>
      </c>
      <c r="F34" s="462">
        <v>2051</v>
      </c>
      <c r="G34" s="462">
        <v>2689</v>
      </c>
      <c r="H34" s="507"/>
      <c r="I34" s="466">
        <v>14</v>
      </c>
      <c r="J34" s="507"/>
      <c r="K34" s="466">
        <v>3</v>
      </c>
      <c r="L34" s="466"/>
      <c r="M34" s="466">
        <f t="shared" si="0"/>
        <v>6593</v>
      </c>
      <c r="N34"/>
      <c r="O34"/>
      <c r="P34"/>
      <c r="Q34"/>
      <c r="R34"/>
      <c r="S34"/>
      <c r="T34"/>
      <c r="U34" s="177"/>
      <c r="X34" s="10"/>
      <c r="Z34" s="10"/>
      <c r="AB34" s="10"/>
      <c r="AC34" s="22"/>
      <c r="AD34" s="8"/>
    </row>
    <row r="35" spans="1:30" s="2" customFormat="1" ht="12.75" customHeight="1">
      <c r="A35" s="9">
        <v>2011</v>
      </c>
      <c r="B35" s="9"/>
      <c r="C35" s="376"/>
      <c r="D35" s="462">
        <v>292</v>
      </c>
      <c r="E35" s="462">
        <v>2445</v>
      </c>
      <c r="F35" s="462">
        <v>2452</v>
      </c>
      <c r="G35" s="462">
        <v>2737</v>
      </c>
      <c r="H35" s="507"/>
      <c r="I35" s="466">
        <v>36</v>
      </c>
      <c r="J35" s="507"/>
      <c r="K35" s="466">
        <v>7</v>
      </c>
      <c r="L35" s="466"/>
      <c r="M35" s="466">
        <f t="shared" si="0"/>
        <v>7969</v>
      </c>
      <c r="N35"/>
      <c r="O35"/>
      <c r="P35"/>
      <c r="Q35"/>
      <c r="R35"/>
      <c r="S35"/>
      <c r="T35"/>
      <c r="U35" s="177"/>
      <c r="X35" s="10"/>
      <c r="Z35" s="10"/>
      <c r="AB35" s="10"/>
      <c r="AC35" s="22"/>
      <c r="AD35" s="8"/>
    </row>
    <row r="36" spans="1:30" s="2" customFormat="1" ht="12.75" customHeight="1">
      <c r="A36" s="9">
        <v>2012</v>
      </c>
      <c r="B36" s="9"/>
      <c r="C36" s="376"/>
      <c r="D36" s="462">
        <v>354</v>
      </c>
      <c r="E36" s="462">
        <v>2274</v>
      </c>
      <c r="F36" s="462">
        <v>2667</v>
      </c>
      <c r="G36" s="462">
        <v>2275</v>
      </c>
      <c r="H36" s="507"/>
      <c r="I36" s="466">
        <v>31</v>
      </c>
      <c r="J36" s="507"/>
      <c r="K36" s="466">
        <v>1</v>
      </c>
      <c r="L36" s="466"/>
      <c r="M36" s="466">
        <f t="shared" si="0"/>
        <v>7602</v>
      </c>
      <c r="N36"/>
      <c r="O36"/>
      <c r="P36"/>
      <c r="Q36"/>
      <c r="R36"/>
      <c r="S36"/>
      <c r="T36"/>
      <c r="U36" s="177"/>
      <c r="AC36" s="22"/>
      <c r="AD36" s="8"/>
    </row>
    <row r="37" spans="1:30" s="2" customFormat="1" ht="12.75" customHeight="1">
      <c r="A37" s="9">
        <v>2013</v>
      </c>
      <c r="B37" s="9"/>
      <c r="C37" s="376"/>
      <c r="D37" s="462">
        <v>308</v>
      </c>
      <c r="E37" s="462">
        <v>2037</v>
      </c>
      <c r="F37" s="462">
        <v>2770</v>
      </c>
      <c r="G37" s="462">
        <v>2600</v>
      </c>
      <c r="H37" s="507"/>
      <c r="I37" s="466">
        <v>42</v>
      </c>
      <c r="J37" s="507"/>
      <c r="K37" s="466">
        <v>103</v>
      </c>
      <c r="L37" s="466"/>
      <c r="M37" s="466">
        <f t="shared" si="0"/>
        <v>7860</v>
      </c>
      <c r="N37"/>
      <c r="O37"/>
      <c r="P37"/>
      <c r="Q37"/>
      <c r="R37"/>
      <c r="S37"/>
      <c r="T37"/>
      <c r="U37" s="177"/>
      <c r="X37" s="10"/>
      <c r="Z37" s="10"/>
      <c r="AB37" s="10"/>
      <c r="AC37" s="22"/>
      <c r="AD37" s="8"/>
    </row>
    <row r="38" spans="1:30" s="2" customFormat="1" ht="12.75" customHeight="1">
      <c r="A38" s="9">
        <v>2014</v>
      </c>
      <c r="B38" s="9"/>
      <c r="C38" s="376"/>
      <c r="D38" s="462">
        <v>302</v>
      </c>
      <c r="E38" s="462">
        <v>1954</v>
      </c>
      <c r="F38" s="462">
        <v>3011</v>
      </c>
      <c r="G38" s="462">
        <v>2588</v>
      </c>
      <c r="H38" s="507"/>
      <c r="I38" s="466">
        <v>46</v>
      </c>
      <c r="J38" s="507"/>
      <c r="K38" s="466">
        <v>22</v>
      </c>
      <c r="L38" s="466"/>
      <c r="M38" s="466">
        <f t="shared" si="0"/>
        <v>7923</v>
      </c>
      <c r="N38"/>
      <c r="O38"/>
      <c r="P38"/>
      <c r="Q38"/>
      <c r="R38"/>
      <c r="S38"/>
      <c r="T38"/>
      <c r="U38" s="177"/>
      <c r="X38" s="10"/>
      <c r="Z38" s="10"/>
      <c r="AB38" s="10"/>
      <c r="AC38" s="22"/>
      <c r="AD38" s="8"/>
    </row>
    <row r="39" spans="1:30" s="2" customFormat="1" ht="12.75" customHeight="1">
      <c r="A39" s="9">
        <v>2015</v>
      </c>
      <c r="B39" s="9"/>
      <c r="C39" s="376"/>
      <c r="D39" s="462">
        <v>439</v>
      </c>
      <c r="E39" s="462">
        <v>2632</v>
      </c>
      <c r="F39" s="462">
        <v>3837</v>
      </c>
      <c r="G39" s="462">
        <v>2933</v>
      </c>
      <c r="H39" s="507"/>
      <c r="I39" s="466">
        <v>126</v>
      </c>
      <c r="J39" s="507"/>
      <c r="K39" s="466">
        <v>152</v>
      </c>
      <c r="L39" s="466"/>
      <c r="M39" s="466">
        <f t="shared" si="0"/>
        <v>10119</v>
      </c>
      <c r="N39"/>
      <c r="O39"/>
      <c r="P39"/>
      <c r="Q39"/>
      <c r="R39"/>
      <c r="S39"/>
      <c r="T39"/>
      <c r="U39" s="177"/>
      <c r="X39" s="10"/>
      <c r="Z39" s="10"/>
      <c r="AB39" s="10"/>
      <c r="AC39" s="22"/>
      <c r="AD39" s="8"/>
    </row>
    <row r="40" spans="1:30" s="2" customFormat="1" ht="12.75" customHeight="1">
      <c r="A40" s="9">
        <v>2016</v>
      </c>
      <c r="B40" s="35"/>
      <c r="C40" s="377"/>
      <c r="D40" s="462">
        <v>377</v>
      </c>
      <c r="E40" s="462">
        <v>2750</v>
      </c>
      <c r="F40" s="462">
        <v>4194</v>
      </c>
      <c r="G40" s="462">
        <v>3216</v>
      </c>
      <c r="H40" s="507"/>
      <c r="I40" s="466">
        <v>44</v>
      </c>
      <c r="J40" s="507"/>
      <c r="K40" s="466">
        <v>296</v>
      </c>
      <c r="L40" s="466"/>
      <c r="M40" s="466">
        <f t="shared" si="0"/>
        <v>10877</v>
      </c>
      <c r="N40"/>
      <c r="O40"/>
      <c r="P40"/>
      <c r="Q40"/>
      <c r="R40"/>
      <c r="S40"/>
      <c r="T40"/>
      <c r="U40" s="177"/>
      <c r="X40" s="10"/>
      <c r="Z40" s="10"/>
      <c r="AB40" s="10"/>
      <c r="AC40" s="22"/>
      <c r="AD40" s="8"/>
    </row>
    <row r="41" spans="1:30" s="2" customFormat="1" ht="12.75" customHeight="1">
      <c r="A41" s="9">
        <v>2017</v>
      </c>
      <c r="B41" s="9"/>
      <c r="C41" s="376"/>
      <c r="D41" s="462">
        <v>439</v>
      </c>
      <c r="E41" s="462">
        <v>1564</v>
      </c>
      <c r="F41" s="462">
        <v>3606</v>
      </c>
      <c r="G41" s="462">
        <v>2918</v>
      </c>
      <c r="H41" s="507"/>
      <c r="I41" s="466">
        <v>18</v>
      </c>
      <c r="J41" s="507"/>
      <c r="K41" s="466">
        <v>164</v>
      </c>
      <c r="L41" s="466"/>
      <c r="M41" s="466">
        <f t="shared" si="0"/>
        <v>8709</v>
      </c>
      <c r="N41"/>
      <c r="O41"/>
      <c r="P41"/>
      <c r="Q41"/>
      <c r="R41"/>
      <c r="S41"/>
      <c r="T41"/>
      <c r="U41" s="177"/>
      <c r="X41" s="10"/>
      <c r="Z41" s="10"/>
      <c r="AB41" s="10"/>
      <c r="AC41" s="22"/>
      <c r="AD41" s="8"/>
    </row>
    <row r="42" spans="1:30" s="2" customFormat="1" ht="12.75" customHeight="1">
      <c r="A42" s="9">
        <v>2018</v>
      </c>
      <c r="B42" s="9"/>
      <c r="C42" s="376"/>
      <c r="D42" s="462">
        <v>584</v>
      </c>
      <c r="E42" s="462">
        <v>1887</v>
      </c>
      <c r="F42" s="462">
        <v>3641</v>
      </c>
      <c r="G42" s="462">
        <v>2913</v>
      </c>
      <c r="H42" s="507"/>
      <c r="I42" s="466">
        <v>83</v>
      </c>
      <c r="J42" s="507"/>
      <c r="K42" s="466">
        <v>537</v>
      </c>
      <c r="L42" s="466"/>
      <c r="M42" s="466">
        <f t="shared" si="0"/>
        <v>9645</v>
      </c>
      <c r="N42"/>
      <c r="O42"/>
      <c r="P42"/>
      <c r="Q42"/>
      <c r="R42"/>
      <c r="S42"/>
      <c r="T42"/>
      <c r="U42" s="177"/>
      <c r="AC42" s="22"/>
      <c r="AD42" s="8"/>
    </row>
    <row r="43" spans="1:30" s="2" customFormat="1" ht="12.75" customHeight="1">
      <c r="A43" s="9">
        <v>2019</v>
      </c>
      <c r="B43" s="9"/>
      <c r="C43" s="376"/>
      <c r="D43" s="462">
        <v>602</v>
      </c>
      <c r="E43" s="462">
        <v>1827</v>
      </c>
      <c r="F43" s="462">
        <v>3872</v>
      </c>
      <c r="G43" s="462">
        <v>3092</v>
      </c>
      <c r="H43" s="507"/>
      <c r="I43" s="466">
        <v>74</v>
      </c>
      <c r="J43" s="507"/>
      <c r="K43" s="466">
        <v>289</v>
      </c>
      <c r="L43" s="466"/>
      <c r="M43" s="466">
        <f t="shared" si="0"/>
        <v>9756</v>
      </c>
      <c r="N43"/>
      <c r="O43"/>
      <c r="P43"/>
      <c r="Q43"/>
      <c r="R43"/>
      <c r="S43"/>
      <c r="T43"/>
      <c r="U43" s="177"/>
      <c r="X43" s="10"/>
      <c r="Z43" s="10"/>
      <c r="AB43" s="10"/>
      <c r="AC43" s="22"/>
      <c r="AD43" s="8"/>
    </row>
    <row r="44" spans="1:30" s="2" customFormat="1" ht="12.75" customHeight="1">
      <c r="A44" s="9">
        <v>2020</v>
      </c>
      <c r="B44" s="9"/>
      <c r="C44" s="376"/>
      <c r="D44" s="462">
        <v>368</v>
      </c>
      <c r="E44" s="462">
        <v>1350</v>
      </c>
      <c r="F44" s="462">
        <v>3236</v>
      </c>
      <c r="G44" s="462">
        <v>2540</v>
      </c>
      <c r="H44" s="507"/>
      <c r="I44" s="466">
        <v>66</v>
      </c>
      <c r="J44" s="507"/>
      <c r="K44" s="466">
        <v>291</v>
      </c>
      <c r="L44" s="466"/>
      <c r="M44" s="466">
        <f t="shared" si="0"/>
        <v>7851</v>
      </c>
      <c r="N44"/>
      <c r="O44"/>
      <c r="P44"/>
      <c r="Q44"/>
      <c r="R44"/>
      <c r="S44"/>
      <c r="T44"/>
      <c r="U44" s="177"/>
      <c r="X44" s="10"/>
      <c r="Z44" s="10"/>
      <c r="AB44" s="10"/>
      <c r="AC44" s="22"/>
      <c r="AD44" s="8"/>
    </row>
    <row r="45" spans="1:30" s="2" customFormat="1" ht="12.75" customHeight="1">
      <c r="A45" s="9">
        <v>2021</v>
      </c>
      <c r="B45" s="73"/>
      <c r="C45" s="378"/>
      <c r="D45" s="464">
        <v>411</v>
      </c>
      <c r="E45" s="464">
        <v>1772</v>
      </c>
      <c r="F45" s="464">
        <v>4352</v>
      </c>
      <c r="G45" s="464">
        <v>2742</v>
      </c>
      <c r="H45" s="467"/>
      <c r="I45" s="467">
        <v>25</v>
      </c>
      <c r="J45" s="467"/>
      <c r="K45" s="467">
        <v>409</v>
      </c>
      <c r="L45" s="467"/>
      <c r="M45" s="466">
        <f t="shared" si="0"/>
        <v>9711</v>
      </c>
      <c r="N45"/>
      <c r="O45"/>
      <c r="P45"/>
      <c r="Q45"/>
      <c r="R45"/>
      <c r="S45"/>
      <c r="T45"/>
      <c r="U45" s="177"/>
      <c r="X45" s="10"/>
      <c r="Z45" s="10"/>
      <c r="AB45" s="10"/>
      <c r="AC45" s="22"/>
      <c r="AD45" s="8"/>
    </row>
    <row r="46" spans="1:30" s="2" customFormat="1" ht="12.75" customHeight="1">
      <c r="A46" s="9">
        <v>2022</v>
      </c>
      <c r="B46" s="304"/>
      <c r="C46" s="378"/>
      <c r="D46" s="465">
        <v>413</v>
      </c>
      <c r="E46" s="465">
        <v>1070</v>
      </c>
      <c r="F46" s="465">
        <v>2461</v>
      </c>
      <c r="G46" s="465">
        <v>1932</v>
      </c>
      <c r="H46" s="467"/>
      <c r="I46" s="467">
        <v>39</v>
      </c>
      <c r="J46" s="467"/>
      <c r="K46" s="467">
        <v>232</v>
      </c>
      <c r="L46" s="467"/>
      <c r="M46" s="466">
        <f t="shared" si="0"/>
        <v>6147</v>
      </c>
      <c r="N46"/>
      <c r="O46"/>
      <c r="P46"/>
      <c r="Q46"/>
      <c r="R46"/>
      <c r="S46"/>
      <c r="T46"/>
      <c r="U46" s="177"/>
      <c r="X46" s="10"/>
      <c r="Z46" s="10"/>
      <c r="AB46" s="10"/>
      <c r="AC46" s="22"/>
      <c r="AD46" s="8"/>
    </row>
    <row r="47" spans="1:30" s="2" customFormat="1" ht="12.75" customHeight="1">
      <c r="A47" s="9">
        <v>2023</v>
      </c>
      <c r="B47" s="304"/>
      <c r="C47" s="378"/>
      <c r="D47" s="465" t="s">
        <v>377</v>
      </c>
      <c r="E47" s="465">
        <v>5</v>
      </c>
      <c r="F47" s="465" t="s">
        <v>377</v>
      </c>
      <c r="G47" s="465" t="s">
        <v>377</v>
      </c>
      <c r="H47" s="467"/>
      <c r="I47" s="467" t="s">
        <v>377</v>
      </c>
      <c r="J47" s="467"/>
      <c r="K47" s="467" t="s">
        <v>377</v>
      </c>
      <c r="L47" s="467"/>
      <c r="M47" s="466">
        <f t="shared" si="0"/>
        <v>5</v>
      </c>
      <c r="N47"/>
      <c r="O47"/>
      <c r="P47"/>
      <c r="Q47"/>
      <c r="R47"/>
      <c r="S47"/>
      <c r="T47"/>
      <c r="U47" s="177"/>
      <c r="X47" s="10"/>
      <c r="Z47" s="10"/>
      <c r="AB47" s="10"/>
      <c r="AC47" s="22"/>
      <c r="AD47" s="8"/>
    </row>
    <row r="48" spans="1:30" ht="12.75" customHeight="1">
      <c r="A48" s="99" t="s">
        <v>38</v>
      </c>
      <c r="B48" s="99"/>
      <c r="C48" s="379"/>
      <c r="D48" s="463">
        <f>SUM(D27:D47)</f>
        <v>16461</v>
      </c>
      <c r="E48" s="463">
        <f t="shared" ref="E48:M48" si="1">SUM(E27:E47)</f>
        <v>70834</v>
      </c>
      <c r="F48" s="463">
        <f t="shared" si="1"/>
        <v>114415</v>
      </c>
      <c r="G48" s="463">
        <f t="shared" si="1"/>
        <v>107530</v>
      </c>
      <c r="H48" s="463"/>
      <c r="I48" s="463">
        <f t="shared" si="1"/>
        <v>2126</v>
      </c>
      <c r="J48" s="463"/>
      <c r="K48" s="463">
        <f t="shared" si="1"/>
        <v>2523</v>
      </c>
      <c r="L48" s="463"/>
      <c r="M48" s="463">
        <f t="shared" si="1"/>
        <v>313889</v>
      </c>
      <c r="N48"/>
      <c r="O48"/>
      <c r="P48"/>
      <c r="Q48"/>
      <c r="R48"/>
      <c r="S48" s="2"/>
      <c r="T48" s="2"/>
      <c r="V48" s="14"/>
      <c r="X48" s="14"/>
    </row>
    <row r="49" spans="1:32" ht="12.75" customHeight="1">
      <c r="E49" s="14"/>
      <c r="G49" s="14"/>
      <c r="I49" s="14"/>
      <c r="J49" s="14"/>
      <c r="K49" s="14"/>
      <c r="L49" s="14"/>
      <c r="M49" s="14"/>
      <c r="N49"/>
      <c r="O49"/>
      <c r="P49"/>
      <c r="Q49"/>
      <c r="R49" s="2"/>
      <c r="S49" s="2"/>
      <c r="T49" s="2"/>
    </row>
    <row r="53" spans="1:32" ht="12.75" customHeight="1">
      <c r="A53"/>
      <c r="B53"/>
      <c r="C53"/>
      <c r="D53"/>
      <c r="E53"/>
      <c r="F53"/>
      <c r="G53"/>
      <c r="H53"/>
      <c r="I53"/>
      <c r="J53"/>
      <c r="K53"/>
      <c r="L53"/>
      <c r="M53"/>
      <c r="N53"/>
      <c r="O53"/>
      <c r="P53"/>
      <c r="Q53"/>
      <c r="R53"/>
      <c r="S53"/>
      <c r="T53"/>
      <c r="U53"/>
      <c r="V53"/>
      <c r="W53"/>
    </row>
    <row r="54" spans="1:32" ht="12.75" customHeight="1">
      <c r="A54"/>
      <c r="B54"/>
      <c r="C54"/>
      <c r="D54"/>
      <c r="E54"/>
      <c r="F54"/>
      <c r="G54"/>
      <c r="H54"/>
      <c r="I54"/>
      <c r="J54"/>
      <c r="K54"/>
      <c r="L54"/>
      <c r="M54"/>
      <c r="N54"/>
      <c r="O54"/>
      <c r="P54"/>
      <c r="Q54"/>
      <c r="R54"/>
      <c r="S54"/>
      <c r="T54"/>
      <c r="U54"/>
      <c r="V54"/>
      <c r="W54"/>
    </row>
    <row r="55" spans="1:32" ht="12.75" customHeight="1">
      <c r="A55"/>
      <c r="B55"/>
      <c r="C55"/>
      <c r="D55"/>
      <c r="E55"/>
      <c r="F55"/>
      <c r="G55"/>
      <c r="H55"/>
      <c r="I55"/>
      <c r="J55"/>
      <c r="K55"/>
      <c r="L55"/>
      <c r="M55"/>
      <c r="N55"/>
      <c r="O55"/>
      <c r="P55"/>
      <c r="Q55"/>
      <c r="R55"/>
      <c r="S55"/>
      <c r="T55"/>
      <c r="U55"/>
      <c r="V55"/>
      <c r="W55"/>
    </row>
    <row r="56" spans="1:32" s="2" customFormat="1" ht="12.75" customHeight="1">
      <c r="A56"/>
      <c r="B56"/>
      <c r="C56"/>
      <c r="D56"/>
      <c r="E56"/>
      <c r="F56"/>
      <c r="G56"/>
      <c r="H56"/>
      <c r="I56"/>
      <c r="J56"/>
      <c r="K56"/>
      <c r="L56"/>
      <c r="M56"/>
      <c r="N56"/>
      <c r="O56"/>
      <c r="P56"/>
      <c r="Q56"/>
      <c r="R56"/>
      <c r="S56"/>
      <c r="T56"/>
      <c r="U56"/>
      <c r="V56"/>
      <c r="W56"/>
      <c r="X56"/>
      <c r="Y56"/>
      <c r="Z56"/>
      <c r="AA56"/>
      <c r="AB56"/>
      <c r="AC56"/>
      <c r="AD56"/>
      <c r="AE56"/>
      <c r="AF56"/>
    </row>
    <row r="57" spans="1:32" ht="12.75" customHeight="1">
      <c r="A57"/>
      <c r="B57"/>
      <c r="C57"/>
      <c r="D57"/>
      <c r="E57"/>
      <c r="F57"/>
      <c r="G57"/>
      <c r="H57"/>
      <c r="I57"/>
      <c r="J57"/>
      <c r="K57"/>
      <c r="L57"/>
      <c r="M57"/>
      <c r="N57"/>
      <c r="O57"/>
      <c r="P57"/>
      <c r="Q57"/>
      <c r="R57"/>
      <c r="S57"/>
      <c r="T57"/>
      <c r="U57"/>
      <c r="V57"/>
      <c r="W57"/>
    </row>
    <row r="58" spans="1:32" ht="12.75" customHeight="1">
      <c r="A58"/>
      <c r="B58"/>
      <c r="C58"/>
      <c r="D58"/>
      <c r="E58"/>
      <c r="F58"/>
      <c r="G58"/>
      <c r="H58"/>
      <c r="I58"/>
      <c r="J58"/>
      <c r="K58"/>
      <c r="L58"/>
      <c r="M58"/>
      <c r="N58"/>
      <c r="O58"/>
      <c r="P58"/>
      <c r="Q58"/>
      <c r="R58"/>
      <c r="S58"/>
      <c r="T58"/>
      <c r="U58"/>
      <c r="V58"/>
      <c r="W58"/>
    </row>
    <row r="59" spans="1:32" ht="12.75" customHeight="1">
      <c r="A59"/>
      <c r="B59"/>
      <c r="C59"/>
      <c r="D59"/>
      <c r="E59"/>
      <c r="F59"/>
      <c r="G59"/>
      <c r="H59"/>
      <c r="I59"/>
      <c r="J59"/>
      <c r="K59"/>
      <c r="L59"/>
      <c r="M59"/>
      <c r="N59"/>
      <c r="O59"/>
      <c r="P59"/>
      <c r="Q59"/>
      <c r="R59"/>
      <c r="S59"/>
      <c r="T59"/>
      <c r="U59"/>
      <c r="V59"/>
      <c r="W59"/>
    </row>
    <row r="60" spans="1:32" ht="12.75" customHeight="1">
      <c r="A60"/>
      <c r="B60"/>
      <c r="C60"/>
      <c r="D60"/>
      <c r="E60"/>
      <c r="F60"/>
      <c r="G60"/>
      <c r="H60"/>
      <c r="I60"/>
      <c r="J60"/>
      <c r="K60"/>
      <c r="L60"/>
      <c r="M60"/>
      <c r="N60"/>
      <c r="O60"/>
      <c r="P60"/>
      <c r="Q60"/>
      <c r="R60"/>
      <c r="S60"/>
      <c r="T60"/>
      <c r="U60"/>
      <c r="V60"/>
      <c r="W60"/>
    </row>
    <row r="61" spans="1:32" ht="12.75" customHeight="1">
      <c r="A61"/>
      <c r="B61"/>
      <c r="C61"/>
      <c r="D61"/>
      <c r="E61"/>
      <c r="F61"/>
      <c r="G61"/>
      <c r="H61"/>
      <c r="I61"/>
      <c r="J61"/>
      <c r="K61"/>
      <c r="L61"/>
      <c r="M61"/>
      <c r="N61"/>
      <c r="O61"/>
      <c r="P61"/>
      <c r="Q61"/>
      <c r="R61"/>
      <c r="S61"/>
      <c r="T61"/>
      <c r="U61"/>
      <c r="V61"/>
      <c r="W61"/>
    </row>
  </sheetData>
  <mergeCells count="4">
    <mergeCell ref="B4:G4"/>
    <mergeCell ref="D25:M25"/>
    <mergeCell ref="D5:F6"/>
    <mergeCell ref="K5:M6"/>
  </mergeCells>
  <phoneticPr fontId="9" type="noConversion"/>
  <pageMargins left="0.70866141732283472" right="0.15748031496062992" top="0.98425196850393704" bottom="0.55118110236220474" header="0.51181102362204722" footer="0.51181102362204722"/>
  <pageSetup paperSize="9" scale="95" orientation="portrait" r:id="rId1"/>
  <headerFooter alignWithMargins="0">
    <oddHeader>&amp;R&amp;"Arial,Fet"MOTORCYKLAR</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29">
    <pageSetUpPr fitToPage="1"/>
  </sheetPr>
  <dimension ref="A1:BA119"/>
  <sheetViews>
    <sheetView showGridLines="0" zoomScaleNormal="100" zoomScaleSheetLayoutView="100" workbookViewId="0"/>
  </sheetViews>
  <sheetFormatPr defaultColWidth="9.33203125" defaultRowHeight="12.75" customHeight="1"/>
  <cols>
    <col min="1" max="1" width="6.6640625" style="2" customWidth="1"/>
    <col min="2" max="2" width="10.33203125" style="2" customWidth="1"/>
    <col min="3" max="3" width="1.5546875" style="2" customWidth="1"/>
    <col min="4" max="4" width="8.33203125" style="2" customWidth="1"/>
    <col min="5" max="5" width="1.6640625" style="2" customWidth="1"/>
    <col min="6" max="6" width="8.33203125" style="7" customWidth="1"/>
    <col min="7" max="7" width="11.5546875" style="127" bestFit="1" customWidth="1"/>
    <col min="8" max="8" width="10.109375" style="2" customWidth="1"/>
    <col min="9" max="9" width="1.6640625" style="2" customWidth="1"/>
    <col min="10" max="10" width="9.5546875" style="2" customWidth="1"/>
    <col min="11" max="11" width="1.5546875" style="2" customWidth="1"/>
    <col min="12" max="12" width="10.33203125" style="2" customWidth="1"/>
    <col min="13" max="13" width="2.33203125" style="2" customWidth="1"/>
    <col min="14" max="14" width="8.33203125" style="7" customWidth="1"/>
    <col min="15" max="15" width="1.33203125" style="7" customWidth="1"/>
    <col min="16" max="16" width="10.109375" style="7" customWidth="1"/>
    <col min="17" max="17" width="1.44140625" style="7" customWidth="1"/>
    <col min="18" max="18" width="8.6640625" style="7" customWidth="1"/>
    <col min="19" max="21" width="9.33203125" style="2"/>
    <col min="22" max="22" width="9.33203125" style="8"/>
    <col min="23" max="16384" width="9.33203125" style="2"/>
  </cols>
  <sheetData>
    <row r="1" spans="1:24" s="124" customFormat="1" ht="12.75" customHeight="1">
      <c r="A1" s="4" t="s">
        <v>462</v>
      </c>
      <c r="B1" s="146"/>
      <c r="C1" s="146"/>
      <c r="F1" s="142"/>
      <c r="G1" s="147"/>
      <c r="N1" s="142"/>
      <c r="O1" s="142"/>
      <c r="P1" s="142"/>
      <c r="Q1" s="142"/>
      <c r="R1" s="142"/>
      <c r="S1" s="3"/>
      <c r="T1" s="3"/>
      <c r="U1" s="3"/>
      <c r="V1" s="3"/>
      <c r="W1" s="3"/>
    </row>
    <row r="2" spans="1:24" ht="12.75" customHeight="1">
      <c r="A2" s="459" t="s">
        <v>552</v>
      </c>
      <c r="B2" s="10"/>
      <c r="C2" s="10"/>
      <c r="S2" s="3"/>
      <c r="T2" s="3"/>
      <c r="U2" s="3"/>
      <c r="V2" s="3"/>
      <c r="W2" s="3"/>
    </row>
    <row r="3" spans="1:24" ht="12.75" customHeight="1">
      <c r="A3" s="12"/>
      <c r="B3" s="84"/>
      <c r="C3" s="84"/>
      <c r="D3" s="12"/>
      <c r="E3" s="255"/>
      <c r="F3" s="17"/>
      <c r="G3" s="151"/>
      <c r="H3" s="12"/>
      <c r="I3" s="12"/>
      <c r="J3" s="12"/>
      <c r="K3" s="12"/>
      <c r="L3" s="12"/>
      <c r="M3" s="12"/>
      <c r="N3" s="17"/>
      <c r="O3" s="17"/>
      <c r="P3" s="17"/>
      <c r="Q3" s="17"/>
      <c r="R3" s="17"/>
      <c r="S3" s="3"/>
      <c r="T3" s="3"/>
      <c r="U3" s="3"/>
      <c r="V3" s="3"/>
      <c r="W3" s="3"/>
    </row>
    <row r="4" spans="1:24" s="7" customFormat="1" ht="12.75" customHeight="1">
      <c r="B4" s="651" t="s">
        <v>1</v>
      </c>
      <c r="C4" s="651"/>
      <c r="D4" s="651"/>
      <c r="E4" s="651"/>
      <c r="F4" s="651"/>
      <c r="G4" s="651"/>
      <c r="H4" s="651"/>
      <c r="J4" s="651" t="s">
        <v>2</v>
      </c>
      <c r="K4" s="651"/>
      <c r="L4" s="651"/>
      <c r="M4" s="651"/>
      <c r="N4" s="651"/>
      <c r="O4" s="651"/>
      <c r="P4" s="651"/>
      <c r="Q4" s="651"/>
      <c r="R4" s="651"/>
      <c r="S4" s="3"/>
      <c r="T4" s="3"/>
      <c r="U4" s="3"/>
      <c r="V4" s="3"/>
      <c r="W4" s="3"/>
    </row>
    <row r="5" spans="1:24" s="7" customFormat="1" ht="12.75" customHeight="1">
      <c r="B5" s="30" t="s">
        <v>90</v>
      </c>
      <c r="C5" s="30"/>
      <c r="D5" s="656" t="s">
        <v>27</v>
      </c>
      <c r="E5" s="656"/>
      <c r="F5" s="660"/>
      <c r="G5" s="660"/>
      <c r="H5" s="50" t="s">
        <v>38</v>
      </c>
      <c r="I5" s="30"/>
      <c r="J5" s="30" t="s">
        <v>90</v>
      </c>
      <c r="K5" s="30"/>
      <c r="L5" s="656" t="s">
        <v>27</v>
      </c>
      <c r="M5" s="660"/>
      <c r="N5" s="660"/>
      <c r="O5" s="49"/>
      <c r="P5" s="49"/>
      <c r="Q5" s="30"/>
      <c r="R5" s="50" t="s">
        <v>38</v>
      </c>
      <c r="S5" s="3"/>
      <c r="T5" s="3"/>
      <c r="U5" s="3"/>
      <c r="V5" s="3"/>
      <c r="W5" s="3"/>
    </row>
    <row r="6" spans="1:24" s="7" customFormat="1" ht="12.75" customHeight="1">
      <c r="B6" s="30" t="s">
        <v>91</v>
      </c>
      <c r="C6" s="30"/>
      <c r="D6" s="661"/>
      <c r="E6" s="663"/>
      <c r="F6" s="661"/>
      <c r="G6" s="661"/>
      <c r="H6" s="50"/>
      <c r="I6" s="30"/>
      <c r="J6" s="30" t="s">
        <v>91</v>
      </c>
      <c r="K6" s="30"/>
      <c r="L6" s="661"/>
      <c r="M6" s="661"/>
      <c r="N6" s="661"/>
      <c r="O6" s="15"/>
      <c r="P6" s="15"/>
      <c r="Q6" s="30"/>
      <c r="R6" s="50"/>
      <c r="S6" s="3"/>
      <c r="T6" s="3"/>
      <c r="U6" s="3"/>
      <c r="V6" s="3"/>
      <c r="W6" s="3"/>
    </row>
    <row r="7" spans="1:24" s="6" customFormat="1" ht="12.75" customHeight="1">
      <c r="A7" s="17" t="s">
        <v>0</v>
      </c>
      <c r="B7" s="51"/>
      <c r="C7" s="51"/>
      <c r="D7" s="27" t="s">
        <v>13</v>
      </c>
      <c r="E7" s="256"/>
      <c r="F7" s="15" t="s">
        <v>19</v>
      </c>
      <c r="G7" s="15" t="s">
        <v>20</v>
      </c>
      <c r="H7" s="15"/>
      <c r="I7" s="15"/>
      <c r="J7" s="51"/>
      <c r="K7" s="51"/>
      <c r="L7" s="27" t="s">
        <v>13</v>
      </c>
      <c r="M7" s="15"/>
      <c r="N7" s="15" t="s">
        <v>19</v>
      </c>
      <c r="O7" s="15"/>
      <c r="P7" s="15" t="s">
        <v>20</v>
      </c>
      <c r="Q7" s="15"/>
      <c r="R7" s="15"/>
      <c r="S7" s="3"/>
      <c r="T7" s="3"/>
      <c r="U7" s="3"/>
      <c r="V7" s="3"/>
      <c r="W7" s="3"/>
    </row>
    <row r="8" spans="1:24" ht="12.75" customHeight="1">
      <c r="A8" s="9">
        <v>2013</v>
      </c>
      <c r="B8" s="37">
        <v>1831</v>
      </c>
      <c r="C8" s="37"/>
      <c r="D8" s="37">
        <v>6085</v>
      </c>
      <c r="E8" s="209"/>
      <c r="F8" s="37">
        <v>1545</v>
      </c>
      <c r="G8" s="37">
        <v>4540</v>
      </c>
      <c r="H8" s="37">
        <v>7916</v>
      </c>
      <c r="I8" s="37"/>
      <c r="J8" s="28">
        <v>2054</v>
      </c>
      <c r="K8" s="28"/>
      <c r="L8" s="28">
        <v>1477</v>
      </c>
      <c r="M8" s="28"/>
      <c r="N8" s="28">
        <v>329</v>
      </c>
      <c r="O8" s="28"/>
      <c r="P8" s="28">
        <v>1148</v>
      </c>
      <c r="Q8" s="28"/>
      <c r="R8" s="28">
        <v>3531</v>
      </c>
      <c r="S8" s="14"/>
      <c r="T8" s="14"/>
      <c r="U8" s="3"/>
      <c r="V8" s="3"/>
      <c r="W8" s="3"/>
    </row>
    <row r="9" spans="1:24" ht="12.75" customHeight="1">
      <c r="A9" s="9">
        <v>2014</v>
      </c>
      <c r="B9" s="37">
        <v>1810</v>
      </c>
      <c r="C9" s="37"/>
      <c r="D9" s="37">
        <v>6872</v>
      </c>
      <c r="E9" s="515" t="s">
        <v>183</v>
      </c>
      <c r="F9" s="37">
        <v>1632</v>
      </c>
      <c r="G9" s="37">
        <v>5238</v>
      </c>
      <c r="H9" s="37">
        <v>8682</v>
      </c>
      <c r="I9" s="37"/>
      <c r="J9" s="28">
        <v>2185</v>
      </c>
      <c r="K9" s="28"/>
      <c r="L9" s="28">
        <v>1773</v>
      </c>
      <c r="M9" s="28"/>
      <c r="N9" s="28">
        <v>369</v>
      </c>
      <c r="O9" s="28"/>
      <c r="P9" s="28">
        <v>1404</v>
      </c>
      <c r="Q9" s="28"/>
      <c r="R9" s="28">
        <v>3958</v>
      </c>
      <c r="S9" s="14"/>
      <c r="T9" s="14"/>
      <c r="U9" s="3"/>
      <c r="V9" s="3"/>
      <c r="W9" s="3"/>
    </row>
    <row r="10" spans="1:24" ht="12.75" customHeight="1">
      <c r="A10" s="9">
        <v>2015</v>
      </c>
      <c r="B10" s="37">
        <v>2191</v>
      </c>
      <c r="C10" s="37"/>
      <c r="D10" s="37">
        <v>8437</v>
      </c>
      <c r="E10" s="515"/>
      <c r="F10" s="37">
        <v>2150</v>
      </c>
      <c r="G10" s="37">
        <v>6287</v>
      </c>
      <c r="H10" s="37">
        <v>10628</v>
      </c>
      <c r="I10" s="37"/>
      <c r="J10" s="28">
        <v>2361</v>
      </c>
      <c r="K10" s="28"/>
      <c r="L10" s="28">
        <v>2058</v>
      </c>
      <c r="M10" s="28"/>
      <c r="N10" s="28">
        <v>442</v>
      </c>
      <c r="O10" s="28"/>
      <c r="P10" s="28">
        <v>1616</v>
      </c>
      <c r="Q10" s="28"/>
      <c r="R10" s="28">
        <v>4419</v>
      </c>
      <c r="S10" s="14"/>
      <c r="T10" s="14"/>
      <c r="U10" s="3"/>
      <c r="V10" s="3"/>
      <c r="W10" s="3"/>
    </row>
    <row r="11" spans="1:24" ht="12.75" customHeight="1">
      <c r="A11" s="73">
        <v>2016</v>
      </c>
      <c r="B11" s="47">
        <v>2655</v>
      </c>
      <c r="C11" s="47"/>
      <c r="D11" s="47">
        <v>9926</v>
      </c>
      <c r="E11" s="306"/>
      <c r="F11" s="47">
        <v>2502</v>
      </c>
      <c r="G11" s="47">
        <v>7424</v>
      </c>
      <c r="H11" s="47">
        <v>12581</v>
      </c>
      <c r="I11" s="47"/>
      <c r="J11" s="134">
        <v>2032</v>
      </c>
      <c r="K11" s="28"/>
      <c r="L11" s="134">
        <v>1979</v>
      </c>
      <c r="M11" s="134"/>
      <c r="N11" s="134">
        <v>430</v>
      </c>
      <c r="O11" s="134"/>
      <c r="P11" s="134">
        <v>1549</v>
      </c>
      <c r="Q11" s="134"/>
      <c r="R11" s="134">
        <v>4011</v>
      </c>
      <c r="S11" s="14"/>
      <c r="T11" s="14"/>
      <c r="U11" s="3"/>
      <c r="V11" s="3"/>
      <c r="W11" s="3"/>
    </row>
    <row r="12" spans="1:24" ht="12.75" customHeight="1">
      <c r="A12" s="9">
        <v>2017</v>
      </c>
      <c r="B12" s="37">
        <v>11556</v>
      </c>
      <c r="C12" s="37"/>
      <c r="D12" s="37">
        <v>10604</v>
      </c>
      <c r="E12" s="257"/>
      <c r="F12" s="37">
        <v>2645</v>
      </c>
      <c r="G12" s="37">
        <v>7959</v>
      </c>
      <c r="H12" s="37">
        <v>22160</v>
      </c>
      <c r="I12" s="210"/>
      <c r="J12" s="28">
        <v>1934</v>
      </c>
      <c r="K12" s="28"/>
      <c r="L12" s="28">
        <v>2047</v>
      </c>
      <c r="M12" s="206"/>
      <c r="N12" s="28">
        <v>419</v>
      </c>
      <c r="O12" s="206"/>
      <c r="P12" s="28">
        <v>1628</v>
      </c>
      <c r="Q12" s="206"/>
      <c r="R12" s="28">
        <v>3981</v>
      </c>
      <c r="S12" s="14"/>
      <c r="T12" s="14"/>
      <c r="U12" s="3"/>
      <c r="V12" s="3"/>
      <c r="W12" s="3"/>
      <c r="X12"/>
    </row>
    <row r="13" spans="1:24" ht="12.75" customHeight="1">
      <c r="A13" s="9">
        <v>2018</v>
      </c>
      <c r="B13" s="37">
        <v>2611</v>
      </c>
      <c r="C13" s="37"/>
      <c r="D13" s="28">
        <v>9019</v>
      </c>
      <c r="E13" s="257"/>
      <c r="F13" s="28">
        <v>2316</v>
      </c>
      <c r="G13" s="28">
        <v>6703</v>
      </c>
      <c r="H13" s="37">
        <v>11630</v>
      </c>
      <c r="I13" s="210"/>
      <c r="J13" s="28">
        <v>1969</v>
      </c>
      <c r="K13" s="28"/>
      <c r="L13" s="28">
        <v>1387</v>
      </c>
      <c r="M13" s="210"/>
      <c r="N13" s="28">
        <v>289</v>
      </c>
      <c r="O13" s="210"/>
      <c r="P13" s="28">
        <v>1098</v>
      </c>
      <c r="Q13" s="210"/>
      <c r="R13" s="28">
        <v>3356</v>
      </c>
      <c r="S13" s="14"/>
      <c r="T13" s="14"/>
      <c r="U13" s="3"/>
      <c r="V13" s="3"/>
      <c r="W13" s="3"/>
      <c r="X13"/>
    </row>
    <row r="14" spans="1:24" ht="12.75" customHeight="1">
      <c r="A14" s="9">
        <v>2019</v>
      </c>
      <c r="B14" s="37">
        <v>3129</v>
      </c>
      <c r="C14" s="206"/>
      <c r="D14" s="28">
        <v>12897</v>
      </c>
      <c r="E14" s="216"/>
      <c r="F14" s="28">
        <v>3115</v>
      </c>
      <c r="G14" s="28">
        <v>9782</v>
      </c>
      <c r="H14" s="37">
        <v>16026</v>
      </c>
      <c r="I14" s="210"/>
      <c r="J14" s="28">
        <v>1788</v>
      </c>
      <c r="K14" s="28"/>
      <c r="L14" s="28">
        <v>1346</v>
      </c>
      <c r="M14" s="210"/>
      <c r="N14" s="28">
        <v>277</v>
      </c>
      <c r="O14" s="210"/>
      <c r="P14" s="28">
        <v>1069</v>
      </c>
      <c r="Q14" s="210"/>
      <c r="R14" s="28">
        <v>3134</v>
      </c>
      <c r="S14" s="14"/>
      <c r="T14" s="14"/>
      <c r="U14" s="3"/>
      <c r="V14" s="3"/>
      <c r="W14" s="3"/>
      <c r="X14"/>
    </row>
    <row r="15" spans="1:24" ht="12.75" customHeight="1">
      <c r="A15" s="9">
        <v>2020</v>
      </c>
      <c r="B15" s="37">
        <v>10481</v>
      </c>
      <c r="C15" s="9"/>
      <c r="D15" s="37">
        <v>14592</v>
      </c>
      <c r="E15" s="9"/>
      <c r="F15" s="37">
        <v>3714</v>
      </c>
      <c r="G15" s="28">
        <v>10878</v>
      </c>
      <c r="H15" s="37">
        <v>25073</v>
      </c>
      <c r="I15" s="530"/>
      <c r="J15" s="37">
        <v>2242</v>
      </c>
      <c r="K15" s="9"/>
      <c r="L15" s="37">
        <v>1612</v>
      </c>
      <c r="M15" s="9"/>
      <c r="N15" s="37">
        <v>287</v>
      </c>
      <c r="O15" s="9"/>
      <c r="P15" s="37">
        <v>1325</v>
      </c>
      <c r="Q15" s="9"/>
      <c r="R15" s="37">
        <v>3854</v>
      </c>
      <c r="S15"/>
      <c r="T15"/>
      <c r="U15"/>
      <c r="V15"/>
      <c r="W15"/>
      <c r="X15"/>
    </row>
    <row r="16" spans="1:24" ht="12.75" customHeight="1">
      <c r="A16" s="9">
        <v>2021</v>
      </c>
      <c r="B16" s="37">
        <v>2413</v>
      </c>
      <c r="C16" s="37"/>
      <c r="D16" s="37">
        <v>8164</v>
      </c>
      <c r="E16" s="209"/>
      <c r="F16" s="37">
        <v>2151</v>
      </c>
      <c r="G16" s="37">
        <v>6013</v>
      </c>
      <c r="H16" s="37">
        <v>10577</v>
      </c>
      <c r="I16" s="206"/>
      <c r="J16" s="28">
        <v>2278</v>
      </c>
      <c r="K16" s="28"/>
      <c r="L16" s="28">
        <v>1473</v>
      </c>
      <c r="M16" s="28"/>
      <c r="N16" s="28">
        <v>267</v>
      </c>
      <c r="O16" s="28"/>
      <c r="P16" s="28">
        <v>1206</v>
      </c>
      <c r="Q16" s="28"/>
      <c r="R16" s="28">
        <v>3751</v>
      </c>
      <c r="S16"/>
      <c r="T16"/>
      <c r="U16"/>
      <c r="V16"/>
      <c r="W16"/>
      <c r="X16"/>
    </row>
    <row r="17" spans="1:53" s="111" customFormat="1" ht="12.75" customHeight="1">
      <c r="A17" s="74">
        <v>2022</v>
      </c>
      <c r="B17" s="296">
        <v>2469</v>
      </c>
      <c r="C17" s="536"/>
      <c r="D17" s="296">
        <v>9953</v>
      </c>
      <c r="E17" s="536"/>
      <c r="F17" s="296">
        <v>2442</v>
      </c>
      <c r="G17" s="296">
        <v>7511</v>
      </c>
      <c r="H17" s="296">
        <v>12422</v>
      </c>
      <c r="I17" s="296"/>
      <c r="J17" s="296">
        <v>2981</v>
      </c>
      <c r="K17" s="536"/>
      <c r="L17" s="296">
        <v>1766</v>
      </c>
      <c r="M17" s="542"/>
      <c r="N17" s="19">
        <v>348</v>
      </c>
      <c r="O17" s="536"/>
      <c r="P17" s="431">
        <v>1418</v>
      </c>
      <c r="Q17" s="536"/>
      <c r="R17" s="296">
        <v>4747</v>
      </c>
      <c r="S17"/>
      <c r="T17"/>
      <c r="U17"/>
      <c r="V17"/>
      <c r="W17"/>
      <c r="X17"/>
      <c r="Y17"/>
      <c r="Z17"/>
      <c r="AA17"/>
      <c r="AB17"/>
      <c r="AC17"/>
      <c r="AD17" s="14"/>
      <c r="AE17"/>
      <c r="AF17"/>
      <c r="AG17"/>
      <c r="AH17" s="3"/>
      <c r="AI17" s="3"/>
      <c r="AJ17" s="3"/>
      <c r="AK17" s="3"/>
      <c r="AL17"/>
      <c r="AM17"/>
      <c r="AN17"/>
      <c r="AO17"/>
      <c r="AP17"/>
      <c r="AQ17"/>
      <c r="AR17"/>
      <c r="AS17"/>
      <c r="AT17"/>
      <c r="AU17"/>
      <c r="AV17"/>
      <c r="AW17"/>
      <c r="AX17"/>
      <c r="AY17"/>
      <c r="AZ17"/>
      <c r="BA17"/>
    </row>
    <row r="18" spans="1:53" ht="12.75" customHeight="1">
      <c r="A18" s="25" t="s">
        <v>204</v>
      </c>
      <c r="N18" s="2"/>
      <c r="O18" s="2"/>
      <c r="P18" s="8"/>
      <c r="Q18" s="8"/>
      <c r="R18" s="8"/>
      <c r="S18"/>
      <c r="T18"/>
      <c r="U18"/>
      <c r="V18"/>
      <c r="W18"/>
      <c r="X18"/>
    </row>
    <row r="19" spans="1:53" ht="12.75" customHeight="1">
      <c r="F19" s="2"/>
      <c r="G19" s="7"/>
      <c r="H19" s="127"/>
      <c r="L19" s="8"/>
      <c r="M19" s="8"/>
      <c r="N19" s="8"/>
      <c r="O19" s="8"/>
      <c r="P19" s="8"/>
      <c r="Q19" s="8"/>
      <c r="R19" s="8"/>
      <c r="S19" s="14"/>
      <c r="T19" s="14"/>
      <c r="U19" s="3"/>
      <c r="V19" s="3"/>
      <c r="W19" s="3"/>
      <c r="X19"/>
    </row>
    <row r="20" spans="1:53" ht="12.75" customHeight="1">
      <c r="F20" s="2"/>
      <c r="G20" s="7"/>
      <c r="H20" s="127"/>
      <c r="L20" s="8"/>
      <c r="M20" s="8"/>
      <c r="N20" s="8"/>
      <c r="O20" s="8"/>
      <c r="P20" s="8"/>
      <c r="Q20" s="8"/>
      <c r="R20" s="8"/>
      <c r="S20" s="14"/>
      <c r="T20" s="14"/>
      <c r="U20" s="3"/>
      <c r="V20" s="3"/>
      <c r="W20" s="3"/>
      <c r="X20"/>
    </row>
    <row r="21" spans="1:53" ht="12.75" customHeight="1">
      <c r="L21" s="8"/>
      <c r="M21" s="8"/>
      <c r="N21" s="8"/>
      <c r="O21" s="8"/>
      <c r="P21" s="8"/>
      <c r="Q21" s="8"/>
      <c r="R21" s="8"/>
      <c r="S21" s="14"/>
      <c r="T21" s="14"/>
      <c r="U21" s="3"/>
      <c r="V21" s="3"/>
      <c r="W21" s="3"/>
      <c r="X21"/>
    </row>
    <row r="22" spans="1:53" s="124" customFormat="1" ht="12.75" customHeight="1">
      <c r="A22" s="4" t="s">
        <v>463</v>
      </c>
      <c r="B22" s="146"/>
      <c r="C22" s="146"/>
      <c r="F22" s="142"/>
      <c r="G22" s="147"/>
      <c r="N22" s="142"/>
      <c r="O22" s="142"/>
      <c r="P22" s="142"/>
      <c r="Q22" s="142"/>
      <c r="R22" s="142"/>
      <c r="S22" s="14"/>
      <c r="T22" s="14"/>
      <c r="U22" s="3"/>
      <c r="V22" s="3"/>
      <c r="W22" s="3"/>
      <c r="X22"/>
    </row>
    <row r="23" spans="1:53" ht="12.75" customHeight="1">
      <c r="A23" s="459" t="s">
        <v>407</v>
      </c>
      <c r="B23" s="10"/>
      <c r="C23" s="10"/>
      <c r="S23" s="14"/>
      <c r="T23" s="14"/>
      <c r="U23" s="3"/>
      <c r="V23" s="3"/>
      <c r="W23" s="3"/>
    </row>
    <row r="24" spans="1:53" ht="12.75" customHeight="1">
      <c r="A24" s="12"/>
      <c r="B24" s="84"/>
      <c r="C24" s="84"/>
      <c r="D24" s="12"/>
      <c r="E24" s="255"/>
      <c r="F24" s="17"/>
      <c r="G24" s="151"/>
      <c r="H24" s="12"/>
      <c r="I24" s="12"/>
      <c r="J24" s="12"/>
      <c r="K24" s="12"/>
      <c r="L24" s="12"/>
      <c r="M24" s="12"/>
      <c r="N24" s="17"/>
      <c r="O24" s="17"/>
      <c r="P24" s="17"/>
      <c r="Q24" s="17"/>
      <c r="R24" s="17"/>
      <c r="S24" s="14"/>
      <c r="T24" s="14"/>
      <c r="U24" s="3"/>
      <c r="V24" s="3"/>
      <c r="W24" s="3"/>
    </row>
    <row r="25" spans="1:53" s="7" customFormat="1" ht="12.75" customHeight="1">
      <c r="B25" s="651" t="s">
        <v>39</v>
      </c>
      <c r="C25" s="651"/>
      <c r="D25" s="651"/>
      <c r="E25" s="651"/>
      <c r="F25" s="651"/>
      <c r="G25" s="651"/>
      <c r="H25" s="651"/>
      <c r="J25" s="651" t="s">
        <v>40</v>
      </c>
      <c r="K25" s="651"/>
      <c r="L25" s="651"/>
      <c r="M25" s="651"/>
      <c r="N25" s="651"/>
      <c r="O25" s="651"/>
      <c r="P25" s="651"/>
      <c r="Q25" s="651"/>
      <c r="R25" s="651"/>
      <c r="S25" s="14"/>
      <c r="T25" s="14"/>
      <c r="U25" s="3"/>
      <c r="V25" s="3"/>
      <c r="W25" s="3"/>
    </row>
    <row r="26" spans="1:53" s="7" customFormat="1" ht="12.75" customHeight="1">
      <c r="A26" s="7" t="s">
        <v>15</v>
      </c>
      <c r="B26" s="30" t="s">
        <v>90</v>
      </c>
      <c r="C26" s="30"/>
      <c r="D26" s="656" t="s">
        <v>27</v>
      </c>
      <c r="E26" s="656"/>
      <c r="F26" s="660"/>
      <c r="G26" s="660"/>
      <c r="H26" s="50" t="s">
        <v>38</v>
      </c>
      <c r="I26" s="30"/>
      <c r="J26" s="30" t="s">
        <v>90</v>
      </c>
      <c r="K26" s="30"/>
      <c r="L26" s="656" t="s">
        <v>27</v>
      </c>
      <c r="M26" s="656"/>
      <c r="N26" s="656"/>
      <c r="O26" s="656"/>
      <c r="P26" s="656"/>
      <c r="Q26" s="30"/>
      <c r="R26" s="50" t="s">
        <v>38</v>
      </c>
      <c r="S26"/>
      <c r="T26"/>
      <c r="U26" s="3"/>
      <c r="V26" s="3"/>
      <c r="W26" s="3"/>
    </row>
    <row r="27" spans="1:53" s="7" customFormat="1" ht="12.75" customHeight="1">
      <c r="A27" s="6" t="s">
        <v>30</v>
      </c>
      <c r="B27" s="30" t="s">
        <v>91</v>
      </c>
      <c r="C27" s="30"/>
      <c r="D27" s="661"/>
      <c r="E27" s="663"/>
      <c r="F27" s="661"/>
      <c r="G27" s="661"/>
      <c r="H27" s="50"/>
      <c r="I27" s="30"/>
      <c r="J27" s="30" t="s">
        <v>91</v>
      </c>
      <c r="K27" s="30"/>
      <c r="L27" s="658"/>
      <c r="M27" s="658"/>
      <c r="N27" s="658"/>
      <c r="O27" s="658"/>
      <c r="P27" s="658"/>
      <c r="Q27" s="30"/>
      <c r="R27" s="50"/>
      <c r="S27" s="14"/>
      <c r="T27" s="14"/>
      <c r="U27" s="3"/>
      <c r="V27" s="3"/>
      <c r="W27" s="3"/>
    </row>
    <row r="28" spans="1:53" s="6" customFormat="1" ht="12.75" customHeight="1">
      <c r="A28" s="17" t="s">
        <v>50</v>
      </c>
      <c r="B28" s="51"/>
      <c r="C28" s="51"/>
      <c r="D28" s="27" t="s">
        <v>13</v>
      </c>
      <c r="E28" s="256"/>
      <c r="F28" s="15" t="s">
        <v>19</v>
      </c>
      <c r="G28" s="15" t="s">
        <v>20</v>
      </c>
      <c r="H28" s="15"/>
      <c r="I28" s="15"/>
      <c r="J28" s="51"/>
      <c r="K28" s="51"/>
      <c r="L28" s="27" t="s">
        <v>13</v>
      </c>
      <c r="M28" s="15"/>
      <c r="N28" s="15" t="s">
        <v>19</v>
      </c>
      <c r="O28" s="15"/>
      <c r="P28" s="15" t="s">
        <v>20</v>
      </c>
      <c r="Q28" s="15"/>
      <c r="R28" s="15"/>
      <c r="S28" s="14"/>
      <c r="T28" s="14"/>
      <c r="U28" s="3"/>
      <c r="V28" s="3"/>
      <c r="W28" s="3"/>
    </row>
    <row r="29" spans="1:53" ht="12.75" customHeight="1">
      <c r="A29" s="9">
        <v>2013</v>
      </c>
      <c r="B29" s="36">
        <v>14883</v>
      </c>
      <c r="C29" s="36"/>
      <c r="D29" s="36">
        <v>58293</v>
      </c>
      <c r="E29" s="628"/>
      <c r="F29" s="36">
        <v>13593</v>
      </c>
      <c r="G29" s="36">
        <v>44700</v>
      </c>
      <c r="H29" s="36">
        <v>73176</v>
      </c>
      <c r="I29" s="36"/>
      <c r="J29" s="36">
        <v>32880</v>
      </c>
      <c r="K29" s="36"/>
      <c r="L29" s="36">
        <v>139451</v>
      </c>
      <c r="M29" s="36"/>
      <c r="N29" s="36">
        <v>35191</v>
      </c>
      <c r="O29" s="36"/>
      <c r="P29" s="36">
        <v>104260</v>
      </c>
      <c r="Q29" s="36"/>
      <c r="R29" s="36">
        <v>172331</v>
      </c>
      <c r="S29" s="626"/>
      <c r="T29" s="13"/>
      <c r="U29" s="3"/>
      <c r="V29" s="3"/>
      <c r="W29" s="3"/>
    </row>
    <row r="30" spans="1:53" ht="12.75" customHeight="1">
      <c r="A30" s="9">
        <v>2014</v>
      </c>
      <c r="B30" s="36">
        <v>15246</v>
      </c>
      <c r="C30" s="36"/>
      <c r="D30" s="36">
        <v>59965</v>
      </c>
      <c r="E30" s="628"/>
      <c r="F30" s="36">
        <v>13598</v>
      </c>
      <c r="G30" s="36">
        <v>46367</v>
      </c>
      <c r="H30" s="36">
        <v>75211</v>
      </c>
      <c r="I30" s="36"/>
      <c r="J30" s="36">
        <v>33711</v>
      </c>
      <c r="K30" s="36"/>
      <c r="L30" s="36">
        <v>141696</v>
      </c>
      <c r="M30" s="36"/>
      <c r="N30" s="36">
        <v>34891</v>
      </c>
      <c r="O30" s="36"/>
      <c r="P30" s="36">
        <v>106805</v>
      </c>
      <c r="Q30" s="36"/>
      <c r="R30" s="36">
        <v>175407</v>
      </c>
      <c r="S30" s="626"/>
      <c r="T30" s="626"/>
      <c r="U30" s="14"/>
      <c r="V30" s="3"/>
      <c r="W30" s="3"/>
    </row>
    <row r="31" spans="1:53" ht="12.75" customHeight="1">
      <c r="A31" s="9">
        <v>2015</v>
      </c>
      <c r="B31" s="36">
        <v>15209</v>
      </c>
      <c r="C31" s="36"/>
      <c r="D31" s="36">
        <v>60469</v>
      </c>
      <c r="E31" s="628"/>
      <c r="F31" s="36">
        <v>13652</v>
      </c>
      <c r="G31" s="36">
        <v>46817</v>
      </c>
      <c r="H31" s="36">
        <v>75678</v>
      </c>
      <c r="I31" s="36"/>
      <c r="J31" s="36">
        <v>34583</v>
      </c>
      <c r="K31" s="36"/>
      <c r="L31" s="36">
        <v>146958</v>
      </c>
      <c r="M31" s="36"/>
      <c r="N31" s="36">
        <v>35590</v>
      </c>
      <c r="O31" s="36"/>
      <c r="P31" s="36">
        <v>111368</v>
      </c>
      <c r="Q31" s="36"/>
      <c r="R31" s="36">
        <v>181541</v>
      </c>
      <c r="S31" s="626"/>
      <c r="T31" s="626"/>
      <c r="U31" s="14"/>
      <c r="V31" s="3"/>
      <c r="W31" s="3"/>
    </row>
    <row r="32" spans="1:53" ht="12.75" customHeight="1">
      <c r="A32" s="73">
        <v>2016</v>
      </c>
      <c r="B32" s="56">
        <v>15482</v>
      </c>
      <c r="C32" s="56"/>
      <c r="D32" s="56">
        <v>61222</v>
      </c>
      <c r="E32" s="56"/>
      <c r="F32" s="56">
        <v>13653</v>
      </c>
      <c r="G32" s="56">
        <v>47569</v>
      </c>
      <c r="H32" s="56">
        <v>76704</v>
      </c>
      <c r="I32" s="56"/>
      <c r="J32" s="56">
        <v>35974</v>
      </c>
      <c r="K32" s="56"/>
      <c r="L32" s="56">
        <v>153442</v>
      </c>
      <c r="M32" s="56"/>
      <c r="N32" s="36">
        <v>36506</v>
      </c>
      <c r="O32" s="56"/>
      <c r="P32" s="56">
        <v>116936</v>
      </c>
      <c r="Q32" s="56"/>
      <c r="R32" s="56">
        <v>189416</v>
      </c>
      <c r="S32" s="626"/>
      <c r="T32" s="626"/>
      <c r="U32" s="14"/>
      <c r="V32" s="3"/>
      <c r="W32" s="3"/>
    </row>
    <row r="33" spans="1:46" ht="12.75" customHeight="1">
      <c r="A33" s="9">
        <v>2017</v>
      </c>
      <c r="B33" s="36">
        <v>19007</v>
      </c>
      <c r="C33" s="36"/>
      <c r="D33" s="36">
        <v>64072</v>
      </c>
      <c r="E33" s="628"/>
      <c r="F33" s="36">
        <v>14240</v>
      </c>
      <c r="G33" s="36">
        <v>49832</v>
      </c>
      <c r="H33" s="36">
        <v>83079</v>
      </c>
      <c r="I33" s="36"/>
      <c r="J33" s="36">
        <v>41306</v>
      </c>
      <c r="K33" s="36"/>
      <c r="L33" s="36">
        <v>160219</v>
      </c>
      <c r="M33" s="36"/>
      <c r="N33" s="36">
        <v>37515</v>
      </c>
      <c r="O33" s="36"/>
      <c r="P33" s="36">
        <v>122704</v>
      </c>
      <c r="Q33" s="36"/>
      <c r="R33" s="36">
        <v>201525</v>
      </c>
      <c r="S33" s="626"/>
      <c r="T33" s="626"/>
      <c r="U33" s="14"/>
      <c r="V33" s="3"/>
      <c r="W33" s="3"/>
    </row>
    <row r="34" spans="1:46" ht="12.75" customHeight="1">
      <c r="A34" s="9">
        <v>2018</v>
      </c>
      <c r="B34" s="36">
        <v>17253</v>
      </c>
      <c r="C34" s="36"/>
      <c r="D34" s="36">
        <v>68625</v>
      </c>
      <c r="E34" s="628"/>
      <c r="F34" s="36">
        <v>15323</v>
      </c>
      <c r="G34" s="36">
        <v>53302</v>
      </c>
      <c r="H34" s="36">
        <v>85878</v>
      </c>
      <c r="I34" s="36"/>
      <c r="J34" s="36">
        <v>40031</v>
      </c>
      <c r="K34" s="36"/>
      <c r="L34" s="36">
        <v>166907</v>
      </c>
      <c r="M34" s="36"/>
      <c r="N34" s="36">
        <v>38619</v>
      </c>
      <c r="O34" s="36"/>
      <c r="P34" s="36">
        <v>128288</v>
      </c>
      <c r="Q34" s="36"/>
      <c r="R34" s="36">
        <v>206938</v>
      </c>
      <c r="S34" s="626"/>
      <c r="T34" s="626"/>
      <c r="U34" s="14"/>
      <c r="V34" s="3"/>
      <c r="W34" s="3"/>
    </row>
    <row r="35" spans="1:46" ht="12.75" customHeight="1">
      <c r="A35" s="9">
        <v>2019</v>
      </c>
      <c r="B35" s="36">
        <v>17793</v>
      </c>
      <c r="C35" s="36"/>
      <c r="D35" s="36">
        <v>74044</v>
      </c>
      <c r="E35" s="628"/>
      <c r="F35" s="36">
        <v>16770</v>
      </c>
      <c r="G35" s="36">
        <v>57274</v>
      </c>
      <c r="H35" s="36">
        <v>91837</v>
      </c>
      <c r="I35" s="36"/>
      <c r="J35" s="36">
        <v>41133</v>
      </c>
      <c r="K35" s="36"/>
      <c r="L35" s="36">
        <v>172727</v>
      </c>
      <c r="M35" s="36"/>
      <c r="N35" s="36">
        <v>39254</v>
      </c>
      <c r="O35" s="36"/>
      <c r="P35" s="36">
        <v>133473</v>
      </c>
      <c r="Q35" s="36"/>
      <c r="R35" s="36">
        <v>213860</v>
      </c>
      <c r="S35" s="626"/>
      <c r="T35" s="626"/>
      <c r="U35" s="14"/>
      <c r="V35" s="3"/>
      <c r="W35" s="3"/>
    </row>
    <row r="36" spans="1:46" ht="12.75" customHeight="1">
      <c r="A36" s="9">
        <v>2020</v>
      </c>
      <c r="B36" s="36">
        <v>19484</v>
      </c>
      <c r="C36" s="36"/>
      <c r="D36" s="36">
        <v>83587</v>
      </c>
      <c r="E36" s="36"/>
      <c r="F36" s="36">
        <v>19248</v>
      </c>
      <c r="G36" s="36">
        <v>64339</v>
      </c>
      <c r="H36" s="36">
        <v>103071</v>
      </c>
      <c r="I36" s="36"/>
      <c r="J36" s="36">
        <v>48420</v>
      </c>
      <c r="K36" s="36"/>
      <c r="L36" s="36">
        <v>175451</v>
      </c>
      <c r="M36" s="36"/>
      <c r="N36" s="36">
        <v>39677</v>
      </c>
      <c r="O36" s="36"/>
      <c r="P36" s="36">
        <v>135774</v>
      </c>
      <c r="Q36" s="36"/>
      <c r="R36" s="36">
        <v>223871</v>
      </c>
      <c r="S36" s="626"/>
      <c r="T36" s="626"/>
      <c r="U36" s="14"/>
      <c r="V36"/>
      <c r="W36"/>
      <c r="X36"/>
    </row>
    <row r="37" spans="1:46" ht="12.75" customHeight="1">
      <c r="A37" s="9">
        <v>2021</v>
      </c>
      <c r="B37" s="36">
        <v>18231</v>
      </c>
      <c r="C37" s="36"/>
      <c r="D37" s="36">
        <v>84070</v>
      </c>
      <c r="E37" s="36"/>
      <c r="F37" s="36">
        <v>19499</v>
      </c>
      <c r="G37" s="36">
        <v>64571</v>
      </c>
      <c r="H37" s="36">
        <v>102301</v>
      </c>
      <c r="I37" s="36"/>
      <c r="J37" s="36">
        <v>45742</v>
      </c>
      <c r="K37" s="36"/>
      <c r="L37" s="36">
        <v>185703</v>
      </c>
      <c r="M37" s="36"/>
      <c r="N37" s="36">
        <v>42054</v>
      </c>
      <c r="O37" s="36"/>
      <c r="P37" s="36">
        <v>143649</v>
      </c>
      <c r="Q37" s="36"/>
      <c r="R37" s="36">
        <v>231445</v>
      </c>
      <c r="S37" s="626"/>
      <c r="T37" s="626"/>
      <c r="U37" s="14"/>
      <c r="V37"/>
      <c r="W37"/>
      <c r="X37"/>
    </row>
    <row r="38" spans="1:46" s="111" customFormat="1" ht="12.75" customHeight="1">
      <c r="A38" s="627">
        <v>2022</v>
      </c>
      <c r="B38" s="537">
        <v>18194</v>
      </c>
      <c r="C38" s="537"/>
      <c r="D38" s="537">
        <v>85942</v>
      </c>
      <c r="E38" s="537"/>
      <c r="F38" s="537">
        <v>19732</v>
      </c>
      <c r="G38" s="537">
        <v>66210</v>
      </c>
      <c r="H38" s="537">
        <v>104136</v>
      </c>
      <c r="I38" s="537"/>
      <c r="J38" s="537">
        <v>45657</v>
      </c>
      <c r="K38" s="537"/>
      <c r="L38" s="537">
        <v>191618</v>
      </c>
      <c r="M38" s="537"/>
      <c r="N38" s="537">
        <v>43293</v>
      </c>
      <c r="O38" s="537"/>
      <c r="P38" s="537">
        <v>148325</v>
      </c>
      <c r="Q38" s="537"/>
      <c r="R38" s="537">
        <v>237275</v>
      </c>
      <c r="S38" s="626"/>
      <c r="T38" s="626"/>
      <c r="U38" s="14"/>
      <c r="V38"/>
      <c r="W38"/>
      <c r="X38"/>
      <c r="Y38"/>
      <c r="Z38"/>
      <c r="AA38"/>
      <c r="AB38"/>
      <c r="AC38" s="14"/>
      <c r="AD38" s="14"/>
      <c r="AE38"/>
      <c r="AF38"/>
      <c r="AG38"/>
      <c r="AH38"/>
      <c r="AI38" s="3"/>
      <c r="AJ38" s="3"/>
      <c r="AK38" s="3"/>
      <c r="AL38" s="3"/>
      <c r="AM38" s="3"/>
      <c r="AN38" s="2"/>
      <c r="AO38"/>
      <c r="AP38"/>
      <c r="AQ38"/>
      <c r="AR38" s="10"/>
      <c r="AS38" s="10"/>
      <c r="AT38" s="10"/>
    </row>
    <row r="39" spans="1:46" ht="12.75" customHeight="1">
      <c r="S39" s="14"/>
      <c r="T39" s="14"/>
      <c r="U39"/>
      <c r="V39"/>
      <c r="W39"/>
      <c r="X39"/>
    </row>
    <row r="40" spans="1:46" ht="12.75" customHeight="1">
      <c r="S40" s="14"/>
      <c r="T40" s="14"/>
      <c r="U40" s="3"/>
      <c r="V40" s="3"/>
      <c r="W40" s="3"/>
    </row>
    <row r="41" spans="1:46" ht="12.75" customHeight="1">
      <c r="S41" s="14"/>
      <c r="T41" s="14"/>
      <c r="U41" s="3"/>
      <c r="V41" s="3"/>
      <c r="W41" s="3"/>
    </row>
    <row r="42" spans="1:46" ht="12.75" customHeight="1">
      <c r="S42" s="3"/>
      <c r="T42" s="3"/>
      <c r="U42" s="3"/>
      <c r="V42" s="3"/>
      <c r="W42" s="3"/>
    </row>
    <row r="43" spans="1:46" ht="12.75" customHeight="1">
      <c r="S43" s="3"/>
      <c r="T43" s="3"/>
      <c r="U43" s="3"/>
      <c r="V43" s="3"/>
      <c r="W43" s="3"/>
    </row>
    <row r="44" spans="1:46" ht="12.75" customHeight="1">
      <c r="S44" s="3"/>
      <c r="T44" s="3"/>
      <c r="U44" s="3"/>
      <c r="V44" s="3"/>
      <c r="W44" s="3"/>
    </row>
    <row r="45" spans="1:46" ht="12.75" customHeight="1">
      <c r="S45" s="3"/>
      <c r="T45" s="3"/>
      <c r="U45" s="3"/>
      <c r="V45" s="3"/>
      <c r="W45" s="3"/>
    </row>
    <row r="46" spans="1:46" ht="12.75" customHeight="1">
      <c r="S46" s="3"/>
      <c r="T46" s="3"/>
      <c r="U46" s="3"/>
      <c r="V46" s="3"/>
      <c r="W46" s="3"/>
    </row>
    <row r="47" spans="1:46" ht="12.75" customHeight="1">
      <c r="S47" s="3"/>
      <c r="T47" s="3"/>
      <c r="U47" s="3"/>
      <c r="V47" s="3"/>
      <c r="W47" s="3"/>
    </row>
    <row r="48" spans="1:46" ht="12.75" customHeight="1">
      <c r="S48" s="3"/>
      <c r="T48" s="3"/>
      <c r="U48" s="3"/>
      <c r="V48" s="3"/>
      <c r="W48" s="3"/>
    </row>
    <row r="49" spans="16:25" ht="12.75" customHeight="1">
      <c r="S49" s="3"/>
      <c r="T49" s="3"/>
      <c r="U49" s="3"/>
      <c r="V49" s="3"/>
      <c r="W49" s="3"/>
    </row>
    <row r="50" spans="16:25" ht="12.75" customHeight="1">
      <c r="S50" s="3"/>
      <c r="T50" s="3"/>
      <c r="U50" s="3"/>
      <c r="V50" s="3"/>
      <c r="W50" s="3"/>
    </row>
    <row r="51" spans="16:25" ht="12.75" customHeight="1">
      <c r="S51" s="3"/>
      <c r="T51" s="3"/>
      <c r="U51" s="3"/>
      <c r="V51" s="3"/>
      <c r="W51" s="3"/>
    </row>
    <row r="52" spans="16:25" ht="12.75" customHeight="1">
      <c r="S52" s="3"/>
      <c r="T52" s="3"/>
      <c r="U52" s="3"/>
      <c r="V52" s="3"/>
      <c r="W52" s="3"/>
    </row>
    <row r="53" spans="16:25" ht="12.75" customHeight="1">
      <c r="S53" s="3"/>
      <c r="T53" s="3"/>
      <c r="U53" s="3"/>
      <c r="V53" s="3"/>
      <c r="W53" s="3"/>
    </row>
    <row r="54" spans="16:25" ht="12.75" customHeight="1">
      <c r="S54" s="3"/>
      <c r="T54" s="3"/>
      <c r="U54" s="3"/>
      <c r="V54" s="3"/>
      <c r="W54" s="3"/>
    </row>
    <row r="55" spans="16:25" ht="12.75" customHeight="1">
      <c r="S55" s="3"/>
      <c r="T55" s="3"/>
      <c r="U55" s="3"/>
      <c r="V55" s="3"/>
      <c r="W55" s="3"/>
    </row>
    <row r="56" spans="16:25" ht="12.75" customHeight="1">
      <c r="S56" s="3"/>
      <c r="T56" s="3"/>
      <c r="U56" s="3"/>
      <c r="V56" s="3"/>
      <c r="W56" s="3"/>
    </row>
    <row r="57" spans="16:25" ht="12.75" customHeight="1">
      <c r="S57" s="3"/>
      <c r="T57" s="3"/>
      <c r="U57" s="3"/>
      <c r="V57" s="3"/>
      <c r="W57" s="3"/>
    </row>
    <row r="58" spans="16:25" ht="12.75" customHeight="1">
      <c r="S58" s="3"/>
      <c r="T58" s="3"/>
      <c r="U58" s="3"/>
      <c r="V58" s="3"/>
      <c r="W58" s="3"/>
    </row>
    <row r="59" spans="16:25" ht="12.75" customHeight="1">
      <c r="S59" s="3"/>
      <c r="T59" s="3"/>
      <c r="U59" s="3"/>
      <c r="V59" s="3"/>
      <c r="W59" s="3"/>
    </row>
    <row r="60" spans="16:25" ht="12.75" customHeight="1">
      <c r="S60" s="3"/>
      <c r="T60" s="3"/>
      <c r="U60" s="3"/>
      <c r="V60" s="3"/>
      <c r="W60" s="3"/>
    </row>
    <row r="61" spans="16:25" ht="12.75" customHeight="1">
      <c r="P61"/>
      <c r="Q61"/>
      <c r="R61"/>
      <c r="S61"/>
      <c r="T61"/>
      <c r="U61"/>
      <c r="V61"/>
      <c r="W61"/>
      <c r="X61"/>
      <c r="Y61"/>
    </row>
    <row r="62" spans="16:25" ht="12.75" customHeight="1">
      <c r="P62"/>
      <c r="Q62"/>
      <c r="R62"/>
      <c r="S62"/>
      <c r="T62"/>
      <c r="U62"/>
      <c r="V62"/>
      <c r="W62"/>
      <c r="X62"/>
      <c r="Y62"/>
    </row>
    <row r="63" spans="16:25" ht="12.75" customHeight="1">
      <c r="P63"/>
      <c r="Q63"/>
      <c r="R63"/>
      <c r="S63"/>
      <c r="T63"/>
      <c r="U63"/>
      <c r="V63"/>
      <c r="W63"/>
      <c r="X63"/>
      <c r="Y63"/>
    </row>
    <row r="64" spans="16:25" ht="12.75" customHeight="1">
      <c r="P64"/>
      <c r="Q64"/>
      <c r="R64"/>
      <c r="S64"/>
      <c r="T64"/>
      <c r="U64"/>
      <c r="V64"/>
      <c r="W64"/>
      <c r="X64"/>
      <c r="Y64"/>
    </row>
    <row r="65" spans="16:25" ht="12.75" customHeight="1">
      <c r="P65"/>
      <c r="Q65"/>
      <c r="R65"/>
      <c r="S65"/>
      <c r="T65"/>
      <c r="U65"/>
      <c r="V65"/>
      <c r="W65"/>
      <c r="X65"/>
      <c r="Y65"/>
    </row>
    <row r="66" spans="16:25" ht="12.75" customHeight="1">
      <c r="P66"/>
      <c r="Q66"/>
      <c r="R66"/>
      <c r="S66"/>
      <c r="T66"/>
      <c r="U66"/>
      <c r="V66"/>
      <c r="W66"/>
      <c r="X66"/>
      <c r="Y66"/>
    </row>
    <row r="67" spans="16:25" ht="12.75" customHeight="1">
      <c r="P67"/>
      <c r="Q67"/>
      <c r="R67"/>
      <c r="S67"/>
      <c r="T67"/>
      <c r="U67"/>
      <c r="V67"/>
      <c r="W67"/>
      <c r="X67"/>
      <c r="Y67"/>
    </row>
    <row r="68" spans="16:25" ht="12.75" customHeight="1">
      <c r="P68"/>
      <c r="Q68"/>
      <c r="R68"/>
      <c r="S68"/>
      <c r="T68"/>
      <c r="U68"/>
      <c r="V68"/>
      <c r="W68"/>
      <c r="X68"/>
      <c r="Y68"/>
    </row>
    <row r="69" spans="16:25" ht="12.75" customHeight="1">
      <c r="P69"/>
      <c r="Q69"/>
      <c r="R69"/>
      <c r="S69"/>
      <c r="T69"/>
      <c r="U69"/>
      <c r="V69"/>
      <c r="W69"/>
      <c r="X69"/>
      <c r="Y69"/>
    </row>
    <row r="70" spans="16:25" ht="12.75" customHeight="1">
      <c r="P70"/>
      <c r="Q70"/>
      <c r="R70"/>
      <c r="S70"/>
      <c r="T70"/>
      <c r="U70"/>
      <c r="V70"/>
      <c r="W70"/>
      <c r="X70"/>
      <c r="Y70"/>
    </row>
    <row r="71" spans="16:25" ht="12.75" customHeight="1">
      <c r="P71"/>
      <c r="Q71"/>
      <c r="R71"/>
      <c r="S71"/>
      <c r="T71"/>
      <c r="U71"/>
      <c r="V71"/>
      <c r="W71"/>
      <c r="X71"/>
      <c r="Y71"/>
    </row>
    <row r="72" spans="16:25" ht="12.75" customHeight="1">
      <c r="P72"/>
      <c r="Q72"/>
      <c r="R72"/>
      <c r="S72"/>
      <c r="T72"/>
      <c r="U72"/>
      <c r="V72"/>
      <c r="W72"/>
      <c r="X72"/>
      <c r="Y72"/>
    </row>
    <row r="73" spans="16:25" ht="12.75" customHeight="1">
      <c r="P73"/>
      <c r="Q73"/>
      <c r="R73"/>
      <c r="S73"/>
      <c r="T73"/>
      <c r="U73"/>
      <c r="V73"/>
      <c r="W73"/>
      <c r="X73"/>
      <c r="Y73"/>
    </row>
    <row r="74" spans="16:25" ht="12.75" customHeight="1">
      <c r="P74"/>
      <c r="Q74"/>
      <c r="R74"/>
      <c r="S74"/>
      <c r="T74"/>
      <c r="U74"/>
      <c r="V74"/>
      <c r="W74"/>
      <c r="X74"/>
      <c r="Y74"/>
    </row>
    <row r="75" spans="16:25" ht="12.75" customHeight="1">
      <c r="P75"/>
      <c r="Q75"/>
      <c r="R75"/>
      <c r="S75"/>
      <c r="T75"/>
      <c r="U75"/>
      <c r="V75"/>
      <c r="W75"/>
      <c r="X75"/>
      <c r="Y75"/>
    </row>
    <row r="76" spans="16:25" ht="12.75" customHeight="1">
      <c r="P76"/>
      <c r="Q76"/>
      <c r="R76"/>
      <c r="S76"/>
      <c r="T76"/>
      <c r="U76"/>
      <c r="V76"/>
      <c r="W76"/>
      <c r="X76"/>
      <c r="Y76"/>
    </row>
    <row r="77" spans="16:25" ht="12.75" customHeight="1">
      <c r="P77"/>
      <c r="Q77"/>
      <c r="R77"/>
      <c r="S77"/>
      <c r="T77"/>
      <c r="U77"/>
      <c r="V77"/>
      <c r="W77"/>
      <c r="X77"/>
      <c r="Y77"/>
    </row>
    <row r="78" spans="16:25" ht="12.75" customHeight="1">
      <c r="P78"/>
      <c r="Q78"/>
      <c r="R78"/>
      <c r="S78"/>
      <c r="T78"/>
      <c r="U78"/>
      <c r="V78"/>
      <c r="W78"/>
      <c r="X78"/>
      <c r="Y78"/>
    </row>
    <row r="79" spans="16:25" ht="12.75" customHeight="1">
      <c r="P79"/>
      <c r="Q79"/>
      <c r="R79"/>
      <c r="S79"/>
      <c r="T79"/>
      <c r="U79"/>
      <c r="V79"/>
      <c r="W79"/>
      <c r="X79"/>
      <c r="Y79"/>
    </row>
    <row r="80" spans="16:25" ht="12.75" customHeight="1">
      <c r="P80"/>
      <c r="Q80"/>
      <c r="R80"/>
      <c r="S80"/>
      <c r="T80"/>
      <c r="U80"/>
      <c r="V80"/>
      <c r="W80"/>
      <c r="X80"/>
      <c r="Y80"/>
    </row>
    <row r="81" spans="16:25" ht="12.75" customHeight="1">
      <c r="P81"/>
      <c r="Q81"/>
      <c r="R81"/>
      <c r="S81"/>
      <c r="T81"/>
      <c r="U81"/>
      <c r="V81"/>
      <c r="W81"/>
      <c r="X81"/>
      <c r="Y81"/>
    </row>
    <row r="82" spans="16:25" ht="12.75" customHeight="1">
      <c r="P82"/>
      <c r="Q82"/>
      <c r="R82"/>
      <c r="S82"/>
      <c r="T82"/>
      <c r="U82"/>
      <c r="V82"/>
      <c r="W82"/>
      <c r="X82"/>
      <c r="Y82"/>
    </row>
    <row r="83" spans="16:25" ht="12.75" customHeight="1">
      <c r="P83"/>
      <c r="Q83"/>
      <c r="R83"/>
      <c r="S83"/>
      <c r="T83"/>
      <c r="U83"/>
      <c r="V83"/>
      <c r="W83"/>
      <c r="X83"/>
      <c r="Y83"/>
    </row>
    <row r="84" spans="16:25" ht="12.75" customHeight="1">
      <c r="P84"/>
      <c r="Q84"/>
      <c r="R84"/>
      <c r="S84"/>
      <c r="T84"/>
      <c r="U84"/>
      <c r="V84"/>
      <c r="W84"/>
      <c r="X84"/>
      <c r="Y84"/>
    </row>
    <row r="85" spans="16:25" ht="12.75" customHeight="1">
      <c r="P85"/>
      <c r="Q85"/>
      <c r="R85"/>
      <c r="S85"/>
      <c r="T85"/>
      <c r="U85"/>
      <c r="V85"/>
      <c r="W85"/>
      <c r="X85"/>
      <c r="Y85"/>
    </row>
    <row r="86" spans="16:25" ht="12.75" customHeight="1">
      <c r="P86"/>
      <c r="Q86"/>
      <c r="R86"/>
      <c r="S86"/>
      <c r="T86"/>
      <c r="U86"/>
      <c r="V86"/>
      <c r="W86"/>
      <c r="X86"/>
      <c r="Y86"/>
    </row>
    <row r="87" spans="16:25" ht="12.75" customHeight="1">
      <c r="P87"/>
      <c r="Q87"/>
      <c r="R87"/>
      <c r="S87"/>
      <c r="T87"/>
      <c r="U87"/>
      <c r="V87"/>
      <c r="W87"/>
      <c r="X87"/>
      <c r="Y87"/>
    </row>
    <row r="88" spans="16:25" ht="12.75" customHeight="1">
      <c r="P88"/>
      <c r="Q88"/>
      <c r="R88"/>
      <c r="S88"/>
      <c r="T88"/>
      <c r="U88"/>
      <c r="V88"/>
      <c r="W88"/>
      <c r="X88"/>
      <c r="Y88"/>
    </row>
    <row r="89" spans="16:25" ht="12.75" customHeight="1">
      <c r="P89"/>
      <c r="Q89"/>
      <c r="R89"/>
      <c r="S89"/>
      <c r="T89"/>
      <c r="U89"/>
      <c r="V89"/>
      <c r="W89"/>
      <c r="X89"/>
      <c r="Y89"/>
    </row>
    <row r="90" spans="16:25" ht="12.75" customHeight="1">
      <c r="P90"/>
      <c r="Q90"/>
      <c r="R90"/>
      <c r="S90"/>
      <c r="T90"/>
      <c r="U90"/>
      <c r="V90"/>
      <c r="W90"/>
      <c r="X90"/>
      <c r="Y90"/>
    </row>
    <row r="91" spans="16:25" ht="12.75" customHeight="1">
      <c r="P91"/>
      <c r="Q91"/>
      <c r="R91"/>
      <c r="S91"/>
      <c r="T91"/>
      <c r="U91"/>
      <c r="V91"/>
      <c r="W91"/>
      <c r="X91"/>
      <c r="Y91"/>
    </row>
    <row r="92" spans="16:25" ht="12.75" customHeight="1">
      <c r="P92"/>
      <c r="Q92"/>
      <c r="R92"/>
      <c r="S92"/>
      <c r="T92"/>
      <c r="U92"/>
      <c r="V92"/>
      <c r="W92"/>
      <c r="X92"/>
      <c r="Y92"/>
    </row>
    <row r="93" spans="16:25" ht="12.75" customHeight="1">
      <c r="P93"/>
      <c r="Q93"/>
      <c r="R93"/>
      <c r="S93"/>
      <c r="T93"/>
      <c r="U93"/>
      <c r="V93"/>
      <c r="W93"/>
      <c r="X93"/>
      <c r="Y93"/>
    </row>
    <row r="94" spans="16:25" ht="12.75" customHeight="1">
      <c r="P94"/>
      <c r="Q94"/>
      <c r="R94"/>
      <c r="S94"/>
      <c r="T94"/>
      <c r="U94"/>
      <c r="V94"/>
      <c r="W94"/>
      <c r="X94"/>
      <c r="Y94"/>
    </row>
    <row r="95" spans="16:25" ht="12.75" customHeight="1">
      <c r="P95"/>
      <c r="Q95"/>
      <c r="R95"/>
      <c r="S95"/>
      <c r="T95"/>
      <c r="U95"/>
      <c r="V95"/>
      <c r="W95"/>
      <c r="X95"/>
      <c r="Y95"/>
    </row>
    <row r="96" spans="16:25" ht="12.75" customHeight="1">
      <c r="P96"/>
      <c r="Q96"/>
      <c r="R96"/>
      <c r="S96"/>
      <c r="T96"/>
      <c r="U96"/>
      <c r="V96"/>
      <c r="W96"/>
      <c r="X96"/>
      <c r="Y96"/>
    </row>
    <row r="97" spans="16:25" ht="12.75" customHeight="1">
      <c r="P97"/>
      <c r="Q97"/>
      <c r="R97"/>
      <c r="S97"/>
      <c r="T97"/>
      <c r="U97"/>
      <c r="V97"/>
      <c r="W97"/>
      <c r="X97"/>
      <c r="Y97"/>
    </row>
    <row r="98" spans="16:25" ht="12.75" customHeight="1">
      <c r="P98"/>
      <c r="Q98"/>
      <c r="R98"/>
      <c r="S98"/>
      <c r="T98"/>
      <c r="U98"/>
      <c r="V98"/>
      <c r="W98"/>
      <c r="X98"/>
      <c r="Y98"/>
    </row>
    <row r="99" spans="16:25" ht="12.75" customHeight="1">
      <c r="P99"/>
      <c r="Q99"/>
      <c r="R99"/>
      <c r="S99"/>
      <c r="T99"/>
      <c r="U99"/>
      <c r="V99"/>
      <c r="W99"/>
      <c r="X99"/>
      <c r="Y99"/>
    </row>
    <row r="100" spans="16:25" ht="12.75" customHeight="1">
      <c r="P100"/>
      <c r="Q100"/>
      <c r="R100"/>
      <c r="S100"/>
      <c r="T100"/>
      <c r="U100"/>
      <c r="V100"/>
      <c r="W100"/>
      <c r="X100"/>
      <c r="Y100"/>
    </row>
    <row r="101" spans="16:25" ht="12.75" customHeight="1">
      <c r="P101"/>
      <c r="Q101"/>
      <c r="R101"/>
      <c r="S101"/>
      <c r="T101"/>
      <c r="U101"/>
      <c r="V101"/>
      <c r="W101"/>
      <c r="X101"/>
      <c r="Y101"/>
    </row>
    <row r="102" spans="16:25" ht="12.75" customHeight="1">
      <c r="P102"/>
      <c r="Q102"/>
      <c r="R102"/>
      <c r="S102"/>
      <c r="T102"/>
      <c r="U102"/>
      <c r="V102"/>
      <c r="W102"/>
      <c r="X102"/>
      <c r="Y102"/>
    </row>
    <row r="103" spans="16:25" ht="12.75" customHeight="1">
      <c r="P103"/>
      <c r="Q103"/>
      <c r="R103"/>
      <c r="S103"/>
      <c r="T103"/>
      <c r="U103"/>
      <c r="V103"/>
      <c r="W103"/>
      <c r="X103"/>
      <c r="Y103"/>
    </row>
    <row r="104" spans="16:25" ht="12.75" customHeight="1">
      <c r="P104"/>
      <c r="Q104"/>
      <c r="R104"/>
      <c r="S104"/>
      <c r="T104"/>
      <c r="U104"/>
      <c r="V104"/>
      <c r="W104"/>
      <c r="X104"/>
      <c r="Y104"/>
    </row>
    <row r="105" spans="16:25" ht="12.75" customHeight="1">
      <c r="P105"/>
      <c r="Q105"/>
      <c r="R105"/>
      <c r="S105"/>
      <c r="T105"/>
      <c r="U105"/>
      <c r="V105"/>
      <c r="W105"/>
      <c r="X105"/>
      <c r="Y105"/>
    </row>
    <row r="106" spans="16:25" ht="12.75" customHeight="1">
      <c r="P106"/>
      <c r="Q106"/>
      <c r="R106"/>
      <c r="S106"/>
      <c r="T106"/>
      <c r="U106"/>
      <c r="V106"/>
      <c r="W106"/>
      <c r="X106"/>
      <c r="Y106"/>
    </row>
    <row r="107" spans="16:25" ht="12.75" customHeight="1">
      <c r="P107"/>
      <c r="Q107"/>
      <c r="R107"/>
      <c r="S107"/>
      <c r="T107"/>
      <c r="U107"/>
      <c r="V107"/>
      <c r="W107"/>
      <c r="X107"/>
      <c r="Y107"/>
    </row>
    <row r="108" spans="16:25" ht="12.75" customHeight="1">
      <c r="P108"/>
      <c r="Q108"/>
      <c r="R108"/>
      <c r="S108"/>
      <c r="T108"/>
      <c r="U108"/>
      <c r="V108"/>
      <c r="W108"/>
      <c r="X108"/>
      <c r="Y108"/>
    </row>
    <row r="109" spans="16:25" ht="12.75" customHeight="1">
      <c r="P109"/>
      <c r="Q109"/>
      <c r="R109"/>
      <c r="S109"/>
      <c r="T109"/>
      <c r="U109"/>
      <c r="V109"/>
      <c r="W109"/>
      <c r="X109"/>
      <c r="Y109"/>
    </row>
    <row r="110" spans="16:25" ht="12.75" customHeight="1">
      <c r="P110"/>
      <c r="Q110"/>
      <c r="R110"/>
      <c r="S110"/>
      <c r="T110"/>
      <c r="U110"/>
      <c r="V110"/>
      <c r="W110"/>
      <c r="X110"/>
      <c r="Y110"/>
    </row>
    <row r="111" spans="16:25" ht="12.75" customHeight="1">
      <c r="P111"/>
      <c r="Q111"/>
      <c r="R111"/>
      <c r="S111"/>
      <c r="T111"/>
      <c r="U111"/>
      <c r="V111"/>
      <c r="W111"/>
      <c r="X111"/>
      <c r="Y111"/>
    </row>
    <row r="112" spans="16:25" ht="12.75" customHeight="1">
      <c r="P112"/>
      <c r="Q112"/>
      <c r="R112"/>
      <c r="S112"/>
      <c r="T112"/>
      <c r="U112"/>
      <c r="V112"/>
      <c r="W112"/>
      <c r="X112"/>
      <c r="Y112"/>
    </row>
    <row r="113" spans="16:25" ht="12.75" customHeight="1">
      <c r="P113"/>
      <c r="Q113"/>
      <c r="R113"/>
      <c r="S113"/>
      <c r="T113"/>
      <c r="U113"/>
      <c r="V113"/>
      <c r="W113"/>
      <c r="X113"/>
      <c r="Y113"/>
    </row>
    <row r="114" spans="16:25" ht="12.75" customHeight="1">
      <c r="P114"/>
      <c r="Q114"/>
      <c r="R114"/>
      <c r="S114"/>
      <c r="T114"/>
      <c r="U114"/>
      <c r="V114"/>
      <c r="W114"/>
      <c r="X114"/>
      <c r="Y114"/>
    </row>
    <row r="115" spans="16:25" ht="12.75" customHeight="1">
      <c r="P115"/>
      <c r="Q115"/>
      <c r="R115"/>
      <c r="S115"/>
      <c r="T115"/>
      <c r="U115"/>
      <c r="V115"/>
      <c r="W115"/>
      <c r="X115"/>
      <c r="Y115"/>
    </row>
    <row r="116" spans="16:25" ht="12.75" customHeight="1">
      <c r="P116"/>
      <c r="Q116"/>
      <c r="R116"/>
      <c r="S116"/>
      <c r="T116"/>
      <c r="U116"/>
      <c r="V116"/>
      <c r="W116"/>
      <c r="X116"/>
      <c r="Y116"/>
    </row>
    <row r="117" spans="16:25" ht="12.75" customHeight="1">
      <c r="P117"/>
      <c r="Q117"/>
      <c r="R117"/>
      <c r="S117"/>
      <c r="T117"/>
      <c r="U117"/>
      <c r="V117"/>
      <c r="W117"/>
      <c r="X117"/>
      <c r="Y117"/>
    </row>
    <row r="118" spans="16:25" ht="12.75" customHeight="1">
      <c r="P118"/>
      <c r="Q118"/>
      <c r="R118"/>
      <c r="S118"/>
      <c r="T118"/>
      <c r="U118"/>
      <c r="V118"/>
      <c r="W118"/>
      <c r="X118"/>
      <c r="Y118"/>
    </row>
    <row r="119" spans="16:25" ht="12.75" customHeight="1">
      <c r="P119"/>
      <c r="Q119"/>
      <c r="R119"/>
      <c r="S119"/>
      <c r="T119"/>
      <c r="U119"/>
      <c r="V119"/>
      <c r="W119"/>
      <c r="X119"/>
      <c r="Y119"/>
    </row>
  </sheetData>
  <mergeCells count="8">
    <mergeCell ref="J4:R4"/>
    <mergeCell ref="B4:H4"/>
    <mergeCell ref="D26:G27"/>
    <mergeCell ref="L26:P27"/>
    <mergeCell ref="B25:H25"/>
    <mergeCell ref="J25:R25"/>
    <mergeCell ref="D5:G6"/>
    <mergeCell ref="L5:N6"/>
  </mergeCells>
  <phoneticPr fontId="9"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&amp;R&amp;"Arial,Fet"MOPED KLASS I</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30">
    <pageSetUpPr fitToPage="1"/>
  </sheetPr>
  <dimension ref="A1:L23"/>
  <sheetViews>
    <sheetView showGridLines="0" zoomScaleNormal="100" workbookViewId="0"/>
  </sheetViews>
  <sheetFormatPr defaultColWidth="9.33203125" defaultRowHeight="12.75" customHeight="1"/>
  <cols>
    <col min="1" max="1" width="17.33203125" style="2" customWidth="1"/>
    <col min="2" max="2" width="7.6640625" style="2" customWidth="1"/>
    <col min="3" max="3" width="3.5546875" style="2" customWidth="1"/>
    <col min="4" max="4" width="8.33203125" style="127" customWidth="1"/>
    <col min="5" max="5" width="5.6640625" style="2" customWidth="1"/>
    <col min="6" max="6" width="8" style="2" customWidth="1"/>
    <col min="7" max="7" width="3.5546875" style="2" customWidth="1"/>
    <col min="8" max="8" width="8" style="2" customWidth="1"/>
    <col min="9" max="9" width="3.44140625" style="2" customWidth="1"/>
    <col min="10" max="10" width="7.6640625" style="2" customWidth="1"/>
    <col min="11" max="11" width="2.33203125" style="2" customWidth="1"/>
    <col min="12" max="12" width="9.6640625" style="2" customWidth="1"/>
    <col min="13" max="16384" width="9.33203125" style="2"/>
  </cols>
  <sheetData>
    <row r="1" spans="1:12" s="124" customFormat="1" ht="12.75" customHeight="1">
      <c r="A1" s="4" t="s">
        <v>408</v>
      </c>
      <c r="B1" s="146"/>
      <c r="D1" s="147"/>
    </row>
    <row r="2" spans="1:12" ht="12.75" customHeight="1">
      <c r="A2" s="459" t="s">
        <v>555</v>
      </c>
      <c r="B2" s="10"/>
    </row>
    <row r="3" spans="1:12" ht="12.75" customHeight="1">
      <c r="A3" s="12"/>
      <c r="B3" s="84"/>
      <c r="C3" s="12"/>
      <c r="D3" s="151"/>
      <c r="E3" s="12"/>
      <c r="F3" s="12"/>
      <c r="G3" s="12"/>
      <c r="H3" s="12"/>
      <c r="I3" s="12"/>
      <c r="J3" s="12"/>
      <c r="K3" s="12"/>
      <c r="L3" s="12"/>
    </row>
    <row r="4" spans="1:12" s="7" customFormat="1" ht="12.75" customHeight="1">
      <c r="B4" s="664" t="s">
        <v>19</v>
      </c>
      <c r="C4" s="664"/>
      <c r="D4" s="664"/>
      <c r="E4" s="128"/>
      <c r="F4" s="664" t="s">
        <v>20</v>
      </c>
      <c r="G4" s="664"/>
      <c r="H4" s="664"/>
      <c r="J4" s="665" t="s">
        <v>77</v>
      </c>
      <c r="K4" s="665"/>
      <c r="L4" s="665"/>
    </row>
    <row r="5" spans="1:12" s="7" customFormat="1" ht="12.75" customHeight="1">
      <c r="A5" s="17" t="s">
        <v>76</v>
      </c>
      <c r="B5" s="121" t="s">
        <v>47</v>
      </c>
      <c r="C5" s="72"/>
      <c r="D5" s="154" t="s">
        <v>135</v>
      </c>
      <c r="E5" s="155"/>
      <c r="F5" s="121" t="s">
        <v>47</v>
      </c>
      <c r="G5" s="72"/>
      <c r="H5" s="155" t="s">
        <v>135</v>
      </c>
      <c r="I5" s="72"/>
      <c r="J5" s="121" t="s">
        <v>47</v>
      </c>
      <c r="K5" s="72"/>
      <c r="L5" s="155" t="s">
        <v>135</v>
      </c>
    </row>
    <row r="6" spans="1:12" ht="12.75" customHeight="1">
      <c r="A6" s="362" t="s">
        <v>310</v>
      </c>
      <c r="B6" s="37">
        <v>360</v>
      </c>
      <c r="C6" s="37"/>
      <c r="D6" s="157">
        <f>B6/$B$16*100</f>
        <v>1.8244475978106629</v>
      </c>
      <c r="E6" s="37"/>
      <c r="F6" s="86">
        <v>1080</v>
      </c>
      <c r="G6" s="85"/>
      <c r="H6" s="157">
        <f>(F6/$F$16)*100</f>
        <v>1.6311735387403714</v>
      </c>
      <c r="I6" s="85"/>
      <c r="J6" s="37">
        <f t="shared" ref="J6:J15" si="0">B6+F6</f>
        <v>1440</v>
      </c>
      <c r="K6" s="85"/>
      <c r="L6" s="157">
        <f>J6/$J$18*100</f>
        <v>1.3828070984097718</v>
      </c>
    </row>
    <row r="7" spans="1:12" ht="12.75" customHeight="1">
      <c r="A7" s="103" t="s">
        <v>302</v>
      </c>
      <c r="B7" s="37">
        <v>193</v>
      </c>
      <c r="C7" s="37"/>
      <c r="D7" s="157">
        <f t="shared" ref="D7:D16" si="1">B7/$B$16*100</f>
        <v>0.97810662882627208</v>
      </c>
      <c r="E7" s="37"/>
      <c r="F7" s="36">
        <v>387</v>
      </c>
      <c r="G7" s="35"/>
      <c r="H7" s="157">
        <f t="shared" ref="H7:H15" si="2">(F7/$F$16)*100</f>
        <v>0.58450385138196648</v>
      </c>
      <c r="I7" s="35"/>
      <c r="J7" s="37">
        <f t="shared" si="0"/>
        <v>580</v>
      </c>
      <c r="K7" s="35"/>
      <c r="L7" s="157">
        <f t="shared" ref="L7:L18" si="3">J7/$J$18*100</f>
        <v>0.55696397019282473</v>
      </c>
    </row>
    <row r="8" spans="1:12" ht="12.75" customHeight="1">
      <c r="A8" s="103" t="s">
        <v>303</v>
      </c>
      <c r="B8" s="37">
        <v>347</v>
      </c>
      <c r="C8" s="37"/>
      <c r="D8" s="157">
        <f t="shared" si="1"/>
        <v>1.7585647678897223</v>
      </c>
      <c r="E8" s="37"/>
      <c r="F8" s="36">
        <v>987</v>
      </c>
      <c r="G8" s="35"/>
      <c r="H8" s="157">
        <f t="shared" si="2"/>
        <v>1.4907113729043953</v>
      </c>
      <c r="I8" s="35"/>
      <c r="J8" s="37">
        <f t="shared" si="0"/>
        <v>1334</v>
      </c>
      <c r="K8" s="35"/>
      <c r="L8" s="157">
        <f t="shared" si="3"/>
        <v>1.281017131443497</v>
      </c>
    </row>
    <row r="9" spans="1:12" ht="12.75" customHeight="1">
      <c r="A9" s="103" t="s">
        <v>304</v>
      </c>
      <c r="B9" s="37">
        <v>1994</v>
      </c>
      <c r="C9" s="37"/>
      <c r="D9" s="157">
        <f t="shared" si="1"/>
        <v>10.105412527873504</v>
      </c>
      <c r="E9" s="37"/>
      <c r="F9" s="36">
        <v>3968</v>
      </c>
      <c r="G9" s="35"/>
      <c r="H9" s="157">
        <f t="shared" si="2"/>
        <v>5.9930524090016615</v>
      </c>
      <c r="I9" s="35"/>
      <c r="J9" s="37">
        <f t="shared" si="0"/>
        <v>5962</v>
      </c>
      <c r="K9" s="35"/>
      <c r="L9" s="157">
        <f t="shared" si="3"/>
        <v>5.7252055004993467</v>
      </c>
    </row>
    <row r="10" spans="1:12" ht="12.75" customHeight="1">
      <c r="A10" s="103" t="s">
        <v>305</v>
      </c>
      <c r="B10" s="37">
        <v>10142</v>
      </c>
      <c r="C10" s="37"/>
      <c r="D10" s="157">
        <f t="shared" si="1"/>
        <v>51.398743158321516</v>
      </c>
      <c r="E10" s="37"/>
      <c r="F10" s="36">
        <v>29991</v>
      </c>
      <c r="G10" s="35"/>
      <c r="H10" s="157">
        <f t="shared" si="2"/>
        <v>45.29678296329859</v>
      </c>
      <c r="I10" s="35"/>
      <c r="J10" s="37">
        <f t="shared" si="0"/>
        <v>40133</v>
      </c>
      <c r="K10" s="35"/>
      <c r="L10" s="157">
        <f t="shared" si="3"/>
        <v>38.53902588922179</v>
      </c>
    </row>
    <row r="11" spans="1:12" ht="12.75" customHeight="1">
      <c r="A11" s="103" t="s">
        <v>306</v>
      </c>
      <c r="B11" s="37">
        <v>5218</v>
      </c>
      <c r="C11" s="37"/>
      <c r="D11" s="157">
        <f t="shared" si="1"/>
        <v>26.444354348266774</v>
      </c>
      <c r="E11" s="37"/>
      <c r="F11" s="36">
        <v>22109</v>
      </c>
      <c r="G11" s="35"/>
      <c r="H11" s="157">
        <f t="shared" si="2"/>
        <v>33.392236822232292</v>
      </c>
      <c r="I11" s="35"/>
      <c r="J11" s="37">
        <f t="shared" si="0"/>
        <v>27327</v>
      </c>
      <c r="K11" s="35"/>
      <c r="L11" s="157">
        <f t="shared" si="3"/>
        <v>26.241645540447106</v>
      </c>
    </row>
    <row r="12" spans="1:12" ht="12.75" customHeight="1">
      <c r="A12" s="103" t="s">
        <v>307</v>
      </c>
      <c r="B12" s="37">
        <v>1017</v>
      </c>
      <c r="C12" s="37"/>
      <c r="D12" s="157">
        <f t="shared" si="1"/>
        <v>5.1540644638151232</v>
      </c>
      <c r="E12" s="37"/>
      <c r="F12" s="36">
        <v>5145</v>
      </c>
      <c r="G12" s="35"/>
      <c r="H12" s="157">
        <f t="shared" si="2"/>
        <v>7.7707294970548251</v>
      </c>
      <c r="I12" s="35"/>
      <c r="J12" s="37">
        <f t="shared" si="0"/>
        <v>6162</v>
      </c>
      <c r="K12" s="35"/>
      <c r="L12" s="157">
        <f t="shared" si="3"/>
        <v>5.9172620419451487</v>
      </c>
    </row>
    <row r="13" spans="1:12" ht="12.75" customHeight="1">
      <c r="A13" s="103" t="s">
        <v>308</v>
      </c>
      <c r="B13" s="37">
        <v>348</v>
      </c>
      <c r="C13" s="37"/>
      <c r="D13" s="157">
        <f t="shared" si="1"/>
        <v>1.7636326778836409</v>
      </c>
      <c r="E13" s="37"/>
      <c r="F13" s="36">
        <v>2039</v>
      </c>
      <c r="G13" s="35"/>
      <c r="H13" s="157">
        <f t="shared" si="2"/>
        <v>3.0795952273070535</v>
      </c>
      <c r="I13" s="35"/>
      <c r="J13" s="37">
        <f t="shared" si="0"/>
        <v>2387</v>
      </c>
      <c r="K13" s="35"/>
      <c r="L13" s="157">
        <f t="shared" si="3"/>
        <v>2.2921948221556425</v>
      </c>
    </row>
    <row r="14" spans="1:12" ht="12.75" customHeight="1">
      <c r="A14" s="103" t="s">
        <v>309</v>
      </c>
      <c r="B14" s="209">
        <v>68</v>
      </c>
      <c r="C14" s="37"/>
      <c r="D14" s="157">
        <f t="shared" si="1"/>
        <v>0.34461787958645856</v>
      </c>
      <c r="E14" s="37"/>
      <c r="F14" s="36">
        <v>432</v>
      </c>
      <c r="G14" s="35"/>
      <c r="H14" s="157">
        <f t="shared" si="2"/>
        <v>0.65246941549614867</v>
      </c>
      <c r="I14" s="35"/>
      <c r="J14" s="37">
        <f t="shared" si="0"/>
        <v>500</v>
      </c>
      <c r="K14" s="35"/>
      <c r="L14" s="157">
        <f t="shared" si="3"/>
        <v>0.48014135361450405</v>
      </c>
    </row>
    <row r="15" spans="1:12" ht="12.75" customHeight="1">
      <c r="A15" s="104" t="s">
        <v>205</v>
      </c>
      <c r="B15" s="2">
        <v>45</v>
      </c>
      <c r="C15" s="209"/>
      <c r="D15" s="157">
        <f t="shared" si="1"/>
        <v>0.22805594972633286</v>
      </c>
      <c r="E15" s="209"/>
      <c r="F15" s="56">
        <v>72</v>
      </c>
      <c r="G15" s="62"/>
      <c r="H15" s="157">
        <f t="shared" si="2"/>
        <v>0.10874490258269143</v>
      </c>
      <c r="I15" s="62"/>
      <c r="J15" s="37">
        <f t="shared" si="0"/>
        <v>117</v>
      </c>
      <c r="K15" s="62"/>
      <c r="L15" s="157">
        <f t="shared" si="3"/>
        <v>0.11235307674579396</v>
      </c>
    </row>
    <row r="16" spans="1:12" s="129" customFormat="1" ht="12.75" customHeight="1">
      <c r="A16" s="105" t="s">
        <v>5</v>
      </c>
      <c r="B16" s="158">
        <f>SUM(B6:B15)</f>
        <v>19732</v>
      </c>
      <c r="C16" s="158"/>
      <c r="D16" s="341">
        <f t="shared" si="1"/>
        <v>100</v>
      </c>
      <c r="E16" s="158"/>
      <c r="F16" s="43">
        <f>SUM(F6:F15)</f>
        <v>66210</v>
      </c>
      <c r="G16" s="43"/>
      <c r="H16" s="341">
        <f>(F16/$F$16)*100</f>
        <v>100</v>
      </c>
      <c r="I16" s="43"/>
      <c r="J16" s="158">
        <f>SUM(J6:J15)</f>
        <v>85942</v>
      </c>
      <c r="K16" s="43"/>
      <c r="L16" s="341">
        <f t="shared" si="3"/>
        <v>82.528616424675434</v>
      </c>
    </row>
    <row r="17" spans="1:12" ht="12.75" customHeight="1">
      <c r="A17" s="287" t="s">
        <v>216</v>
      </c>
      <c r="B17" s="86"/>
      <c r="C17" s="86"/>
      <c r="D17" s="86"/>
      <c r="E17" s="86"/>
      <c r="F17" s="86"/>
      <c r="G17" s="85"/>
      <c r="H17" s="156"/>
      <c r="I17" s="85"/>
      <c r="J17" s="86">
        <v>18194</v>
      </c>
      <c r="K17" s="85"/>
      <c r="L17" s="319">
        <f t="shared" si="3"/>
        <v>17.471383575324577</v>
      </c>
    </row>
    <row r="18" spans="1:12" s="3" customFormat="1" ht="12.75" customHeight="1">
      <c r="A18" s="105" t="s">
        <v>13</v>
      </c>
      <c r="B18" s="43"/>
      <c r="C18" s="43"/>
      <c r="D18" s="43"/>
      <c r="E18" s="43"/>
      <c r="F18" s="43"/>
      <c r="G18" s="159"/>
      <c r="H18" s="159"/>
      <c r="I18" s="159"/>
      <c r="J18" s="43">
        <f>SUM(J16:J17)</f>
        <v>104136</v>
      </c>
      <c r="K18" s="43"/>
      <c r="L18" s="341">
        <f t="shared" si="3"/>
        <v>100</v>
      </c>
    </row>
    <row r="19" spans="1:12" ht="12.75" customHeight="1">
      <c r="B19" s="10"/>
      <c r="F19" s="10"/>
      <c r="H19" s="127"/>
      <c r="I19" s="127"/>
    </row>
    <row r="20" spans="1:12" ht="12.75" customHeight="1">
      <c r="J20" s="10"/>
    </row>
    <row r="21" spans="1:12" ht="12.75" customHeight="1">
      <c r="J21" s="10"/>
    </row>
    <row r="22" spans="1:12" ht="12.75" customHeight="1">
      <c r="B22" s="22"/>
      <c r="C22" s="8"/>
      <c r="D22" s="160"/>
      <c r="F22" s="10"/>
      <c r="J22" s="10"/>
    </row>
    <row r="23" spans="1:12" ht="12.75" customHeight="1">
      <c r="B23" s="8"/>
      <c r="C23" s="8"/>
      <c r="D23" s="160"/>
    </row>
  </sheetData>
  <mergeCells count="3">
    <mergeCell ref="B4:D4"/>
    <mergeCell ref="F4:H4"/>
    <mergeCell ref="J4:L4"/>
  </mergeCells>
  <phoneticPr fontId="9" type="noConversion"/>
  <pageMargins left="0.70866141732283472" right="0.15748031496062992" top="0.98425196850393704" bottom="0.55118110236220474" header="0.51181102362204722" footer="0.51181102362204722"/>
  <pageSetup paperSize="9" orientation="portrait" r:id="rId1"/>
  <headerFooter alignWithMargins="0">
    <oddHeader>&amp;R&amp;"Arial,Fet"MOPED KLASS I</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31">
    <pageSetUpPr fitToPage="1"/>
  </sheetPr>
  <dimension ref="A1:O38"/>
  <sheetViews>
    <sheetView showGridLines="0" zoomScaleNormal="100" workbookViewId="0"/>
  </sheetViews>
  <sheetFormatPr defaultColWidth="9.33203125" defaultRowHeight="12.75" customHeight="1"/>
  <cols>
    <col min="1" max="1" width="14.6640625" style="7" customWidth="1"/>
    <col min="2" max="2" width="7.44140625" style="2" customWidth="1"/>
    <col min="3" max="5" width="14.6640625" style="2" customWidth="1"/>
    <col min="6" max="6" width="13.88671875" style="2" customWidth="1"/>
    <col min="7" max="15" width="8.6640625" customWidth="1"/>
    <col min="16" max="16384" width="9.33203125" style="2"/>
  </cols>
  <sheetData>
    <row r="1" spans="1:15" s="3" customFormat="1" ht="12.75" customHeight="1">
      <c r="A1" s="4" t="s">
        <v>464</v>
      </c>
      <c r="G1"/>
      <c r="H1"/>
      <c r="I1"/>
      <c r="J1"/>
      <c r="K1"/>
      <c r="L1"/>
      <c r="M1"/>
      <c r="N1"/>
      <c r="O1"/>
    </row>
    <row r="2" spans="1:15" ht="12.75" customHeight="1">
      <c r="A2" s="458" t="s">
        <v>556</v>
      </c>
    </row>
    <row r="3" spans="1:15" ht="12.75" customHeight="1">
      <c r="A3" s="17"/>
      <c r="B3" s="12"/>
      <c r="C3" s="12"/>
      <c r="D3" s="12"/>
      <c r="E3" s="12"/>
    </row>
    <row r="4" spans="1:15" ht="12.75" customHeight="1">
      <c r="A4" s="2" t="s">
        <v>33</v>
      </c>
      <c r="B4" s="8" t="s">
        <v>39</v>
      </c>
      <c r="C4" s="8" t="s">
        <v>40</v>
      </c>
      <c r="D4" s="8" t="s">
        <v>78</v>
      </c>
      <c r="E4" s="8" t="s">
        <v>79</v>
      </c>
    </row>
    <row r="5" spans="1:15" ht="12.75" customHeight="1">
      <c r="A5" s="17"/>
      <c r="B5" s="12"/>
      <c r="C5" s="12"/>
      <c r="D5" s="72" t="s">
        <v>80</v>
      </c>
      <c r="E5" s="72" t="s">
        <v>80</v>
      </c>
    </row>
    <row r="6" spans="1:15" ht="12.75" customHeight="1">
      <c r="A6" s="9">
        <v>2013</v>
      </c>
      <c r="B6" s="36">
        <v>323166</v>
      </c>
      <c r="C6" s="36">
        <v>119479</v>
      </c>
      <c r="D6" s="36">
        <v>4377</v>
      </c>
      <c r="E6" s="36">
        <v>1465</v>
      </c>
    </row>
    <row r="7" spans="1:15" ht="12.75" customHeight="1">
      <c r="A7" s="9">
        <v>2014</v>
      </c>
      <c r="B7" s="36">
        <v>324739</v>
      </c>
      <c r="C7" s="36">
        <v>122250</v>
      </c>
      <c r="D7" s="36">
        <v>4661</v>
      </c>
      <c r="E7" s="36">
        <v>1500</v>
      </c>
    </row>
    <row r="8" spans="1:15" ht="12.75" customHeight="1">
      <c r="A8" s="9">
        <v>2015</v>
      </c>
      <c r="B8" s="36">
        <v>326173</v>
      </c>
      <c r="C8" s="36">
        <v>125410</v>
      </c>
      <c r="D8" s="36">
        <v>4910</v>
      </c>
      <c r="E8" s="36">
        <v>1806</v>
      </c>
    </row>
    <row r="9" spans="1:15" ht="12.75" customHeight="1">
      <c r="A9" s="9">
        <v>2016</v>
      </c>
      <c r="B9" s="36">
        <v>329598</v>
      </c>
      <c r="C9" s="36">
        <v>128778</v>
      </c>
      <c r="D9" s="36">
        <v>6962</v>
      </c>
      <c r="E9" s="36">
        <v>1785</v>
      </c>
    </row>
    <row r="10" spans="1:15" ht="12.75" customHeight="1">
      <c r="A10" s="9">
        <v>2017</v>
      </c>
      <c r="B10" s="36">
        <v>334240</v>
      </c>
      <c r="C10" s="36">
        <v>132859</v>
      </c>
      <c r="D10" s="36">
        <v>9308</v>
      </c>
      <c r="E10" s="36">
        <v>2045</v>
      </c>
    </row>
    <row r="11" spans="1:15" ht="12.75" customHeight="1">
      <c r="A11" s="9">
        <v>2018</v>
      </c>
      <c r="B11" s="36">
        <v>337911</v>
      </c>
      <c r="C11" s="36">
        <v>137420</v>
      </c>
      <c r="D11" s="36">
        <v>8995</v>
      </c>
      <c r="E11" s="36">
        <v>2155</v>
      </c>
    </row>
    <row r="12" spans="1:15" ht="12.75" customHeight="1">
      <c r="A12" s="9">
        <v>2019</v>
      </c>
      <c r="B12" s="36">
        <v>346219</v>
      </c>
      <c r="C12" s="36">
        <v>141266</v>
      </c>
      <c r="D12" s="36">
        <v>10310</v>
      </c>
      <c r="E12" s="36">
        <v>2371</v>
      </c>
    </row>
    <row r="13" spans="1:15" ht="12.75" customHeight="1">
      <c r="A13" s="9">
        <v>2020</v>
      </c>
      <c r="B13" s="36">
        <v>357391</v>
      </c>
      <c r="C13" s="36">
        <v>145272</v>
      </c>
      <c r="D13" s="36">
        <v>10590</v>
      </c>
      <c r="E13" s="36">
        <v>2492</v>
      </c>
    </row>
    <row r="14" spans="1:15" ht="12.75" customHeight="1">
      <c r="A14" s="9">
        <v>2021</v>
      </c>
      <c r="B14" s="36">
        <v>374299</v>
      </c>
      <c r="C14" s="36">
        <v>150247</v>
      </c>
      <c r="D14" s="36">
        <v>12535</v>
      </c>
      <c r="E14" s="36">
        <v>2937</v>
      </c>
    </row>
    <row r="15" spans="1:15" ht="12.75" customHeight="1">
      <c r="A15" s="74">
        <v>2022</v>
      </c>
      <c r="B15" s="32">
        <v>384094</v>
      </c>
      <c r="C15" s="32">
        <v>157161</v>
      </c>
      <c r="D15" s="32">
        <v>11753</v>
      </c>
      <c r="E15" s="32">
        <v>3765</v>
      </c>
      <c r="F15" s="57"/>
    </row>
    <row r="20" spans="1:15" s="3" customFormat="1" ht="12.75" customHeight="1">
      <c r="A20" s="4" t="s">
        <v>465</v>
      </c>
      <c r="G20"/>
      <c r="H20"/>
      <c r="I20"/>
      <c r="J20"/>
      <c r="K20"/>
      <c r="L20"/>
      <c r="M20"/>
      <c r="N20"/>
      <c r="O20"/>
    </row>
    <row r="21" spans="1:15" ht="12.75" customHeight="1">
      <c r="A21" s="24" t="s">
        <v>483</v>
      </c>
    </row>
    <row r="22" spans="1:15" ht="12.75" customHeight="1">
      <c r="A22" s="12"/>
      <c r="B22" s="12"/>
      <c r="C22" s="12"/>
      <c r="D22" s="12"/>
      <c r="E22" s="12"/>
      <c r="F22" s="12"/>
    </row>
    <row r="23" spans="1:15" s="7" customFormat="1" ht="12.75" customHeight="1">
      <c r="B23" s="666"/>
      <c r="C23" s="667"/>
      <c r="D23" s="667"/>
      <c r="E23" s="33"/>
      <c r="F23" s="8"/>
      <c r="G23"/>
      <c r="H23"/>
      <c r="I23"/>
      <c r="J23"/>
      <c r="K23"/>
      <c r="L23"/>
      <c r="M23"/>
      <c r="N23"/>
      <c r="O23"/>
    </row>
    <row r="24" spans="1:15" s="6" customFormat="1" ht="13.2">
      <c r="A24" s="53" t="s">
        <v>33</v>
      </c>
      <c r="B24" s="668" t="s">
        <v>28</v>
      </c>
      <c r="C24" s="669"/>
      <c r="D24" s="669"/>
      <c r="E24" s="33" t="s">
        <v>27</v>
      </c>
      <c r="F24" s="8" t="s">
        <v>13</v>
      </c>
      <c r="G24"/>
      <c r="H24"/>
      <c r="I24"/>
      <c r="J24"/>
      <c r="K24"/>
      <c r="L24"/>
      <c r="M24"/>
      <c r="N24"/>
      <c r="O24"/>
    </row>
    <row r="25" spans="1:15" s="7" customFormat="1" ht="12.75" customHeight="1">
      <c r="B25" s="8" t="s">
        <v>81</v>
      </c>
      <c r="C25" s="8" t="s">
        <v>81</v>
      </c>
      <c r="D25" s="8" t="s">
        <v>82</v>
      </c>
      <c r="E25" s="18"/>
      <c r="F25" s="18"/>
      <c r="G25"/>
      <c r="H25"/>
      <c r="I25"/>
      <c r="J25"/>
      <c r="K25"/>
      <c r="L25"/>
      <c r="M25"/>
      <c r="N25"/>
      <c r="O25"/>
    </row>
    <row r="26" spans="1:15" s="7" customFormat="1" ht="12.75" customHeight="1">
      <c r="A26" s="17"/>
      <c r="B26" s="72" t="s">
        <v>83</v>
      </c>
      <c r="C26" s="72" t="s">
        <v>84</v>
      </c>
      <c r="D26" s="72" t="s">
        <v>85</v>
      </c>
      <c r="E26" s="61"/>
      <c r="F26" s="61"/>
      <c r="G26"/>
      <c r="H26"/>
      <c r="I26"/>
      <c r="J26"/>
      <c r="K26"/>
      <c r="L26"/>
      <c r="M26"/>
      <c r="N26"/>
      <c r="O26"/>
    </row>
    <row r="27" spans="1:15" s="7" customFormat="1" ht="12.75" customHeight="1">
      <c r="A27" s="9">
        <v>2013</v>
      </c>
      <c r="B27" s="36">
        <v>127670</v>
      </c>
      <c r="C27" s="36">
        <v>60802</v>
      </c>
      <c r="D27" s="36">
        <v>59410</v>
      </c>
      <c r="E27" s="36">
        <v>75284</v>
      </c>
      <c r="F27" s="36">
        <v>323166</v>
      </c>
      <c r="G27" s="177"/>
      <c r="H27"/>
      <c r="I27"/>
      <c r="J27"/>
      <c r="K27"/>
      <c r="L27"/>
      <c r="M27"/>
      <c r="N27"/>
      <c r="O27"/>
    </row>
    <row r="28" spans="1:15" ht="12.75" customHeight="1">
      <c r="A28" s="9">
        <v>2014</v>
      </c>
      <c r="B28" s="36">
        <v>127378</v>
      </c>
      <c r="C28" s="36">
        <v>63454</v>
      </c>
      <c r="D28" s="36">
        <v>60243</v>
      </c>
      <c r="E28" s="36">
        <v>73664</v>
      </c>
      <c r="F28" s="36">
        <v>324739</v>
      </c>
      <c r="G28" s="177"/>
    </row>
    <row r="29" spans="1:15" s="7" customFormat="1" ht="12.75" customHeight="1">
      <c r="A29" s="9">
        <v>2015</v>
      </c>
      <c r="B29" s="36">
        <v>126116</v>
      </c>
      <c r="C29" s="36">
        <v>64509</v>
      </c>
      <c r="D29" s="36">
        <v>60885</v>
      </c>
      <c r="E29" s="36">
        <v>74663</v>
      </c>
      <c r="F29" s="36">
        <v>326173</v>
      </c>
      <c r="G29" s="177"/>
      <c r="H29"/>
      <c r="I29"/>
      <c r="J29"/>
      <c r="K29"/>
      <c r="L29"/>
      <c r="M29"/>
      <c r="N29"/>
      <c r="O29"/>
    </row>
    <row r="30" spans="1:15" s="22" customFormat="1" ht="12.75" customHeight="1">
      <c r="A30" s="73">
        <v>2016</v>
      </c>
      <c r="B30" s="56">
        <v>125053</v>
      </c>
      <c r="C30" s="56">
        <v>65659</v>
      </c>
      <c r="D30" s="56">
        <v>62582</v>
      </c>
      <c r="E30" s="56">
        <v>76304</v>
      </c>
      <c r="F30" s="56">
        <v>329598</v>
      </c>
      <c r="G30" s="177"/>
      <c r="H30"/>
      <c r="I30"/>
      <c r="J30"/>
      <c r="K30"/>
      <c r="L30"/>
      <c r="M30"/>
      <c r="N30"/>
      <c r="O30"/>
    </row>
    <row r="31" spans="1:15" ht="12.75" customHeight="1">
      <c r="A31" s="9">
        <v>2017</v>
      </c>
      <c r="B31" s="36">
        <v>124168</v>
      </c>
      <c r="C31" s="36">
        <v>66626</v>
      </c>
      <c r="D31" s="36">
        <v>65009</v>
      </c>
      <c r="E31" s="36">
        <v>78437</v>
      </c>
      <c r="F31" s="36">
        <v>334240</v>
      </c>
      <c r="G31" s="177"/>
    </row>
    <row r="32" spans="1:15" ht="12.75" customHeight="1">
      <c r="A32" s="9">
        <v>2018</v>
      </c>
      <c r="B32" s="36">
        <v>123416</v>
      </c>
      <c r="C32" s="36">
        <v>67856</v>
      </c>
      <c r="D32" s="36">
        <v>66673</v>
      </c>
      <c r="E32" s="36">
        <v>79966</v>
      </c>
      <c r="F32" s="36">
        <v>337911</v>
      </c>
      <c r="G32" s="177"/>
    </row>
    <row r="33" spans="1:15" ht="12.75" customHeight="1">
      <c r="A33" s="9">
        <v>2019</v>
      </c>
      <c r="B33" s="36">
        <v>122636</v>
      </c>
      <c r="C33" s="36">
        <v>69074</v>
      </c>
      <c r="D33" s="36">
        <v>69584</v>
      </c>
      <c r="E33" s="36">
        <v>84925</v>
      </c>
      <c r="F33" s="36">
        <v>346219</v>
      </c>
      <c r="G33" s="177"/>
    </row>
    <row r="34" spans="1:15" ht="12.75" customHeight="1">
      <c r="A34" s="9">
        <v>2020</v>
      </c>
      <c r="B34" s="36">
        <v>122147</v>
      </c>
      <c r="C34" s="36">
        <v>70850</v>
      </c>
      <c r="D34" s="36">
        <v>70483</v>
      </c>
      <c r="E34" s="36">
        <v>93911</v>
      </c>
      <c r="F34" s="36">
        <v>357391</v>
      </c>
      <c r="G34" s="177"/>
    </row>
    <row r="35" spans="1:15" ht="12.75" customHeight="1">
      <c r="A35" s="9">
        <v>2021</v>
      </c>
      <c r="B35" s="36">
        <v>122032</v>
      </c>
      <c r="C35" s="36">
        <v>72631</v>
      </c>
      <c r="D35" s="36">
        <v>73436</v>
      </c>
      <c r="E35" s="36">
        <v>106200</v>
      </c>
      <c r="F35" s="36">
        <v>374299</v>
      </c>
      <c r="G35" s="177"/>
    </row>
    <row r="36" spans="1:15" ht="12.75" customHeight="1">
      <c r="A36" s="74">
        <v>2022</v>
      </c>
      <c r="B36" s="32">
        <v>121315</v>
      </c>
      <c r="C36" s="32">
        <v>74182</v>
      </c>
      <c r="D36" s="32">
        <v>75609</v>
      </c>
      <c r="E36" s="32">
        <v>112988</v>
      </c>
      <c r="F36" s="32">
        <v>384094</v>
      </c>
      <c r="G36" s="177"/>
    </row>
    <row r="37" spans="1:15" s="7" customFormat="1" ht="12.75" customHeight="1">
      <c r="G37" s="177"/>
      <c r="H37"/>
      <c r="I37"/>
      <c r="J37"/>
      <c r="K37"/>
      <c r="L37"/>
      <c r="M37"/>
      <c r="N37"/>
      <c r="O37"/>
    </row>
    <row r="38" spans="1:15" s="7" customFormat="1" ht="12.75" customHeight="1">
      <c r="G38"/>
      <c r="H38"/>
      <c r="I38"/>
      <c r="J38"/>
      <c r="K38"/>
      <c r="L38"/>
      <c r="M38"/>
      <c r="N38"/>
      <c r="O38"/>
    </row>
  </sheetData>
  <mergeCells count="2">
    <mergeCell ref="B23:D23"/>
    <mergeCell ref="B24:D24"/>
  </mergeCells>
  <phoneticPr fontId="9"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&amp;R&amp;"Arial,Fet"TRAKTORER</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32">
    <pageSetUpPr fitToPage="1"/>
  </sheetPr>
  <dimension ref="A1:CX44"/>
  <sheetViews>
    <sheetView showGridLines="0" zoomScaleNormal="100" workbookViewId="0"/>
  </sheetViews>
  <sheetFormatPr defaultColWidth="9.33203125" defaultRowHeight="12.75" customHeight="1"/>
  <cols>
    <col min="1" max="1" width="15" style="2" customWidth="1"/>
    <col min="2" max="2" width="8.5546875" style="2" customWidth="1"/>
    <col min="3" max="3" width="4.6640625" style="2" customWidth="1"/>
    <col min="4" max="4" width="7.5546875" style="2" customWidth="1"/>
    <col min="5" max="5" width="5.6640625" style="2" bestFit="1" customWidth="1"/>
    <col min="6" max="6" width="9.33203125" style="2" customWidth="1"/>
    <col min="7" max="7" width="4.44140625" style="2" customWidth="1"/>
    <col min="8" max="8" width="9.6640625" style="2" customWidth="1"/>
    <col min="9" max="9" width="5.33203125" style="2" customWidth="1"/>
    <col min="10" max="10" width="8.5546875" style="2" customWidth="1"/>
    <col min="11" max="11" width="1.6640625" style="2" customWidth="1"/>
    <col min="12" max="12" width="7.6640625" style="2" customWidth="1"/>
    <col min="13" max="13" width="9.33203125" style="8"/>
    <col min="14" max="14" width="9.33203125" style="2"/>
    <col min="15" max="27" width="8.6640625" customWidth="1"/>
    <col min="28" max="16384" width="9.33203125" style="2"/>
  </cols>
  <sheetData>
    <row r="1" spans="1:102" s="7" customFormat="1" ht="12.75" customHeight="1">
      <c r="A1" s="4" t="s">
        <v>409</v>
      </c>
      <c r="B1" s="2"/>
      <c r="C1" s="3"/>
      <c r="D1" s="132"/>
      <c r="E1" s="3"/>
      <c r="F1" s="14"/>
      <c r="G1" s="3"/>
      <c r="H1" s="14"/>
      <c r="I1" s="3"/>
      <c r="J1" s="3"/>
      <c r="K1" s="132"/>
      <c r="M1" s="8"/>
      <c r="O1"/>
      <c r="P1"/>
      <c r="Q1"/>
      <c r="R1"/>
      <c r="S1"/>
      <c r="T1"/>
      <c r="U1"/>
      <c r="V1"/>
      <c r="W1"/>
      <c r="X1"/>
      <c r="Y1"/>
      <c r="Z1"/>
      <c r="AA1"/>
    </row>
    <row r="2" spans="1:102" s="7" customFormat="1" ht="12.75" customHeight="1">
      <c r="A2" s="484" t="s">
        <v>410</v>
      </c>
      <c r="B2" s="2"/>
      <c r="C2" s="2"/>
      <c r="D2" s="127"/>
      <c r="E2" s="2"/>
      <c r="F2" s="10"/>
      <c r="G2" s="2"/>
      <c r="H2" s="10"/>
      <c r="I2" s="2"/>
      <c r="J2" s="2"/>
      <c r="K2" s="127"/>
      <c r="M2" s="8"/>
      <c r="O2"/>
      <c r="P2"/>
      <c r="Q2"/>
      <c r="R2"/>
      <c r="S2"/>
      <c r="T2"/>
      <c r="U2"/>
      <c r="V2"/>
      <c r="W2"/>
      <c r="X2"/>
      <c r="Y2"/>
      <c r="Z2"/>
      <c r="AA2"/>
    </row>
    <row r="3" spans="1:102" s="7" customFormat="1" ht="12.75" customHeight="1">
      <c r="A3" s="12"/>
      <c r="B3" s="84"/>
      <c r="C3" s="12"/>
      <c r="D3" s="151"/>
      <c r="E3" s="12"/>
      <c r="F3" s="84"/>
      <c r="G3" s="12"/>
      <c r="H3" s="84"/>
      <c r="I3" s="12"/>
      <c r="J3" s="12"/>
      <c r="K3" s="151"/>
      <c r="L3" s="17"/>
      <c r="M3" s="8"/>
      <c r="O3"/>
      <c r="P3"/>
      <c r="Q3"/>
      <c r="R3"/>
      <c r="S3"/>
      <c r="T3"/>
      <c r="U3"/>
      <c r="V3"/>
      <c r="W3"/>
      <c r="X3"/>
      <c r="Y3"/>
      <c r="Z3"/>
      <c r="AA3"/>
    </row>
    <row r="4" spans="1:102" s="7" customFormat="1" ht="12.75" customHeight="1">
      <c r="A4" s="6" t="s">
        <v>46</v>
      </c>
      <c r="B4" s="651" t="s">
        <v>86</v>
      </c>
      <c r="C4" s="651"/>
      <c r="D4" s="651"/>
      <c r="E4" s="651"/>
      <c r="F4" s="651"/>
      <c r="G4" s="651"/>
      <c r="H4" s="651"/>
      <c r="I4" s="651"/>
      <c r="J4" s="651"/>
      <c r="K4" s="12"/>
      <c r="L4" s="8" t="s">
        <v>13</v>
      </c>
      <c r="M4"/>
      <c r="N4"/>
      <c r="O4"/>
      <c r="P4"/>
      <c r="Q4"/>
      <c r="R4"/>
      <c r="S4"/>
      <c r="T4"/>
      <c r="U4"/>
      <c r="V4"/>
      <c r="W4"/>
      <c r="X4"/>
      <c r="Y4"/>
      <c r="Z4"/>
      <c r="AA4"/>
    </row>
    <row r="5" spans="1:102" s="7" customFormat="1" ht="12.75" customHeight="1">
      <c r="A5" s="17" t="s">
        <v>48</v>
      </c>
      <c r="B5" s="271" t="s">
        <v>311</v>
      </c>
      <c r="C5" s="72"/>
      <c r="D5" s="31" t="s">
        <v>312</v>
      </c>
      <c r="E5" s="72"/>
      <c r="F5" s="31" t="s">
        <v>242</v>
      </c>
      <c r="G5" s="72"/>
      <c r="H5" s="31" t="s">
        <v>313</v>
      </c>
      <c r="I5" s="72"/>
      <c r="J5" s="31" t="s">
        <v>314</v>
      </c>
      <c r="K5" s="17"/>
      <c r="L5" s="17"/>
      <c r="M5"/>
      <c r="N5"/>
      <c r="O5"/>
      <c r="P5"/>
      <c r="Q5"/>
      <c r="R5"/>
      <c r="S5"/>
      <c r="T5"/>
      <c r="U5"/>
      <c r="V5"/>
      <c r="W5"/>
      <c r="X5"/>
      <c r="Y5"/>
      <c r="Z5"/>
      <c r="AA5"/>
    </row>
    <row r="6" spans="1:102" s="7" customFormat="1" ht="12.75" customHeight="1">
      <c r="A6" s="273" t="s">
        <v>398</v>
      </c>
      <c r="B6" s="36">
        <v>13529</v>
      </c>
      <c r="C6" s="532"/>
      <c r="D6" s="432">
        <v>96831</v>
      </c>
      <c r="E6" s="532"/>
      <c r="F6" s="297">
        <v>35344</v>
      </c>
      <c r="G6" s="532"/>
      <c r="H6" s="432">
        <v>108073</v>
      </c>
      <c r="I6" s="532"/>
      <c r="J6" s="297">
        <v>2830</v>
      </c>
      <c r="K6" s="532"/>
      <c r="L6" s="432">
        <v>256607</v>
      </c>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22"/>
      <c r="CF6" s="10"/>
      <c r="CG6" s="10"/>
      <c r="CH6" s="10"/>
      <c r="CI6" s="10"/>
      <c r="CJ6" s="10"/>
      <c r="CK6" s="10"/>
      <c r="CL6" s="10"/>
      <c r="CM6" s="10"/>
      <c r="CN6" s="10"/>
      <c r="CO6" s="22"/>
      <c r="CP6" s="22"/>
      <c r="CQ6" s="22"/>
      <c r="CR6" s="22"/>
      <c r="CS6" s="22"/>
      <c r="CT6" s="22"/>
      <c r="CV6" s="22"/>
      <c r="CW6" s="22"/>
      <c r="CX6" s="22"/>
    </row>
    <row r="7" spans="1:102" s="7" customFormat="1" ht="12.75" customHeight="1">
      <c r="A7" s="161">
        <v>2004</v>
      </c>
      <c r="B7" s="36">
        <v>107</v>
      </c>
      <c r="C7" s="532"/>
      <c r="D7" s="432">
        <v>1839</v>
      </c>
      <c r="E7" s="532"/>
      <c r="F7" s="297">
        <v>63</v>
      </c>
      <c r="G7" s="532"/>
      <c r="H7" s="432">
        <v>3219</v>
      </c>
      <c r="I7" s="532"/>
      <c r="J7" s="297">
        <v>242</v>
      </c>
      <c r="K7" s="532"/>
      <c r="L7" s="432">
        <v>5470</v>
      </c>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22"/>
      <c r="CF7" s="10"/>
      <c r="CG7" s="10"/>
      <c r="CH7" s="10"/>
      <c r="CI7" s="10"/>
      <c r="CJ7" s="10"/>
      <c r="CK7" s="10"/>
      <c r="CL7" s="10"/>
      <c r="CM7" s="10"/>
      <c r="CN7" s="10"/>
      <c r="CO7" s="22"/>
      <c r="CP7" s="22"/>
      <c r="CQ7" s="22"/>
      <c r="CR7" s="22"/>
      <c r="CS7" s="22"/>
      <c r="CT7" s="22"/>
      <c r="CV7" s="22"/>
      <c r="CW7" s="22"/>
      <c r="CX7" s="22"/>
    </row>
    <row r="8" spans="1:102" s="7" customFormat="1" ht="12.75" customHeight="1">
      <c r="A8" s="161">
        <v>2005</v>
      </c>
      <c r="B8" s="36">
        <v>147</v>
      </c>
      <c r="C8" s="532"/>
      <c r="D8" s="432">
        <v>2049</v>
      </c>
      <c r="E8" s="532"/>
      <c r="F8" s="297">
        <v>71</v>
      </c>
      <c r="G8" s="532"/>
      <c r="H8" s="432">
        <v>3367</v>
      </c>
      <c r="I8" s="532"/>
      <c r="J8" s="297">
        <v>275</v>
      </c>
      <c r="K8" s="532"/>
      <c r="L8" s="432">
        <v>5909</v>
      </c>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22"/>
      <c r="CF8" s="10"/>
      <c r="CG8" s="10"/>
      <c r="CH8" s="10"/>
      <c r="CI8" s="10"/>
      <c r="CJ8" s="10"/>
      <c r="CK8" s="10"/>
      <c r="CL8" s="10"/>
      <c r="CM8" s="10"/>
      <c r="CN8" s="10"/>
      <c r="CO8" s="22"/>
      <c r="CP8" s="22"/>
      <c r="CQ8" s="22"/>
      <c r="CR8" s="22"/>
      <c r="CS8" s="22"/>
      <c r="CT8" s="22"/>
      <c r="CV8" s="22"/>
      <c r="CW8" s="22"/>
      <c r="CX8" s="22"/>
    </row>
    <row r="9" spans="1:102" s="7" customFormat="1" ht="12.75" customHeight="1">
      <c r="A9" s="161">
        <v>2006</v>
      </c>
      <c r="B9" s="36">
        <v>201</v>
      </c>
      <c r="C9" s="532"/>
      <c r="D9" s="432">
        <v>2602</v>
      </c>
      <c r="E9" s="532"/>
      <c r="F9" s="297">
        <v>87</v>
      </c>
      <c r="G9" s="532"/>
      <c r="H9" s="432">
        <v>3489</v>
      </c>
      <c r="I9" s="532"/>
      <c r="J9" s="297">
        <v>274</v>
      </c>
      <c r="K9" s="532"/>
      <c r="L9" s="432">
        <v>6653</v>
      </c>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22"/>
      <c r="CF9" s="10"/>
      <c r="CG9" s="10"/>
      <c r="CH9" s="10"/>
      <c r="CI9" s="10"/>
      <c r="CJ9" s="10"/>
      <c r="CK9" s="10"/>
      <c r="CL9" s="10"/>
      <c r="CM9" s="10"/>
      <c r="CN9" s="10"/>
      <c r="CO9" s="22"/>
      <c r="CP9" s="22"/>
      <c r="CQ9" s="22"/>
      <c r="CR9" s="22"/>
      <c r="CS9" s="22"/>
      <c r="CT9" s="22"/>
      <c r="CV9" s="22"/>
      <c r="CW9" s="22"/>
      <c r="CX9" s="22"/>
    </row>
    <row r="10" spans="1:102" s="7" customFormat="1" ht="12.75" customHeight="1">
      <c r="A10" s="161">
        <v>2007</v>
      </c>
      <c r="B10" s="36">
        <v>212</v>
      </c>
      <c r="C10" s="532"/>
      <c r="D10" s="432">
        <v>2884</v>
      </c>
      <c r="E10" s="532"/>
      <c r="F10" s="297">
        <v>85</v>
      </c>
      <c r="G10" s="532"/>
      <c r="H10" s="432">
        <v>3606</v>
      </c>
      <c r="I10" s="532"/>
      <c r="J10" s="297">
        <v>463</v>
      </c>
      <c r="K10" s="532"/>
      <c r="L10" s="432">
        <v>7250</v>
      </c>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22"/>
      <c r="CF10" s="10"/>
      <c r="CG10" s="10"/>
      <c r="CH10" s="10"/>
      <c r="CI10" s="10"/>
      <c r="CJ10" s="10"/>
      <c r="CK10" s="10"/>
      <c r="CL10" s="10"/>
      <c r="CM10" s="10"/>
      <c r="CN10" s="10"/>
      <c r="CO10" s="29"/>
      <c r="CP10" s="29"/>
      <c r="CQ10" s="29"/>
      <c r="CR10" s="29"/>
      <c r="CS10" s="29"/>
    </row>
    <row r="11" spans="1:102" s="7" customFormat="1" ht="12.75" customHeight="1">
      <c r="A11" s="161">
        <v>2008</v>
      </c>
      <c r="B11" s="36">
        <v>181</v>
      </c>
      <c r="C11" s="532"/>
      <c r="D11" s="432">
        <v>1972</v>
      </c>
      <c r="E11" s="532"/>
      <c r="F11" s="297">
        <v>64</v>
      </c>
      <c r="G11" s="532"/>
      <c r="H11" s="432">
        <v>3185</v>
      </c>
      <c r="I11" s="532"/>
      <c r="J11" s="297">
        <v>641</v>
      </c>
      <c r="K11" s="532"/>
      <c r="L11" s="432">
        <v>6043</v>
      </c>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22"/>
      <c r="CF11" s="10"/>
      <c r="CG11" s="10"/>
      <c r="CH11" s="10"/>
      <c r="CI11" s="10"/>
      <c r="CJ11" s="10"/>
      <c r="CK11" s="10"/>
      <c r="CL11" s="10"/>
      <c r="CM11" s="10"/>
      <c r="CN11" s="10"/>
      <c r="CO11" s="22"/>
      <c r="CP11" s="22"/>
      <c r="CQ11" s="22"/>
      <c r="CR11" s="22"/>
      <c r="CS11" s="22"/>
      <c r="CT11" s="22"/>
      <c r="CV11" s="22"/>
      <c r="CW11" s="22"/>
      <c r="CX11" s="22"/>
    </row>
    <row r="12" spans="1:102" s="7" customFormat="1" ht="12.75" customHeight="1">
      <c r="A12" s="161">
        <v>2009</v>
      </c>
      <c r="B12" s="36">
        <v>219</v>
      </c>
      <c r="C12" s="532"/>
      <c r="D12" s="432">
        <v>1109</v>
      </c>
      <c r="E12" s="532"/>
      <c r="F12" s="297">
        <v>91</v>
      </c>
      <c r="G12" s="532"/>
      <c r="H12" s="432">
        <v>2447</v>
      </c>
      <c r="I12" s="532"/>
      <c r="J12" s="297">
        <v>464</v>
      </c>
      <c r="K12" s="532"/>
      <c r="L12" s="432">
        <v>4330</v>
      </c>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22"/>
      <c r="CF12" s="10"/>
      <c r="CG12" s="10"/>
      <c r="CH12" s="10"/>
      <c r="CI12" s="10"/>
      <c r="CJ12" s="10"/>
      <c r="CK12" s="10"/>
      <c r="CL12" s="10"/>
      <c r="CM12" s="10"/>
      <c r="CN12" s="10"/>
      <c r="CO12" s="22"/>
      <c r="CP12" s="22"/>
      <c r="CQ12" s="22"/>
      <c r="CR12" s="22"/>
      <c r="CS12" s="22"/>
      <c r="CT12" s="22"/>
      <c r="CV12" s="22"/>
      <c r="CW12" s="22"/>
      <c r="CX12" s="22"/>
    </row>
    <row r="13" spans="1:102" s="7" customFormat="1" ht="12.75" customHeight="1">
      <c r="A13" s="161">
        <v>2010</v>
      </c>
      <c r="B13" s="36">
        <v>241</v>
      </c>
      <c r="C13" s="532"/>
      <c r="D13" s="432">
        <v>1100</v>
      </c>
      <c r="E13" s="532"/>
      <c r="F13" s="297">
        <v>28</v>
      </c>
      <c r="G13" s="532"/>
      <c r="H13" s="432">
        <v>2868</v>
      </c>
      <c r="I13" s="532"/>
      <c r="J13" s="297">
        <v>473</v>
      </c>
      <c r="K13" s="532"/>
      <c r="L13" s="432">
        <v>4710</v>
      </c>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22"/>
      <c r="CF13" s="10"/>
      <c r="CG13" s="10"/>
      <c r="CH13" s="10"/>
      <c r="CI13" s="10"/>
      <c r="CJ13" s="10"/>
      <c r="CK13" s="10"/>
      <c r="CL13" s="10"/>
      <c r="CM13" s="10"/>
      <c r="CN13" s="10"/>
      <c r="CO13" s="22"/>
      <c r="CP13" s="22"/>
      <c r="CQ13" s="22"/>
      <c r="CR13" s="22"/>
      <c r="CS13" s="22"/>
      <c r="CT13" s="22"/>
      <c r="CV13" s="22"/>
      <c r="CW13" s="22"/>
      <c r="CX13" s="22"/>
    </row>
    <row r="14" spans="1:102" s="7" customFormat="1" ht="12.75" customHeight="1">
      <c r="A14" s="161">
        <v>2011</v>
      </c>
      <c r="B14" s="36">
        <v>487</v>
      </c>
      <c r="C14" s="532"/>
      <c r="D14" s="432">
        <v>922</v>
      </c>
      <c r="E14" s="532"/>
      <c r="F14" s="297">
        <v>52</v>
      </c>
      <c r="G14" s="532"/>
      <c r="H14" s="432">
        <v>3261</v>
      </c>
      <c r="I14" s="532"/>
      <c r="J14" s="297">
        <v>504</v>
      </c>
      <c r="K14" s="532"/>
      <c r="L14" s="432">
        <v>5226</v>
      </c>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22"/>
      <c r="CF14" s="10"/>
      <c r="CG14" s="10"/>
      <c r="CH14" s="10"/>
      <c r="CI14" s="10"/>
      <c r="CJ14" s="10"/>
      <c r="CK14" s="10"/>
      <c r="CL14" s="10"/>
      <c r="CM14" s="10"/>
      <c r="CN14" s="10"/>
      <c r="CO14" s="22"/>
      <c r="CP14" s="22"/>
      <c r="CQ14" s="22"/>
      <c r="CR14" s="22"/>
      <c r="CS14" s="22"/>
      <c r="CT14" s="22"/>
      <c r="CV14" s="22"/>
      <c r="CW14" s="22"/>
      <c r="CX14" s="22"/>
    </row>
    <row r="15" spans="1:102" s="7" customFormat="1" ht="12.75" customHeight="1">
      <c r="A15" s="161">
        <v>2012</v>
      </c>
      <c r="B15" s="37">
        <v>471</v>
      </c>
      <c r="C15" s="531"/>
      <c r="D15" s="430">
        <v>575</v>
      </c>
      <c r="E15" s="531"/>
      <c r="F15" s="262">
        <v>95</v>
      </c>
      <c r="G15" s="531"/>
      <c r="H15" s="430">
        <v>2614</v>
      </c>
      <c r="I15" s="531"/>
      <c r="J15" s="262">
        <v>526</v>
      </c>
      <c r="K15" s="531"/>
      <c r="L15" s="430">
        <v>4281</v>
      </c>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22"/>
      <c r="CF15" s="10"/>
      <c r="CG15" s="10"/>
      <c r="CH15" s="10"/>
      <c r="CI15" s="10"/>
      <c r="CJ15" s="10"/>
      <c r="CK15" s="10"/>
      <c r="CL15" s="10"/>
      <c r="CM15" s="10"/>
      <c r="CN15" s="10"/>
      <c r="CO15" s="22"/>
      <c r="CP15" s="22"/>
      <c r="CQ15" s="22"/>
      <c r="CR15" s="22"/>
      <c r="CS15" s="22"/>
      <c r="CT15" s="22"/>
      <c r="CV15" s="22"/>
      <c r="CW15" s="22"/>
      <c r="CX15" s="22"/>
    </row>
    <row r="16" spans="1:102" s="7" customFormat="1" ht="12.75" customHeight="1">
      <c r="A16" s="161">
        <v>2013</v>
      </c>
      <c r="B16" s="37">
        <v>612</v>
      </c>
      <c r="C16" s="531"/>
      <c r="D16" s="430">
        <v>411</v>
      </c>
      <c r="E16" s="531"/>
      <c r="F16" s="262">
        <v>90</v>
      </c>
      <c r="G16" s="531"/>
      <c r="H16" s="430">
        <v>2354</v>
      </c>
      <c r="I16" s="531"/>
      <c r="J16" s="262">
        <v>456</v>
      </c>
      <c r="K16" s="531"/>
      <c r="L16" s="430">
        <v>3923</v>
      </c>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22"/>
      <c r="CF16" s="10"/>
      <c r="CG16" s="10"/>
      <c r="CH16" s="10"/>
      <c r="CI16" s="10"/>
      <c r="CJ16" s="10"/>
      <c r="CK16" s="10"/>
      <c r="CL16" s="10"/>
      <c r="CM16" s="10"/>
      <c r="CN16" s="10"/>
      <c r="CO16" s="22"/>
      <c r="CP16" s="22"/>
      <c r="CQ16" s="22"/>
      <c r="CR16" s="22"/>
      <c r="CS16" s="22"/>
      <c r="CT16" s="22"/>
      <c r="CV16" s="22"/>
      <c r="CW16" s="22"/>
      <c r="CX16" s="22"/>
    </row>
    <row r="17" spans="1:102" s="7" customFormat="1" ht="12.75" customHeight="1">
      <c r="A17" s="161">
        <v>2014</v>
      </c>
      <c r="B17" s="37">
        <v>1068</v>
      </c>
      <c r="C17" s="531"/>
      <c r="D17" s="430">
        <v>331</v>
      </c>
      <c r="E17" s="531"/>
      <c r="F17" s="262">
        <v>96</v>
      </c>
      <c r="G17" s="531"/>
      <c r="H17" s="430">
        <v>2196</v>
      </c>
      <c r="I17" s="531"/>
      <c r="J17" s="262">
        <v>545</v>
      </c>
      <c r="K17" s="531"/>
      <c r="L17" s="430">
        <v>4236</v>
      </c>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22"/>
      <c r="CF17" s="10"/>
      <c r="CG17" s="10"/>
      <c r="CH17" s="10"/>
      <c r="CI17" s="10"/>
      <c r="CJ17" s="10"/>
      <c r="CK17" s="10"/>
      <c r="CL17" s="10"/>
      <c r="CM17" s="10"/>
      <c r="CN17" s="10"/>
      <c r="CO17" s="22"/>
      <c r="CP17" s="22"/>
      <c r="CQ17" s="22"/>
      <c r="CR17" s="22"/>
      <c r="CS17" s="22"/>
      <c r="CT17" s="22"/>
      <c r="CV17" s="22"/>
      <c r="CW17" s="22"/>
      <c r="CX17" s="22"/>
    </row>
    <row r="18" spans="1:102" s="7" customFormat="1" ht="12.75" customHeight="1">
      <c r="A18" s="161">
        <v>2015</v>
      </c>
      <c r="B18" s="37">
        <v>1895</v>
      </c>
      <c r="C18" s="531"/>
      <c r="D18" s="430">
        <v>281</v>
      </c>
      <c r="E18" s="531"/>
      <c r="F18" s="262">
        <v>159</v>
      </c>
      <c r="G18" s="531"/>
      <c r="H18" s="430">
        <v>2093</v>
      </c>
      <c r="I18" s="531"/>
      <c r="J18" s="262">
        <v>684</v>
      </c>
      <c r="K18" s="531"/>
      <c r="L18" s="430">
        <v>5112</v>
      </c>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22"/>
      <c r="CF18" s="10"/>
      <c r="CG18" s="10"/>
      <c r="CH18" s="10"/>
      <c r="CI18" s="10"/>
      <c r="CJ18" s="10"/>
      <c r="CK18" s="10"/>
      <c r="CL18" s="10"/>
      <c r="CM18" s="10"/>
      <c r="CN18" s="10"/>
      <c r="CO18" s="22"/>
      <c r="CP18" s="22"/>
      <c r="CQ18" s="22"/>
      <c r="CR18" s="22"/>
      <c r="CS18" s="22"/>
      <c r="CT18" s="22"/>
      <c r="CV18" s="22"/>
      <c r="CW18" s="22"/>
      <c r="CX18" s="22"/>
    </row>
    <row r="19" spans="1:102" s="7" customFormat="1" ht="12.75" customHeight="1">
      <c r="A19" s="161">
        <v>2016</v>
      </c>
      <c r="B19" s="37">
        <v>5048</v>
      </c>
      <c r="C19" s="531"/>
      <c r="D19" s="430">
        <v>359</v>
      </c>
      <c r="E19" s="531"/>
      <c r="F19" s="262">
        <v>158</v>
      </c>
      <c r="G19" s="531"/>
      <c r="H19" s="430">
        <v>2445</v>
      </c>
      <c r="I19" s="531"/>
      <c r="J19" s="262">
        <v>753</v>
      </c>
      <c r="K19" s="531"/>
      <c r="L19" s="430">
        <v>8763</v>
      </c>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22"/>
      <c r="CF19" s="10"/>
      <c r="CG19" s="10"/>
      <c r="CH19" s="10"/>
      <c r="CI19" s="10"/>
      <c r="CJ19" s="10"/>
      <c r="CK19" s="10"/>
      <c r="CL19" s="10"/>
      <c r="CM19" s="10"/>
      <c r="CN19" s="10"/>
      <c r="CO19" s="22"/>
      <c r="CP19" s="22"/>
      <c r="CQ19" s="22"/>
      <c r="CR19" s="22"/>
      <c r="CS19" s="22"/>
      <c r="CT19" s="22"/>
      <c r="CV19" s="22"/>
      <c r="CW19" s="22"/>
      <c r="CX19" s="22"/>
    </row>
    <row r="20" spans="1:102" s="7" customFormat="1" ht="12.75" customHeight="1">
      <c r="A20" s="161">
        <v>2017</v>
      </c>
      <c r="B20" s="37">
        <v>5493</v>
      </c>
      <c r="C20" s="531"/>
      <c r="D20" s="430">
        <v>278</v>
      </c>
      <c r="E20" s="531"/>
      <c r="F20" s="262">
        <v>155</v>
      </c>
      <c r="G20" s="531"/>
      <c r="H20" s="430">
        <v>2144</v>
      </c>
      <c r="I20" s="531"/>
      <c r="J20" s="262">
        <v>858</v>
      </c>
      <c r="K20" s="531"/>
      <c r="L20" s="430">
        <v>8928</v>
      </c>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22"/>
      <c r="CF20" s="10"/>
      <c r="CG20" s="10"/>
      <c r="CH20" s="10"/>
      <c r="CI20" s="10"/>
      <c r="CJ20" s="10"/>
      <c r="CK20" s="10"/>
      <c r="CL20" s="10"/>
      <c r="CM20" s="10"/>
      <c r="CN20" s="10"/>
      <c r="CO20" s="22"/>
      <c r="CP20" s="22"/>
      <c r="CQ20" s="22"/>
      <c r="CR20" s="22"/>
      <c r="CS20" s="22"/>
      <c r="CT20" s="22"/>
      <c r="CV20" s="22"/>
      <c r="CW20" s="22"/>
      <c r="CX20" s="22"/>
    </row>
    <row r="21" spans="1:102" s="7" customFormat="1" ht="12.75" customHeight="1">
      <c r="A21" s="161">
        <v>2018</v>
      </c>
      <c r="B21" s="37">
        <v>7266</v>
      </c>
      <c r="C21" s="531"/>
      <c r="D21" s="430">
        <v>565</v>
      </c>
      <c r="E21" s="531"/>
      <c r="F21" s="262">
        <v>116</v>
      </c>
      <c r="G21" s="531"/>
      <c r="H21" s="430">
        <v>1982</v>
      </c>
      <c r="I21" s="531"/>
      <c r="J21" s="262">
        <v>835</v>
      </c>
      <c r="K21" s="531"/>
      <c r="L21" s="430">
        <v>10764</v>
      </c>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22"/>
      <c r="CF21" s="10"/>
      <c r="CG21" s="10"/>
      <c r="CH21" s="10"/>
      <c r="CI21" s="10"/>
      <c r="CJ21" s="10"/>
      <c r="CK21" s="10"/>
      <c r="CL21" s="10"/>
      <c r="CM21" s="10"/>
      <c r="CN21" s="10"/>
      <c r="CO21" s="22"/>
      <c r="CP21" s="22"/>
      <c r="CQ21" s="22"/>
      <c r="CR21" s="22"/>
      <c r="CS21" s="22"/>
      <c r="CT21" s="22"/>
      <c r="CV21" s="22"/>
      <c r="CW21" s="22"/>
      <c r="CX21" s="22"/>
    </row>
    <row r="22" spans="1:102" s="7" customFormat="1" ht="12.75" customHeight="1">
      <c r="A22" s="161">
        <v>2019</v>
      </c>
      <c r="B22" s="37">
        <v>7865</v>
      </c>
      <c r="C22" s="531"/>
      <c r="D22" s="430">
        <v>302</v>
      </c>
      <c r="E22" s="531"/>
      <c r="F22" s="262">
        <v>163</v>
      </c>
      <c r="G22" s="531"/>
      <c r="H22" s="430">
        <v>1751</v>
      </c>
      <c r="I22" s="531"/>
      <c r="J22" s="262">
        <v>733</v>
      </c>
      <c r="K22" s="531"/>
      <c r="L22" s="430">
        <v>10814</v>
      </c>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22"/>
      <c r="CF22" s="10"/>
      <c r="CG22" s="10"/>
      <c r="CH22" s="10"/>
      <c r="CI22" s="10"/>
      <c r="CJ22" s="10"/>
      <c r="CK22" s="10"/>
      <c r="CL22" s="10"/>
      <c r="CM22" s="10"/>
      <c r="CN22" s="10"/>
      <c r="CO22" s="22"/>
      <c r="CP22" s="22"/>
      <c r="CQ22" s="22"/>
      <c r="CR22" s="22"/>
      <c r="CS22" s="22"/>
      <c r="CT22" s="22"/>
      <c r="CV22" s="22"/>
      <c r="CW22" s="22"/>
      <c r="CX22" s="22"/>
    </row>
    <row r="23" spans="1:102" s="7" customFormat="1" ht="12.75" customHeight="1">
      <c r="A23" s="161">
        <v>2020</v>
      </c>
      <c r="B23" s="37">
        <v>7390</v>
      </c>
      <c r="C23" s="531"/>
      <c r="D23" s="430">
        <v>218</v>
      </c>
      <c r="E23" s="531"/>
      <c r="F23" s="262">
        <v>178</v>
      </c>
      <c r="G23" s="531"/>
      <c r="H23" s="430">
        <v>1342</v>
      </c>
      <c r="I23" s="531"/>
      <c r="J23" s="262">
        <v>779</v>
      </c>
      <c r="K23" s="531"/>
      <c r="L23" s="430">
        <v>9907</v>
      </c>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22"/>
      <c r="CF23" s="10"/>
      <c r="CG23" s="10"/>
      <c r="CH23" s="10"/>
      <c r="CI23" s="10"/>
      <c r="CJ23" s="10"/>
      <c r="CK23" s="10"/>
      <c r="CL23" s="10"/>
      <c r="CM23" s="10"/>
      <c r="CN23" s="10"/>
      <c r="CO23" s="22"/>
      <c r="CP23" s="22"/>
      <c r="CQ23" s="22"/>
      <c r="CR23" s="22"/>
      <c r="CS23" s="22"/>
      <c r="CT23" s="22"/>
      <c r="CV23" s="22"/>
      <c r="CW23" s="22"/>
      <c r="CX23" s="22"/>
    </row>
    <row r="24" spans="1:102" s="7" customFormat="1" ht="12.75" customHeight="1">
      <c r="A24" s="161">
        <v>2021</v>
      </c>
      <c r="B24" s="37">
        <v>8151</v>
      </c>
      <c r="C24" s="531"/>
      <c r="D24" s="430">
        <v>199</v>
      </c>
      <c r="E24" s="531"/>
      <c r="F24" s="262">
        <v>129</v>
      </c>
      <c r="G24" s="531"/>
      <c r="H24" s="430">
        <v>1490</v>
      </c>
      <c r="I24" s="531"/>
      <c r="J24" s="262">
        <v>749</v>
      </c>
      <c r="K24" s="531"/>
      <c r="L24" s="430">
        <v>10718</v>
      </c>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K24" s="10"/>
      <c r="BL24" s="10"/>
      <c r="BM24" s="10"/>
      <c r="BN24" s="10"/>
      <c r="BO24" s="10"/>
      <c r="BP24" s="10"/>
      <c r="BQ24" s="10"/>
      <c r="BR24" s="10"/>
      <c r="BS24" s="10"/>
      <c r="BT24" s="10"/>
      <c r="BU24" s="10"/>
      <c r="BV24" s="10"/>
      <c r="BW24" s="10"/>
      <c r="BX24" s="10"/>
      <c r="BY24" s="10"/>
      <c r="BZ24" s="10"/>
      <c r="CA24" s="10"/>
      <c r="CB24" s="10"/>
      <c r="CC24" s="10"/>
      <c r="CD24" s="10"/>
      <c r="CE24" s="22"/>
      <c r="CF24" s="10"/>
      <c r="CG24" s="10"/>
      <c r="CH24" s="10"/>
      <c r="CI24" s="10"/>
      <c r="CJ24" s="10"/>
      <c r="CK24" s="10"/>
      <c r="CL24" s="10"/>
      <c r="CM24" s="10"/>
      <c r="CN24" s="10"/>
      <c r="CO24" s="22"/>
      <c r="CP24" s="22"/>
      <c r="CQ24" s="22"/>
      <c r="CR24" s="22"/>
      <c r="CS24" s="22"/>
      <c r="CT24" s="22"/>
      <c r="CV24" s="22"/>
      <c r="CW24" s="22"/>
      <c r="CX24" s="22"/>
    </row>
    <row r="25" spans="1:102" s="7" customFormat="1" ht="12.75" customHeight="1">
      <c r="A25" s="161">
        <v>2022</v>
      </c>
      <c r="B25" s="262">
        <v>2979</v>
      </c>
      <c r="C25" s="531"/>
      <c r="D25" s="430">
        <v>120</v>
      </c>
      <c r="E25" s="531"/>
      <c r="F25" s="262">
        <v>57</v>
      </c>
      <c r="G25" s="531"/>
      <c r="H25" s="430">
        <v>759</v>
      </c>
      <c r="I25" s="531"/>
      <c r="J25" s="262">
        <v>526</v>
      </c>
      <c r="K25" s="531"/>
      <c r="L25" s="430">
        <v>4441</v>
      </c>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K25" s="10"/>
      <c r="BL25" s="10"/>
      <c r="BM25" s="10"/>
      <c r="BN25" s="10"/>
      <c r="BO25" s="10"/>
      <c r="BP25" s="10"/>
      <c r="BQ25" s="10"/>
      <c r="BR25" s="10"/>
      <c r="BS25" s="10"/>
      <c r="BT25" s="10"/>
      <c r="BU25" s="10"/>
      <c r="BV25" s="10"/>
      <c r="BW25" s="10"/>
      <c r="BX25" s="10"/>
      <c r="BY25" s="10"/>
      <c r="BZ25" s="10"/>
      <c r="CA25" s="10"/>
      <c r="CB25" s="10"/>
      <c r="CC25" s="10"/>
      <c r="CD25" s="10"/>
      <c r="CE25" s="22"/>
      <c r="CF25" s="10"/>
      <c r="CG25" s="10"/>
      <c r="CH25" s="10"/>
      <c r="CI25" s="10"/>
      <c r="CJ25" s="10"/>
      <c r="CK25" s="10"/>
      <c r="CL25" s="10"/>
      <c r="CM25" s="10"/>
      <c r="CN25" s="10"/>
      <c r="CO25" s="22"/>
      <c r="CP25" s="22"/>
      <c r="CQ25" s="22"/>
      <c r="CR25" s="22"/>
      <c r="CS25" s="22"/>
      <c r="CT25" s="22"/>
      <c r="CV25" s="22"/>
      <c r="CW25" s="22"/>
      <c r="CX25" s="22"/>
    </row>
    <row r="26" spans="1:102" ht="12.75" customHeight="1">
      <c r="A26" s="145" t="s">
        <v>32</v>
      </c>
      <c r="B26" s="467" t="s">
        <v>377</v>
      </c>
      <c r="C26" s="531"/>
      <c r="D26" s="430">
        <v>2</v>
      </c>
      <c r="E26" s="531"/>
      <c r="F26" s="262">
        <v>2</v>
      </c>
      <c r="G26" s="531"/>
      <c r="H26" s="430">
        <v>5</v>
      </c>
      <c r="I26" s="531"/>
      <c r="J26" s="467" t="s">
        <v>377</v>
      </c>
      <c r="K26" s="531"/>
      <c r="L26" s="430">
        <v>9</v>
      </c>
      <c r="M26"/>
      <c r="N26"/>
      <c r="AB26"/>
      <c r="AC26"/>
      <c r="AD26"/>
      <c r="AE26"/>
      <c r="AF26"/>
      <c r="AG26"/>
      <c r="AH26"/>
      <c r="AI26"/>
      <c r="AJ26"/>
      <c r="AK26"/>
      <c r="AL26"/>
      <c r="AM26"/>
      <c r="AN26"/>
      <c r="AO26"/>
      <c r="AP26"/>
      <c r="AQ26"/>
      <c r="AR26"/>
      <c r="AS26"/>
      <c r="AT26"/>
      <c r="AU26"/>
      <c r="AV26"/>
      <c r="AW26"/>
      <c r="AX26"/>
      <c r="AY26"/>
      <c r="AZ26"/>
      <c r="BA26"/>
      <c r="BB26"/>
      <c r="BC26"/>
      <c r="BD26"/>
      <c r="BE26"/>
      <c r="BH26" s="8"/>
      <c r="BI26" s="8"/>
      <c r="BJ26" s="8"/>
      <c r="BK26" s="8"/>
      <c r="BL26" s="8"/>
      <c r="BM26" s="8"/>
      <c r="BN26" s="8"/>
      <c r="BZ26" s="10"/>
      <c r="CA26" s="10"/>
      <c r="CB26" s="10"/>
      <c r="CC26" s="10"/>
      <c r="CD26" s="10"/>
      <c r="CE26" s="22"/>
      <c r="CF26" s="10"/>
      <c r="CG26" s="10"/>
      <c r="CH26" s="10"/>
      <c r="CI26" s="22"/>
    </row>
    <row r="27" spans="1:102" s="3" customFormat="1" ht="12.75" customHeight="1">
      <c r="A27" s="99" t="s">
        <v>38</v>
      </c>
      <c r="B27" s="43">
        <f>SUM(B6:B26)</f>
        <v>63562</v>
      </c>
      <c r="C27" s="43"/>
      <c r="D27" s="43">
        <f t="shared" ref="D27:L27" si="0">SUM(D6:D26)</f>
        <v>114949</v>
      </c>
      <c r="E27" s="43"/>
      <c r="F27" s="43">
        <f t="shared" si="0"/>
        <v>37283</v>
      </c>
      <c r="G27" s="43"/>
      <c r="H27" s="43">
        <f t="shared" si="0"/>
        <v>154690</v>
      </c>
      <c r="I27" s="43"/>
      <c r="J27" s="43">
        <f t="shared" si="0"/>
        <v>13610</v>
      </c>
      <c r="K27" s="43"/>
      <c r="L27" s="43">
        <f t="shared" si="0"/>
        <v>384094</v>
      </c>
      <c r="M27"/>
      <c r="N27"/>
      <c r="O27"/>
      <c r="P27"/>
      <c r="Q27"/>
      <c r="R27"/>
      <c r="S27"/>
      <c r="T27"/>
      <c r="U27"/>
      <c r="V27"/>
      <c r="W27"/>
      <c r="X27"/>
      <c r="Y27"/>
      <c r="Z27"/>
      <c r="AA27"/>
    </row>
    <row r="28" spans="1:102" ht="12.75" customHeight="1">
      <c r="B28" s="10"/>
      <c r="C28" s="10"/>
      <c r="D28" s="10"/>
      <c r="E28" s="10"/>
      <c r="F28" s="10"/>
      <c r="G28" s="10"/>
      <c r="H28" s="10"/>
      <c r="I28" s="10"/>
      <c r="J28" s="10"/>
      <c r="K28" s="10"/>
      <c r="L28" s="10"/>
      <c r="M28"/>
      <c r="N28"/>
    </row>
    <row r="29" spans="1:102" ht="12.75" customHeight="1">
      <c r="M29"/>
      <c r="N29"/>
    </row>
    <row r="30" spans="1:102" ht="12.75" customHeight="1">
      <c r="M30"/>
      <c r="N30"/>
    </row>
    <row r="31" spans="1:102" ht="12.75" customHeight="1">
      <c r="H31" s="3"/>
      <c r="I31" s="3"/>
      <c r="J31" s="3"/>
      <c r="K31" s="3"/>
      <c r="L31" s="3"/>
      <c r="M31"/>
      <c r="N31"/>
    </row>
    <row r="32" spans="1:102" s="124" customFormat="1" ht="12.75" customHeight="1">
      <c r="A32" s="4" t="s">
        <v>411</v>
      </c>
      <c r="B32" s="146"/>
      <c r="C32" s="146"/>
      <c r="D32" s="146"/>
      <c r="H32" s="126"/>
      <c r="I32" s="126"/>
      <c r="J32" s="126"/>
      <c r="K32" s="126"/>
      <c r="L32" s="126"/>
      <c r="M32" s="126"/>
      <c r="N32" s="126"/>
      <c r="O32"/>
      <c r="P32"/>
      <c r="Q32"/>
      <c r="R32"/>
      <c r="S32"/>
      <c r="T32"/>
      <c r="U32"/>
      <c r="V32"/>
      <c r="W32"/>
      <c r="X32"/>
      <c r="Y32"/>
      <c r="Z32"/>
      <c r="AA32"/>
    </row>
    <row r="33" spans="1:40" s="126" customFormat="1" ht="12.75" customHeight="1">
      <c r="A33" s="459" t="s">
        <v>412</v>
      </c>
      <c r="B33" s="148"/>
      <c r="C33" s="148"/>
      <c r="D33" s="148"/>
      <c r="H33" s="2"/>
      <c r="I33" s="2"/>
      <c r="J33" s="2"/>
      <c r="K33" s="2"/>
      <c r="L33" s="2"/>
      <c r="M33" s="2"/>
      <c r="N33" s="2"/>
      <c r="O33"/>
      <c r="P33"/>
      <c r="Q33"/>
      <c r="R33"/>
      <c r="S33"/>
      <c r="T33"/>
      <c r="U33"/>
      <c r="V33"/>
      <c r="W33"/>
      <c r="X33"/>
      <c r="Y33"/>
      <c r="Z33"/>
      <c r="AA33"/>
    </row>
    <row r="34" spans="1:40" ht="12.75" customHeight="1">
      <c r="A34" s="12"/>
      <c r="B34" s="84"/>
      <c r="C34" s="84"/>
      <c r="D34" s="84"/>
      <c r="E34" s="12"/>
      <c r="F34" s="12"/>
      <c r="G34" s="12"/>
      <c r="H34" s="12"/>
      <c r="I34" s="12"/>
      <c r="J34" s="12"/>
    </row>
    <row r="35" spans="1:40" s="6" customFormat="1" ht="23.25" customHeight="1">
      <c r="A35" s="192" t="s">
        <v>87</v>
      </c>
      <c r="B35" s="192"/>
      <c r="C35" s="192"/>
      <c r="D35" s="196" t="s">
        <v>34</v>
      </c>
      <c r="E35" s="195"/>
      <c r="F35" s="194" t="s">
        <v>149</v>
      </c>
      <c r="G35" s="195"/>
      <c r="H35" s="195" t="s">
        <v>36</v>
      </c>
      <c r="I35" s="195"/>
      <c r="J35" s="193" t="s">
        <v>88</v>
      </c>
      <c r="K35" s="195"/>
      <c r="L35" s="195" t="s">
        <v>13</v>
      </c>
      <c r="M35"/>
      <c r="N35"/>
      <c r="O35"/>
      <c r="P35"/>
      <c r="Q35"/>
      <c r="R35"/>
      <c r="S35"/>
      <c r="T35"/>
      <c r="U35"/>
      <c r="V35"/>
      <c r="W35"/>
      <c r="X35"/>
      <c r="Y35"/>
      <c r="Z35"/>
      <c r="AA35"/>
    </row>
    <row r="36" spans="1:40" ht="12.75" customHeight="1">
      <c r="A36" s="380" t="s">
        <v>315</v>
      </c>
      <c r="B36" s="87"/>
      <c r="C36" s="37"/>
      <c r="D36" s="37">
        <v>55026</v>
      </c>
      <c r="E36" s="531"/>
      <c r="F36" s="262">
        <v>2351</v>
      </c>
      <c r="G36" s="531"/>
      <c r="H36" s="262">
        <v>5597</v>
      </c>
      <c r="I36" s="531"/>
      <c r="J36" s="262">
        <v>588</v>
      </c>
      <c r="K36" s="262"/>
      <c r="L36" s="262">
        <v>63562</v>
      </c>
      <c r="M36"/>
      <c r="N36"/>
      <c r="U36" s="124"/>
      <c r="AB36"/>
      <c r="AC36"/>
      <c r="AD36"/>
      <c r="AE36"/>
      <c r="AF36"/>
      <c r="AG36"/>
      <c r="AH36"/>
      <c r="AI36" s="22"/>
      <c r="AJ36" s="22"/>
      <c r="AK36" s="22"/>
      <c r="AL36" s="10"/>
      <c r="AN36" s="8"/>
    </row>
    <row r="37" spans="1:40" ht="12.75" customHeight="1">
      <c r="A37" s="83" t="s">
        <v>312</v>
      </c>
      <c r="B37" s="37"/>
      <c r="C37" s="37"/>
      <c r="D37" s="37">
        <v>22862</v>
      </c>
      <c r="E37" s="531"/>
      <c r="F37" s="262">
        <v>1914</v>
      </c>
      <c r="G37" s="531"/>
      <c r="H37" s="262">
        <v>90163</v>
      </c>
      <c r="I37" s="531"/>
      <c r="J37" s="262">
        <v>10</v>
      </c>
      <c r="K37" s="262"/>
      <c r="L37" s="262">
        <v>114949</v>
      </c>
      <c r="M37"/>
      <c r="N37"/>
      <c r="U37" s="124"/>
      <c r="AB37"/>
      <c r="AC37"/>
      <c r="AD37"/>
      <c r="AE37"/>
      <c r="AF37"/>
      <c r="AG37"/>
      <c r="AH37"/>
      <c r="AI37" s="22"/>
      <c r="AJ37" s="22"/>
      <c r="AK37" s="22"/>
      <c r="AL37" s="10"/>
      <c r="AN37" s="8"/>
    </row>
    <row r="38" spans="1:40" ht="12.75" customHeight="1">
      <c r="A38" s="83" t="s">
        <v>242</v>
      </c>
      <c r="B38" s="37"/>
      <c r="C38" s="37"/>
      <c r="D38" s="37">
        <v>245</v>
      </c>
      <c r="E38" s="531"/>
      <c r="F38" s="262">
        <v>22</v>
      </c>
      <c r="G38" s="531"/>
      <c r="H38" s="262">
        <v>37016</v>
      </c>
      <c r="I38" s="531"/>
      <c r="J38" s="467" t="s">
        <v>377</v>
      </c>
      <c r="K38" s="262"/>
      <c r="L38" s="262">
        <v>37283</v>
      </c>
      <c r="M38"/>
      <c r="N38"/>
      <c r="U38" s="124"/>
      <c r="AB38"/>
      <c r="AC38"/>
      <c r="AD38"/>
      <c r="AE38"/>
      <c r="AF38"/>
      <c r="AG38"/>
      <c r="AH38"/>
      <c r="AI38" s="22"/>
      <c r="AJ38" s="22"/>
      <c r="AK38" s="22"/>
      <c r="AL38" s="10"/>
      <c r="AN38" s="8"/>
    </row>
    <row r="39" spans="1:40" ht="12.75" customHeight="1">
      <c r="A39" s="83" t="s">
        <v>313</v>
      </c>
      <c r="B39" s="37"/>
      <c r="C39" s="37"/>
      <c r="D39" s="37">
        <v>92</v>
      </c>
      <c r="E39" s="531"/>
      <c r="F39" s="262">
        <v>3</v>
      </c>
      <c r="G39" s="531"/>
      <c r="H39" s="262">
        <v>154589</v>
      </c>
      <c r="I39" s="531"/>
      <c r="J39" s="262">
        <v>6</v>
      </c>
      <c r="K39" s="262"/>
      <c r="L39" s="262">
        <v>154690</v>
      </c>
      <c r="M39"/>
      <c r="N39"/>
      <c r="U39" s="124"/>
      <c r="AB39"/>
      <c r="AC39"/>
      <c r="AD39"/>
      <c r="AE39"/>
      <c r="AF39"/>
      <c r="AG39"/>
      <c r="AH39"/>
      <c r="AI39" s="22"/>
      <c r="AJ39" s="22"/>
      <c r="AK39" s="22"/>
      <c r="AL39" s="10"/>
      <c r="AN39" s="8"/>
    </row>
    <row r="40" spans="1:40" ht="12.75" customHeight="1">
      <c r="A40" s="83" t="s">
        <v>314</v>
      </c>
      <c r="B40" s="37"/>
      <c r="C40" s="37"/>
      <c r="D40" s="37">
        <v>20</v>
      </c>
      <c r="E40" s="531"/>
      <c r="F40" s="467" t="s">
        <v>377</v>
      </c>
      <c r="G40" s="531"/>
      <c r="H40" s="262">
        <v>13583</v>
      </c>
      <c r="I40" s="531"/>
      <c r="J40" s="262">
        <v>7</v>
      </c>
      <c r="K40" s="262"/>
      <c r="L40" s="262">
        <v>13610</v>
      </c>
      <c r="M40"/>
      <c r="N40"/>
      <c r="U40" s="124"/>
      <c r="AB40"/>
      <c r="AC40"/>
      <c r="AD40"/>
      <c r="AE40"/>
      <c r="AF40"/>
      <c r="AG40"/>
      <c r="AH40"/>
      <c r="AI40" s="22"/>
      <c r="AJ40" s="22"/>
      <c r="AK40" s="22"/>
      <c r="AL40" s="10"/>
      <c r="AN40" s="8"/>
    </row>
    <row r="41" spans="1:40" s="3" customFormat="1" ht="12.75" customHeight="1">
      <c r="A41" s="99" t="s">
        <v>13</v>
      </c>
      <c r="B41" s="43"/>
      <c r="C41" s="43"/>
      <c r="D41" s="43">
        <v>78245</v>
      </c>
      <c r="E41" s="43"/>
      <c r="F41" s="43">
        <v>4290</v>
      </c>
      <c r="G41" s="43"/>
      <c r="H41" s="43">
        <v>300948</v>
      </c>
      <c r="I41" s="43"/>
      <c r="J41" s="43">
        <v>611</v>
      </c>
      <c r="K41" s="43"/>
      <c r="L41" s="43">
        <v>384094</v>
      </c>
      <c r="M41"/>
      <c r="N41"/>
      <c r="O41"/>
      <c r="P41"/>
      <c r="Q41"/>
      <c r="R41"/>
      <c r="S41"/>
      <c r="T41"/>
      <c r="U41"/>
      <c r="V41"/>
      <c r="W41"/>
      <c r="X41"/>
      <c r="Y41"/>
      <c r="Z41"/>
      <c r="AA41"/>
    </row>
    <row r="42" spans="1:40" s="3" customFormat="1" ht="12.75" customHeight="1">
      <c r="A42" s="38"/>
      <c r="B42" s="38"/>
      <c r="C42" s="38"/>
      <c r="D42" s="14"/>
      <c r="M42"/>
      <c r="N42"/>
      <c r="O42"/>
      <c r="P42"/>
      <c r="Q42"/>
      <c r="R42"/>
      <c r="S42"/>
      <c r="T42"/>
      <c r="U42"/>
      <c r="V42"/>
      <c r="W42"/>
      <c r="X42"/>
      <c r="Y42"/>
      <c r="Z42"/>
      <c r="AA42"/>
    </row>
    <row r="43" spans="1:40" s="3" customFormat="1" ht="12.75" customHeight="1">
      <c r="B43" s="38"/>
      <c r="C43" s="38"/>
      <c r="D43" s="14"/>
      <c r="M43" s="124"/>
      <c r="N43" s="124"/>
      <c r="O43"/>
      <c r="P43"/>
      <c r="Q43"/>
      <c r="R43"/>
      <c r="S43"/>
      <c r="T43"/>
      <c r="U43"/>
      <c r="V43"/>
      <c r="W43"/>
      <c r="X43"/>
      <c r="Y43"/>
      <c r="Z43"/>
      <c r="AA43"/>
    </row>
    <row r="44" spans="1:40" ht="12.75" customHeight="1">
      <c r="M44" s="124"/>
      <c r="N44" s="124"/>
    </row>
  </sheetData>
  <mergeCells count="1">
    <mergeCell ref="B4:J4"/>
  </mergeCells>
  <phoneticPr fontId="9" type="noConversion"/>
  <pageMargins left="0.70866141732283472" right="0.15748031496062992" top="0.98425196850393704" bottom="0.55118110236220474" header="0.51181102362204722" footer="0.51181102362204722"/>
  <pageSetup paperSize="9" orientation="portrait" r:id="rId1"/>
  <headerFooter alignWithMargins="0">
    <oddHeader>&amp;R&amp;"Arial,Fet"TRAKTORER</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33">
    <pageSetUpPr fitToPage="1"/>
  </sheetPr>
  <dimension ref="A1:IO65"/>
  <sheetViews>
    <sheetView showGridLines="0" zoomScaleNormal="100" workbookViewId="0"/>
  </sheetViews>
  <sheetFormatPr defaultColWidth="9.33203125" defaultRowHeight="12.75" customHeight="1"/>
  <cols>
    <col min="1" max="1" width="14" style="26" customWidth="1"/>
    <col min="2" max="2" width="10.109375" style="25" customWidth="1"/>
    <col min="3" max="3" width="15.6640625" style="25" customWidth="1"/>
    <col min="4" max="4" width="21.33203125" style="25" customWidth="1"/>
    <col min="5" max="5" width="2.5546875" style="25" customWidth="1"/>
    <col min="6" max="6" width="15.5546875" style="25" customWidth="1"/>
    <col min="12" max="16384" width="9.33203125" style="25"/>
  </cols>
  <sheetData>
    <row r="1" spans="1:249" s="3" customFormat="1" ht="12.75" customHeight="1">
      <c r="A1" s="4" t="s">
        <v>466</v>
      </c>
      <c r="F1" s="164"/>
      <c r="G1"/>
      <c r="H1"/>
      <c r="I1"/>
      <c r="J1"/>
      <c r="K1"/>
    </row>
    <row r="2" spans="1:249" ht="12.75" customHeight="1">
      <c r="A2" s="485" t="s">
        <v>557</v>
      </c>
    </row>
    <row r="3" spans="1:249" s="7" customFormat="1" ht="12.75" customHeight="1">
      <c r="A3" s="88"/>
      <c r="B3" s="88"/>
      <c r="C3" s="88"/>
      <c r="D3" s="88"/>
      <c r="E3" s="88"/>
      <c r="F3" s="88"/>
      <c r="G3"/>
      <c r="H3"/>
      <c r="I3"/>
      <c r="J3"/>
      <c r="K3"/>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row>
    <row r="4" spans="1:249" s="2" customFormat="1" ht="12.75" customHeight="1">
      <c r="A4" s="2" t="s">
        <v>92</v>
      </c>
      <c r="B4" s="8" t="s">
        <v>39</v>
      </c>
      <c r="C4" s="8" t="s">
        <v>40</v>
      </c>
      <c r="D4" s="117" t="s">
        <v>1</v>
      </c>
      <c r="E4" s="8"/>
      <c r="F4" s="8" t="s">
        <v>2</v>
      </c>
      <c r="I4" s="8"/>
    </row>
    <row r="5" spans="1:249" s="2" customFormat="1" ht="12.75" customHeight="1">
      <c r="A5" s="44" t="s">
        <v>50</v>
      </c>
      <c r="B5" s="12"/>
      <c r="C5" s="12"/>
      <c r="D5" s="61"/>
      <c r="E5" s="419"/>
      <c r="F5" s="12"/>
      <c r="I5" s="18"/>
    </row>
    <row r="6" spans="1:249" ht="12.75" customHeight="1">
      <c r="A6" s="83">
        <v>2013</v>
      </c>
      <c r="B6" s="28">
        <v>247445</v>
      </c>
      <c r="C6" s="28">
        <v>144626</v>
      </c>
      <c r="D6" s="181">
        <v>17076</v>
      </c>
      <c r="E6" s="506"/>
      <c r="F6" s="28">
        <v>1728</v>
      </c>
      <c r="G6" s="177"/>
      <c r="L6"/>
    </row>
    <row r="7" spans="1:249" ht="12.75" customHeight="1">
      <c r="A7" s="83">
        <v>2014</v>
      </c>
      <c r="B7" s="28">
        <v>254713</v>
      </c>
      <c r="C7" s="28">
        <v>151639</v>
      </c>
      <c r="D7" s="181">
        <v>15606</v>
      </c>
      <c r="E7" s="506"/>
      <c r="F7" s="28">
        <v>1306</v>
      </c>
      <c r="G7" s="177"/>
      <c r="L7"/>
    </row>
    <row r="8" spans="1:249" ht="12.75" customHeight="1">
      <c r="A8" s="83">
        <v>2015</v>
      </c>
      <c r="B8" s="28">
        <v>264572</v>
      </c>
      <c r="C8" s="28">
        <v>157839</v>
      </c>
      <c r="D8" s="181">
        <v>17651</v>
      </c>
      <c r="E8" s="506"/>
      <c r="F8" s="28">
        <v>1616</v>
      </c>
      <c r="G8" s="177"/>
      <c r="L8"/>
    </row>
    <row r="9" spans="1:249" ht="12.75" customHeight="1">
      <c r="A9" s="83">
        <v>2016</v>
      </c>
      <c r="B9" s="28">
        <v>273794</v>
      </c>
      <c r="C9" s="28">
        <v>162495</v>
      </c>
      <c r="D9" s="181">
        <v>15653</v>
      </c>
      <c r="E9" s="506"/>
      <c r="F9" s="28">
        <v>1780</v>
      </c>
      <c r="G9" s="177"/>
      <c r="L9"/>
    </row>
    <row r="10" spans="1:249" ht="13.95" customHeight="1">
      <c r="A10" s="83">
        <v>2017</v>
      </c>
      <c r="B10" s="28">
        <v>283731</v>
      </c>
      <c r="C10" s="28">
        <v>166091</v>
      </c>
      <c r="D10" s="181">
        <v>15438</v>
      </c>
      <c r="E10" s="506"/>
      <c r="F10" s="28">
        <v>1871</v>
      </c>
      <c r="G10" s="177"/>
      <c r="L10"/>
    </row>
    <row r="11" spans="1:249" ht="12.75" customHeight="1">
      <c r="A11" s="83">
        <v>2018</v>
      </c>
      <c r="B11" s="28">
        <v>290280</v>
      </c>
      <c r="C11" s="28">
        <v>172305</v>
      </c>
      <c r="D11" s="181">
        <v>14722</v>
      </c>
      <c r="E11" s="506"/>
      <c r="F11" s="28">
        <v>2122</v>
      </c>
      <c r="G11" s="177"/>
      <c r="L11"/>
    </row>
    <row r="12" spans="1:249" ht="12.75" customHeight="1">
      <c r="A12" s="83">
        <v>2019</v>
      </c>
      <c r="B12" s="28">
        <v>296876</v>
      </c>
      <c r="C12" s="28">
        <v>178272</v>
      </c>
      <c r="D12" s="181">
        <v>14537</v>
      </c>
      <c r="E12" s="506"/>
      <c r="F12" s="28">
        <v>1830</v>
      </c>
      <c r="G12" s="177"/>
      <c r="L12"/>
    </row>
    <row r="13" spans="1:249" ht="12.75" customHeight="1">
      <c r="A13" s="83">
        <v>2020</v>
      </c>
      <c r="B13" s="28">
        <v>300259</v>
      </c>
      <c r="C13" s="28">
        <v>184955</v>
      </c>
      <c r="D13" s="181">
        <v>12008</v>
      </c>
      <c r="E13" s="506"/>
      <c r="F13" s="28">
        <v>1976</v>
      </c>
      <c r="G13" s="177"/>
      <c r="L13"/>
    </row>
    <row r="14" spans="1:249" ht="12.75" customHeight="1">
      <c r="A14" s="83">
        <v>2021</v>
      </c>
      <c r="B14" s="28">
        <v>308064</v>
      </c>
      <c r="C14" s="28">
        <v>186876</v>
      </c>
      <c r="D14" s="181">
        <v>11882</v>
      </c>
      <c r="E14" s="526"/>
      <c r="F14" s="28">
        <v>2124</v>
      </c>
      <c r="L14"/>
    </row>
    <row r="15" spans="1:249" ht="12.75" customHeight="1">
      <c r="A15" s="88">
        <v>2022</v>
      </c>
      <c r="B15" s="271">
        <v>313067</v>
      </c>
      <c r="C15" s="271">
        <v>191470</v>
      </c>
      <c r="D15" s="179">
        <v>11570</v>
      </c>
      <c r="E15" s="179"/>
      <c r="F15" s="179">
        <v>1958</v>
      </c>
      <c r="H15" s="177"/>
      <c r="L15"/>
      <c r="M15"/>
    </row>
    <row r="16" spans="1:249" ht="24.75" customHeight="1">
      <c r="A16" s="670" t="s">
        <v>233</v>
      </c>
      <c r="B16" s="670"/>
      <c r="C16" s="670"/>
      <c r="D16" s="670"/>
      <c r="E16" s="662"/>
      <c r="F16" s="670"/>
      <c r="L16"/>
      <c r="M16"/>
      <c r="N16"/>
      <c r="O16"/>
      <c r="P16"/>
    </row>
    <row r="17" spans="1:249" ht="12.75" customHeight="1">
      <c r="L17"/>
      <c r="M17"/>
      <c r="N17"/>
      <c r="O17"/>
      <c r="P17"/>
    </row>
    <row r="18" spans="1:249" ht="12.75" customHeight="1">
      <c r="L18"/>
      <c r="M18"/>
      <c r="N18"/>
      <c r="O18"/>
      <c r="P18"/>
    </row>
    <row r="19" spans="1:249" ht="12.75" customHeight="1">
      <c r="B19" s="60"/>
      <c r="C19" s="60"/>
      <c r="D19" s="60"/>
      <c r="E19" s="60"/>
      <c r="F19" s="60"/>
      <c r="L19"/>
      <c r="M19"/>
      <c r="N19"/>
      <c r="O19"/>
      <c r="P19"/>
    </row>
    <row r="20" spans="1:249" ht="12.75" customHeight="1">
      <c r="A20" s="52"/>
      <c r="B20" s="3"/>
      <c r="C20" s="3"/>
      <c r="D20" s="3"/>
      <c r="E20" s="3"/>
      <c r="F20" s="3"/>
      <c r="L20"/>
      <c r="M20"/>
      <c r="N20"/>
      <c r="O20"/>
      <c r="P20"/>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row>
    <row r="21" spans="1:249" s="3" customFormat="1" ht="12.75" customHeight="1">
      <c r="A21" s="163" t="s">
        <v>467</v>
      </c>
      <c r="G21"/>
      <c r="H21"/>
      <c r="I21"/>
      <c r="J21"/>
      <c r="K21"/>
      <c r="L21"/>
      <c r="M21"/>
      <c r="N21"/>
      <c r="O21"/>
      <c r="P21"/>
    </row>
    <row r="22" spans="1:249" s="3" customFormat="1" ht="12.75" customHeight="1">
      <c r="A22" s="485" t="s">
        <v>484</v>
      </c>
      <c r="B22" s="25"/>
      <c r="C22" s="25"/>
      <c r="D22" s="25"/>
      <c r="E22" s="25"/>
      <c r="F22" s="25"/>
      <c r="G22"/>
      <c r="H22"/>
      <c r="I22"/>
      <c r="J22"/>
      <c r="K22"/>
      <c r="L22"/>
      <c r="M22"/>
      <c r="N22"/>
      <c r="O22"/>
      <c r="P22"/>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c r="HH22" s="25"/>
      <c r="HI22" s="25"/>
      <c r="HJ22" s="25"/>
      <c r="HK22" s="25"/>
      <c r="HL22" s="25"/>
      <c r="HM22" s="25"/>
      <c r="HN22" s="25"/>
      <c r="HO22" s="25"/>
      <c r="HP22" s="25"/>
      <c r="HQ22" s="25"/>
      <c r="HR22" s="25"/>
      <c r="HS22" s="25"/>
      <c r="HT22" s="25"/>
      <c r="HU22" s="25"/>
      <c r="HV22" s="25"/>
      <c r="HW22" s="25"/>
      <c r="HX22" s="25"/>
      <c r="HY22" s="25"/>
      <c r="HZ22" s="25"/>
      <c r="IA22" s="25"/>
      <c r="IB22" s="25"/>
      <c r="IC22" s="25"/>
      <c r="ID22" s="25"/>
      <c r="IE22" s="25"/>
      <c r="IF22" s="25"/>
      <c r="IG22" s="25"/>
      <c r="IH22" s="25"/>
      <c r="II22" s="25"/>
      <c r="IJ22" s="25"/>
      <c r="IK22" s="25"/>
      <c r="IL22" s="25"/>
      <c r="IM22" s="25"/>
      <c r="IN22" s="25"/>
      <c r="IO22" s="25"/>
    </row>
    <row r="23" spans="1:249" s="3" customFormat="1" ht="12.75" customHeight="1">
      <c r="A23" s="381"/>
      <c r="B23" s="44"/>
      <c r="C23" s="44"/>
      <c r="D23" s="44"/>
      <c r="E23" s="44"/>
      <c r="F23" s="44"/>
      <c r="G23"/>
      <c r="H23"/>
      <c r="I23"/>
      <c r="J23"/>
      <c r="K23"/>
      <c r="L23"/>
      <c r="M23"/>
      <c r="N23"/>
      <c r="O23"/>
      <c r="P23"/>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c r="GG23" s="25"/>
      <c r="GH23" s="25"/>
      <c r="GI23" s="25"/>
      <c r="GJ23" s="25"/>
      <c r="GK23" s="25"/>
      <c r="GL23" s="25"/>
      <c r="GM23" s="25"/>
      <c r="GN23" s="25"/>
      <c r="GO23" s="25"/>
      <c r="GP23" s="25"/>
      <c r="GQ23" s="25"/>
      <c r="GR23" s="25"/>
      <c r="GS23" s="25"/>
      <c r="GT23" s="25"/>
      <c r="GU23" s="25"/>
      <c r="GV23" s="25"/>
      <c r="GW23" s="25"/>
      <c r="GX23" s="25"/>
      <c r="GY23" s="25"/>
      <c r="GZ23" s="25"/>
      <c r="HA23" s="25"/>
      <c r="HB23" s="25"/>
      <c r="HC23" s="25"/>
      <c r="HD23" s="25"/>
      <c r="HE23" s="25"/>
      <c r="HF23" s="25"/>
      <c r="HG23" s="25"/>
      <c r="HH23" s="25"/>
      <c r="HI23" s="25"/>
      <c r="HJ23" s="25"/>
      <c r="HK23" s="25"/>
      <c r="HL23" s="25"/>
      <c r="HM23" s="25"/>
      <c r="HN23" s="25"/>
      <c r="HO23" s="25"/>
      <c r="HP23" s="25"/>
      <c r="HQ23" s="25"/>
      <c r="HR23" s="25"/>
      <c r="HS23" s="25"/>
      <c r="HT23" s="25"/>
      <c r="HU23" s="25"/>
      <c r="HV23" s="25"/>
      <c r="HW23" s="25"/>
      <c r="HX23" s="25"/>
      <c r="HY23" s="25"/>
      <c r="HZ23" s="25"/>
      <c r="IA23" s="25"/>
      <c r="IB23" s="25"/>
      <c r="IC23" s="25"/>
      <c r="ID23" s="25"/>
      <c r="IE23" s="25"/>
      <c r="IF23" s="25"/>
      <c r="IG23" s="25"/>
      <c r="IH23" s="25"/>
      <c r="II23" s="25"/>
      <c r="IJ23" s="25"/>
      <c r="IK23" s="25"/>
      <c r="IL23" s="25"/>
      <c r="IM23" s="25"/>
      <c r="IN23" s="25"/>
      <c r="IO23" s="25"/>
    </row>
    <row r="24" spans="1:249" s="2" customFormat="1" ht="12.75" customHeight="1">
      <c r="A24" s="2" t="s">
        <v>92</v>
      </c>
      <c r="B24" s="8" t="s">
        <v>39</v>
      </c>
      <c r="C24" s="8" t="s">
        <v>40</v>
      </c>
      <c r="D24" s="8" t="s">
        <v>1</v>
      </c>
      <c r="E24" s="8"/>
      <c r="F24" s="8" t="s">
        <v>2</v>
      </c>
      <c r="I24" s="8"/>
    </row>
    <row r="25" spans="1:249" s="2" customFormat="1" ht="12.75" customHeight="1">
      <c r="A25" s="44" t="s">
        <v>50</v>
      </c>
      <c r="B25" s="12"/>
      <c r="C25" s="12"/>
      <c r="D25" s="61"/>
      <c r="E25" s="419"/>
      <c r="F25" s="12"/>
      <c r="I25" s="18"/>
    </row>
    <row r="26" spans="1:249" s="26" customFormat="1" ht="12.75" customHeight="1">
      <c r="A26" s="83">
        <v>2013</v>
      </c>
      <c r="B26" s="28">
        <v>161997</v>
      </c>
      <c r="C26" s="28">
        <v>123091</v>
      </c>
      <c r="D26" s="28">
        <v>10283</v>
      </c>
      <c r="E26" s="507"/>
      <c r="F26" s="28">
        <v>1360</v>
      </c>
      <c r="G26"/>
      <c r="H26"/>
      <c r="I26"/>
      <c r="J26"/>
      <c r="K26"/>
      <c r="L26"/>
      <c r="M26"/>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5"/>
      <c r="GD26" s="25"/>
      <c r="GE26" s="25"/>
      <c r="GF26" s="25"/>
      <c r="GG26" s="25"/>
      <c r="GH26" s="25"/>
      <c r="GI26" s="25"/>
      <c r="GJ26" s="25"/>
      <c r="GK26" s="25"/>
      <c r="GL26" s="25"/>
      <c r="GM26" s="25"/>
      <c r="GN26" s="25"/>
      <c r="GO26" s="25"/>
      <c r="GP26" s="25"/>
      <c r="GQ26" s="25"/>
      <c r="GR26" s="25"/>
      <c r="GS26" s="25"/>
      <c r="GT26" s="25"/>
      <c r="GU26" s="25"/>
      <c r="GV26" s="25"/>
      <c r="GW26" s="25"/>
      <c r="GX26" s="25"/>
      <c r="GY26" s="25"/>
      <c r="GZ26" s="25"/>
      <c r="HA26" s="25"/>
      <c r="HB26" s="25"/>
      <c r="HC26" s="25"/>
      <c r="HD26" s="25"/>
      <c r="HE26" s="25"/>
      <c r="HF26" s="25"/>
      <c r="HG26" s="25"/>
      <c r="HH26" s="25"/>
      <c r="HI26" s="25"/>
      <c r="HJ26" s="25"/>
      <c r="HK26" s="25"/>
      <c r="HL26" s="25"/>
      <c r="HM26" s="25"/>
      <c r="HN26" s="25"/>
      <c r="HO26" s="25"/>
      <c r="HP26" s="25"/>
      <c r="HQ26" s="25"/>
      <c r="HR26" s="25"/>
      <c r="HS26" s="25"/>
      <c r="HT26" s="25"/>
      <c r="HU26" s="25"/>
      <c r="HV26" s="25"/>
      <c r="HW26" s="25"/>
      <c r="HX26" s="25"/>
      <c r="HY26" s="25"/>
      <c r="HZ26" s="25"/>
      <c r="IA26" s="25"/>
      <c r="IB26" s="25"/>
      <c r="IC26" s="25"/>
      <c r="ID26" s="25"/>
      <c r="IE26" s="25"/>
      <c r="IF26" s="25"/>
      <c r="IG26" s="25"/>
      <c r="IH26" s="25"/>
      <c r="II26" s="25"/>
      <c r="IJ26" s="25"/>
      <c r="IK26" s="25"/>
      <c r="IL26" s="25"/>
      <c r="IM26" s="25"/>
      <c r="IN26" s="25"/>
      <c r="IO26" s="25"/>
    </row>
    <row r="27" spans="1:249" s="26" customFormat="1" ht="12.75" customHeight="1">
      <c r="A27" s="83">
        <v>2014</v>
      </c>
      <c r="B27" s="28">
        <v>164403</v>
      </c>
      <c r="C27" s="28">
        <v>128751</v>
      </c>
      <c r="D27" s="28">
        <v>9052</v>
      </c>
      <c r="E27" s="507"/>
      <c r="F27" s="28">
        <v>935</v>
      </c>
      <c r="G27"/>
      <c r="H27"/>
      <c r="I27"/>
      <c r="J27"/>
      <c r="K27"/>
      <c r="L27"/>
      <c r="M27"/>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c r="FF27" s="25"/>
      <c r="FG27" s="25"/>
      <c r="FH27" s="25"/>
      <c r="FI27" s="25"/>
      <c r="FJ27" s="25"/>
      <c r="FK27" s="25"/>
      <c r="FL27" s="25"/>
      <c r="FM27" s="25"/>
      <c r="FN27" s="25"/>
      <c r="FO27" s="25"/>
      <c r="FP27" s="25"/>
      <c r="FQ27" s="25"/>
      <c r="FR27" s="25"/>
      <c r="FS27" s="25"/>
      <c r="FT27" s="25"/>
      <c r="FU27" s="25"/>
      <c r="FV27" s="25"/>
      <c r="FW27" s="25"/>
      <c r="FX27" s="25"/>
      <c r="FY27" s="25"/>
      <c r="FZ27" s="25"/>
      <c r="GA27" s="25"/>
      <c r="GB27" s="25"/>
      <c r="GC27" s="25"/>
      <c r="GD27" s="25"/>
      <c r="GE27" s="25"/>
      <c r="GF27" s="25"/>
      <c r="GG27" s="25"/>
      <c r="GH27" s="25"/>
      <c r="GI27" s="25"/>
      <c r="GJ27" s="25"/>
      <c r="GK27" s="25"/>
      <c r="GL27" s="25"/>
      <c r="GM27" s="25"/>
      <c r="GN27" s="25"/>
      <c r="GO27" s="25"/>
      <c r="GP27" s="25"/>
      <c r="GQ27" s="25"/>
      <c r="GR27" s="25"/>
      <c r="GS27" s="25"/>
      <c r="GT27" s="25"/>
      <c r="GU27" s="25"/>
      <c r="GV27" s="25"/>
      <c r="GW27" s="25"/>
      <c r="GX27" s="25"/>
      <c r="GY27" s="25"/>
      <c r="GZ27" s="25"/>
      <c r="HA27" s="25"/>
      <c r="HB27" s="25"/>
      <c r="HC27" s="25"/>
      <c r="HD27" s="25"/>
      <c r="HE27" s="25"/>
      <c r="HF27" s="25"/>
      <c r="HG27" s="25"/>
      <c r="HH27" s="25"/>
      <c r="HI27" s="25"/>
      <c r="HJ27" s="25"/>
      <c r="HK27" s="25"/>
      <c r="HL27" s="25"/>
      <c r="HM27" s="25"/>
      <c r="HN27" s="25"/>
      <c r="HO27" s="25"/>
      <c r="HP27" s="25"/>
      <c r="HQ27" s="25"/>
      <c r="HR27" s="25"/>
      <c r="HS27" s="25"/>
      <c r="HT27" s="25"/>
      <c r="HU27" s="25"/>
      <c r="HV27" s="25"/>
      <c r="HW27" s="25"/>
      <c r="HX27" s="25"/>
      <c r="HY27" s="25"/>
      <c r="HZ27" s="25"/>
      <c r="IA27" s="25"/>
      <c r="IB27" s="25"/>
      <c r="IC27" s="25"/>
      <c r="ID27" s="25"/>
      <c r="IE27" s="25"/>
      <c r="IF27" s="25"/>
      <c r="IG27" s="25"/>
      <c r="IH27" s="25"/>
      <c r="II27" s="25"/>
      <c r="IJ27" s="25"/>
      <c r="IK27" s="25"/>
      <c r="IL27" s="25"/>
      <c r="IM27" s="25"/>
      <c r="IN27" s="25"/>
      <c r="IO27" s="25"/>
    </row>
    <row r="28" spans="1:249" ht="12.75" customHeight="1">
      <c r="A28" s="145">
        <v>2015</v>
      </c>
      <c r="B28" s="134">
        <v>168940</v>
      </c>
      <c r="C28" s="134">
        <v>133541</v>
      </c>
      <c r="D28" s="134">
        <v>10454</v>
      </c>
      <c r="E28" s="467"/>
      <c r="F28" s="134">
        <v>1134</v>
      </c>
      <c r="L28"/>
      <c r="M28"/>
    </row>
    <row r="29" spans="1:249" ht="12.75" customHeight="1">
      <c r="A29" s="145">
        <v>2016</v>
      </c>
      <c r="B29" s="134">
        <v>173601</v>
      </c>
      <c r="C29" s="134">
        <v>136561</v>
      </c>
      <c r="D29" s="134">
        <v>9054</v>
      </c>
      <c r="E29" s="467"/>
      <c r="F29" s="134">
        <v>1370</v>
      </c>
      <c r="L29"/>
      <c r="M29"/>
    </row>
    <row r="30" spans="1:249" ht="12.75" customHeight="1">
      <c r="A30" s="145">
        <v>2017</v>
      </c>
      <c r="B30" s="134">
        <v>180724</v>
      </c>
      <c r="C30" s="134">
        <v>138533</v>
      </c>
      <c r="D30" s="134">
        <v>10510</v>
      </c>
      <c r="E30" s="467"/>
      <c r="F30" s="134">
        <v>1474</v>
      </c>
      <c r="L30"/>
      <c r="M30"/>
    </row>
    <row r="31" spans="1:249" ht="12.75" customHeight="1">
      <c r="A31" s="260">
        <v>2018</v>
      </c>
      <c r="B31" s="261">
        <v>185156</v>
      </c>
      <c r="C31" s="261">
        <v>142955</v>
      </c>
      <c r="D31" s="261">
        <v>10471</v>
      </c>
      <c r="E31" s="467"/>
      <c r="F31" s="261">
        <v>1702</v>
      </c>
      <c r="L31"/>
      <c r="M31"/>
    </row>
    <row r="32" spans="1:249" ht="12.75" customHeight="1">
      <c r="A32" s="260">
        <v>2019</v>
      </c>
      <c r="B32" s="261">
        <v>189876</v>
      </c>
      <c r="C32" s="261">
        <v>146710</v>
      </c>
      <c r="D32" s="261">
        <v>10147</v>
      </c>
      <c r="E32" s="467"/>
      <c r="F32" s="261">
        <v>1544</v>
      </c>
      <c r="L32"/>
      <c r="M32"/>
    </row>
    <row r="33" spans="1:249" ht="12.75" customHeight="1">
      <c r="A33" s="260">
        <v>2020</v>
      </c>
      <c r="B33" s="261">
        <v>191800</v>
      </c>
      <c r="C33" s="261">
        <v>151700</v>
      </c>
      <c r="D33" s="261">
        <v>8467</v>
      </c>
      <c r="E33" s="467"/>
      <c r="F33" s="261">
        <v>1588</v>
      </c>
      <c r="L33"/>
      <c r="M33"/>
    </row>
    <row r="34" spans="1:249" ht="12.75" customHeight="1">
      <c r="A34" s="260">
        <v>2021</v>
      </c>
      <c r="B34" s="261">
        <v>198223</v>
      </c>
      <c r="C34" s="261">
        <v>152137</v>
      </c>
      <c r="D34" s="261">
        <v>8670</v>
      </c>
      <c r="E34" s="467"/>
      <c r="F34" s="261">
        <v>1783</v>
      </c>
      <c r="L34"/>
      <c r="M34"/>
    </row>
    <row r="35" spans="1:249" ht="12.75" customHeight="1">
      <c r="A35" s="165">
        <v>2022</v>
      </c>
      <c r="B35" s="59">
        <v>202677</v>
      </c>
      <c r="C35" s="59">
        <v>154919</v>
      </c>
      <c r="D35" s="182">
        <v>8760</v>
      </c>
      <c r="E35" s="508"/>
      <c r="F35" s="508">
        <v>1520</v>
      </c>
      <c r="L35"/>
    </row>
    <row r="36" spans="1:249" ht="13.2">
      <c r="A36" s="317"/>
      <c r="B36" s="317"/>
      <c r="C36" s="317"/>
      <c r="D36" s="317"/>
      <c r="E36" s="498"/>
      <c r="F36" s="317"/>
    </row>
    <row r="40" spans="1:249" ht="12.75" customHeight="1">
      <c r="A40" s="163" t="s">
        <v>468</v>
      </c>
      <c r="B40" s="3"/>
      <c r="C40" s="3"/>
      <c r="D40" s="3"/>
      <c r="E40" s="3"/>
      <c r="F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row>
    <row r="41" spans="1:249" ht="12.75" customHeight="1">
      <c r="A41" s="485" t="s">
        <v>485</v>
      </c>
    </row>
    <row r="42" spans="1:249" ht="12.75" customHeight="1">
      <c r="A42" s="381"/>
      <c r="B42" s="44"/>
      <c r="C42" s="44"/>
      <c r="D42" s="44"/>
      <c r="E42" s="44"/>
      <c r="F42" s="44"/>
    </row>
    <row r="43" spans="1:249" ht="12.75" customHeight="1">
      <c r="A43" s="2" t="s">
        <v>92</v>
      </c>
      <c r="B43" s="8" t="s">
        <v>39</v>
      </c>
      <c r="C43" s="8" t="s">
        <v>40</v>
      </c>
      <c r="D43" s="8" t="s">
        <v>1</v>
      </c>
      <c r="E43" s="8"/>
      <c r="F43" s="8" t="s">
        <v>2</v>
      </c>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c r="DX43" s="26"/>
      <c r="DY43" s="26"/>
      <c r="DZ43" s="26"/>
      <c r="EA43" s="26"/>
      <c r="EB43" s="26"/>
      <c r="EC43" s="26"/>
      <c r="ED43" s="26"/>
      <c r="EE43" s="26"/>
      <c r="EF43" s="26"/>
      <c r="EG43" s="26"/>
      <c r="EH43" s="26"/>
      <c r="EI43" s="26"/>
      <c r="EJ43" s="26"/>
      <c r="EK43" s="26"/>
      <c r="EL43" s="26"/>
      <c r="EM43" s="26"/>
      <c r="EN43" s="26"/>
      <c r="EO43" s="26"/>
      <c r="EP43" s="26"/>
      <c r="EQ43" s="26"/>
      <c r="ER43" s="26"/>
      <c r="ES43" s="26"/>
      <c r="ET43" s="26"/>
      <c r="EU43" s="26"/>
      <c r="EV43" s="26"/>
      <c r="EW43" s="26"/>
      <c r="EX43" s="26"/>
      <c r="EY43" s="26"/>
      <c r="EZ43" s="26"/>
      <c r="FA43" s="26"/>
      <c r="FB43" s="26"/>
      <c r="FC43" s="26"/>
      <c r="FD43" s="26"/>
      <c r="FE43" s="26"/>
      <c r="FF43" s="26"/>
      <c r="FG43" s="26"/>
      <c r="FH43" s="26"/>
      <c r="FI43" s="26"/>
      <c r="FJ43" s="26"/>
      <c r="FK43" s="26"/>
      <c r="FL43" s="26"/>
      <c r="FM43" s="26"/>
      <c r="FN43" s="26"/>
      <c r="FO43" s="26"/>
      <c r="FP43" s="26"/>
      <c r="FQ43" s="26"/>
      <c r="FR43" s="26"/>
      <c r="FS43" s="26"/>
      <c r="FT43" s="26"/>
      <c r="FU43" s="26"/>
      <c r="FV43" s="26"/>
      <c r="FW43" s="26"/>
      <c r="FX43" s="26"/>
      <c r="FY43" s="26"/>
      <c r="FZ43" s="26"/>
      <c r="GA43" s="26"/>
      <c r="GB43" s="26"/>
      <c r="GC43" s="26"/>
      <c r="GD43" s="26"/>
      <c r="GE43" s="26"/>
      <c r="GF43" s="26"/>
      <c r="GG43" s="26"/>
      <c r="GH43" s="26"/>
      <c r="GI43" s="26"/>
      <c r="GJ43" s="26"/>
      <c r="GK43" s="26"/>
      <c r="GL43" s="26"/>
      <c r="GM43" s="26"/>
      <c r="GN43" s="26"/>
      <c r="GO43" s="26"/>
      <c r="GP43" s="26"/>
      <c r="GQ43" s="26"/>
      <c r="GR43" s="26"/>
      <c r="GS43" s="26"/>
      <c r="GT43" s="26"/>
      <c r="GU43" s="26"/>
      <c r="GV43" s="26"/>
      <c r="GW43" s="26"/>
      <c r="GX43" s="26"/>
      <c r="GY43" s="26"/>
      <c r="GZ43" s="26"/>
      <c r="HA43" s="26"/>
      <c r="HB43" s="26"/>
      <c r="HC43" s="26"/>
      <c r="HD43" s="26"/>
      <c r="HE43" s="26"/>
      <c r="HF43" s="26"/>
      <c r="HG43" s="26"/>
      <c r="HH43" s="26"/>
      <c r="HI43" s="26"/>
      <c r="HJ43" s="26"/>
      <c r="HK43" s="26"/>
      <c r="HL43" s="26"/>
      <c r="HM43" s="26"/>
      <c r="HN43" s="26"/>
      <c r="HO43" s="26"/>
      <c r="HP43" s="26"/>
      <c r="HQ43" s="26"/>
      <c r="HR43" s="26"/>
      <c r="HS43" s="26"/>
      <c r="HT43" s="26"/>
      <c r="HU43" s="26"/>
      <c r="HV43" s="26"/>
      <c r="HW43" s="26"/>
      <c r="HX43" s="26"/>
      <c r="HY43" s="26"/>
      <c r="HZ43" s="26"/>
      <c r="IA43" s="26"/>
      <c r="IB43" s="26"/>
      <c r="IC43" s="26"/>
      <c r="ID43" s="26"/>
      <c r="IE43" s="26"/>
      <c r="IF43" s="26"/>
      <c r="IG43" s="26"/>
      <c r="IH43" s="26"/>
      <c r="II43" s="26"/>
      <c r="IJ43" s="26"/>
      <c r="IK43" s="26"/>
      <c r="IL43" s="26"/>
      <c r="IM43" s="26"/>
      <c r="IN43" s="26"/>
      <c r="IO43" s="26"/>
    </row>
    <row r="44" spans="1:249" ht="12.75" customHeight="1">
      <c r="A44" s="44" t="s">
        <v>50</v>
      </c>
      <c r="B44" s="12"/>
      <c r="C44" s="12"/>
      <c r="D44" s="61"/>
      <c r="E44" s="419"/>
      <c r="F44" s="12"/>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c r="DG44" s="26"/>
      <c r="DH44" s="26"/>
      <c r="DI44" s="26"/>
      <c r="DJ44" s="26"/>
      <c r="DK44" s="26"/>
      <c r="DL44" s="26"/>
      <c r="DM44" s="26"/>
      <c r="DN44" s="26"/>
      <c r="DO44" s="26"/>
      <c r="DP44" s="26"/>
      <c r="DQ44" s="26"/>
      <c r="DR44" s="26"/>
      <c r="DS44" s="26"/>
      <c r="DT44" s="26"/>
      <c r="DU44" s="26"/>
      <c r="DV44" s="26"/>
      <c r="DW44" s="26"/>
      <c r="DX44" s="26"/>
      <c r="DY44" s="26"/>
      <c r="DZ44" s="26"/>
      <c r="EA44" s="26"/>
      <c r="EB44" s="26"/>
      <c r="EC44" s="26"/>
      <c r="ED44" s="26"/>
      <c r="EE44" s="26"/>
      <c r="EF44" s="26"/>
      <c r="EG44" s="26"/>
      <c r="EH44" s="26"/>
      <c r="EI44" s="26"/>
      <c r="EJ44" s="26"/>
      <c r="EK44" s="26"/>
      <c r="EL44" s="26"/>
      <c r="EM44" s="26"/>
      <c r="EN44" s="26"/>
      <c r="EO44" s="26"/>
      <c r="EP44" s="26"/>
      <c r="EQ44" s="26"/>
      <c r="ER44" s="26"/>
      <c r="ES44" s="26"/>
      <c r="ET44" s="26"/>
      <c r="EU44" s="26"/>
      <c r="EV44" s="26"/>
      <c r="EW44" s="26"/>
      <c r="EX44" s="26"/>
      <c r="EY44" s="26"/>
      <c r="EZ44" s="26"/>
      <c r="FA44" s="26"/>
      <c r="FB44" s="26"/>
      <c r="FC44" s="26"/>
      <c r="FD44" s="26"/>
      <c r="FE44" s="26"/>
      <c r="FF44" s="26"/>
      <c r="FG44" s="26"/>
      <c r="FH44" s="26"/>
      <c r="FI44" s="26"/>
      <c r="FJ44" s="26"/>
      <c r="FK44" s="26"/>
      <c r="FL44" s="26"/>
      <c r="FM44" s="26"/>
      <c r="FN44" s="26"/>
      <c r="FO44" s="26"/>
      <c r="FP44" s="26"/>
      <c r="FQ44" s="26"/>
      <c r="FR44" s="26"/>
      <c r="FS44" s="26"/>
      <c r="FT44" s="26"/>
      <c r="FU44" s="26"/>
      <c r="FV44" s="26"/>
      <c r="FW44" s="26"/>
      <c r="FX44" s="26"/>
      <c r="FY44" s="26"/>
      <c r="FZ44" s="26"/>
      <c r="GA44" s="26"/>
      <c r="GB44" s="26"/>
      <c r="GC44" s="26"/>
      <c r="GD44" s="26"/>
      <c r="GE44" s="26"/>
      <c r="GF44" s="26"/>
      <c r="GG44" s="26"/>
      <c r="GH44" s="26"/>
      <c r="GI44" s="26"/>
      <c r="GJ44" s="26"/>
      <c r="GK44" s="26"/>
      <c r="GL44" s="26"/>
      <c r="GM44" s="26"/>
      <c r="GN44" s="26"/>
      <c r="GO44" s="26"/>
      <c r="GP44" s="26"/>
      <c r="GQ44" s="26"/>
      <c r="GR44" s="26"/>
      <c r="GS44" s="26"/>
      <c r="GT44" s="26"/>
      <c r="GU44" s="26"/>
      <c r="GV44" s="26"/>
      <c r="GW44" s="26"/>
      <c r="GX44" s="26"/>
      <c r="GY44" s="26"/>
      <c r="GZ44" s="26"/>
      <c r="HA44" s="26"/>
      <c r="HB44" s="26"/>
      <c r="HC44" s="26"/>
      <c r="HD44" s="26"/>
      <c r="HE44" s="26"/>
      <c r="HF44" s="26"/>
      <c r="HG44" s="26"/>
      <c r="HH44" s="26"/>
      <c r="HI44" s="26"/>
      <c r="HJ44" s="26"/>
      <c r="HK44" s="26"/>
      <c r="HL44" s="26"/>
      <c r="HM44" s="26"/>
      <c r="HN44" s="26"/>
      <c r="HO44" s="26"/>
      <c r="HP44" s="26"/>
      <c r="HQ44" s="26"/>
      <c r="HR44" s="26"/>
      <c r="HS44" s="26"/>
      <c r="HT44" s="26"/>
      <c r="HU44" s="26"/>
      <c r="HV44" s="26"/>
      <c r="HW44" s="26"/>
      <c r="HX44" s="26"/>
      <c r="HY44" s="26"/>
      <c r="HZ44" s="26"/>
      <c r="IA44" s="26"/>
      <c r="IB44" s="26"/>
      <c r="IC44" s="26"/>
      <c r="ID44" s="26"/>
      <c r="IE44" s="26"/>
      <c r="IF44" s="26"/>
      <c r="IG44" s="26"/>
      <c r="IH44" s="26"/>
      <c r="II44" s="26"/>
      <c r="IJ44" s="26"/>
      <c r="IK44" s="26"/>
      <c r="IL44" s="26"/>
      <c r="IM44" s="26"/>
      <c r="IN44" s="26"/>
      <c r="IO44" s="26"/>
    </row>
    <row r="45" spans="1:249" ht="12.75" customHeight="1">
      <c r="A45" s="190">
        <v>2013</v>
      </c>
      <c r="B45" s="335">
        <v>76961</v>
      </c>
      <c r="C45" s="335">
        <v>12778</v>
      </c>
      <c r="D45" s="361">
        <v>6760</v>
      </c>
      <c r="E45" s="361"/>
      <c r="F45" s="335">
        <v>273</v>
      </c>
    </row>
    <row r="46" spans="1:249" ht="12.75" customHeight="1">
      <c r="A46" s="83">
        <v>2014</v>
      </c>
      <c r="B46" s="28">
        <v>82187</v>
      </c>
      <c r="C46" s="28">
        <v>13774</v>
      </c>
      <c r="D46" s="28">
        <v>6552</v>
      </c>
      <c r="E46" s="507"/>
      <c r="F46" s="28">
        <v>310</v>
      </c>
    </row>
    <row r="47" spans="1:249" ht="12.75" customHeight="1">
      <c r="A47" s="145">
        <v>2015</v>
      </c>
      <c r="B47" s="134">
        <v>87874</v>
      </c>
      <c r="C47" s="134">
        <v>14899</v>
      </c>
      <c r="D47" s="134">
        <v>7197</v>
      </c>
      <c r="E47" s="467"/>
      <c r="F47" s="134">
        <v>401</v>
      </c>
    </row>
    <row r="48" spans="1:249" ht="12.75" customHeight="1">
      <c r="A48" s="145">
        <v>2016</v>
      </c>
      <c r="B48" s="134">
        <v>92726</v>
      </c>
      <c r="C48" s="134">
        <v>16301</v>
      </c>
      <c r="D48" s="134">
        <v>6593</v>
      </c>
      <c r="E48" s="467"/>
      <c r="F48" s="134">
        <v>344</v>
      </c>
    </row>
    <row r="49" spans="1:249" ht="12.75" customHeight="1">
      <c r="A49" s="145">
        <v>2017</v>
      </c>
      <c r="B49" s="134">
        <v>95796</v>
      </c>
      <c r="C49" s="134">
        <v>17722</v>
      </c>
      <c r="D49" s="134">
        <v>4919</v>
      </c>
      <c r="E49" s="467"/>
      <c r="F49" s="134">
        <v>336</v>
      </c>
    </row>
    <row r="50" spans="1:249" ht="12.75" customHeight="1">
      <c r="A50" s="260">
        <v>2018</v>
      </c>
      <c r="B50" s="261">
        <v>98192</v>
      </c>
      <c r="C50" s="261">
        <v>19357</v>
      </c>
      <c r="D50" s="261">
        <v>4251</v>
      </c>
      <c r="E50" s="467"/>
      <c r="F50" s="261">
        <v>297</v>
      </c>
    </row>
    <row r="51" spans="1:249" ht="12.75" customHeight="1">
      <c r="A51" s="260">
        <v>2019</v>
      </c>
      <c r="B51" s="261">
        <v>100436</v>
      </c>
      <c r="C51" s="261">
        <v>21288</v>
      </c>
      <c r="D51" s="261">
        <v>4389</v>
      </c>
      <c r="E51" s="467"/>
      <c r="F51" s="261">
        <v>198</v>
      </c>
    </row>
    <row r="52" spans="1:249" ht="12.75" customHeight="1">
      <c r="A52" s="260">
        <v>2020</v>
      </c>
      <c r="B52" s="261">
        <v>102205</v>
      </c>
      <c r="C52" s="261">
        <v>22736</v>
      </c>
      <c r="D52" s="261">
        <v>3539</v>
      </c>
      <c r="E52" s="467"/>
      <c r="F52" s="261">
        <v>320</v>
      </c>
    </row>
    <row r="53" spans="1:249" ht="12.75" customHeight="1">
      <c r="A53" s="145">
        <v>2021</v>
      </c>
      <c r="B53" s="134">
        <v>103728</v>
      </c>
      <c r="C53" s="134">
        <v>24161</v>
      </c>
      <c r="D53" s="134">
        <v>3209</v>
      </c>
      <c r="E53" s="467"/>
      <c r="F53" s="134">
        <v>256</v>
      </c>
    </row>
    <row r="54" spans="1:249" ht="12.75" customHeight="1">
      <c r="A54" s="165">
        <v>2022</v>
      </c>
      <c r="B54" s="59">
        <v>104471</v>
      </c>
      <c r="C54" s="59">
        <v>25844</v>
      </c>
      <c r="D54" s="59">
        <v>2808</v>
      </c>
      <c r="E54" s="509"/>
      <c r="F54" s="509">
        <v>372</v>
      </c>
      <c r="L54"/>
    </row>
    <row r="55" spans="1:249" ht="13.2">
      <c r="A55" s="317"/>
      <c r="B55" s="317"/>
      <c r="C55" s="317"/>
      <c r="D55" s="317"/>
      <c r="E55" s="498"/>
      <c r="F55" s="317"/>
    </row>
    <row r="62" spans="1:249" s="38" customFormat="1" ht="12.75" customHeight="1">
      <c r="A62" s="26"/>
      <c r="B62" s="25"/>
      <c r="C62" s="25"/>
      <c r="D62" s="25"/>
      <c r="E62" s="25"/>
      <c r="F62" s="25"/>
      <c r="G62"/>
      <c r="H62"/>
      <c r="I62"/>
      <c r="J62"/>
      <c r="K62"/>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row>
    <row r="63" spans="1:249" s="7" customFormat="1" ht="12.75" customHeight="1">
      <c r="A63" s="26"/>
      <c r="B63" s="25"/>
      <c r="C63" s="25"/>
      <c r="D63" s="25"/>
      <c r="E63" s="25"/>
      <c r="F63" s="25"/>
      <c r="G63"/>
      <c r="H63"/>
      <c r="I63"/>
      <c r="J63"/>
      <c r="K63"/>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c r="DA63" s="25"/>
      <c r="DB63" s="25"/>
      <c r="DC63" s="25"/>
      <c r="DD63" s="25"/>
      <c r="DE63" s="25"/>
      <c r="DF63" s="25"/>
      <c r="DG63" s="25"/>
      <c r="DH63" s="25"/>
      <c r="DI63" s="25"/>
      <c r="DJ63" s="25"/>
      <c r="DK63" s="25"/>
      <c r="DL63" s="25"/>
      <c r="DM63" s="25"/>
      <c r="DN63" s="25"/>
      <c r="DO63" s="25"/>
      <c r="DP63" s="25"/>
      <c r="DQ63" s="25"/>
      <c r="DR63" s="25"/>
      <c r="DS63" s="25"/>
      <c r="DT63" s="25"/>
      <c r="DU63" s="25"/>
      <c r="DV63" s="25"/>
      <c r="DW63" s="25"/>
      <c r="DX63" s="25"/>
      <c r="DY63" s="25"/>
      <c r="DZ63" s="25"/>
      <c r="EA63" s="25"/>
      <c r="EB63" s="25"/>
      <c r="EC63" s="25"/>
      <c r="ED63" s="25"/>
      <c r="EE63" s="25"/>
      <c r="EF63" s="25"/>
      <c r="EG63" s="25"/>
      <c r="EH63" s="25"/>
      <c r="EI63" s="25"/>
      <c r="EJ63" s="25"/>
      <c r="EK63" s="25"/>
      <c r="EL63" s="25"/>
      <c r="EM63" s="25"/>
      <c r="EN63" s="25"/>
      <c r="EO63" s="25"/>
      <c r="EP63" s="25"/>
      <c r="EQ63" s="25"/>
      <c r="ER63" s="25"/>
      <c r="ES63" s="25"/>
      <c r="ET63" s="25"/>
      <c r="EU63" s="25"/>
      <c r="EV63" s="25"/>
      <c r="EW63" s="25"/>
      <c r="EX63" s="25"/>
      <c r="EY63" s="25"/>
      <c r="EZ63" s="25"/>
      <c r="FA63" s="25"/>
      <c r="FB63" s="25"/>
      <c r="FC63" s="25"/>
      <c r="FD63" s="25"/>
      <c r="FE63" s="25"/>
      <c r="FF63" s="25"/>
      <c r="FG63" s="25"/>
      <c r="FH63" s="25"/>
      <c r="FI63" s="25"/>
      <c r="FJ63" s="25"/>
      <c r="FK63" s="25"/>
      <c r="FL63" s="25"/>
      <c r="FM63" s="25"/>
      <c r="FN63" s="25"/>
      <c r="FO63" s="25"/>
      <c r="FP63" s="25"/>
      <c r="FQ63" s="25"/>
      <c r="FR63" s="25"/>
      <c r="FS63" s="25"/>
      <c r="FT63" s="25"/>
      <c r="FU63" s="25"/>
      <c r="FV63" s="25"/>
      <c r="FW63" s="25"/>
      <c r="FX63" s="25"/>
      <c r="FY63" s="25"/>
      <c r="FZ63" s="25"/>
      <c r="GA63" s="25"/>
      <c r="GB63" s="25"/>
      <c r="GC63" s="25"/>
      <c r="GD63" s="25"/>
      <c r="GE63" s="25"/>
      <c r="GF63" s="25"/>
      <c r="GG63" s="25"/>
      <c r="GH63" s="25"/>
      <c r="GI63" s="25"/>
      <c r="GJ63" s="25"/>
      <c r="GK63" s="25"/>
      <c r="GL63" s="25"/>
      <c r="GM63" s="25"/>
      <c r="GN63" s="25"/>
      <c r="GO63" s="25"/>
      <c r="GP63" s="25"/>
      <c r="GQ63" s="25"/>
      <c r="GR63" s="25"/>
      <c r="GS63" s="25"/>
      <c r="GT63" s="25"/>
      <c r="GU63" s="25"/>
      <c r="GV63" s="25"/>
      <c r="GW63" s="25"/>
      <c r="GX63" s="25"/>
      <c r="GY63" s="25"/>
      <c r="GZ63" s="25"/>
      <c r="HA63" s="25"/>
      <c r="HB63" s="25"/>
      <c r="HC63" s="25"/>
      <c r="HD63" s="25"/>
      <c r="HE63" s="25"/>
      <c r="HF63" s="25"/>
      <c r="HG63" s="25"/>
      <c r="HH63" s="25"/>
      <c r="HI63" s="25"/>
      <c r="HJ63" s="25"/>
      <c r="HK63" s="25"/>
      <c r="HL63" s="25"/>
      <c r="HM63" s="25"/>
      <c r="HN63" s="25"/>
      <c r="HO63" s="25"/>
      <c r="HP63" s="25"/>
      <c r="HQ63" s="25"/>
      <c r="HR63" s="25"/>
      <c r="HS63" s="25"/>
      <c r="HT63" s="25"/>
      <c r="HU63" s="25"/>
      <c r="HV63" s="25"/>
      <c r="HW63" s="25"/>
      <c r="HX63" s="25"/>
      <c r="HY63" s="25"/>
      <c r="HZ63" s="25"/>
      <c r="IA63" s="25"/>
      <c r="IB63" s="25"/>
      <c r="IC63" s="25"/>
      <c r="ID63" s="25"/>
      <c r="IE63" s="25"/>
      <c r="IF63" s="25"/>
      <c r="IG63" s="25"/>
      <c r="IH63" s="25"/>
      <c r="II63" s="25"/>
      <c r="IJ63" s="25"/>
      <c r="IK63" s="25"/>
      <c r="IL63" s="25"/>
      <c r="IM63" s="25"/>
      <c r="IN63" s="25"/>
      <c r="IO63" s="25"/>
    </row>
    <row r="64" spans="1:249" s="38" customFormat="1" ht="12.75" customHeight="1">
      <c r="A64" s="26"/>
      <c r="B64" s="25"/>
      <c r="C64" s="25"/>
      <c r="D64" s="25"/>
      <c r="E64" s="25"/>
      <c r="F64" s="25"/>
      <c r="G64"/>
      <c r="H64"/>
      <c r="I64"/>
      <c r="J64"/>
      <c r="K64"/>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c r="DQ64" s="25"/>
      <c r="DR64" s="25"/>
      <c r="DS64" s="25"/>
      <c r="DT64" s="25"/>
      <c r="DU64" s="25"/>
      <c r="DV64" s="25"/>
      <c r="DW64" s="25"/>
      <c r="DX64" s="25"/>
      <c r="DY64" s="25"/>
      <c r="DZ64" s="25"/>
      <c r="EA64" s="25"/>
      <c r="EB64" s="25"/>
      <c r="EC64" s="25"/>
      <c r="ED64" s="25"/>
      <c r="EE64" s="25"/>
      <c r="EF64" s="25"/>
      <c r="EG64" s="25"/>
      <c r="EH64" s="25"/>
      <c r="EI64" s="25"/>
      <c r="EJ64" s="25"/>
      <c r="EK64" s="25"/>
      <c r="EL64" s="25"/>
      <c r="EM64" s="25"/>
      <c r="EN64" s="25"/>
      <c r="EO64" s="25"/>
      <c r="EP64" s="25"/>
      <c r="EQ64" s="25"/>
      <c r="ER64" s="25"/>
      <c r="ES64" s="25"/>
      <c r="ET64" s="25"/>
      <c r="EU64" s="25"/>
      <c r="EV64" s="25"/>
      <c r="EW64" s="25"/>
      <c r="EX64" s="25"/>
      <c r="EY64" s="25"/>
      <c r="EZ64" s="25"/>
      <c r="FA64" s="25"/>
      <c r="FB64" s="25"/>
      <c r="FC64" s="25"/>
      <c r="FD64" s="25"/>
      <c r="FE64" s="25"/>
      <c r="FF64" s="25"/>
      <c r="FG64" s="25"/>
      <c r="FH64" s="25"/>
      <c r="FI64" s="25"/>
      <c r="FJ64" s="25"/>
      <c r="FK64" s="25"/>
      <c r="FL64" s="25"/>
      <c r="FM64" s="25"/>
      <c r="FN64" s="25"/>
      <c r="FO64" s="25"/>
      <c r="FP64" s="25"/>
      <c r="FQ64" s="25"/>
      <c r="FR64" s="25"/>
      <c r="FS64" s="25"/>
      <c r="FT64" s="25"/>
      <c r="FU64" s="25"/>
      <c r="FV64" s="25"/>
      <c r="FW64" s="25"/>
      <c r="FX64" s="25"/>
      <c r="FY64" s="25"/>
      <c r="FZ64" s="25"/>
      <c r="GA64" s="25"/>
      <c r="GB64" s="25"/>
      <c r="GC64" s="25"/>
      <c r="GD64" s="25"/>
      <c r="GE64" s="25"/>
      <c r="GF64" s="25"/>
      <c r="GG64" s="25"/>
      <c r="GH64" s="25"/>
      <c r="GI64" s="25"/>
      <c r="GJ64" s="25"/>
      <c r="GK64" s="25"/>
      <c r="GL64" s="25"/>
      <c r="GM64" s="25"/>
      <c r="GN64" s="25"/>
      <c r="GO64" s="25"/>
      <c r="GP64" s="25"/>
      <c r="GQ64" s="25"/>
      <c r="GR64" s="25"/>
      <c r="GS64" s="25"/>
      <c r="GT64" s="25"/>
      <c r="GU64" s="25"/>
      <c r="GV64" s="25"/>
      <c r="GW64" s="25"/>
      <c r="GX64" s="25"/>
      <c r="GY64" s="25"/>
      <c r="GZ64" s="25"/>
      <c r="HA64" s="25"/>
      <c r="HB64" s="25"/>
      <c r="HC64" s="25"/>
      <c r="HD64" s="25"/>
      <c r="HE64" s="25"/>
      <c r="HF64" s="25"/>
      <c r="HG64" s="25"/>
      <c r="HH64" s="25"/>
      <c r="HI64" s="25"/>
      <c r="HJ64" s="25"/>
      <c r="HK64" s="25"/>
      <c r="HL64" s="25"/>
      <c r="HM64" s="25"/>
      <c r="HN64" s="25"/>
      <c r="HO64" s="25"/>
      <c r="HP64" s="25"/>
      <c r="HQ64" s="25"/>
      <c r="HR64" s="25"/>
      <c r="HS64" s="25"/>
      <c r="HT64" s="25"/>
      <c r="HU64" s="25"/>
      <c r="HV64" s="25"/>
      <c r="HW64" s="25"/>
      <c r="HX64" s="25"/>
      <c r="HY64" s="25"/>
      <c r="HZ64" s="25"/>
      <c r="IA64" s="25"/>
      <c r="IB64" s="25"/>
      <c r="IC64" s="25"/>
      <c r="ID64" s="25"/>
      <c r="IE64" s="25"/>
      <c r="IF64" s="25"/>
      <c r="IG64" s="25"/>
      <c r="IH64" s="25"/>
      <c r="II64" s="25"/>
      <c r="IJ64" s="25"/>
      <c r="IK64" s="25"/>
      <c r="IL64" s="25"/>
      <c r="IM64" s="25"/>
      <c r="IN64" s="25"/>
      <c r="IO64" s="25"/>
    </row>
    <row r="65" spans="1:249" s="38" customFormat="1" ht="12.75" customHeight="1">
      <c r="A65" s="26"/>
      <c r="B65" s="25"/>
      <c r="C65" s="25"/>
      <c r="D65" s="25"/>
      <c r="E65" s="25"/>
      <c r="F65" s="25"/>
      <c r="G65"/>
      <c r="H65"/>
      <c r="I65"/>
      <c r="J65"/>
      <c r="K6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25"/>
      <c r="DS65" s="25"/>
      <c r="DT65" s="25"/>
      <c r="DU65" s="25"/>
      <c r="DV65" s="25"/>
      <c r="DW65" s="25"/>
      <c r="DX65" s="25"/>
      <c r="DY65" s="25"/>
      <c r="DZ65" s="25"/>
      <c r="EA65" s="25"/>
      <c r="EB65" s="25"/>
      <c r="EC65" s="25"/>
      <c r="ED65" s="25"/>
      <c r="EE65" s="25"/>
      <c r="EF65" s="25"/>
      <c r="EG65" s="25"/>
      <c r="EH65" s="25"/>
      <c r="EI65" s="25"/>
      <c r="EJ65" s="25"/>
      <c r="EK65" s="25"/>
      <c r="EL65" s="25"/>
      <c r="EM65" s="25"/>
      <c r="EN65" s="25"/>
      <c r="EO65" s="25"/>
      <c r="EP65" s="25"/>
      <c r="EQ65" s="25"/>
      <c r="ER65" s="25"/>
      <c r="ES65" s="25"/>
      <c r="ET65" s="25"/>
      <c r="EU65" s="25"/>
      <c r="EV65" s="25"/>
      <c r="EW65" s="25"/>
      <c r="EX65" s="25"/>
      <c r="EY65" s="25"/>
      <c r="EZ65" s="25"/>
      <c r="FA65" s="25"/>
      <c r="FB65" s="25"/>
      <c r="FC65" s="25"/>
      <c r="FD65" s="25"/>
      <c r="FE65" s="25"/>
      <c r="FF65" s="25"/>
      <c r="FG65" s="25"/>
      <c r="FH65" s="25"/>
      <c r="FI65" s="25"/>
      <c r="FJ65" s="25"/>
      <c r="FK65" s="25"/>
      <c r="FL65" s="25"/>
      <c r="FM65" s="25"/>
      <c r="FN65" s="25"/>
      <c r="FO65" s="25"/>
      <c r="FP65" s="25"/>
      <c r="FQ65" s="25"/>
      <c r="FR65" s="25"/>
      <c r="FS65" s="25"/>
      <c r="FT65" s="25"/>
      <c r="FU65" s="25"/>
      <c r="FV65" s="25"/>
      <c r="FW65" s="25"/>
      <c r="FX65" s="25"/>
      <c r="FY65" s="25"/>
      <c r="FZ65" s="25"/>
      <c r="GA65" s="25"/>
      <c r="GB65" s="25"/>
      <c r="GC65" s="25"/>
      <c r="GD65" s="25"/>
      <c r="GE65" s="25"/>
      <c r="GF65" s="25"/>
      <c r="GG65" s="25"/>
      <c r="GH65" s="25"/>
      <c r="GI65" s="25"/>
      <c r="GJ65" s="25"/>
      <c r="GK65" s="25"/>
      <c r="GL65" s="25"/>
      <c r="GM65" s="25"/>
      <c r="GN65" s="25"/>
      <c r="GO65" s="25"/>
      <c r="GP65" s="25"/>
      <c r="GQ65" s="25"/>
      <c r="GR65" s="25"/>
      <c r="GS65" s="25"/>
      <c r="GT65" s="25"/>
      <c r="GU65" s="25"/>
      <c r="GV65" s="25"/>
      <c r="GW65" s="25"/>
      <c r="GX65" s="25"/>
      <c r="GY65" s="25"/>
      <c r="GZ65" s="25"/>
      <c r="HA65" s="25"/>
      <c r="HB65" s="25"/>
      <c r="HC65" s="25"/>
      <c r="HD65" s="25"/>
      <c r="HE65" s="25"/>
      <c r="HF65" s="25"/>
      <c r="HG65" s="25"/>
      <c r="HH65" s="25"/>
      <c r="HI65" s="25"/>
      <c r="HJ65" s="25"/>
      <c r="HK65" s="25"/>
      <c r="HL65" s="25"/>
      <c r="HM65" s="25"/>
      <c r="HN65" s="25"/>
      <c r="HO65" s="25"/>
      <c r="HP65" s="25"/>
      <c r="HQ65" s="25"/>
      <c r="HR65" s="25"/>
      <c r="HS65" s="25"/>
      <c r="HT65" s="25"/>
      <c r="HU65" s="25"/>
      <c r="HV65" s="25"/>
      <c r="HW65" s="25"/>
      <c r="HX65" s="25"/>
      <c r="HY65" s="25"/>
      <c r="HZ65" s="25"/>
      <c r="IA65" s="25"/>
      <c r="IB65" s="25"/>
      <c r="IC65" s="25"/>
      <c r="ID65" s="25"/>
      <c r="IE65" s="25"/>
      <c r="IF65" s="25"/>
      <c r="IG65" s="25"/>
      <c r="IH65" s="25"/>
      <c r="II65" s="25"/>
      <c r="IJ65" s="25"/>
      <c r="IK65" s="25"/>
      <c r="IL65" s="25"/>
      <c r="IM65" s="25"/>
      <c r="IN65" s="25"/>
      <c r="IO65" s="25"/>
    </row>
  </sheetData>
  <mergeCells count="1">
    <mergeCell ref="A16:F16"/>
  </mergeCells>
  <phoneticPr fontId="9" type="noConversion"/>
  <pageMargins left="0.70866141732283472" right="0.15748031496062992" top="0.98425196850393704" bottom="0.55118110236220474" header="0.51181102362204722" footer="0.51181102362204722"/>
  <pageSetup paperSize="9" scale="89" orientation="portrait" r:id="rId1"/>
  <headerFooter alignWithMargins="0">
    <oddHeader>&amp;R&amp;"Arial,Fet"TERRÄNGSKOTRAR</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34">
    <pageSetUpPr fitToPage="1"/>
  </sheetPr>
  <dimension ref="A1:AK42"/>
  <sheetViews>
    <sheetView showGridLines="0" zoomScaleNormal="100" workbookViewId="0"/>
  </sheetViews>
  <sheetFormatPr defaultColWidth="9.33203125" defaultRowHeight="12.75" customHeight="1"/>
  <cols>
    <col min="1" max="2" width="9.6640625" style="7" customWidth="1"/>
    <col min="3" max="3" width="13.33203125" style="2" customWidth="1"/>
    <col min="4" max="4" width="1.6640625" style="2" customWidth="1"/>
    <col min="5" max="5" width="10.33203125" style="2" customWidth="1"/>
    <col min="6" max="6" width="9.5546875" style="2" customWidth="1"/>
    <col min="7" max="7" width="14" style="2" customWidth="1"/>
    <col min="8" max="8" width="1.44140625" style="2" customWidth="1"/>
    <col min="9" max="9" width="10.33203125" style="2" customWidth="1"/>
    <col min="10" max="10" width="1.5546875" style="2" customWidth="1"/>
    <col min="11" max="11" width="8.44140625" style="2" customWidth="1"/>
    <col min="12" max="12" width="18.33203125" style="2" customWidth="1"/>
    <col min="13" max="16384" width="9.33203125" style="2"/>
  </cols>
  <sheetData>
    <row r="1" spans="1:31" s="3" customFormat="1" ht="12.75" customHeight="1">
      <c r="A1" s="4" t="s">
        <v>469</v>
      </c>
      <c r="B1" s="38"/>
    </row>
    <row r="2" spans="1:31" ht="12.75" customHeight="1">
      <c r="A2" s="459" t="s">
        <v>486</v>
      </c>
    </row>
    <row r="3" spans="1:31" ht="12.75" customHeight="1">
      <c r="A3" s="12"/>
      <c r="B3" s="17"/>
      <c r="C3" s="12"/>
      <c r="D3" s="12"/>
      <c r="E3" s="12"/>
      <c r="F3" s="12"/>
      <c r="G3" s="12"/>
    </row>
    <row r="4" spans="1:31" ht="12.75" customHeight="1">
      <c r="A4" s="2" t="s">
        <v>92</v>
      </c>
      <c r="B4" s="8" t="s">
        <v>39</v>
      </c>
      <c r="C4" s="8" t="s">
        <v>40</v>
      </c>
      <c r="E4" s="117"/>
      <c r="F4" s="117" t="s">
        <v>1</v>
      </c>
      <c r="G4" s="8" t="s">
        <v>2</v>
      </c>
      <c r="H4" s="8"/>
    </row>
    <row r="5" spans="1:31" ht="12.75" customHeight="1">
      <c r="A5" s="44" t="s">
        <v>50</v>
      </c>
      <c r="B5" s="12"/>
      <c r="C5" s="12"/>
      <c r="D5" s="12"/>
      <c r="E5" s="61"/>
      <c r="F5" s="61"/>
      <c r="G5" s="12"/>
      <c r="H5" s="18"/>
    </row>
    <row r="6" spans="1:31" ht="12.75" customHeight="1">
      <c r="A6" s="9">
        <v>2013</v>
      </c>
      <c r="B6" s="37">
        <v>1029793</v>
      </c>
      <c r="C6" s="37">
        <v>239448</v>
      </c>
      <c r="D6" s="37"/>
      <c r="E6" s="37"/>
      <c r="F6" s="37">
        <v>37514</v>
      </c>
      <c r="G6" s="37">
        <v>11087</v>
      </c>
      <c r="H6" s="22"/>
      <c r="I6" s="220"/>
      <c r="J6" s="22"/>
      <c r="K6" s="22"/>
    </row>
    <row r="7" spans="1:31" ht="12.75" customHeight="1">
      <c r="A7" s="9">
        <v>2014</v>
      </c>
      <c r="B7" s="37">
        <v>1058028</v>
      </c>
      <c r="C7" s="37">
        <v>244545</v>
      </c>
      <c r="D7" s="37"/>
      <c r="E7" s="37"/>
      <c r="F7" s="37">
        <v>45106</v>
      </c>
      <c r="G7" s="37">
        <v>12654</v>
      </c>
      <c r="H7" s="22"/>
      <c r="I7" s="22"/>
      <c r="J7" s="22"/>
      <c r="K7" s="22"/>
    </row>
    <row r="8" spans="1:31" ht="12.75" customHeight="1">
      <c r="A8" s="9">
        <v>2015</v>
      </c>
      <c r="B8" s="37">
        <v>1089229</v>
      </c>
      <c r="C8" s="37">
        <v>250612</v>
      </c>
      <c r="D8" s="37"/>
      <c r="E8" s="37"/>
      <c r="F8" s="37">
        <v>48119</v>
      </c>
      <c r="G8" s="37">
        <v>11052</v>
      </c>
      <c r="H8" s="22"/>
      <c r="I8" s="10"/>
      <c r="J8" s="10"/>
      <c r="K8" s="10"/>
      <c r="O8" s="57"/>
      <c r="P8" s="57"/>
      <c r="Q8" s="57"/>
    </row>
    <row r="9" spans="1:31" ht="12.75" customHeight="1">
      <c r="A9" s="9">
        <v>2016</v>
      </c>
      <c r="B9" s="37">
        <v>1124211</v>
      </c>
      <c r="C9" s="37">
        <v>257636</v>
      </c>
      <c r="D9" s="37"/>
      <c r="E9" s="37"/>
      <c r="F9" s="37">
        <v>52225</v>
      </c>
      <c r="G9" s="37">
        <v>10796</v>
      </c>
      <c r="H9" s="22"/>
      <c r="I9" s="220"/>
      <c r="J9" s="10"/>
      <c r="K9" s="178"/>
    </row>
    <row r="10" spans="1:31" ht="12.75" customHeight="1">
      <c r="A10" s="9">
        <v>2017</v>
      </c>
      <c r="B10" s="37">
        <v>1160077</v>
      </c>
      <c r="C10" s="37">
        <v>266064</v>
      </c>
      <c r="D10" s="37"/>
      <c r="E10" s="37"/>
      <c r="F10" s="37">
        <v>54345</v>
      </c>
      <c r="G10" s="37">
        <v>10493</v>
      </c>
      <c r="H10" s="22"/>
      <c r="I10" s="10"/>
      <c r="J10" s="10"/>
      <c r="K10" s="10"/>
      <c r="M10" s="10"/>
    </row>
    <row r="11" spans="1:31" ht="12.75" customHeight="1">
      <c r="A11" s="83">
        <v>2018</v>
      </c>
      <c r="B11" s="37">
        <v>1191953</v>
      </c>
      <c r="C11" s="37">
        <v>277704</v>
      </c>
      <c r="D11" s="37"/>
      <c r="E11" s="37"/>
      <c r="F11" s="37">
        <v>54348</v>
      </c>
      <c r="G11" s="37">
        <v>10813</v>
      </c>
      <c r="H11" s="22"/>
      <c r="I11" s="10"/>
      <c r="J11" s="10"/>
      <c r="K11" s="10"/>
      <c r="M11" s="10"/>
      <c r="P11" s="57"/>
    </row>
    <row r="12" spans="1:31" ht="12.75" customHeight="1">
      <c r="A12" s="83">
        <v>2019</v>
      </c>
      <c r="B12" s="37">
        <v>1217524</v>
      </c>
      <c r="C12" s="37">
        <v>291655</v>
      </c>
      <c r="D12" s="37"/>
      <c r="E12" s="37"/>
      <c r="F12" s="37">
        <v>50692</v>
      </c>
      <c r="G12" s="37">
        <v>11025</v>
      </c>
      <c r="H12" s="22"/>
      <c r="I12" s="10"/>
      <c r="J12" s="10"/>
      <c r="K12" s="178"/>
      <c r="M12" s="10"/>
    </row>
    <row r="13" spans="1:31" ht="12.75" customHeight="1">
      <c r="A13" s="83">
        <v>2020</v>
      </c>
      <c r="B13" s="37">
        <v>1252639</v>
      </c>
      <c r="C13" s="37">
        <v>301508</v>
      </c>
      <c r="D13" s="37"/>
      <c r="E13" s="37"/>
      <c r="F13" s="37">
        <v>57216</v>
      </c>
      <c r="G13" s="37">
        <v>12239</v>
      </c>
      <c r="H13" s="22"/>
      <c r="I13" s="10"/>
      <c r="J13" s="10"/>
      <c r="K13" s="10"/>
      <c r="M13" s="10"/>
    </row>
    <row r="14" spans="1:31" ht="12.75" customHeight="1">
      <c r="A14" s="83">
        <v>2021</v>
      </c>
      <c r="B14" s="37">
        <v>1292240</v>
      </c>
      <c r="C14" s="37">
        <v>312492</v>
      </c>
      <c r="D14" s="37"/>
      <c r="E14" s="37"/>
      <c r="F14" s="37">
        <v>61248</v>
      </c>
      <c r="G14" s="37">
        <v>10617</v>
      </c>
      <c r="H14" s="525"/>
      <c r="I14" s="10"/>
      <c r="J14" s="10"/>
      <c r="K14" s="10"/>
      <c r="M14" s="10"/>
    </row>
    <row r="15" spans="1:31" ht="12.75" customHeight="1">
      <c r="A15" s="74">
        <v>2022</v>
      </c>
      <c r="B15" s="59">
        <v>1318643</v>
      </c>
      <c r="C15" s="19">
        <v>325043</v>
      </c>
      <c r="D15" s="19"/>
      <c r="E15" s="19"/>
      <c r="F15" s="19">
        <v>49998</v>
      </c>
      <c r="G15" s="59">
        <v>10973</v>
      </c>
      <c r="H15" s="22"/>
      <c r="I15" s="177"/>
      <c r="J15"/>
      <c r="K15"/>
      <c r="L15"/>
      <c r="M15" s="22"/>
      <c r="N15" s="22"/>
      <c r="O15" s="22"/>
      <c r="P15" s="22"/>
      <c r="Q15" s="22"/>
      <c r="R15" s="22"/>
      <c r="S15" s="22"/>
      <c r="T15" s="22"/>
      <c r="U15" s="22"/>
      <c r="X15" s="22"/>
      <c r="Y15" s="22"/>
      <c r="Z15" s="22"/>
      <c r="AA15" s="10"/>
      <c r="AB15" s="10"/>
      <c r="AC15" s="10"/>
      <c r="AE15" s="10"/>
    </row>
    <row r="16" spans="1:31" ht="12.75" customHeight="1">
      <c r="C16" s="8"/>
      <c r="D16" s="8"/>
      <c r="E16" s="8"/>
      <c r="F16" s="8"/>
      <c r="G16" s="8"/>
      <c r="H16" s="8"/>
      <c r="J16"/>
      <c r="K16"/>
      <c r="L16"/>
    </row>
    <row r="17" spans="1:19" ht="12.75" customHeight="1">
      <c r="A17" s="71"/>
    </row>
    <row r="18" spans="1:19" ht="12.75" customHeight="1">
      <c r="B18" s="29"/>
      <c r="E18" s="10"/>
      <c r="G18" s="10"/>
      <c r="H18" s="10"/>
    </row>
    <row r="19" spans="1:19" ht="12.75" customHeight="1">
      <c r="M19" s="177"/>
    </row>
    <row r="20" spans="1:19" s="3" customFormat="1" ht="12.75" customHeight="1">
      <c r="A20" s="4" t="s">
        <v>558</v>
      </c>
      <c r="B20" s="14"/>
      <c r="C20" s="14"/>
      <c r="D20" s="14"/>
      <c r="E20" s="14"/>
      <c r="K20" s="2"/>
      <c r="M20" s="2"/>
    </row>
    <row r="21" spans="1:19" ht="12.75" customHeight="1">
      <c r="A21" s="459" t="s">
        <v>559</v>
      </c>
      <c r="B21" s="10"/>
      <c r="C21" s="10"/>
      <c r="D21" s="10"/>
      <c r="E21" s="10"/>
    </row>
    <row r="22" spans="1:19" ht="12.75" customHeight="1">
      <c r="A22" s="12"/>
      <c r="B22" s="84"/>
      <c r="C22" s="84"/>
      <c r="D22" s="84"/>
      <c r="E22" s="84"/>
      <c r="F22" s="12"/>
      <c r="G22" s="12"/>
      <c r="H22" s="12"/>
      <c r="I22" s="84"/>
      <c r="J22" s="84"/>
      <c r="K22" s="12"/>
      <c r="M22" s="3"/>
    </row>
    <row r="23" spans="1:19" s="6" customFormat="1" ht="27" customHeight="1">
      <c r="A23" s="192" t="s">
        <v>0</v>
      </c>
      <c r="B23" s="193" t="s">
        <v>93</v>
      </c>
      <c r="C23" s="193" t="s">
        <v>94</v>
      </c>
      <c r="D23" s="193"/>
      <c r="E23" s="193" t="s">
        <v>95</v>
      </c>
      <c r="F23" s="194" t="s">
        <v>180</v>
      </c>
      <c r="G23" s="195" t="s">
        <v>96</v>
      </c>
      <c r="H23" s="195"/>
      <c r="I23" s="193" t="s">
        <v>97</v>
      </c>
      <c r="J23" s="193"/>
      <c r="K23" s="193" t="s">
        <v>13</v>
      </c>
      <c r="L23" s="34"/>
    </row>
    <row r="24" spans="1:19" ht="12.75" customHeight="1">
      <c r="A24" s="9">
        <v>2013</v>
      </c>
      <c r="B24" s="36">
        <v>3934</v>
      </c>
      <c r="C24" s="36">
        <v>2204</v>
      </c>
      <c r="D24" s="36"/>
      <c r="E24" s="36">
        <v>3675</v>
      </c>
      <c r="F24" s="36">
        <v>851</v>
      </c>
      <c r="G24" s="36">
        <v>25017</v>
      </c>
      <c r="H24" s="183"/>
      <c r="I24" s="36">
        <v>1833</v>
      </c>
      <c r="J24" s="183"/>
      <c r="K24" s="36">
        <v>37514</v>
      </c>
      <c r="L24" s="178"/>
      <c r="M24"/>
      <c r="N24"/>
      <c r="O24"/>
      <c r="P24"/>
      <c r="Q24" s="282"/>
      <c r="R24"/>
      <c r="S24"/>
    </row>
    <row r="25" spans="1:19" ht="12.75" customHeight="1">
      <c r="A25" s="9">
        <v>2014</v>
      </c>
      <c r="B25" s="36">
        <v>4601</v>
      </c>
      <c r="C25" s="36">
        <v>2872</v>
      </c>
      <c r="D25" s="36"/>
      <c r="E25" s="36">
        <v>4946</v>
      </c>
      <c r="F25" s="36">
        <v>960</v>
      </c>
      <c r="G25" s="36">
        <v>29658</v>
      </c>
      <c r="H25" s="183"/>
      <c r="I25" s="36">
        <v>2069</v>
      </c>
      <c r="J25" s="183"/>
      <c r="K25" s="36">
        <v>45106</v>
      </c>
      <c r="L25" s="178"/>
      <c r="M25"/>
      <c r="N25"/>
      <c r="O25"/>
      <c r="P25"/>
      <c r="Q25"/>
      <c r="R25"/>
      <c r="S25"/>
    </row>
    <row r="26" spans="1:19" ht="12.75" customHeight="1">
      <c r="A26" s="9">
        <v>2015</v>
      </c>
      <c r="B26" s="36">
        <v>4075</v>
      </c>
      <c r="C26" s="36">
        <v>2423</v>
      </c>
      <c r="D26" s="36"/>
      <c r="E26" s="36">
        <v>5782</v>
      </c>
      <c r="F26" s="36">
        <v>1266</v>
      </c>
      <c r="G26" s="36">
        <v>31841</v>
      </c>
      <c r="H26" s="183"/>
      <c r="I26" s="36">
        <v>2732</v>
      </c>
      <c r="J26" s="183"/>
      <c r="K26" s="36">
        <v>48119</v>
      </c>
      <c r="L26" s="178"/>
      <c r="M26"/>
      <c r="N26"/>
      <c r="O26"/>
      <c r="P26"/>
      <c r="Q26"/>
      <c r="R26"/>
      <c r="S26"/>
    </row>
    <row r="27" spans="1:19" ht="12.75" customHeight="1">
      <c r="A27" s="9">
        <v>2016</v>
      </c>
      <c r="B27" s="36">
        <v>4342</v>
      </c>
      <c r="C27" s="36">
        <v>2826</v>
      </c>
      <c r="D27" s="36"/>
      <c r="E27" s="36">
        <v>7152</v>
      </c>
      <c r="F27" s="36">
        <v>2072</v>
      </c>
      <c r="G27" s="36">
        <v>32283</v>
      </c>
      <c r="H27" s="183"/>
      <c r="I27" s="36">
        <v>3550</v>
      </c>
      <c r="J27" s="183"/>
      <c r="K27" s="36">
        <v>52225</v>
      </c>
      <c r="L27" s="178"/>
      <c r="M27"/>
      <c r="N27"/>
      <c r="O27"/>
      <c r="P27"/>
      <c r="Q27" s="282"/>
      <c r="R27"/>
      <c r="S27"/>
    </row>
    <row r="28" spans="1:19" ht="12.75" customHeight="1">
      <c r="A28" s="83">
        <v>2017</v>
      </c>
      <c r="B28" s="36">
        <v>4197</v>
      </c>
      <c r="C28" s="41">
        <v>3338</v>
      </c>
      <c r="D28" s="183"/>
      <c r="E28" s="36">
        <v>7919</v>
      </c>
      <c r="F28" s="36">
        <v>2182</v>
      </c>
      <c r="G28" s="36">
        <v>32594</v>
      </c>
      <c r="H28" s="183"/>
      <c r="I28" s="36">
        <v>4115</v>
      </c>
      <c r="J28" s="183"/>
      <c r="K28" s="36">
        <v>54345</v>
      </c>
      <c r="L28" s="178"/>
      <c r="M28"/>
      <c r="N28"/>
      <c r="O28"/>
      <c r="P28"/>
      <c r="Q28"/>
      <c r="R28"/>
      <c r="S28"/>
    </row>
    <row r="29" spans="1:19" ht="12.75" customHeight="1">
      <c r="A29" s="83">
        <v>2018</v>
      </c>
      <c r="B29" s="36">
        <v>3893</v>
      </c>
      <c r="C29" s="36">
        <v>3991</v>
      </c>
      <c r="D29" s="183"/>
      <c r="E29" s="36">
        <v>7955</v>
      </c>
      <c r="F29" s="36">
        <v>1875</v>
      </c>
      <c r="G29" s="36">
        <v>32452</v>
      </c>
      <c r="H29" s="183"/>
      <c r="I29" s="36">
        <v>4182</v>
      </c>
      <c r="J29" s="183"/>
      <c r="K29" s="36">
        <v>54348</v>
      </c>
      <c r="L29" s="178"/>
      <c r="M29"/>
      <c r="N29"/>
      <c r="O29"/>
      <c r="P29"/>
      <c r="Q29"/>
      <c r="R29"/>
      <c r="S29"/>
    </row>
    <row r="30" spans="1:19" ht="12.75" customHeight="1">
      <c r="A30" s="83">
        <v>2019</v>
      </c>
      <c r="B30" s="36">
        <v>3719</v>
      </c>
      <c r="C30" s="41">
        <v>2812</v>
      </c>
      <c r="D30" s="183"/>
      <c r="E30" s="36">
        <v>7717</v>
      </c>
      <c r="F30" s="36">
        <v>1601</v>
      </c>
      <c r="G30" s="36">
        <v>30396</v>
      </c>
      <c r="H30" s="183"/>
      <c r="I30" s="36">
        <v>4447</v>
      </c>
      <c r="J30" s="183"/>
      <c r="K30" s="36">
        <v>50692</v>
      </c>
      <c r="L30" s="178"/>
      <c r="M30"/>
      <c r="N30"/>
      <c r="O30"/>
      <c r="P30"/>
      <c r="Q30"/>
      <c r="R30"/>
      <c r="S30"/>
    </row>
    <row r="31" spans="1:19" ht="12.75" customHeight="1">
      <c r="A31" s="83">
        <v>2020</v>
      </c>
      <c r="B31" s="36">
        <v>3998</v>
      </c>
      <c r="C31" s="36">
        <v>1699</v>
      </c>
      <c r="D31" s="183"/>
      <c r="E31" s="36">
        <v>10833</v>
      </c>
      <c r="F31" s="36">
        <v>1759</v>
      </c>
      <c r="G31" s="36">
        <v>34314</v>
      </c>
      <c r="H31" s="183"/>
      <c r="I31" s="36">
        <v>4613</v>
      </c>
      <c r="J31" s="183"/>
      <c r="K31" s="36">
        <v>57216</v>
      </c>
      <c r="L31"/>
      <c r="M31"/>
      <c r="N31"/>
      <c r="O31"/>
      <c r="P31" s="57"/>
      <c r="Q31" s="57"/>
      <c r="S31"/>
    </row>
    <row r="32" spans="1:19" ht="12.75" customHeight="1">
      <c r="A32" s="9">
        <v>2021</v>
      </c>
      <c r="B32" s="36">
        <v>4269</v>
      </c>
      <c r="C32" s="36">
        <v>2608</v>
      </c>
      <c r="D32" s="36"/>
      <c r="E32" s="36">
        <v>10615</v>
      </c>
      <c r="F32" s="36">
        <v>1958</v>
      </c>
      <c r="G32" s="36">
        <v>36740</v>
      </c>
      <c r="H32" s="183"/>
      <c r="I32" s="36">
        <v>5058</v>
      </c>
      <c r="J32" s="183"/>
      <c r="K32" s="36">
        <v>61248</v>
      </c>
      <c r="L32"/>
      <c r="M32"/>
      <c r="N32"/>
      <c r="O32"/>
      <c r="S32"/>
    </row>
    <row r="33" spans="1:37" ht="12.75" customHeight="1">
      <c r="A33" s="74">
        <v>2022</v>
      </c>
      <c r="B33" s="32">
        <v>3489</v>
      </c>
      <c r="C33" s="32">
        <v>3617</v>
      </c>
      <c r="D33" s="537"/>
      <c r="E33" s="429">
        <v>6557</v>
      </c>
      <c r="F33" s="299">
        <v>1497</v>
      </c>
      <c r="G33" s="302">
        <v>29914</v>
      </c>
      <c r="H33" s="543"/>
      <c r="I33" s="32">
        <v>4924</v>
      </c>
      <c r="J33" s="537"/>
      <c r="K33" s="429">
        <v>49998</v>
      </c>
      <c r="L33"/>
      <c r="M33"/>
      <c r="N33"/>
      <c r="O33"/>
      <c r="P33"/>
      <c r="Q33"/>
      <c r="R33"/>
      <c r="S33"/>
      <c r="T33"/>
      <c r="U33"/>
      <c r="V33"/>
      <c r="W33"/>
      <c r="AE33"/>
      <c r="AF33"/>
      <c r="AG33"/>
      <c r="AH33"/>
      <c r="AI33"/>
      <c r="AJ33"/>
      <c r="AK33"/>
    </row>
    <row r="34" spans="1:37" s="7" customFormat="1" ht="12.75" customHeight="1">
      <c r="F34" s="8"/>
      <c r="G34" s="8"/>
      <c r="H34" s="8"/>
      <c r="K34" s="8"/>
      <c r="L34"/>
      <c r="M34"/>
      <c r="N34"/>
      <c r="O34"/>
      <c r="P34"/>
      <c r="R34"/>
      <c r="S34"/>
      <c r="T34"/>
      <c r="U34"/>
      <c r="V34"/>
      <c r="W34"/>
      <c r="X34"/>
      <c r="Y34"/>
      <c r="Z34"/>
      <c r="AA34"/>
      <c r="AB34"/>
    </row>
    <row r="35" spans="1:37" ht="12.75" customHeight="1">
      <c r="B35" s="8"/>
      <c r="C35" s="8"/>
      <c r="E35" s="8"/>
      <c r="F35" s="8"/>
      <c r="G35" s="8"/>
      <c r="H35" s="8"/>
      <c r="I35" s="8"/>
      <c r="J35" s="8"/>
      <c r="K35" s="8"/>
      <c r="L35" s="177"/>
      <c r="M35" s="177"/>
      <c r="N35" s="177"/>
      <c r="O35" s="177"/>
      <c r="P35" s="177"/>
      <c r="Q35" s="177"/>
      <c r="R35" s="177"/>
    </row>
    <row r="36" spans="1:37" ht="12.75" customHeight="1">
      <c r="B36" s="8"/>
      <c r="C36" s="8"/>
      <c r="D36" s="8"/>
      <c r="E36" s="8"/>
      <c r="F36" s="8"/>
      <c r="G36" s="8"/>
      <c r="H36" s="8"/>
      <c r="I36" s="8"/>
      <c r="J36" s="8"/>
      <c r="K36" s="8"/>
      <c r="L36" s="177"/>
      <c r="M36" s="177"/>
      <c r="N36" s="177"/>
      <c r="O36" s="177"/>
      <c r="P36" s="177"/>
      <c r="Q36" s="177"/>
      <c r="R36" s="177"/>
    </row>
    <row r="37" spans="1:37" ht="12.75" customHeight="1">
      <c r="L37" s="177"/>
      <c r="M37" s="177"/>
      <c r="N37" s="177"/>
      <c r="O37" s="177"/>
      <c r="P37" s="177"/>
      <c r="Q37" s="177"/>
      <c r="R37" s="177"/>
    </row>
    <row r="38" spans="1:37" ht="12.75" customHeight="1">
      <c r="L38" s="177"/>
      <c r="M38" s="177"/>
      <c r="N38" s="177"/>
      <c r="O38" s="177"/>
      <c r="P38" s="177"/>
      <c r="Q38" s="177"/>
      <c r="R38" s="177"/>
    </row>
    <row r="39" spans="1:37" ht="12.75" customHeight="1">
      <c r="L39" s="177"/>
      <c r="M39" s="177"/>
      <c r="N39" s="177"/>
      <c r="O39" s="177"/>
      <c r="P39" s="177"/>
      <c r="Q39" s="177"/>
      <c r="R39" s="177"/>
    </row>
    <row r="40" spans="1:37" ht="12.75" customHeight="1">
      <c r="L40" s="177"/>
      <c r="M40" s="177"/>
      <c r="N40" s="177"/>
      <c r="O40" s="177"/>
      <c r="P40" s="177"/>
      <c r="Q40" s="177"/>
      <c r="R40" s="177"/>
    </row>
    <row r="41" spans="1:37" ht="12.75" customHeight="1">
      <c r="L41" s="177"/>
      <c r="M41" s="177"/>
      <c r="N41" s="177"/>
      <c r="O41" s="177"/>
      <c r="P41" s="177"/>
      <c r="Q41" s="177"/>
      <c r="R41" s="177"/>
    </row>
    <row r="42" spans="1:37" ht="12.75" customHeight="1">
      <c r="L42" s="177"/>
    </row>
  </sheetData>
  <phoneticPr fontId="9" type="noConversion"/>
  <pageMargins left="0.70866141732283472" right="0.15748031496062992" top="0.98425196850393704" bottom="0.55118110236220474" header="0.51181102362204722" footer="0.51181102362204722"/>
  <pageSetup paperSize="9" scale="88" orientation="portrait" r:id="rId1"/>
  <headerFooter alignWithMargins="0">
    <oddHeader>&amp;R&amp;"Arial,Fet"SLÄPVAGNAR</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BF37-2DF2-49EC-9860-111439E1E2F3}">
  <sheetPr codeName="Blad10"/>
  <dimension ref="A1:C13"/>
  <sheetViews>
    <sheetView showGridLines="0" zoomScaleNormal="100" zoomScaleSheetLayoutView="100" workbookViewId="0">
      <selection sqref="A1:C1"/>
    </sheetView>
  </sheetViews>
  <sheetFormatPr defaultColWidth="9.109375" defaultRowHeight="13.2"/>
  <cols>
    <col min="1" max="1" width="80.6640625" style="457" customWidth="1"/>
    <col min="2" max="2" width="4.109375" style="457" customWidth="1"/>
    <col min="3" max="3" width="80.6640625" style="457" customWidth="1"/>
    <col min="4" max="16384" width="9.109375" style="457"/>
  </cols>
  <sheetData>
    <row r="1" spans="1:3" s="456" customFormat="1" ht="30" customHeight="1">
      <c r="A1" s="641" t="s">
        <v>493</v>
      </c>
      <c r="B1" s="641"/>
      <c r="C1" s="641"/>
    </row>
    <row r="3" spans="1:3" ht="14.4">
      <c r="A3" s="612" t="s">
        <v>347</v>
      </c>
      <c r="B3" s="619"/>
      <c r="C3" s="612" t="s">
        <v>489</v>
      </c>
    </row>
    <row r="4" spans="1:3" ht="100.8">
      <c r="A4" s="613" t="s">
        <v>564</v>
      </c>
      <c r="B4" s="619"/>
      <c r="C4" s="613" t="s">
        <v>565</v>
      </c>
    </row>
    <row r="5" spans="1:3" ht="14.4">
      <c r="A5" s="613"/>
      <c r="B5" s="619"/>
      <c r="C5" s="613"/>
    </row>
    <row r="6" spans="1:3" ht="14.4">
      <c r="A6" s="612" t="s">
        <v>348</v>
      </c>
      <c r="B6" s="619"/>
      <c r="C6" s="612" t="s">
        <v>490</v>
      </c>
    </row>
    <row r="7" spans="1:3" ht="57.6">
      <c r="A7" s="613" t="s">
        <v>349</v>
      </c>
      <c r="B7" s="619"/>
      <c r="C7" s="613" t="s">
        <v>491</v>
      </c>
    </row>
    <row r="8" spans="1:3" ht="100.8">
      <c r="A8" s="613" t="s">
        <v>566</v>
      </c>
      <c r="B8" s="619"/>
      <c r="C8" s="632" t="s">
        <v>567</v>
      </c>
    </row>
    <row r="9" spans="1:3" ht="28.8">
      <c r="A9" s="613" t="s">
        <v>488</v>
      </c>
      <c r="B9" s="619"/>
      <c r="C9" s="632" t="s">
        <v>568</v>
      </c>
    </row>
    <row r="10" spans="1:3" ht="18.75" customHeight="1">
      <c r="A10" s="613"/>
      <c r="B10" s="619"/>
      <c r="C10" s="613"/>
    </row>
    <row r="11" spans="1:3" ht="14.4">
      <c r="A11" s="612" t="s">
        <v>350</v>
      </c>
      <c r="B11" s="619"/>
      <c r="C11" s="612" t="s">
        <v>492</v>
      </c>
    </row>
    <row r="12" spans="1:3" ht="129.6">
      <c r="A12" s="613" t="s">
        <v>569</v>
      </c>
      <c r="B12" s="619"/>
      <c r="C12" s="613" t="s">
        <v>570</v>
      </c>
    </row>
    <row r="13" spans="1:3" ht="14.4">
      <c r="A13" s="633" t="s">
        <v>571</v>
      </c>
      <c r="C13" s="632"/>
    </row>
  </sheetData>
  <mergeCells count="1">
    <mergeCell ref="A1:C1"/>
  </mergeCells>
  <hyperlinks>
    <hyperlink ref="A13" r:id="rId1" display="https://www.trafa.se/vagtrafik/fordon/" xr:uid="{C62C965A-B5F9-4265-B7C8-7D7FCB956FD7}"/>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35">
    <pageSetUpPr fitToPage="1"/>
  </sheetPr>
  <dimension ref="A1:AN36"/>
  <sheetViews>
    <sheetView showGridLines="0" zoomScaleNormal="100" workbookViewId="0"/>
  </sheetViews>
  <sheetFormatPr defaultColWidth="9.33203125" defaultRowHeight="12.75" customHeight="1"/>
  <cols>
    <col min="1" max="1" width="13.6640625" style="2" customWidth="1"/>
    <col min="2" max="2" width="11.6640625" style="10" customWidth="1"/>
    <col min="3" max="3" width="13.44140625" style="10" customWidth="1"/>
    <col min="4" max="4" width="1.5546875" style="10" customWidth="1"/>
    <col min="5" max="5" width="12.33203125" style="10" customWidth="1"/>
    <col min="6" max="6" width="9.44140625" style="2" customWidth="1"/>
    <col min="7" max="7" width="12.6640625" style="2" customWidth="1"/>
    <col min="8" max="8" width="1.33203125" style="2" customWidth="1"/>
    <col min="9" max="9" width="11.6640625" style="2" customWidth="1"/>
    <col min="10" max="10" width="1.33203125" style="2" customWidth="1"/>
    <col min="11" max="11" width="9.33203125" style="2"/>
    <col min="12" max="12" width="11.5546875" customWidth="1"/>
    <col min="13" max="13" width="11.33203125" customWidth="1"/>
    <col min="14" max="14" width="11.5546875" bestFit="1" customWidth="1"/>
    <col min="15" max="17" width="10.6640625" bestFit="1" customWidth="1"/>
    <col min="18" max="18" width="11.5546875" bestFit="1" customWidth="1"/>
    <col min="19" max="19" width="10.6640625" bestFit="1" customWidth="1"/>
    <col min="20" max="20" width="12.6640625" bestFit="1" customWidth="1"/>
    <col min="26" max="16384" width="9.33203125" style="2"/>
  </cols>
  <sheetData>
    <row r="1" spans="1:39" s="3" customFormat="1" ht="12.75" customHeight="1">
      <c r="A1" s="4" t="s">
        <v>470</v>
      </c>
      <c r="B1" s="14"/>
      <c r="C1" s="14"/>
      <c r="D1" s="14"/>
      <c r="E1" s="14"/>
      <c r="K1" s="2"/>
      <c r="L1"/>
      <c r="M1"/>
      <c r="N1"/>
      <c r="O1"/>
      <c r="P1"/>
      <c r="Q1"/>
      <c r="R1"/>
      <c r="S1"/>
      <c r="T1"/>
      <c r="U1"/>
      <c r="V1"/>
      <c r="W1"/>
      <c r="X1"/>
      <c r="Y1"/>
    </row>
    <row r="2" spans="1:39" ht="12.75" customHeight="1">
      <c r="A2" s="459" t="s">
        <v>487</v>
      </c>
    </row>
    <row r="3" spans="1:39" ht="12.75" customHeight="1">
      <c r="A3" s="12"/>
      <c r="B3" s="84"/>
      <c r="C3" s="84"/>
      <c r="D3" s="84"/>
      <c r="E3" s="84"/>
      <c r="F3" s="12"/>
      <c r="G3" s="12"/>
      <c r="H3" s="12"/>
      <c r="I3" s="84"/>
      <c r="J3" s="84"/>
      <c r="K3" s="12"/>
    </row>
    <row r="4" spans="1:39" s="6" customFormat="1" ht="12.75" customHeight="1">
      <c r="A4" s="6" t="s">
        <v>33</v>
      </c>
      <c r="B4" s="119" t="s">
        <v>93</v>
      </c>
      <c r="C4" s="119" t="s">
        <v>94</v>
      </c>
      <c r="D4" s="119"/>
      <c r="E4" s="119" t="s">
        <v>95</v>
      </c>
      <c r="F4" s="119" t="s">
        <v>180</v>
      </c>
      <c r="G4" s="30" t="s">
        <v>96</v>
      </c>
      <c r="H4" s="30"/>
      <c r="I4" s="119" t="s">
        <v>132</v>
      </c>
      <c r="J4" s="119"/>
      <c r="K4" s="119" t="s">
        <v>13</v>
      </c>
      <c r="L4"/>
      <c r="M4"/>
      <c r="N4"/>
      <c r="O4"/>
      <c r="P4"/>
      <c r="Q4"/>
      <c r="R4"/>
      <c r="S4"/>
      <c r="T4"/>
      <c r="U4"/>
      <c r="V4"/>
      <c r="W4"/>
      <c r="X4"/>
      <c r="Y4"/>
    </row>
    <row r="5" spans="1:39" s="6" customFormat="1" ht="12.75" customHeight="1">
      <c r="A5" s="69"/>
      <c r="B5" s="166"/>
      <c r="C5" s="166"/>
      <c r="D5" s="166"/>
      <c r="E5" s="166"/>
      <c r="F5" s="166"/>
      <c r="G5" s="15"/>
      <c r="H5" s="15"/>
      <c r="I5" s="166" t="s">
        <v>141</v>
      </c>
      <c r="J5" s="166"/>
      <c r="K5" s="166"/>
      <c r="L5"/>
      <c r="M5"/>
      <c r="N5"/>
      <c r="O5"/>
      <c r="P5"/>
      <c r="Q5"/>
      <c r="R5"/>
      <c r="S5"/>
      <c r="T5"/>
      <c r="U5"/>
      <c r="V5"/>
      <c r="W5"/>
      <c r="X5"/>
      <c r="Y5"/>
    </row>
    <row r="6" spans="1:39" ht="12.75" customHeight="1">
      <c r="A6" s="9">
        <v>2013</v>
      </c>
      <c r="B6" s="36">
        <v>186500</v>
      </c>
      <c r="C6" s="36">
        <v>26036</v>
      </c>
      <c r="D6" s="347"/>
      <c r="E6" s="36">
        <v>74820</v>
      </c>
      <c r="F6" s="36">
        <v>58720</v>
      </c>
      <c r="G6" s="36">
        <v>648105</v>
      </c>
      <c r="H6" s="183"/>
      <c r="I6" s="36">
        <v>35612</v>
      </c>
      <c r="J6" s="183"/>
      <c r="K6" s="36">
        <v>1029793</v>
      </c>
      <c r="L6" s="177"/>
      <c r="Z6"/>
      <c r="AA6"/>
    </row>
    <row r="7" spans="1:39" ht="12.75" customHeight="1">
      <c r="A7" s="9">
        <v>2014</v>
      </c>
      <c r="B7" s="36">
        <v>186323</v>
      </c>
      <c r="C7" s="36">
        <v>26096</v>
      </c>
      <c r="D7" s="347"/>
      <c r="E7" s="36">
        <v>78708</v>
      </c>
      <c r="F7" s="36">
        <v>58706</v>
      </c>
      <c r="G7" s="36">
        <v>671261</v>
      </c>
      <c r="H7" s="183"/>
      <c r="I7" s="36">
        <v>36934</v>
      </c>
      <c r="J7" s="183"/>
      <c r="K7" s="36">
        <v>1058028</v>
      </c>
      <c r="L7" s="177"/>
      <c r="Z7"/>
      <c r="AA7"/>
    </row>
    <row r="8" spans="1:39" ht="12.75" customHeight="1">
      <c r="A8" s="9">
        <v>2015</v>
      </c>
      <c r="B8" s="41">
        <v>185575</v>
      </c>
      <c r="C8" s="41">
        <v>26573</v>
      </c>
      <c r="D8" s="344"/>
      <c r="E8" s="41">
        <v>83093</v>
      </c>
      <c r="F8" s="41">
        <v>59094</v>
      </c>
      <c r="G8" s="41">
        <v>696227</v>
      </c>
      <c r="H8" s="183"/>
      <c r="I8" s="41">
        <v>38667</v>
      </c>
      <c r="J8" s="183"/>
      <c r="K8" s="36">
        <v>1089229</v>
      </c>
      <c r="L8" s="177"/>
      <c r="Z8"/>
      <c r="AA8"/>
    </row>
    <row r="9" spans="1:39" ht="12.75" customHeight="1">
      <c r="A9" s="9">
        <v>2016</v>
      </c>
      <c r="B9" s="41">
        <v>185285</v>
      </c>
      <c r="C9" s="41">
        <v>27796</v>
      </c>
      <c r="D9" s="344"/>
      <c r="E9" s="41">
        <v>88901</v>
      </c>
      <c r="F9" s="41">
        <v>60153</v>
      </c>
      <c r="G9" s="41">
        <v>720988</v>
      </c>
      <c r="H9" s="183"/>
      <c r="I9" s="41">
        <v>41088</v>
      </c>
      <c r="J9" s="183"/>
      <c r="K9" s="36">
        <v>1124211</v>
      </c>
      <c r="L9" s="177"/>
      <c r="Z9"/>
      <c r="AA9"/>
    </row>
    <row r="10" spans="1:39" ht="12.75" customHeight="1">
      <c r="A10" s="83">
        <v>2017</v>
      </c>
      <c r="B10" s="41">
        <v>184248</v>
      </c>
      <c r="C10" s="41">
        <v>29421</v>
      </c>
      <c r="D10" s="344"/>
      <c r="E10" s="41">
        <v>95111</v>
      </c>
      <c r="F10" s="41">
        <v>61261</v>
      </c>
      <c r="G10" s="41">
        <v>745826</v>
      </c>
      <c r="H10" s="183"/>
      <c r="I10" s="41">
        <v>44210</v>
      </c>
      <c r="J10" s="183"/>
      <c r="K10" s="36">
        <v>1160077</v>
      </c>
      <c r="L10" s="177"/>
      <c r="Z10"/>
      <c r="AA10"/>
    </row>
    <row r="11" spans="1:39" ht="12.75" customHeight="1">
      <c r="A11" s="83">
        <v>2018</v>
      </c>
      <c r="B11" s="41">
        <v>182024</v>
      </c>
      <c r="C11" s="41">
        <v>31057</v>
      </c>
      <c r="D11" s="344"/>
      <c r="E11" s="41">
        <v>101269</v>
      </c>
      <c r="F11" s="41">
        <v>61736</v>
      </c>
      <c r="G11" s="41">
        <v>768707</v>
      </c>
      <c r="H11" s="183"/>
      <c r="I11" s="41">
        <v>47160</v>
      </c>
      <c r="J11" s="183"/>
      <c r="K11" s="36">
        <v>1191953</v>
      </c>
      <c r="L11" s="177"/>
      <c r="Z11"/>
      <c r="AA11"/>
    </row>
    <row r="12" spans="1:39" ht="12.75" customHeight="1">
      <c r="A12" s="83">
        <v>2019</v>
      </c>
      <c r="B12" s="41">
        <v>178998</v>
      </c>
      <c r="C12" s="41">
        <v>31389</v>
      </c>
      <c r="D12" s="344"/>
      <c r="E12" s="41">
        <v>106431</v>
      </c>
      <c r="F12" s="41">
        <v>61854</v>
      </c>
      <c r="G12" s="41">
        <v>788876</v>
      </c>
      <c r="H12" s="183"/>
      <c r="I12" s="41">
        <v>49976</v>
      </c>
      <c r="J12" s="183"/>
      <c r="K12" s="36">
        <v>1217524</v>
      </c>
      <c r="L12" s="177"/>
      <c r="Z12"/>
      <c r="AA12"/>
    </row>
    <row r="13" spans="1:39" ht="12.75" customHeight="1">
      <c r="A13" s="83">
        <v>2020</v>
      </c>
      <c r="B13" s="41">
        <v>176835</v>
      </c>
      <c r="C13" s="41">
        <v>30909</v>
      </c>
      <c r="D13" s="344"/>
      <c r="E13" s="41">
        <v>115118</v>
      </c>
      <c r="F13" s="41">
        <v>62363</v>
      </c>
      <c r="G13" s="41">
        <v>813948</v>
      </c>
      <c r="H13" s="183"/>
      <c r="I13" s="41">
        <v>53466</v>
      </c>
      <c r="J13" s="183"/>
      <c r="K13" s="36">
        <v>1252639</v>
      </c>
      <c r="L13" s="177"/>
      <c r="Z13"/>
      <c r="AA13"/>
    </row>
    <row r="14" spans="1:39" ht="12.75" customHeight="1">
      <c r="A14" s="9">
        <v>2021</v>
      </c>
      <c r="B14" s="41">
        <v>175905</v>
      </c>
      <c r="C14" s="41">
        <v>32173</v>
      </c>
      <c r="D14" s="344"/>
      <c r="E14" s="41">
        <v>123161</v>
      </c>
      <c r="F14" s="41">
        <v>62767</v>
      </c>
      <c r="G14" s="41">
        <v>840883</v>
      </c>
      <c r="H14" s="183"/>
      <c r="I14" s="41">
        <v>57351</v>
      </c>
      <c r="J14" s="183"/>
      <c r="K14" s="36">
        <v>1292240</v>
      </c>
      <c r="Z14"/>
      <c r="AA14"/>
    </row>
    <row r="15" spans="1:39" ht="12.75" customHeight="1">
      <c r="A15" s="74">
        <v>2022</v>
      </c>
      <c r="B15" s="302">
        <v>173555</v>
      </c>
      <c r="C15" s="302">
        <v>34365</v>
      </c>
      <c r="D15" s="543"/>
      <c r="E15" s="408">
        <v>126545</v>
      </c>
      <c r="F15" s="348">
        <v>62812</v>
      </c>
      <c r="G15" s="302">
        <v>860585</v>
      </c>
      <c r="H15" s="543"/>
      <c r="I15" s="302">
        <v>60781</v>
      </c>
      <c r="J15" s="543"/>
      <c r="K15" s="408">
        <v>1318643</v>
      </c>
      <c r="Z15"/>
      <c r="AA15"/>
      <c r="AB15"/>
      <c r="AC15"/>
      <c r="AD15"/>
      <c r="AE15"/>
      <c r="AF15"/>
      <c r="AG15"/>
      <c r="AH15"/>
      <c r="AJ15" s="189"/>
      <c r="AK15" s="189"/>
      <c r="AL15" s="189"/>
      <c r="AM15" s="189"/>
    </row>
    <row r="16" spans="1:39" ht="12.75" customHeight="1">
      <c r="L16" s="177"/>
    </row>
    <row r="17" spans="1:40" ht="12.75" customHeight="1">
      <c r="L17" s="177"/>
    </row>
    <row r="18" spans="1:40" ht="12.75" customHeight="1">
      <c r="L18" s="177"/>
    </row>
    <row r="19" spans="1:40" s="3" customFormat="1" ht="12.75" customHeight="1">
      <c r="A19" s="4" t="s">
        <v>413</v>
      </c>
      <c r="B19" s="38"/>
      <c r="L19" s="177"/>
      <c r="M19"/>
      <c r="N19"/>
      <c r="O19"/>
      <c r="P19"/>
      <c r="Q19"/>
      <c r="R19"/>
      <c r="S19"/>
      <c r="T19"/>
      <c r="U19"/>
      <c r="V19"/>
      <c r="W19"/>
      <c r="X19"/>
      <c r="Y19"/>
    </row>
    <row r="20" spans="1:40" ht="12.75" customHeight="1">
      <c r="A20" s="459" t="s">
        <v>414</v>
      </c>
      <c r="B20" s="7"/>
      <c r="C20" s="2"/>
      <c r="D20" s="2"/>
      <c r="E20" s="2"/>
      <c r="L20" s="177"/>
    </row>
    <row r="21" spans="1:40" ht="12.75" customHeight="1">
      <c r="A21" s="12"/>
      <c r="B21" s="12"/>
      <c r="C21" s="17"/>
      <c r="D21" s="17"/>
      <c r="E21" s="12"/>
      <c r="F21" s="12"/>
      <c r="G21" s="12"/>
      <c r="H21" s="12"/>
      <c r="I21" s="12"/>
      <c r="J21" s="12"/>
      <c r="K21" s="12"/>
      <c r="L21" s="177"/>
    </row>
    <row r="22" spans="1:40" s="6" customFormat="1" ht="12.75" customHeight="1">
      <c r="A22" s="6" t="s">
        <v>64</v>
      </c>
      <c r="B22" s="119" t="s">
        <v>93</v>
      </c>
      <c r="C22" s="119" t="s">
        <v>94</v>
      </c>
      <c r="D22" s="119"/>
      <c r="E22" s="119" t="s">
        <v>95</v>
      </c>
      <c r="F22" s="119" t="s">
        <v>180</v>
      </c>
      <c r="G22" s="30" t="s">
        <v>96</v>
      </c>
      <c r="H22" s="30"/>
      <c r="I22" s="119" t="s">
        <v>68</v>
      </c>
      <c r="J22" s="119"/>
      <c r="K22" s="119" t="s">
        <v>13</v>
      </c>
      <c r="L22"/>
      <c r="M22"/>
      <c r="N22"/>
      <c r="O22"/>
      <c r="P22"/>
      <c r="Q22"/>
      <c r="R22"/>
      <c r="S22"/>
      <c r="T22"/>
      <c r="U22"/>
      <c r="V22"/>
      <c r="W22"/>
      <c r="X22"/>
      <c r="Y22"/>
    </row>
    <row r="23" spans="1:40" s="6" customFormat="1" ht="12.75" customHeight="1">
      <c r="A23" s="69"/>
      <c r="B23" s="166"/>
      <c r="C23" s="166"/>
      <c r="D23" s="166"/>
      <c r="E23" s="166"/>
      <c r="F23" s="166"/>
      <c r="G23" s="15"/>
      <c r="H23" s="15"/>
      <c r="I23" s="166" t="s">
        <v>141</v>
      </c>
      <c r="J23" s="166"/>
      <c r="K23" s="166"/>
      <c r="L23"/>
      <c r="M23"/>
      <c r="N23"/>
      <c r="O23"/>
      <c r="P23"/>
      <c r="Q23"/>
      <c r="R23"/>
      <c r="S23"/>
      <c r="T23"/>
      <c r="U23"/>
      <c r="V23"/>
      <c r="W23"/>
      <c r="X23"/>
      <c r="Y23"/>
    </row>
    <row r="24" spans="1:40" ht="12.75" customHeight="1">
      <c r="A24" s="41" t="s">
        <v>316</v>
      </c>
      <c r="B24" s="36">
        <v>4687</v>
      </c>
      <c r="C24" s="36">
        <v>4</v>
      </c>
      <c r="D24" s="532"/>
      <c r="E24" s="532">
        <v>89876</v>
      </c>
      <c r="F24" s="432">
        <v>938</v>
      </c>
      <c r="G24" s="347">
        <v>479825</v>
      </c>
      <c r="H24" s="532"/>
      <c r="I24" s="347">
        <v>12032</v>
      </c>
      <c r="J24" s="532"/>
      <c r="K24" s="297">
        <v>587362</v>
      </c>
      <c r="Z24"/>
      <c r="AA24"/>
      <c r="AB24"/>
      <c r="AC24"/>
      <c r="AD24"/>
      <c r="AE24"/>
      <c r="AF24"/>
      <c r="AG24"/>
      <c r="AH24"/>
      <c r="AI24"/>
      <c r="AJ24" s="26"/>
      <c r="AK24" s="33"/>
      <c r="AL24" s="25"/>
      <c r="AM24" s="25"/>
      <c r="AN24" s="25"/>
    </row>
    <row r="25" spans="1:40" ht="12.75" customHeight="1">
      <c r="A25" s="41" t="s">
        <v>318</v>
      </c>
      <c r="B25" s="36">
        <v>124688</v>
      </c>
      <c r="C25" s="36">
        <v>8</v>
      </c>
      <c r="D25" s="532"/>
      <c r="E25" s="532">
        <v>30747</v>
      </c>
      <c r="F25" s="432">
        <v>43190</v>
      </c>
      <c r="G25" s="347">
        <v>323247</v>
      </c>
      <c r="H25" s="532"/>
      <c r="I25" s="347">
        <v>16003</v>
      </c>
      <c r="J25" s="532"/>
      <c r="K25" s="297">
        <v>537883</v>
      </c>
      <c r="Z25"/>
      <c r="AA25"/>
      <c r="AB25"/>
      <c r="AC25"/>
      <c r="AD25"/>
      <c r="AE25"/>
      <c r="AF25"/>
      <c r="AG25"/>
      <c r="AH25"/>
      <c r="AI25"/>
      <c r="AJ25" s="26"/>
      <c r="AK25" s="33"/>
      <c r="AL25" s="25"/>
      <c r="AM25" s="25"/>
      <c r="AN25" s="25"/>
    </row>
    <row r="26" spans="1:40" ht="12.75" customHeight="1">
      <c r="A26" s="41" t="s">
        <v>257</v>
      </c>
      <c r="B26" s="36">
        <v>39214</v>
      </c>
      <c r="C26" s="36">
        <v>2</v>
      </c>
      <c r="D26" s="532"/>
      <c r="E26" s="532">
        <v>3690</v>
      </c>
      <c r="F26" s="432">
        <v>15160</v>
      </c>
      <c r="G26" s="347">
        <v>16308</v>
      </c>
      <c r="H26" s="532"/>
      <c r="I26" s="347">
        <v>4728</v>
      </c>
      <c r="J26" s="532"/>
      <c r="K26" s="297">
        <v>79102</v>
      </c>
      <c r="Z26"/>
      <c r="AA26"/>
      <c r="AB26"/>
      <c r="AC26"/>
      <c r="AD26"/>
      <c r="AE26"/>
      <c r="AF26"/>
      <c r="AG26"/>
      <c r="AH26"/>
      <c r="AI26"/>
      <c r="AJ26" s="26"/>
      <c r="AK26" s="33"/>
      <c r="AL26" s="25"/>
      <c r="AM26" s="25"/>
      <c r="AN26" s="25"/>
    </row>
    <row r="27" spans="1:40" ht="12.75" customHeight="1">
      <c r="A27" s="41" t="s">
        <v>258</v>
      </c>
      <c r="B27" s="36">
        <v>3455</v>
      </c>
      <c r="C27" s="36">
        <v>1</v>
      </c>
      <c r="D27" s="532"/>
      <c r="E27" s="532">
        <v>625</v>
      </c>
      <c r="F27" s="432">
        <v>1461</v>
      </c>
      <c r="G27" s="347">
        <v>3627</v>
      </c>
      <c r="H27" s="532"/>
      <c r="I27" s="347">
        <v>2165</v>
      </c>
      <c r="J27" s="532"/>
      <c r="K27" s="297">
        <v>11334</v>
      </c>
      <c r="Z27"/>
      <c r="AA27"/>
      <c r="AB27"/>
      <c r="AC27"/>
      <c r="AD27"/>
      <c r="AE27"/>
      <c r="AF27"/>
      <c r="AG27"/>
      <c r="AH27"/>
      <c r="AI27"/>
      <c r="AJ27" s="26"/>
      <c r="AK27" s="33"/>
      <c r="AL27" s="25"/>
      <c r="AM27" s="25"/>
      <c r="AN27" s="25"/>
    </row>
    <row r="28" spans="1:40" ht="12.75" customHeight="1">
      <c r="A28" s="41" t="s">
        <v>259</v>
      </c>
      <c r="B28" s="36">
        <v>1436</v>
      </c>
      <c r="C28" s="36">
        <v>11</v>
      </c>
      <c r="D28" s="532"/>
      <c r="E28" s="532">
        <v>945</v>
      </c>
      <c r="F28" s="432">
        <v>1555</v>
      </c>
      <c r="G28" s="347">
        <v>12816</v>
      </c>
      <c r="H28" s="532"/>
      <c r="I28" s="347">
        <v>5053</v>
      </c>
      <c r="J28" s="532"/>
      <c r="K28" s="297">
        <v>21816</v>
      </c>
      <c r="Z28"/>
      <c r="AA28"/>
      <c r="AB28"/>
      <c r="AC28"/>
      <c r="AD28"/>
      <c r="AE28"/>
      <c r="AF28"/>
      <c r="AG28"/>
      <c r="AH28"/>
      <c r="AI28"/>
      <c r="AJ28" s="26"/>
      <c r="AK28" s="33"/>
      <c r="AL28" s="25"/>
      <c r="AM28" s="25"/>
      <c r="AN28" s="25"/>
    </row>
    <row r="29" spans="1:40" ht="12.75" customHeight="1">
      <c r="A29" s="41" t="s">
        <v>260</v>
      </c>
      <c r="B29" s="41">
        <v>12</v>
      </c>
      <c r="C29" s="41">
        <v>87</v>
      </c>
      <c r="D29" s="495"/>
      <c r="E29" s="495">
        <v>653</v>
      </c>
      <c r="F29" s="405">
        <v>365</v>
      </c>
      <c r="G29" s="344">
        <v>8870</v>
      </c>
      <c r="H29" s="495"/>
      <c r="I29" s="344">
        <v>3488</v>
      </c>
      <c r="J29" s="495"/>
      <c r="K29" s="276">
        <v>13475</v>
      </c>
      <c r="Z29"/>
      <c r="AA29"/>
      <c r="AB29"/>
      <c r="AC29"/>
      <c r="AD29"/>
      <c r="AE29"/>
      <c r="AF29"/>
      <c r="AG29"/>
      <c r="AH29"/>
      <c r="AI29"/>
      <c r="AJ29" s="26"/>
      <c r="AK29" s="33"/>
      <c r="AL29" s="25"/>
      <c r="AM29" s="25"/>
      <c r="AN29" s="25"/>
    </row>
    <row r="30" spans="1:40" ht="12.75" customHeight="1">
      <c r="A30" s="41" t="s">
        <v>319</v>
      </c>
      <c r="B30" s="41">
        <v>6</v>
      </c>
      <c r="C30" s="41">
        <v>39</v>
      </c>
      <c r="D30" s="495"/>
      <c r="E30" s="495">
        <v>1</v>
      </c>
      <c r="F30" s="405">
        <v>1</v>
      </c>
      <c r="G30" s="344">
        <v>51</v>
      </c>
      <c r="H30" s="495"/>
      <c r="I30" s="344">
        <v>16</v>
      </c>
      <c r="J30" s="495"/>
      <c r="K30" s="276">
        <v>114</v>
      </c>
      <c r="Z30"/>
      <c r="AA30"/>
      <c r="AB30"/>
      <c r="AC30"/>
      <c r="AD30"/>
      <c r="AE30"/>
      <c r="AF30"/>
      <c r="AG30"/>
      <c r="AH30"/>
      <c r="AI30"/>
      <c r="AJ30" s="26"/>
      <c r="AK30" s="33"/>
      <c r="AL30" s="25"/>
      <c r="AM30" s="25"/>
      <c r="AN30" s="25"/>
    </row>
    <row r="31" spans="1:40" ht="12.75" customHeight="1">
      <c r="A31" s="41" t="s">
        <v>320</v>
      </c>
      <c r="B31" s="41">
        <v>10</v>
      </c>
      <c r="C31" s="41">
        <v>204</v>
      </c>
      <c r="D31" s="495"/>
      <c r="E31" s="495">
        <v>4</v>
      </c>
      <c r="F31" s="405">
        <v>3</v>
      </c>
      <c r="G31" s="344">
        <v>212</v>
      </c>
      <c r="H31" s="495"/>
      <c r="I31" s="344">
        <v>201</v>
      </c>
      <c r="J31" s="495"/>
      <c r="K31" s="276">
        <v>634</v>
      </c>
      <c r="Z31"/>
      <c r="AA31"/>
      <c r="AB31"/>
      <c r="AC31"/>
      <c r="AD31"/>
      <c r="AE31"/>
      <c r="AF31"/>
      <c r="AG31"/>
      <c r="AH31"/>
      <c r="AI31"/>
      <c r="AJ31" s="26"/>
      <c r="AK31" s="33"/>
      <c r="AL31" s="25"/>
      <c r="AM31" s="25"/>
      <c r="AN31" s="25"/>
    </row>
    <row r="32" spans="1:40" ht="12.75" customHeight="1">
      <c r="A32" s="41" t="s">
        <v>321</v>
      </c>
      <c r="B32" s="467" t="s">
        <v>377</v>
      </c>
      <c r="C32" s="41">
        <v>66</v>
      </c>
      <c r="D32" s="495"/>
      <c r="E32" s="495">
        <v>1</v>
      </c>
      <c r="F32" s="405">
        <v>5</v>
      </c>
      <c r="G32" s="344">
        <v>254</v>
      </c>
      <c r="H32" s="495"/>
      <c r="I32" s="344">
        <v>684</v>
      </c>
      <c r="J32" s="495"/>
      <c r="K32" s="276">
        <v>1010</v>
      </c>
      <c r="Z32"/>
      <c r="AA32"/>
      <c r="AB32"/>
      <c r="AC32"/>
      <c r="AD32"/>
      <c r="AE32"/>
      <c r="AF32"/>
      <c r="AG32"/>
      <c r="AH32"/>
      <c r="AI32"/>
      <c r="AJ32" s="26"/>
      <c r="AK32" s="33"/>
      <c r="AL32" s="25"/>
      <c r="AM32" s="25"/>
      <c r="AN32" s="25"/>
    </row>
    <row r="33" spans="1:40" ht="12.75" customHeight="1">
      <c r="A33" s="41" t="s">
        <v>317</v>
      </c>
      <c r="B33" s="41">
        <v>47</v>
      </c>
      <c r="C33" s="41">
        <v>33943</v>
      </c>
      <c r="D33" s="495"/>
      <c r="E33" s="495">
        <v>3</v>
      </c>
      <c r="F33" s="405">
        <v>134</v>
      </c>
      <c r="G33" s="344">
        <v>15375</v>
      </c>
      <c r="H33" s="495"/>
      <c r="I33" s="344">
        <v>16411</v>
      </c>
      <c r="J33" s="495"/>
      <c r="K33" s="276">
        <v>65913</v>
      </c>
      <c r="Z33"/>
      <c r="AA33"/>
      <c r="AB33"/>
      <c r="AC33"/>
      <c r="AD33"/>
      <c r="AE33"/>
      <c r="AF33"/>
      <c r="AG33"/>
      <c r="AH33"/>
      <c r="AI33"/>
      <c r="AJ33" s="26"/>
      <c r="AK33" s="33"/>
      <c r="AL33" s="25"/>
      <c r="AM33" s="25"/>
      <c r="AN33" s="25"/>
    </row>
    <row r="34" spans="1:40" s="3" customFormat="1" ht="12.75" customHeight="1">
      <c r="A34" s="105" t="s">
        <v>13</v>
      </c>
      <c r="B34" s="43">
        <f>SUM(B24:B33)</f>
        <v>173555</v>
      </c>
      <c r="C34" s="43">
        <f t="shared" ref="C34:K34" si="0">SUM(C24:C33)</f>
        <v>34365</v>
      </c>
      <c r="D34" s="43"/>
      <c r="E34" s="43">
        <f t="shared" si="0"/>
        <v>126545</v>
      </c>
      <c r="F34" s="43">
        <f t="shared" si="0"/>
        <v>62812</v>
      </c>
      <c r="G34" s="43">
        <f t="shared" si="0"/>
        <v>860585</v>
      </c>
      <c r="H34" s="629"/>
      <c r="I34" s="43">
        <f t="shared" si="0"/>
        <v>60781</v>
      </c>
      <c r="J34" s="629"/>
      <c r="K34" s="43">
        <f t="shared" si="0"/>
        <v>1318643</v>
      </c>
      <c r="L34"/>
      <c r="M34"/>
      <c r="N34"/>
      <c r="O34"/>
      <c r="P34"/>
      <c r="Q34"/>
      <c r="R34"/>
      <c r="S34"/>
      <c r="T34"/>
      <c r="U34"/>
      <c r="V34"/>
      <c r="W34"/>
      <c r="X34"/>
      <c r="Y34"/>
      <c r="Z34"/>
      <c r="AA34"/>
      <c r="AB34"/>
      <c r="AC34"/>
      <c r="AD34"/>
      <c r="AE34"/>
      <c r="AF34"/>
    </row>
    <row r="35" spans="1:40" ht="12.75" customHeight="1">
      <c r="A35" s="71"/>
      <c r="B35" s="7"/>
      <c r="C35" s="2"/>
      <c r="D35" s="2"/>
      <c r="E35" s="2"/>
    </row>
    <row r="36" spans="1:40" ht="12.75" customHeight="1">
      <c r="A36" s="7"/>
      <c r="B36" s="22"/>
      <c r="C36" s="22"/>
      <c r="D36" s="22"/>
      <c r="E36" s="22"/>
      <c r="F36" s="22"/>
      <c r="G36" s="22"/>
      <c r="H36" s="22"/>
      <c r="I36" s="22"/>
      <c r="J36" s="22"/>
      <c r="K36" s="22"/>
    </row>
  </sheetData>
  <phoneticPr fontId="9" type="noConversion"/>
  <pageMargins left="0.70866141732283472" right="0.15748031496062992" top="0.98425196850393704" bottom="0.55118110236220474" header="0.51181102362204722" footer="0.51181102362204722"/>
  <pageSetup paperSize="9" scale="87" orientation="portrait" r:id="rId1"/>
  <headerFooter alignWithMargins="0">
    <oddHeader>&amp;R&amp;"Arial,Fet"SLÄPVAGNAR</oddHeader>
  </headerFooter>
  <ignoredErrors>
    <ignoredError sqref="AU24:JR24" numberStoredAsText="1"/>
  </ignoredError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36">
    <pageSetUpPr fitToPage="1"/>
  </sheetPr>
  <dimension ref="A1:AL54"/>
  <sheetViews>
    <sheetView showGridLines="0" zoomScaleNormal="100" workbookViewId="0"/>
  </sheetViews>
  <sheetFormatPr defaultColWidth="9.33203125" defaultRowHeight="12.75" customHeight="1"/>
  <cols>
    <col min="1" max="1" width="15.6640625" style="2" customWidth="1"/>
    <col min="2" max="3" width="11.6640625" style="2" customWidth="1"/>
    <col min="4" max="4" width="1.6640625" style="2" customWidth="1"/>
    <col min="5" max="7" width="10.33203125" style="2" customWidth="1"/>
    <col min="8" max="8" width="12.5546875" style="2" customWidth="1"/>
    <col min="9" max="9" width="9.33203125" style="2"/>
    <col min="10" max="10" width="9.88671875" style="2" customWidth="1"/>
    <col min="11" max="11" width="12.33203125" style="2" customWidth="1"/>
    <col min="12" max="13" width="9.6640625" style="2" customWidth="1"/>
    <col min="14" max="14" width="10.109375" style="2" customWidth="1"/>
    <col min="15" max="15" width="12.88671875" style="2" customWidth="1"/>
    <col min="16" max="16" width="12.109375" bestFit="1" customWidth="1"/>
    <col min="17" max="17" width="9.33203125" style="2" customWidth="1"/>
    <col min="18" max="18" width="13.6640625" style="2" customWidth="1"/>
    <col min="19" max="16384" width="9.33203125" style="2"/>
  </cols>
  <sheetData>
    <row r="1" spans="1:38" ht="12.75" customHeight="1">
      <c r="A1" s="4" t="s">
        <v>415</v>
      </c>
      <c r="O1"/>
      <c r="Q1"/>
      <c r="R1"/>
    </row>
    <row r="2" spans="1:38" ht="12.75" customHeight="1">
      <c r="A2" s="459" t="s">
        <v>416</v>
      </c>
      <c r="O2"/>
      <c r="Q2"/>
      <c r="R2"/>
    </row>
    <row r="3" spans="1:38" ht="12.75" customHeight="1">
      <c r="A3" s="12"/>
      <c r="F3" s="12"/>
      <c r="G3" s="12"/>
      <c r="J3" s="12"/>
      <c r="K3" s="12"/>
      <c r="L3" s="12"/>
      <c r="O3"/>
      <c r="P3" s="300"/>
      <c r="Q3"/>
      <c r="R3"/>
      <c r="S3"/>
      <c r="T3"/>
    </row>
    <row r="4" spans="1:38" ht="12.75" customHeight="1">
      <c r="A4" s="2" t="s">
        <v>98</v>
      </c>
      <c r="B4" s="46" t="s">
        <v>99</v>
      </c>
      <c r="C4" s="313"/>
      <c r="D4" s="312"/>
      <c r="E4" s="648" t="s">
        <v>152</v>
      </c>
      <c r="F4" s="648"/>
      <c r="G4" s="648"/>
      <c r="H4" s="648"/>
      <c r="I4" s="314"/>
      <c r="J4" s="167" t="s">
        <v>100</v>
      </c>
      <c r="K4" s="8" t="s">
        <v>101</v>
      </c>
      <c r="L4" s="8" t="s">
        <v>102</v>
      </c>
      <c r="M4" s="117" t="s">
        <v>103</v>
      </c>
      <c r="N4" s="167" t="s">
        <v>176</v>
      </c>
      <c r="O4" s="167" t="s">
        <v>177</v>
      </c>
      <c r="P4" s="25" t="s">
        <v>150</v>
      </c>
      <c r="Q4" s="117" t="s">
        <v>104</v>
      </c>
      <c r="R4"/>
      <c r="S4"/>
      <c r="T4"/>
    </row>
    <row r="5" spans="1:38" ht="12.75" customHeight="1">
      <c r="B5" s="33"/>
      <c r="C5" s="269" t="s">
        <v>581</v>
      </c>
      <c r="D5" s="269"/>
      <c r="E5" s="671" t="s">
        <v>64</v>
      </c>
      <c r="F5" s="671"/>
      <c r="G5" s="309"/>
      <c r="H5" s="33" t="s">
        <v>581</v>
      </c>
      <c r="I5" s="265" t="s">
        <v>581</v>
      </c>
      <c r="J5" s="33"/>
      <c r="K5" s="8"/>
      <c r="L5" s="8" t="s">
        <v>105</v>
      </c>
      <c r="M5" s="8"/>
      <c r="N5" s="8"/>
      <c r="O5" s="8"/>
      <c r="P5" s="8"/>
      <c r="Q5"/>
      <c r="R5"/>
      <c r="S5"/>
      <c r="T5"/>
    </row>
    <row r="6" spans="1:38" ht="12.75" customHeight="1">
      <c r="A6" s="12"/>
      <c r="B6" s="31"/>
      <c r="C6" s="270" t="s">
        <v>208</v>
      </c>
      <c r="D6" s="270"/>
      <c r="E6" s="179" t="s">
        <v>240</v>
      </c>
      <c r="F6" s="180" t="s">
        <v>239</v>
      </c>
      <c r="G6" s="31" t="s">
        <v>13</v>
      </c>
      <c r="H6" s="272" t="s">
        <v>191</v>
      </c>
      <c r="I6" s="307" t="s">
        <v>208</v>
      </c>
      <c r="J6" s="31"/>
      <c r="K6" s="72"/>
      <c r="L6" s="72"/>
      <c r="M6" s="72"/>
      <c r="N6" s="72"/>
      <c r="O6" s="72"/>
      <c r="P6" s="72"/>
      <c r="Q6" s="300"/>
      <c r="R6"/>
      <c r="S6"/>
      <c r="T6"/>
      <c r="U6"/>
      <c r="V6"/>
      <c r="W6"/>
      <c r="X6"/>
      <c r="Y6"/>
      <c r="Z6"/>
      <c r="AA6"/>
      <c r="AB6"/>
      <c r="AC6"/>
      <c r="AD6"/>
      <c r="AE6"/>
      <c r="AF6"/>
      <c r="AG6"/>
      <c r="AH6"/>
    </row>
    <row r="7" spans="1:38" s="10" customFormat="1" ht="12.75" customHeight="1">
      <c r="A7" s="168" t="s">
        <v>154</v>
      </c>
      <c r="B7" s="169">
        <v>95936</v>
      </c>
      <c r="C7" s="267">
        <v>540</v>
      </c>
      <c r="D7" s="546"/>
      <c r="E7" s="433">
        <v>12694</v>
      </c>
      <c r="F7" s="267">
        <v>1434</v>
      </c>
      <c r="G7" s="267">
        <f>SUM(E7:F7)</f>
        <v>14128</v>
      </c>
      <c r="H7" s="267">
        <v>188</v>
      </c>
      <c r="I7" s="467" t="s">
        <v>377</v>
      </c>
      <c r="J7" s="169">
        <v>612</v>
      </c>
      <c r="K7" s="169">
        <v>2672</v>
      </c>
      <c r="L7" s="169">
        <v>3371</v>
      </c>
      <c r="M7" s="54">
        <v>1042</v>
      </c>
      <c r="N7" s="169">
        <v>364</v>
      </c>
      <c r="O7" s="169">
        <v>554</v>
      </c>
      <c r="P7" s="169">
        <v>918</v>
      </c>
      <c r="Q7" s="169">
        <v>6600</v>
      </c>
      <c r="R7"/>
      <c r="S7"/>
      <c r="T7"/>
      <c r="U7"/>
      <c r="V7"/>
      <c r="W7"/>
      <c r="X7"/>
      <c r="Y7"/>
      <c r="Z7"/>
      <c r="AA7"/>
      <c r="AB7"/>
      <c r="AC7"/>
      <c r="AD7"/>
      <c r="AE7"/>
      <c r="AF7"/>
      <c r="AG7"/>
      <c r="AH7"/>
      <c r="AI7"/>
      <c r="AJ7"/>
      <c r="AK7"/>
      <c r="AL7"/>
    </row>
    <row r="8" spans="1:38" s="10" customFormat="1" ht="12.75" customHeight="1">
      <c r="A8" s="170" t="s">
        <v>155</v>
      </c>
      <c r="B8" s="54">
        <v>8936</v>
      </c>
      <c r="C8" s="268">
        <v>197</v>
      </c>
      <c r="D8" s="547"/>
      <c r="E8" s="434">
        <v>871</v>
      </c>
      <c r="F8" s="268">
        <v>129</v>
      </c>
      <c r="G8" s="268">
        <f t="shared" ref="G8:G27" si="0">SUM(E8:F8)</f>
        <v>1000</v>
      </c>
      <c r="H8" s="268">
        <v>10</v>
      </c>
      <c r="I8" s="467" t="s">
        <v>377</v>
      </c>
      <c r="J8" s="54">
        <v>25</v>
      </c>
      <c r="K8" s="54">
        <v>400</v>
      </c>
      <c r="L8" s="54">
        <v>364</v>
      </c>
      <c r="M8" s="54">
        <v>447</v>
      </c>
      <c r="N8" s="54">
        <v>92</v>
      </c>
      <c r="O8" s="54">
        <v>84</v>
      </c>
      <c r="P8" s="54">
        <v>176</v>
      </c>
      <c r="Q8" s="54">
        <v>1597</v>
      </c>
      <c r="R8"/>
      <c r="S8"/>
      <c r="T8"/>
      <c r="U8"/>
      <c r="V8"/>
      <c r="W8"/>
      <c r="X8"/>
      <c r="Y8"/>
      <c r="Z8"/>
      <c r="AA8"/>
      <c r="AB8"/>
      <c r="AC8"/>
      <c r="AD8"/>
      <c r="AE8"/>
      <c r="AF8"/>
      <c r="AG8"/>
      <c r="AH8"/>
      <c r="AI8"/>
      <c r="AJ8"/>
      <c r="AK8"/>
      <c r="AL8"/>
    </row>
    <row r="9" spans="1:38" s="10" customFormat="1" ht="12.75" customHeight="1">
      <c r="A9" s="170" t="s">
        <v>156</v>
      </c>
      <c r="B9" s="54">
        <v>6194</v>
      </c>
      <c r="C9" s="268">
        <v>157</v>
      </c>
      <c r="D9" s="547"/>
      <c r="E9" s="434">
        <v>770</v>
      </c>
      <c r="F9" s="268">
        <v>132</v>
      </c>
      <c r="G9" s="268">
        <f t="shared" si="0"/>
        <v>902</v>
      </c>
      <c r="H9" s="268">
        <v>24</v>
      </c>
      <c r="I9" s="467" t="s">
        <v>377</v>
      </c>
      <c r="J9" s="54">
        <v>3</v>
      </c>
      <c r="K9" s="54">
        <v>302</v>
      </c>
      <c r="L9" s="54">
        <v>323</v>
      </c>
      <c r="M9" s="54">
        <v>342</v>
      </c>
      <c r="N9" s="54">
        <v>41</v>
      </c>
      <c r="O9" s="54">
        <v>53</v>
      </c>
      <c r="P9" s="54">
        <v>94</v>
      </c>
      <c r="Q9" s="54">
        <v>1490</v>
      </c>
      <c r="R9"/>
      <c r="S9"/>
      <c r="T9"/>
      <c r="U9"/>
      <c r="V9"/>
      <c r="W9"/>
      <c r="X9"/>
      <c r="Y9"/>
      <c r="Z9"/>
      <c r="AA9"/>
      <c r="AB9"/>
      <c r="AC9"/>
      <c r="AD9"/>
      <c r="AE9"/>
      <c r="AF9"/>
      <c r="AG9"/>
      <c r="AH9"/>
      <c r="AI9"/>
      <c r="AJ9"/>
      <c r="AK9"/>
      <c r="AL9"/>
    </row>
    <row r="10" spans="1:38" s="10" customFormat="1" ht="12.75" customHeight="1">
      <c r="A10" s="170" t="s">
        <v>157</v>
      </c>
      <c r="B10" s="54">
        <v>10913</v>
      </c>
      <c r="C10" s="268">
        <v>217</v>
      </c>
      <c r="D10" s="547"/>
      <c r="E10" s="434">
        <v>1263</v>
      </c>
      <c r="F10" s="268">
        <v>192</v>
      </c>
      <c r="G10" s="268">
        <f t="shared" si="0"/>
        <v>1455</v>
      </c>
      <c r="H10" s="268">
        <v>18</v>
      </c>
      <c r="I10" s="467" t="s">
        <v>377</v>
      </c>
      <c r="J10" s="54">
        <v>91</v>
      </c>
      <c r="K10" s="54">
        <v>427</v>
      </c>
      <c r="L10" s="54">
        <v>468</v>
      </c>
      <c r="M10" s="54">
        <v>427</v>
      </c>
      <c r="N10" s="54">
        <v>21</v>
      </c>
      <c r="O10" s="54">
        <v>94</v>
      </c>
      <c r="P10" s="54">
        <v>115</v>
      </c>
      <c r="Q10" s="54">
        <v>2131</v>
      </c>
      <c r="R10"/>
      <c r="S10"/>
      <c r="T10"/>
      <c r="U10"/>
      <c r="V10"/>
      <c r="W10"/>
      <c r="X10"/>
      <c r="Y10"/>
      <c r="Z10"/>
      <c r="AA10"/>
      <c r="AB10"/>
      <c r="AC10"/>
      <c r="AD10"/>
      <c r="AE10"/>
      <c r="AF10"/>
      <c r="AG10"/>
      <c r="AH10"/>
      <c r="AI10"/>
      <c r="AJ10"/>
      <c r="AK10"/>
      <c r="AL10"/>
    </row>
    <row r="11" spans="1:38" s="10" customFormat="1" ht="12.75" customHeight="1">
      <c r="A11" s="170" t="s">
        <v>158</v>
      </c>
      <c r="B11" s="54">
        <v>10074</v>
      </c>
      <c r="C11" s="268">
        <v>230</v>
      </c>
      <c r="D11" s="547"/>
      <c r="E11" s="434">
        <v>1565</v>
      </c>
      <c r="F11" s="268">
        <v>294</v>
      </c>
      <c r="G11" s="268">
        <f t="shared" si="0"/>
        <v>1859</v>
      </c>
      <c r="H11" s="268">
        <v>76</v>
      </c>
      <c r="I11" s="467" t="s">
        <v>377</v>
      </c>
      <c r="J11" s="54">
        <v>14</v>
      </c>
      <c r="K11" s="54">
        <v>453</v>
      </c>
      <c r="L11" s="54">
        <v>559</v>
      </c>
      <c r="M11" s="54">
        <v>465</v>
      </c>
      <c r="N11" s="54">
        <v>18</v>
      </c>
      <c r="O11" s="54">
        <v>123</v>
      </c>
      <c r="P11" s="54">
        <v>141</v>
      </c>
      <c r="Q11" s="54">
        <v>2625</v>
      </c>
      <c r="R11"/>
      <c r="S11"/>
      <c r="T11"/>
      <c r="U11"/>
      <c r="V11"/>
      <c r="W11"/>
      <c r="X11"/>
      <c r="Y11"/>
      <c r="Z11"/>
      <c r="AA11"/>
      <c r="AB11"/>
      <c r="AC11"/>
      <c r="AD11"/>
      <c r="AE11"/>
      <c r="AF11"/>
      <c r="AG11"/>
      <c r="AH11"/>
      <c r="AI11"/>
      <c r="AJ11"/>
      <c r="AK11"/>
      <c r="AL11"/>
    </row>
    <row r="12" spans="1:38" s="10" customFormat="1" ht="12.75" customHeight="1">
      <c r="A12" s="170" t="s">
        <v>159</v>
      </c>
      <c r="B12" s="37">
        <v>4703</v>
      </c>
      <c r="C12" s="262">
        <v>74</v>
      </c>
      <c r="D12" s="531"/>
      <c r="E12" s="435">
        <v>568</v>
      </c>
      <c r="F12" s="262">
        <v>189</v>
      </c>
      <c r="G12" s="262">
        <f t="shared" si="0"/>
        <v>757</v>
      </c>
      <c r="H12" s="262">
        <v>57</v>
      </c>
      <c r="I12" s="467" t="s">
        <v>377</v>
      </c>
      <c r="J12" s="54">
        <v>5</v>
      </c>
      <c r="K12" s="54">
        <v>217</v>
      </c>
      <c r="L12" s="54">
        <v>297</v>
      </c>
      <c r="M12" s="54">
        <v>282</v>
      </c>
      <c r="N12" s="54">
        <v>4</v>
      </c>
      <c r="O12" s="54">
        <v>58</v>
      </c>
      <c r="P12" s="54">
        <v>62</v>
      </c>
      <c r="Q12" s="54">
        <v>1386</v>
      </c>
      <c r="R12"/>
      <c r="S12"/>
      <c r="T12"/>
      <c r="U12"/>
      <c r="V12"/>
      <c r="W12"/>
      <c r="X12"/>
      <c r="Y12"/>
      <c r="Z12"/>
      <c r="AA12"/>
      <c r="AB12"/>
      <c r="AC12"/>
      <c r="AD12"/>
      <c r="AE12"/>
      <c r="AF12"/>
      <c r="AG12"/>
      <c r="AH12"/>
      <c r="AI12"/>
      <c r="AJ12"/>
      <c r="AK12"/>
      <c r="AL12"/>
    </row>
    <row r="13" spans="1:38" s="10" customFormat="1" ht="12.75" customHeight="1">
      <c r="A13" s="170" t="s">
        <v>160</v>
      </c>
      <c r="B13" s="37">
        <v>5484</v>
      </c>
      <c r="C13" s="262">
        <v>118</v>
      </c>
      <c r="D13" s="531"/>
      <c r="E13" s="435">
        <v>686</v>
      </c>
      <c r="F13" s="262">
        <v>240</v>
      </c>
      <c r="G13" s="262">
        <f t="shared" si="0"/>
        <v>926</v>
      </c>
      <c r="H13" s="262">
        <v>34</v>
      </c>
      <c r="I13" s="262">
        <v>1</v>
      </c>
      <c r="J13" s="54">
        <v>121</v>
      </c>
      <c r="K13" s="54">
        <v>333</v>
      </c>
      <c r="L13" s="54">
        <v>338</v>
      </c>
      <c r="M13" s="54">
        <v>351</v>
      </c>
      <c r="N13" s="54">
        <v>3</v>
      </c>
      <c r="O13" s="54">
        <v>71</v>
      </c>
      <c r="P13" s="54">
        <v>74</v>
      </c>
      <c r="Q13" s="54">
        <v>1560</v>
      </c>
      <c r="R13"/>
      <c r="S13"/>
      <c r="T13"/>
      <c r="U13"/>
      <c r="V13"/>
      <c r="W13"/>
      <c r="X13"/>
      <c r="Y13"/>
      <c r="Z13"/>
      <c r="AA13"/>
      <c r="AB13"/>
      <c r="AC13"/>
      <c r="AD13"/>
      <c r="AE13"/>
      <c r="AF13"/>
      <c r="AG13"/>
      <c r="AH13"/>
      <c r="AI13"/>
      <c r="AJ13"/>
      <c r="AK13"/>
      <c r="AL13"/>
    </row>
    <row r="14" spans="1:38" s="10" customFormat="1" ht="12.75" customHeight="1">
      <c r="A14" s="170" t="s">
        <v>161</v>
      </c>
      <c r="B14" s="54">
        <v>987</v>
      </c>
      <c r="C14" s="268">
        <v>20</v>
      </c>
      <c r="D14" s="547"/>
      <c r="E14" s="434">
        <v>131</v>
      </c>
      <c r="F14" s="268">
        <v>19</v>
      </c>
      <c r="G14" s="268">
        <f t="shared" si="0"/>
        <v>150</v>
      </c>
      <c r="H14" s="268">
        <v>7</v>
      </c>
      <c r="I14" s="467" t="s">
        <v>377</v>
      </c>
      <c r="J14" s="54">
        <v>0</v>
      </c>
      <c r="K14" s="54">
        <v>57</v>
      </c>
      <c r="L14" s="54">
        <v>74</v>
      </c>
      <c r="M14" s="54">
        <v>94</v>
      </c>
      <c r="N14" s="54">
        <v>1</v>
      </c>
      <c r="O14" s="54">
        <v>5</v>
      </c>
      <c r="P14" s="54">
        <v>6</v>
      </c>
      <c r="Q14" s="54">
        <v>287</v>
      </c>
      <c r="R14"/>
      <c r="S14"/>
      <c r="T14"/>
      <c r="U14"/>
      <c r="V14"/>
      <c r="W14"/>
      <c r="X14"/>
      <c r="Y14"/>
      <c r="Z14"/>
      <c r="AA14"/>
      <c r="AB14"/>
      <c r="AC14"/>
      <c r="AD14"/>
      <c r="AE14"/>
      <c r="AF14"/>
      <c r="AG14"/>
      <c r="AH14"/>
      <c r="AI14"/>
      <c r="AJ14"/>
      <c r="AK14"/>
      <c r="AL14"/>
    </row>
    <row r="15" spans="1:38" s="10" customFormat="1" ht="12.75" customHeight="1">
      <c r="A15" s="170" t="s">
        <v>162</v>
      </c>
      <c r="B15" s="37">
        <v>3425</v>
      </c>
      <c r="C15" s="262">
        <v>72</v>
      </c>
      <c r="D15" s="531"/>
      <c r="E15" s="435">
        <v>337</v>
      </c>
      <c r="F15" s="262">
        <v>86</v>
      </c>
      <c r="G15" s="262">
        <f t="shared" si="0"/>
        <v>423</v>
      </c>
      <c r="H15" s="262">
        <v>19</v>
      </c>
      <c r="I15" s="467" t="s">
        <v>377</v>
      </c>
      <c r="J15" s="54">
        <v>2</v>
      </c>
      <c r="K15" s="54">
        <v>241</v>
      </c>
      <c r="L15" s="54">
        <v>232</v>
      </c>
      <c r="M15" s="54">
        <v>129</v>
      </c>
      <c r="N15" s="54">
        <v>3</v>
      </c>
      <c r="O15" s="54">
        <v>34</v>
      </c>
      <c r="P15" s="54">
        <v>37</v>
      </c>
      <c r="Q15" s="54">
        <v>774</v>
      </c>
      <c r="R15"/>
      <c r="S15"/>
      <c r="T15"/>
      <c r="U15"/>
      <c r="V15"/>
      <c r="W15"/>
      <c r="X15"/>
      <c r="Y15"/>
      <c r="Z15"/>
      <c r="AA15"/>
      <c r="AB15"/>
      <c r="AC15"/>
      <c r="AD15"/>
      <c r="AE15"/>
      <c r="AF15"/>
      <c r="AG15"/>
      <c r="AH15"/>
      <c r="AI15"/>
      <c r="AJ15"/>
      <c r="AK15"/>
      <c r="AL15"/>
    </row>
    <row r="16" spans="1:38" s="10" customFormat="1" ht="12.75" customHeight="1">
      <c r="A16" s="170" t="s">
        <v>163</v>
      </c>
      <c r="B16" s="37">
        <v>41282</v>
      </c>
      <c r="C16" s="262">
        <v>498</v>
      </c>
      <c r="D16" s="531"/>
      <c r="E16" s="435">
        <v>4642</v>
      </c>
      <c r="F16" s="262">
        <v>1358</v>
      </c>
      <c r="G16" s="262">
        <f t="shared" si="0"/>
        <v>6000</v>
      </c>
      <c r="H16" s="262">
        <v>554</v>
      </c>
      <c r="I16" s="467" t="s">
        <v>377</v>
      </c>
      <c r="J16" s="54">
        <v>84</v>
      </c>
      <c r="K16" s="54">
        <v>1859</v>
      </c>
      <c r="L16" s="54">
        <v>1171</v>
      </c>
      <c r="M16" s="54">
        <v>857</v>
      </c>
      <c r="N16" s="54">
        <v>26</v>
      </c>
      <c r="O16" s="54">
        <v>154</v>
      </c>
      <c r="P16" s="54">
        <v>180</v>
      </c>
      <c r="Q16" s="54">
        <v>7231</v>
      </c>
      <c r="R16"/>
      <c r="S16"/>
      <c r="T16"/>
      <c r="U16"/>
      <c r="V16"/>
      <c r="W16"/>
      <c r="X16"/>
      <c r="Y16"/>
      <c r="Z16"/>
      <c r="AA16"/>
      <c r="AB16"/>
      <c r="AC16"/>
      <c r="AD16"/>
      <c r="AE16"/>
      <c r="AF16"/>
      <c r="AG16"/>
      <c r="AH16"/>
      <c r="AI16"/>
      <c r="AJ16"/>
      <c r="AK16"/>
      <c r="AL16"/>
    </row>
    <row r="17" spans="1:38" s="10" customFormat="1" ht="12.75" customHeight="1">
      <c r="A17" s="170" t="s">
        <v>164</v>
      </c>
      <c r="B17" s="37">
        <v>9643</v>
      </c>
      <c r="C17" s="262">
        <v>215</v>
      </c>
      <c r="D17" s="531"/>
      <c r="E17" s="435">
        <v>1181</v>
      </c>
      <c r="F17" s="262">
        <v>272</v>
      </c>
      <c r="G17" s="262">
        <f t="shared" si="0"/>
        <v>1453</v>
      </c>
      <c r="H17" s="262">
        <v>60</v>
      </c>
      <c r="I17" s="467" t="s">
        <v>377</v>
      </c>
      <c r="J17" s="54">
        <v>2</v>
      </c>
      <c r="K17" s="54">
        <v>400</v>
      </c>
      <c r="L17" s="54">
        <v>624</v>
      </c>
      <c r="M17" s="54">
        <v>237</v>
      </c>
      <c r="N17" s="54">
        <v>13</v>
      </c>
      <c r="O17" s="54">
        <v>55</v>
      </c>
      <c r="P17" s="54">
        <v>69</v>
      </c>
      <c r="Q17" s="54">
        <v>1583</v>
      </c>
      <c r="R17"/>
      <c r="S17"/>
      <c r="T17"/>
      <c r="U17"/>
      <c r="V17"/>
      <c r="W17"/>
      <c r="X17"/>
      <c r="Y17"/>
      <c r="Z17"/>
      <c r="AA17"/>
      <c r="AB17"/>
      <c r="AC17"/>
      <c r="AD17"/>
      <c r="AE17"/>
      <c r="AF17"/>
      <c r="AG17"/>
      <c r="AH17"/>
      <c r="AI17"/>
      <c r="AJ17"/>
      <c r="AK17"/>
      <c r="AL17"/>
    </row>
    <row r="18" spans="1:38" s="10" customFormat="1" ht="12.75" customHeight="1">
      <c r="A18" s="170" t="s">
        <v>165</v>
      </c>
      <c r="B18" s="37">
        <v>52214</v>
      </c>
      <c r="C18" s="262">
        <v>848</v>
      </c>
      <c r="D18" s="531"/>
      <c r="E18" s="435">
        <v>5727</v>
      </c>
      <c r="F18" s="262">
        <v>1316</v>
      </c>
      <c r="G18" s="262">
        <f t="shared" si="0"/>
        <v>7043</v>
      </c>
      <c r="H18" s="262">
        <v>375</v>
      </c>
      <c r="I18" s="467" t="s">
        <v>377</v>
      </c>
      <c r="J18" s="54">
        <v>174</v>
      </c>
      <c r="K18" s="54">
        <v>2196</v>
      </c>
      <c r="L18" s="54">
        <v>2247</v>
      </c>
      <c r="M18" s="54">
        <v>1532</v>
      </c>
      <c r="N18" s="54">
        <v>70</v>
      </c>
      <c r="O18" s="54">
        <v>338</v>
      </c>
      <c r="P18" s="54">
        <v>408</v>
      </c>
      <c r="Q18" s="54">
        <v>7179</v>
      </c>
      <c r="R18"/>
      <c r="S18"/>
      <c r="T18"/>
      <c r="U18"/>
      <c r="V18"/>
      <c r="W18"/>
      <c r="X18"/>
      <c r="Y18"/>
      <c r="Z18"/>
      <c r="AA18"/>
      <c r="AB18"/>
      <c r="AC18"/>
      <c r="AD18"/>
      <c r="AE18"/>
      <c r="AF18"/>
      <c r="AG18"/>
      <c r="AH18"/>
      <c r="AI18"/>
      <c r="AJ18"/>
      <c r="AK18"/>
      <c r="AL18"/>
    </row>
    <row r="19" spans="1:38" s="10" customFormat="1" ht="12.75" customHeight="1">
      <c r="A19" s="170" t="s">
        <v>166</v>
      </c>
      <c r="B19" s="37">
        <v>7854</v>
      </c>
      <c r="C19" s="262">
        <v>116</v>
      </c>
      <c r="D19" s="531"/>
      <c r="E19" s="435">
        <v>763</v>
      </c>
      <c r="F19" s="262">
        <v>202</v>
      </c>
      <c r="G19" s="262">
        <f t="shared" si="0"/>
        <v>965</v>
      </c>
      <c r="H19" s="262">
        <v>25</v>
      </c>
      <c r="I19" s="467" t="s">
        <v>377</v>
      </c>
      <c r="J19" s="54">
        <v>24</v>
      </c>
      <c r="K19" s="54">
        <v>378</v>
      </c>
      <c r="L19" s="54">
        <v>186</v>
      </c>
      <c r="M19" s="54">
        <v>528</v>
      </c>
      <c r="N19" s="54">
        <v>95</v>
      </c>
      <c r="O19" s="54">
        <v>223</v>
      </c>
      <c r="P19" s="54">
        <v>318</v>
      </c>
      <c r="Q19" s="54">
        <v>1874</v>
      </c>
      <c r="R19"/>
      <c r="S19"/>
      <c r="T19"/>
      <c r="U19"/>
      <c r="V19"/>
      <c r="W19"/>
      <c r="X19"/>
      <c r="Y19"/>
      <c r="Z19"/>
      <c r="AA19"/>
      <c r="AB19"/>
      <c r="AC19"/>
      <c r="AD19"/>
      <c r="AE19"/>
      <c r="AF19"/>
      <c r="AG19"/>
      <c r="AH19"/>
      <c r="AI19"/>
      <c r="AJ19"/>
      <c r="AK19"/>
      <c r="AL19"/>
    </row>
    <row r="20" spans="1:38" s="10" customFormat="1" ht="12.75" customHeight="1">
      <c r="A20" s="170" t="s">
        <v>167</v>
      </c>
      <c r="B20" s="37">
        <v>6599</v>
      </c>
      <c r="C20" s="262">
        <v>160</v>
      </c>
      <c r="D20" s="531"/>
      <c r="E20" s="435">
        <v>702</v>
      </c>
      <c r="F20" s="262">
        <v>192</v>
      </c>
      <c r="G20" s="262">
        <f t="shared" si="0"/>
        <v>894</v>
      </c>
      <c r="H20" s="262">
        <v>15</v>
      </c>
      <c r="I20" s="467" t="s">
        <v>377</v>
      </c>
      <c r="J20" s="54">
        <v>8</v>
      </c>
      <c r="K20" s="54">
        <v>382</v>
      </c>
      <c r="L20" s="54">
        <v>304</v>
      </c>
      <c r="M20" s="54">
        <v>379</v>
      </c>
      <c r="N20" s="54">
        <v>53</v>
      </c>
      <c r="O20" s="54">
        <v>85</v>
      </c>
      <c r="P20" s="54">
        <v>138</v>
      </c>
      <c r="Q20" s="54">
        <v>1831</v>
      </c>
      <c r="R20"/>
      <c r="S20"/>
      <c r="T20"/>
      <c r="U20"/>
      <c r="V20"/>
      <c r="W20"/>
      <c r="X20"/>
      <c r="Y20"/>
      <c r="Z20"/>
      <c r="AA20"/>
      <c r="AB20"/>
      <c r="AC20"/>
      <c r="AD20"/>
      <c r="AE20"/>
      <c r="AF20"/>
      <c r="AG20"/>
      <c r="AH20"/>
      <c r="AI20"/>
      <c r="AJ20"/>
      <c r="AK20"/>
      <c r="AL20"/>
    </row>
    <row r="21" spans="1:38" s="10" customFormat="1" ht="12.75" customHeight="1">
      <c r="A21" s="170" t="s">
        <v>168</v>
      </c>
      <c r="B21" s="37">
        <v>5923</v>
      </c>
      <c r="C21" s="262">
        <v>144</v>
      </c>
      <c r="D21" s="531"/>
      <c r="E21" s="435">
        <v>787</v>
      </c>
      <c r="F21" s="262">
        <v>148</v>
      </c>
      <c r="G21" s="262">
        <f t="shared" si="0"/>
        <v>935</v>
      </c>
      <c r="H21" s="262">
        <v>17</v>
      </c>
      <c r="I21" s="467" t="s">
        <v>377</v>
      </c>
      <c r="J21" s="54">
        <v>56</v>
      </c>
      <c r="K21" s="54">
        <v>284</v>
      </c>
      <c r="L21" s="54">
        <v>262</v>
      </c>
      <c r="M21" s="54">
        <v>211</v>
      </c>
      <c r="N21" s="54">
        <v>61</v>
      </c>
      <c r="O21" s="54">
        <v>60</v>
      </c>
      <c r="P21" s="54">
        <v>121</v>
      </c>
      <c r="Q21" s="54">
        <v>1264</v>
      </c>
      <c r="R21"/>
      <c r="S21"/>
      <c r="T21"/>
      <c r="U21"/>
      <c r="V21"/>
      <c r="W21"/>
      <c r="X21"/>
      <c r="Y21"/>
      <c r="Z21"/>
      <c r="AA21"/>
      <c r="AB21"/>
      <c r="AC21"/>
      <c r="AD21"/>
      <c r="AE21"/>
      <c r="AF21"/>
      <c r="AG21"/>
      <c r="AH21"/>
      <c r="AI21"/>
      <c r="AJ21"/>
      <c r="AK21"/>
      <c r="AL21"/>
    </row>
    <row r="22" spans="1:38" s="10" customFormat="1" ht="12.75" customHeight="1">
      <c r="A22" s="170" t="s">
        <v>169</v>
      </c>
      <c r="B22" s="37">
        <v>5884</v>
      </c>
      <c r="C22" s="262">
        <v>141</v>
      </c>
      <c r="D22" s="531"/>
      <c r="E22" s="435">
        <v>822</v>
      </c>
      <c r="F22" s="262">
        <v>261</v>
      </c>
      <c r="G22" s="262">
        <f t="shared" si="0"/>
        <v>1083</v>
      </c>
      <c r="H22" s="262">
        <v>13</v>
      </c>
      <c r="I22" s="467" t="s">
        <v>377</v>
      </c>
      <c r="J22" s="54">
        <v>44</v>
      </c>
      <c r="K22" s="54">
        <v>465</v>
      </c>
      <c r="L22" s="54">
        <v>291</v>
      </c>
      <c r="M22" s="54">
        <v>769</v>
      </c>
      <c r="N22" s="54">
        <v>770</v>
      </c>
      <c r="O22" s="54">
        <v>196</v>
      </c>
      <c r="P22" s="54">
        <v>966</v>
      </c>
      <c r="Q22" s="54">
        <v>2065</v>
      </c>
      <c r="R22"/>
      <c r="S22"/>
      <c r="T22"/>
      <c r="U22"/>
      <c r="V22"/>
      <c r="W22"/>
      <c r="X22"/>
      <c r="Y22"/>
      <c r="Z22"/>
      <c r="AA22"/>
      <c r="AB22"/>
      <c r="AC22"/>
      <c r="AD22"/>
      <c r="AE22"/>
      <c r="AF22"/>
      <c r="AG22"/>
      <c r="AH22"/>
      <c r="AI22"/>
      <c r="AJ22"/>
      <c r="AK22"/>
      <c r="AL22"/>
    </row>
    <row r="23" spans="1:38" s="10" customFormat="1" ht="12.75" customHeight="1">
      <c r="A23" s="170" t="s">
        <v>170</v>
      </c>
      <c r="B23" s="37">
        <v>5692</v>
      </c>
      <c r="C23" s="262">
        <v>112</v>
      </c>
      <c r="D23" s="531"/>
      <c r="E23" s="435">
        <v>744</v>
      </c>
      <c r="F23" s="262">
        <v>150</v>
      </c>
      <c r="G23" s="262">
        <f t="shared" si="0"/>
        <v>894</v>
      </c>
      <c r="H23" s="262">
        <v>9</v>
      </c>
      <c r="I23" s="467" t="s">
        <v>377</v>
      </c>
      <c r="J23" s="54">
        <v>6</v>
      </c>
      <c r="K23" s="54">
        <v>491</v>
      </c>
      <c r="L23" s="54">
        <v>318</v>
      </c>
      <c r="M23" s="54">
        <v>920</v>
      </c>
      <c r="N23" s="54">
        <v>518</v>
      </c>
      <c r="O23" s="54">
        <v>125</v>
      </c>
      <c r="P23" s="54">
        <v>643</v>
      </c>
      <c r="Q23" s="54">
        <v>1755</v>
      </c>
      <c r="R23"/>
      <c r="S23"/>
      <c r="T23"/>
      <c r="U23"/>
      <c r="V23"/>
      <c r="W23"/>
      <c r="X23"/>
      <c r="Y23"/>
      <c r="Z23"/>
      <c r="AA23"/>
      <c r="AB23"/>
      <c r="AC23"/>
      <c r="AD23"/>
      <c r="AE23"/>
      <c r="AF23"/>
      <c r="AG23"/>
      <c r="AH23"/>
      <c r="AI23"/>
      <c r="AJ23"/>
      <c r="AK23"/>
      <c r="AL23"/>
    </row>
    <row r="24" spans="1:38" s="10" customFormat="1" ht="12.75" customHeight="1">
      <c r="A24" s="170" t="s">
        <v>171</v>
      </c>
      <c r="B24" s="37">
        <v>5134</v>
      </c>
      <c r="C24" s="262">
        <v>77</v>
      </c>
      <c r="D24" s="531"/>
      <c r="E24" s="435">
        <v>676</v>
      </c>
      <c r="F24" s="262">
        <v>191</v>
      </c>
      <c r="G24" s="262">
        <f t="shared" si="0"/>
        <v>867</v>
      </c>
      <c r="H24" s="262">
        <v>27</v>
      </c>
      <c r="I24" s="467" t="s">
        <v>377</v>
      </c>
      <c r="J24" s="54">
        <v>15</v>
      </c>
      <c r="K24" s="54">
        <v>359</v>
      </c>
      <c r="L24" s="54">
        <v>284</v>
      </c>
      <c r="M24" s="54">
        <v>572</v>
      </c>
      <c r="N24" s="54">
        <v>655</v>
      </c>
      <c r="O24" s="54">
        <v>120</v>
      </c>
      <c r="P24" s="54">
        <v>775</v>
      </c>
      <c r="Q24" s="54">
        <v>1457</v>
      </c>
      <c r="R24"/>
      <c r="S24"/>
      <c r="T24"/>
      <c r="U24"/>
      <c r="V24"/>
      <c r="W24"/>
      <c r="X24"/>
      <c r="Y24"/>
      <c r="Z24"/>
      <c r="AA24"/>
      <c r="AB24"/>
      <c r="AC24"/>
      <c r="AD24"/>
      <c r="AE24"/>
      <c r="AF24"/>
      <c r="AG24"/>
      <c r="AH24"/>
      <c r="AI24"/>
      <c r="AJ24"/>
      <c r="AK24"/>
      <c r="AL24"/>
    </row>
    <row r="25" spans="1:38" s="10" customFormat="1" ht="12.75" customHeight="1">
      <c r="A25" s="170" t="s">
        <v>172</v>
      </c>
      <c r="B25" s="37">
        <v>2357</v>
      </c>
      <c r="C25" s="262">
        <v>48</v>
      </c>
      <c r="D25" s="531"/>
      <c r="E25" s="435">
        <v>462</v>
      </c>
      <c r="F25" s="262">
        <v>110</v>
      </c>
      <c r="G25" s="262">
        <f t="shared" si="0"/>
        <v>572</v>
      </c>
      <c r="H25" s="262">
        <v>6</v>
      </c>
      <c r="I25" s="262">
        <v>1</v>
      </c>
      <c r="J25" s="54">
        <v>45</v>
      </c>
      <c r="K25" s="54">
        <v>156</v>
      </c>
      <c r="L25" s="54">
        <v>114</v>
      </c>
      <c r="M25" s="54">
        <v>518</v>
      </c>
      <c r="N25" s="54">
        <v>1297</v>
      </c>
      <c r="O25" s="54">
        <v>104</v>
      </c>
      <c r="P25" s="54">
        <v>1401</v>
      </c>
      <c r="Q25" s="54">
        <v>1028</v>
      </c>
      <c r="R25"/>
      <c r="S25"/>
      <c r="T25"/>
      <c r="U25"/>
      <c r="V25"/>
      <c r="W25"/>
      <c r="X25"/>
      <c r="Y25"/>
      <c r="Z25"/>
      <c r="AA25"/>
      <c r="AB25"/>
      <c r="AC25"/>
      <c r="AD25"/>
      <c r="AE25"/>
      <c r="AF25"/>
      <c r="AG25"/>
      <c r="AH25"/>
      <c r="AI25"/>
      <c r="AJ25"/>
      <c r="AK25"/>
      <c r="AL25"/>
    </row>
    <row r="26" spans="1:38" s="10" customFormat="1" ht="12.75" customHeight="1">
      <c r="A26" s="170" t="s">
        <v>173</v>
      </c>
      <c r="B26" s="37">
        <v>5444</v>
      </c>
      <c r="C26" s="262">
        <v>105</v>
      </c>
      <c r="D26" s="531"/>
      <c r="E26" s="435">
        <v>726</v>
      </c>
      <c r="F26" s="262">
        <v>249</v>
      </c>
      <c r="G26" s="262">
        <f t="shared" si="0"/>
        <v>975</v>
      </c>
      <c r="H26" s="262">
        <v>25</v>
      </c>
      <c r="I26" s="467" t="s">
        <v>377</v>
      </c>
      <c r="J26" s="54">
        <v>21</v>
      </c>
      <c r="K26" s="54">
        <v>380</v>
      </c>
      <c r="L26" s="54">
        <v>372</v>
      </c>
      <c r="M26" s="54">
        <v>796</v>
      </c>
      <c r="N26" s="54">
        <v>1772</v>
      </c>
      <c r="O26" s="54">
        <v>130</v>
      </c>
      <c r="P26" s="54">
        <v>1903</v>
      </c>
      <c r="Q26" s="54">
        <v>1987</v>
      </c>
      <c r="R26"/>
      <c r="S26"/>
      <c r="T26"/>
      <c r="U26"/>
      <c r="V26"/>
      <c r="W26"/>
      <c r="X26"/>
      <c r="Y26"/>
      <c r="Z26"/>
      <c r="AA26"/>
      <c r="AB26"/>
      <c r="AC26"/>
      <c r="AD26"/>
      <c r="AE26"/>
      <c r="AF26"/>
      <c r="AG26"/>
      <c r="AH26"/>
      <c r="AI26"/>
      <c r="AJ26"/>
      <c r="AK26"/>
      <c r="AL26"/>
    </row>
    <row r="27" spans="1:38" s="10" customFormat="1" ht="12" customHeight="1">
      <c r="A27" s="170" t="s">
        <v>174</v>
      </c>
      <c r="B27" s="37">
        <v>4542</v>
      </c>
      <c r="C27" s="262">
        <v>150</v>
      </c>
      <c r="D27" s="531"/>
      <c r="E27" s="435">
        <v>777</v>
      </c>
      <c r="F27" s="262">
        <v>154</v>
      </c>
      <c r="G27" s="262">
        <f t="shared" si="0"/>
        <v>931</v>
      </c>
      <c r="H27" s="262">
        <v>23</v>
      </c>
      <c r="I27" s="467" t="s">
        <v>377</v>
      </c>
      <c r="J27" s="54">
        <v>18</v>
      </c>
      <c r="K27" s="54">
        <v>268</v>
      </c>
      <c r="L27" s="54">
        <v>223</v>
      </c>
      <c r="M27" s="54">
        <v>855</v>
      </c>
      <c r="N27" s="54">
        <v>2883</v>
      </c>
      <c r="O27" s="54">
        <v>142</v>
      </c>
      <c r="P27" s="54">
        <v>3025</v>
      </c>
      <c r="Q27" s="54">
        <v>2294</v>
      </c>
      <c r="R27"/>
      <c r="S27"/>
      <c r="T27"/>
      <c r="U27"/>
      <c r="V27"/>
      <c r="W27"/>
      <c r="X27"/>
      <c r="Y27"/>
      <c r="Z27"/>
      <c r="AA27"/>
      <c r="AB27"/>
      <c r="AC27"/>
      <c r="AD27"/>
      <c r="AE27"/>
      <c r="AF27"/>
      <c r="AG27"/>
      <c r="AH27"/>
      <c r="AI27"/>
      <c r="AJ27"/>
      <c r="AK27"/>
      <c r="AL27"/>
    </row>
    <row r="28" spans="1:38" s="14" customFormat="1" ht="12.75" customHeight="1">
      <c r="A28" s="441" t="s">
        <v>344</v>
      </c>
      <c r="B28" s="171">
        <f>SUM(B7:B27)</f>
        <v>299220</v>
      </c>
      <c r="C28" s="171">
        <f>SUM(C7:C27)</f>
        <v>4239</v>
      </c>
      <c r="D28" s="171"/>
      <c r="E28" s="171">
        <f t="shared" ref="E28:Q28" si="1">SUM(E7:E27)</f>
        <v>36894</v>
      </c>
      <c r="F28" s="171">
        <f t="shared" si="1"/>
        <v>7318</v>
      </c>
      <c r="G28" s="171">
        <f t="shared" si="1"/>
        <v>44212</v>
      </c>
      <c r="H28" s="171">
        <f t="shared" si="1"/>
        <v>1582</v>
      </c>
      <c r="I28" s="171">
        <f t="shared" si="1"/>
        <v>2</v>
      </c>
      <c r="J28" s="171">
        <f t="shared" si="1"/>
        <v>1370</v>
      </c>
      <c r="K28" s="171">
        <f t="shared" si="1"/>
        <v>12720</v>
      </c>
      <c r="L28" s="171">
        <f t="shared" si="1"/>
        <v>12422</v>
      </c>
      <c r="M28" s="171">
        <f t="shared" si="1"/>
        <v>11753</v>
      </c>
      <c r="N28" s="171">
        <f t="shared" si="1"/>
        <v>8760</v>
      </c>
      <c r="O28" s="171">
        <f t="shared" si="1"/>
        <v>2808</v>
      </c>
      <c r="P28" s="171">
        <f t="shared" si="1"/>
        <v>11570</v>
      </c>
      <c r="Q28" s="171">
        <f t="shared" si="1"/>
        <v>49998</v>
      </c>
      <c r="R28"/>
      <c r="S28"/>
      <c r="T28"/>
      <c r="U28"/>
      <c r="V28"/>
      <c r="W28"/>
      <c r="X28"/>
      <c r="Y28"/>
      <c r="Z28"/>
      <c r="AA28"/>
      <c r="AB28"/>
      <c r="AC28"/>
      <c r="AD28"/>
      <c r="AE28"/>
      <c r="AF28"/>
      <c r="AG28"/>
      <c r="AH28"/>
      <c r="AI28"/>
      <c r="AJ28"/>
    </row>
    <row r="29" spans="1:38" s="25" customFormat="1" ht="12.75" customHeight="1">
      <c r="A29" s="197" t="s">
        <v>322</v>
      </c>
      <c r="P29" s="40"/>
      <c r="Q29" s="40"/>
      <c r="R29"/>
      <c r="S29"/>
      <c r="T29"/>
      <c r="U29" s="40"/>
      <c r="V29" s="40"/>
      <c r="W29" s="40"/>
      <c r="X29" s="40"/>
      <c r="Y29" s="40"/>
      <c r="Z29" s="40"/>
      <c r="AA29" s="40"/>
      <c r="AB29" s="40"/>
      <c r="AC29" s="40"/>
      <c r="AD29" s="40"/>
      <c r="AE29" s="40"/>
      <c r="AF29" s="40"/>
      <c r="AG29" s="40"/>
      <c r="AH29" s="40"/>
    </row>
    <row r="30" spans="1:38" ht="12.75" customHeight="1">
      <c r="A30" s="174" t="s">
        <v>200</v>
      </c>
      <c r="H30"/>
      <c r="I30"/>
      <c r="Q30"/>
      <c r="R30"/>
      <c r="S30"/>
      <c r="T30"/>
      <c r="U30"/>
      <c r="V30"/>
      <c r="W30"/>
      <c r="X30"/>
      <c r="Y30"/>
      <c r="Z30"/>
      <c r="AA30"/>
      <c r="AB30"/>
      <c r="AC30"/>
      <c r="AD30"/>
      <c r="AE30"/>
      <c r="AF30"/>
      <c r="AG30"/>
      <c r="AH30"/>
    </row>
    <row r="31" spans="1:38" ht="12.75" customHeight="1">
      <c r="Q31"/>
      <c r="R31"/>
      <c r="S31"/>
      <c r="T31"/>
      <c r="U31"/>
      <c r="V31"/>
      <c r="W31"/>
      <c r="X31"/>
      <c r="Y31"/>
      <c r="Z31"/>
      <c r="AA31"/>
      <c r="AB31"/>
      <c r="AC31"/>
      <c r="AD31"/>
      <c r="AE31"/>
      <c r="AF31"/>
      <c r="AG31"/>
      <c r="AH31"/>
    </row>
    <row r="32" spans="1:38" ht="12.75" customHeight="1">
      <c r="A32" s="57"/>
      <c r="E32" s="25"/>
      <c r="I32"/>
      <c r="J32"/>
      <c r="Q32"/>
      <c r="R32"/>
      <c r="S32"/>
      <c r="T32"/>
      <c r="U32"/>
      <c r="V32"/>
      <c r="W32"/>
      <c r="X32"/>
      <c r="Y32"/>
      <c r="Z32"/>
      <c r="AA32"/>
      <c r="AB32"/>
      <c r="AC32"/>
      <c r="AD32"/>
      <c r="AE32"/>
      <c r="AF32"/>
      <c r="AG32"/>
      <c r="AH32"/>
    </row>
    <row r="33" spans="9:34" ht="12.75" customHeight="1">
      <c r="I33"/>
      <c r="J33"/>
      <c r="Q33"/>
      <c r="R33"/>
      <c r="S33"/>
      <c r="T33"/>
      <c r="U33"/>
      <c r="V33"/>
      <c r="W33"/>
      <c r="X33"/>
      <c r="Y33"/>
      <c r="Z33"/>
      <c r="AA33"/>
      <c r="AB33"/>
      <c r="AC33"/>
      <c r="AD33"/>
      <c r="AE33"/>
      <c r="AF33"/>
      <c r="AG33"/>
      <c r="AH33"/>
    </row>
    <row r="34" spans="9:34" ht="12.75" customHeight="1">
      <c r="R34"/>
      <c r="S34"/>
      <c r="T34"/>
      <c r="U34"/>
      <c r="V34"/>
      <c r="W34"/>
      <c r="X34"/>
      <c r="Y34"/>
      <c r="Z34"/>
      <c r="AA34"/>
      <c r="AB34"/>
      <c r="AC34"/>
      <c r="AD34"/>
      <c r="AE34"/>
      <c r="AF34"/>
      <c r="AG34"/>
      <c r="AH34"/>
    </row>
    <row r="35" spans="9:34" ht="12.75" customHeight="1">
      <c r="I35"/>
      <c r="J35"/>
      <c r="R35"/>
      <c r="S35"/>
      <c r="T35"/>
      <c r="U35"/>
      <c r="V35"/>
      <c r="W35"/>
      <c r="X35"/>
      <c r="Y35"/>
      <c r="Z35"/>
      <c r="AA35"/>
      <c r="AB35"/>
      <c r="AC35"/>
      <c r="AD35"/>
      <c r="AE35"/>
      <c r="AF35"/>
      <c r="AG35"/>
      <c r="AH35"/>
    </row>
    <row r="36" spans="9:34" ht="12.75" customHeight="1">
      <c r="I36"/>
      <c r="J36"/>
      <c r="R36"/>
      <c r="S36"/>
      <c r="T36"/>
      <c r="U36"/>
      <c r="V36"/>
      <c r="W36"/>
      <c r="X36"/>
      <c r="Y36"/>
      <c r="Z36"/>
      <c r="AA36"/>
      <c r="AB36"/>
      <c r="AC36"/>
      <c r="AD36"/>
      <c r="AE36"/>
      <c r="AF36"/>
      <c r="AG36"/>
      <c r="AH36"/>
    </row>
    <row r="37" spans="9:34" ht="12.75" customHeight="1">
      <c r="I37"/>
      <c r="J37"/>
      <c r="R37"/>
      <c r="S37"/>
      <c r="T37"/>
      <c r="U37"/>
      <c r="V37"/>
      <c r="W37"/>
      <c r="X37"/>
      <c r="Y37"/>
      <c r="Z37"/>
      <c r="AA37"/>
      <c r="AB37"/>
      <c r="AC37"/>
      <c r="AD37"/>
      <c r="AE37"/>
      <c r="AF37"/>
      <c r="AG37"/>
      <c r="AH37"/>
    </row>
    <row r="38" spans="9:34" ht="12.75" customHeight="1">
      <c r="I38"/>
      <c r="J38"/>
      <c r="R38"/>
      <c r="S38"/>
      <c r="T38"/>
      <c r="U38"/>
      <c r="V38"/>
      <c r="W38"/>
      <c r="X38"/>
      <c r="Y38"/>
      <c r="Z38"/>
      <c r="AA38"/>
      <c r="AB38"/>
      <c r="AC38"/>
      <c r="AD38"/>
      <c r="AE38"/>
      <c r="AF38"/>
      <c r="AG38"/>
      <c r="AH38"/>
    </row>
    <row r="39" spans="9:34" ht="12.75" customHeight="1">
      <c r="I39"/>
      <c r="J39"/>
      <c r="R39"/>
      <c r="S39"/>
      <c r="T39"/>
      <c r="U39"/>
      <c r="V39"/>
      <c r="W39"/>
      <c r="X39"/>
      <c r="Y39"/>
      <c r="Z39"/>
      <c r="AA39"/>
      <c r="AB39"/>
      <c r="AC39"/>
      <c r="AD39"/>
      <c r="AE39"/>
      <c r="AF39"/>
      <c r="AG39"/>
      <c r="AH39"/>
    </row>
    <row r="40" spans="9:34" ht="12.75" customHeight="1">
      <c r="I40"/>
      <c r="J40"/>
      <c r="R40"/>
      <c r="S40"/>
      <c r="T40"/>
      <c r="U40"/>
      <c r="V40"/>
      <c r="W40"/>
      <c r="X40"/>
      <c r="Y40"/>
      <c r="Z40"/>
      <c r="AA40"/>
      <c r="AB40"/>
      <c r="AC40"/>
      <c r="AD40"/>
      <c r="AE40"/>
      <c r="AF40"/>
      <c r="AG40"/>
      <c r="AH40"/>
    </row>
    <row r="41" spans="9:34" ht="12.75" customHeight="1">
      <c r="I41"/>
      <c r="J41"/>
      <c r="R41"/>
      <c r="S41"/>
      <c r="T41"/>
      <c r="U41"/>
      <c r="V41"/>
      <c r="W41"/>
      <c r="X41"/>
      <c r="Y41"/>
      <c r="Z41"/>
      <c r="AA41"/>
      <c r="AB41"/>
      <c r="AC41"/>
      <c r="AD41"/>
      <c r="AE41"/>
      <c r="AF41"/>
      <c r="AG41"/>
      <c r="AH41"/>
    </row>
    <row r="42" spans="9:34" ht="12.75" customHeight="1">
      <c r="I42"/>
      <c r="J42"/>
      <c r="R42"/>
      <c r="S42"/>
      <c r="T42"/>
      <c r="U42"/>
      <c r="V42"/>
      <c r="W42"/>
      <c r="X42"/>
      <c r="Y42"/>
      <c r="Z42"/>
      <c r="AA42"/>
      <c r="AB42"/>
      <c r="AC42"/>
      <c r="AD42"/>
      <c r="AE42"/>
      <c r="AF42"/>
      <c r="AG42"/>
      <c r="AH42"/>
    </row>
    <row r="43" spans="9:34" ht="12.75" customHeight="1">
      <c r="I43"/>
      <c r="J43"/>
      <c r="R43"/>
      <c r="S43"/>
      <c r="T43"/>
      <c r="U43"/>
      <c r="V43"/>
      <c r="W43"/>
      <c r="X43"/>
      <c r="Y43"/>
      <c r="Z43"/>
      <c r="AA43"/>
      <c r="AB43"/>
      <c r="AC43"/>
      <c r="AD43"/>
      <c r="AE43"/>
      <c r="AF43"/>
      <c r="AG43"/>
      <c r="AH43"/>
    </row>
    <row r="44" spans="9:34" ht="12.75" customHeight="1">
      <c r="I44"/>
      <c r="J44"/>
      <c r="R44"/>
      <c r="S44"/>
      <c r="T44"/>
      <c r="U44"/>
      <c r="V44"/>
      <c r="W44"/>
      <c r="X44"/>
      <c r="Y44"/>
      <c r="Z44"/>
      <c r="AA44"/>
      <c r="AB44"/>
      <c r="AC44"/>
      <c r="AD44"/>
      <c r="AE44"/>
      <c r="AF44"/>
      <c r="AG44"/>
      <c r="AH44"/>
    </row>
    <row r="45" spans="9:34" ht="12.75" customHeight="1">
      <c r="I45"/>
      <c r="J45"/>
      <c r="R45"/>
      <c r="S45"/>
      <c r="T45"/>
      <c r="U45"/>
      <c r="V45"/>
      <c r="W45"/>
      <c r="X45"/>
      <c r="Y45"/>
      <c r="Z45"/>
      <c r="AA45"/>
      <c r="AB45"/>
      <c r="AC45"/>
      <c r="AD45"/>
      <c r="AE45"/>
      <c r="AF45"/>
      <c r="AG45"/>
      <c r="AH45"/>
    </row>
    <row r="46" spans="9:34" ht="12.75" customHeight="1">
      <c r="I46"/>
      <c r="J46"/>
      <c r="R46"/>
      <c r="S46"/>
      <c r="T46"/>
      <c r="U46"/>
      <c r="V46"/>
      <c r="W46"/>
      <c r="X46"/>
      <c r="Y46"/>
      <c r="Z46"/>
      <c r="AA46"/>
      <c r="AB46"/>
      <c r="AC46"/>
      <c r="AD46"/>
      <c r="AE46"/>
      <c r="AF46"/>
      <c r="AG46"/>
      <c r="AH46"/>
    </row>
    <row r="47" spans="9:34" ht="12.75" customHeight="1">
      <c r="I47"/>
      <c r="J47"/>
      <c r="R47"/>
      <c r="S47"/>
      <c r="T47"/>
      <c r="U47"/>
      <c r="V47"/>
      <c r="W47"/>
      <c r="X47"/>
      <c r="Y47"/>
      <c r="Z47"/>
      <c r="AA47"/>
      <c r="AB47"/>
      <c r="AC47"/>
      <c r="AD47"/>
      <c r="AE47"/>
      <c r="AF47"/>
      <c r="AG47"/>
      <c r="AH47"/>
    </row>
    <row r="48" spans="9:34" ht="12.75" customHeight="1">
      <c r="I48"/>
      <c r="J48"/>
    </row>
    <row r="49" spans="8:20" ht="12.75" customHeight="1">
      <c r="I49"/>
      <c r="J49"/>
      <c r="Q49" s="7"/>
      <c r="R49" s="7"/>
      <c r="S49" s="7"/>
      <c r="T49" s="7"/>
    </row>
    <row r="50" spans="8:20" ht="12.75" customHeight="1">
      <c r="I50"/>
      <c r="J50"/>
      <c r="Q50" s="7"/>
      <c r="R50" s="26"/>
      <c r="S50" s="7"/>
      <c r="T50" s="7"/>
    </row>
    <row r="51" spans="8:20" ht="12.75" customHeight="1">
      <c r="I51"/>
      <c r="J51"/>
      <c r="Q51" s="7"/>
      <c r="R51" s="7"/>
      <c r="S51" s="7"/>
      <c r="T51" s="7"/>
    </row>
    <row r="52" spans="8:20" ht="12.75" customHeight="1">
      <c r="I52"/>
      <c r="J52"/>
    </row>
    <row r="53" spans="8:20" ht="12.75" customHeight="1">
      <c r="H53"/>
      <c r="I53"/>
    </row>
    <row r="54" spans="8:20" ht="12.75" customHeight="1">
      <c r="H54"/>
      <c r="I54"/>
    </row>
  </sheetData>
  <mergeCells count="2">
    <mergeCell ref="E4:H4"/>
    <mergeCell ref="E5:F5"/>
  </mergeCells>
  <phoneticPr fontId="9" type="noConversion"/>
  <pageMargins left="0.70866141732283472" right="0.15748031496062992" top="0.98425196850393704" bottom="0.55118110236220474" header="0.51181102362204722" footer="0.51181102362204722"/>
  <pageSetup paperSize="9" scale="78" orientation="landscape" r:id="rId1"/>
  <headerFooter alignWithMargins="0">
    <oddHeader>&amp;R&amp;"Arial,Fet"REGIONAL STATISTIK</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37">
    <pageSetUpPr fitToPage="1"/>
  </sheetPr>
  <dimension ref="A1:AJ243"/>
  <sheetViews>
    <sheetView showGridLines="0" zoomScaleNormal="100" workbookViewId="0"/>
  </sheetViews>
  <sheetFormatPr defaultColWidth="9.33203125" defaultRowHeight="12.75" customHeight="1"/>
  <cols>
    <col min="1" max="1" width="16.5546875" style="2" customWidth="1"/>
    <col min="2" max="3" width="11.6640625" style="2" customWidth="1"/>
    <col min="4" max="4" width="1.6640625" style="2" customWidth="1"/>
    <col min="5" max="7" width="10.33203125" style="2" customWidth="1"/>
    <col min="8" max="9" width="12.5546875" style="2" customWidth="1"/>
    <col min="10" max="10" width="9.33203125" style="2"/>
    <col min="11" max="11" width="12.6640625" style="2" customWidth="1"/>
    <col min="12" max="12" width="12.33203125" style="2" customWidth="1"/>
    <col min="13" max="13" width="9.6640625" style="2" customWidth="1"/>
    <col min="14" max="14" width="13" style="2" customWidth="1"/>
    <col min="15" max="16" width="12.6640625" style="2" customWidth="1"/>
    <col min="17" max="17" width="9.33203125" style="2"/>
    <col min="18" max="18" width="12.5546875" customWidth="1"/>
    <col min="24" max="16384" width="9.33203125" style="2"/>
  </cols>
  <sheetData>
    <row r="1" spans="1:36" ht="12.75" customHeight="1">
      <c r="A1" s="4" t="s">
        <v>417</v>
      </c>
      <c r="R1" s="2"/>
      <c r="X1"/>
    </row>
    <row r="2" spans="1:36" ht="12.75" customHeight="1">
      <c r="A2" s="459" t="s">
        <v>418</v>
      </c>
      <c r="R2" s="2"/>
      <c r="X2"/>
    </row>
    <row r="3" spans="1:36" ht="12.75" customHeight="1">
      <c r="A3" s="12"/>
      <c r="F3" s="12"/>
      <c r="G3" s="12"/>
      <c r="K3" s="12"/>
      <c r="L3" s="12"/>
      <c r="P3" s="12"/>
      <c r="Q3" s="12"/>
      <c r="R3" s="2"/>
      <c r="X3"/>
    </row>
    <row r="4" spans="1:36" ht="12.75" customHeight="1">
      <c r="A4" s="2" t="s">
        <v>98</v>
      </c>
      <c r="B4" s="672" t="s">
        <v>99</v>
      </c>
      <c r="C4" s="672"/>
      <c r="D4" s="308"/>
      <c r="E4" s="673" t="s">
        <v>206</v>
      </c>
      <c r="F4" s="673"/>
      <c r="G4" s="673"/>
      <c r="H4" s="673"/>
      <c r="I4" s="673"/>
      <c r="J4" s="263" t="s">
        <v>100</v>
      </c>
      <c r="K4" s="33" t="s">
        <v>101</v>
      </c>
      <c r="L4" s="33" t="s">
        <v>102</v>
      </c>
      <c r="M4" s="263" t="s">
        <v>103</v>
      </c>
      <c r="N4" s="263" t="s">
        <v>176</v>
      </c>
      <c r="O4" s="263" t="s">
        <v>177</v>
      </c>
      <c r="P4" s="25" t="s">
        <v>150</v>
      </c>
      <c r="Q4" s="316" t="s">
        <v>104</v>
      </c>
      <c r="R4" s="77"/>
      <c r="X4"/>
    </row>
    <row r="5" spans="1:36" ht="12.75" customHeight="1">
      <c r="B5" s="264" t="s">
        <v>13</v>
      </c>
      <c r="C5" s="265" t="s">
        <v>581</v>
      </c>
      <c r="D5" s="265"/>
      <c r="E5" s="674" t="s">
        <v>207</v>
      </c>
      <c r="F5" s="674"/>
      <c r="G5" s="315"/>
      <c r="H5" s="33" t="s">
        <v>581</v>
      </c>
      <c r="I5" s="265" t="s">
        <v>581</v>
      </c>
      <c r="J5" s="33"/>
      <c r="K5" s="33"/>
      <c r="L5" s="33" t="s">
        <v>105</v>
      </c>
      <c r="M5" s="33"/>
      <c r="N5" s="33"/>
      <c r="O5" s="33"/>
      <c r="P5" s="25"/>
      <c r="Q5" s="25"/>
      <c r="R5" s="25" t="s">
        <v>585</v>
      </c>
      <c r="X5"/>
    </row>
    <row r="6" spans="1:36" ht="12.75" customHeight="1">
      <c r="A6" s="12"/>
      <c r="B6" s="266"/>
      <c r="C6" s="266" t="s">
        <v>208</v>
      </c>
      <c r="D6" s="307"/>
      <c r="E6" s="179" t="s">
        <v>240</v>
      </c>
      <c r="F6" s="180" t="s">
        <v>239</v>
      </c>
      <c r="G6" s="31" t="s">
        <v>13</v>
      </c>
      <c r="H6" s="31" t="s">
        <v>191</v>
      </c>
      <c r="I6" s="266" t="s">
        <v>208</v>
      </c>
      <c r="J6" s="31"/>
      <c r="K6" s="31"/>
      <c r="L6" s="31"/>
      <c r="M6" s="31"/>
      <c r="N6" s="31"/>
      <c r="O6" s="31"/>
      <c r="P6" s="44"/>
      <c r="Q6" s="44"/>
      <c r="R6" s="12"/>
      <c r="X6"/>
    </row>
    <row r="7" spans="1:36" s="10" customFormat="1" ht="12.75" customHeight="1">
      <c r="A7" s="168" t="s">
        <v>154</v>
      </c>
      <c r="B7" s="87">
        <v>965722</v>
      </c>
      <c r="C7" s="87">
        <v>1841</v>
      </c>
      <c r="D7" s="120"/>
      <c r="E7" s="120">
        <v>139793</v>
      </c>
      <c r="F7" s="120">
        <v>14139</v>
      </c>
      <c r="G7" s="120">
        <v>153932</v>
      </c>
      <c r="H7" s="120">
        <v>1119</v>
      </c>
      <c r="I7" s="120">
        <v>640</v>
      </c>
      <c r="J7" s="120">
        <v>2924</v>
      </c>
      <c r="K7" s="120">
        <v>46948</v>
      </c>
      <c r="L7" s="120">
        <v>19385</v>
      </c>
      <c r="M7" s="120">
        <v>18537</v>
      </c>
      <c r="N7" s="120">
        <v>8632</v>
      </c>
      <c r="O7" s="120">
        <v>9668</v>
      </c>
      <c r="P7" s="120">
        <v>238</v>
      </c>
      <c r="Q7" s="120">
        <v>142381</v>
      </c>
      <c r="R7" s="120">
        <v>10485</v>
      </c>
      <c r="S7"/>
      <c r="T7"/>
      <c r="U7"/>
      <c r="V7"/>
      <c r="W7"/>
      <c r="X7"/>
      <c r="Y7"/>
      <c r="Z7"/>
      <c r="AA7"/>
      <c r="AB7"/>
      <c r="AC7"/>
      <c r="AD7"/>
      <c r="AE7"/>
      <c r="AF7"/>
      <c r="AG7"/>
      <c r="AH7"/>
      <c r="AI7"/>
      <c r="AJ7"/>
    </row>
    <row r="8" spans="1:36" s="10" customFormat="1" ht="12.75" customHeight="1">
      <c r="A8" s="170" t="s">
        <v>155</v>
      </c>
      <c r="B8" s="37">
        <v>171060</v>
      </c>
      <c r="C8" s="37">
        <v>524</v>
      </c>
      <c r="D8" s="120"/>
      <c r="E8" s="120">
        <v>18899</v>
      </c>
      <c r="F8" s="120">
        <v>2620</v>
      </c>
      <c r="G8" s="120">
        <v>21519</v>
      </c>
      <c r="H8" s="120">
        <v>134</v>
      </c>
      <c r="I8" s="120">
        <v>201</v>
      </c>
      <c r="J8" s="120">
        <v>519</v>
      </c>
      <c r="K8" s="120">
        <v>11228</v>
      </c>
      <c r="L8" s="120">
        <v>3020</v>
      </c>
      <c r="M8" s="120">
        <v>14672</v>
      </c>
      <c r="N8" s="120">
        <v>3458</v>
      </c>
      <c r="O8" s="120">
        <v>3271</v>
      </c>
      <c r="P8" s="120">
        <v>78</v>
      </c>
      <c r="Q8" s="120">
        <v>49369</v>
      </c>
      <c r="R8" s="120">
        <v>5810</v>
      </c>
      <c r="S8"/>
      <c r="T8"/>
      <c r="U8"/>
      <c r="V8"/>
      <c r="W8"/>
      <c r="X8"/>
      <c r="Y8"/>
      <c r="Z8"/>
      <c r="AA8"/>
      <c r="AB8"/>
      <c r="AC8"/>
      <c r="AD8"/>
      <c r="AE8"/>
      <c r="AF8"/>
      <c r="AG8"/>
      <c r="AH8"/>
      <c r="AI8"/>
      <c r="AJ8"/>
    </row>
    <row r="9" spans="1:36" s="10" customFormat="1" ht="12.75" customHeight="1">
      <c r="A9" s="170" t="s">
        <v>156</v>
      </c>
      <c r="B9" s="37">
        <v>148574</v>
      </c>
      <c r="C9" s="37">
        <v>509</v>
      </c>
      <c r="D9" s="120"/>
      <c r="E9" s="120">
        <v>16716</v>
      </c>
      <c r="F9" s="120">
        <v>2009</v>
      </c>
      <c r="G9" s="120">
        <v>18725</v>
      </c>
      <c r="H9" s="120">
        <v>229</v>
      </c>
      <c r="I9" s="120">
        <v>218</v>
      </c>
      <c r="J9" s="120">
        <v>266</v>
      </c>
      <c r="K9" s="120">
        <v>9608</v>
      </c>
      <c r="L9" s="120">
        <v>2777</v>
      </c>
      <c r="M9" s="120">
        <v>10246</v>
      </c>
      <c r="N9" s="120">
        <v>1217</v>
      </c>
      <c r="O9" s="120">
        <v>2490</v>
      </c>
      <c r="P9" s="120">
        <v>45</v>
      </c>
      <c r="Q9" s="120">
        <v>40048</v>
      </c>
      <c r="R9" s="120">
        <v>6026</v>
      </c>
      <c r="S9"/>
      <c r="T9"/>
      <c r="U9"/>
      <c r="V9"/>
      <c r="W9"/>
      <c r="X9"/>
      <c r="Y9"/>
      <c r="Z9"/>
      <c r="AA9"/>
      <c r="AB9"/>
      <c r="AC9"/>
      <c r="AD9"/>
      <c r="AE9"/>
      <c r="AF9"/>
      <c r="AG9"/>
      <c r="AH9"/>
      <c r="AI9"/>
      <c r="AJ9"/>
    </row>
    <row r="10" spans="1:36" s="10" customFormat="1" ht="12.75" customHeight="1">
      <c r="A10" s="170" t="s">
        <v>157</v>
      </c>
      <c r="B10" s="37">
        <v>223019</v>
      </c>
      <c r="C10" s="37">
        <v>555</v>
      </c>
      <c r="D10" s="120"/>
      <c r="E10" s="120">
        <v>25678</v>
      </c>
      <c r="F10" s="120">
        <v>3621</v>
      </c>
      <c r="G10" s="120">
        <v>29299</v>
      </c>
      <c r="H10" s="120">
        <v>227</v>
      </c>
      <c r="I10" s="120">
        <v>273</v>
      </c>
      <c r="J10" s="120">
        <v>443</v>
      </c>
      <c r="K10" s="120">
        <v>14654</v>
      </c>
      <c r="L10" s="120">
        <v>4049</v>
      </c>
      <c r="M10" s="120">
        <v>17734</v>
      </c>
      <c r="N10" s="120">
        <v>897</v>
      </c>
      <c r="O10" s="120">
        <v>3029</v>
      </c>
      <c r="P10" s="120">
        <v>21</v>
      </c>
      <c r="Q10" s="120">
        <v>60535</v>
      </c>
      <c r="R10" s="120">
        <v>8016</v>
      </c>
      <c r="S10"/>
      <c r="T10"/>
      <c r="U10"/>
      <c r="V10"/>
      <c r="W10"/>
      <c r="X10"/>
      <c r="Y10"/>
      <c r="Z10"/>
      <c r="AA10"/>
      <c r="AB10"/>
      <c r="AC10"/>
      <c r="AD10"/>
      <c r="AE10"/>
      <c r="AF10"/>
      <c r="AG10"/>
      <c r="AH10"/>
      <c r="AI10"/>
      <c r="AJ10"/>
    </row>
    <row r="11" spans="1:36" s="10" customFormat="1" ht="12.75" customHeight="1">
      <c r="A11" s="170" t="s">
        <v>158</v>
      </c>
      <c r="B11" s="37">
        <v>192298</v>
      </c>
      <c r="C11" s="37">
        <v>410</v>
      </c>
      <c r="D11" s="120"/>
      <c r="E11" s="120">
        <v>22911</v>
      </c>
      <c r="F11" s="120">
        <v>3650</v>
      </c>
      <c r="G11" s="120">
        <v>26561</v>
      </c>
      <c r="H11" s="120">
        <v>394</v>
      </c>
      <c r="I11" s="120">
        <v>211</v>
      </c>
      <c r="J11" s="120">
        <v>453</v>
      </c>
      <c r="K11" s="120">
        <v>13291</v>
      </c>
      <c r="L11" s="120">
        <v>4066</v>
      </c>
      <c r="M11" s="120">
        <v>20522</v>
      </c>
      <c r="N11" s="120">
        <v>574</v>
      </c>
      <c r="O11" s="120">
        <v>4538</v>
      </c>
      <c r="P11" s="120">
        <v>22</v>
      </c>
      <c r="Q11" s="120">
        <v>59519</v>
      </c>
      <c r="R11" s="120">
        <v>9136</v>
      </c>
      <c r="S11"/>
      <c r="T11"/>
      <c r="U11"/>
      <c r="V11"/>
      <c r="W11"/>
      <c r="X11"/>
      <c r="Y11"/>
      <c r="Z11"/>
      <c r="AA11"/>
      <c r="AB11"/>
      <c r="AC11"/>
      <c r="AD11"/>
      <c r="AE11"/>
      <c r="AF11"/>
      <c r="AG11"/>
      <c r="AH11"/>
      <c r="AI11"/>
      <c r="AJ11"/>
    </row>
    <row r="12" spans="1:36" s="10" customFormat="1" ht="12.75" customHeight="1">
      <c r="A12" s="170" t="s">
        <v>159</v>
      </c>
      <c r="B12" s="37">
        <v>104132</v>
      </c>
      <c r="C12" s="37">
        <v>278</v>
      </c>
      <c r="D12" s="120"/>
      <c r="E12" s="120">
        <v>11880</v>
      </c>
      <c r="F12" s="120">
        <v>2095</v>
      </c>
      <c r="G12" s="120">
        <v>13975</v>
      </c>
      <c r="H12" s="120">
        <v>272</v>
      </c>
      <c r="I12" s="120">
        <v>122</v>
      </c>
      <c r="J12" s="120">
        <v>154</v>
      </c>
      <c r="K12" s="120">
        <v>6884</v>
      </c>
      <c r="L12" s="120">
        <v>2378</v>
      </c>
      <c r="M12" s="120">
        <v>12527</v>
      </c>
      <c r="N12" s="120">
        <v>187</v>
      </c>
      <c r="O12" s="120">
        <v>2518</v>
      </c>
      <c r="P12" s="120">
        <v>11</v>
      </c>
      <c r="Q12" s="120">
        <v>34017</v>
      </c>
      <c r="R12" s="120">
        <v>4332</v>
      </c>
      <c r="S12"/>
      <c r="T12"/>
      <c r="U12"/>
      <c r="V12"/>
      <c r="W12"/>
      <c r="X12"/>
      <c r="Y12"/>
      <c r="Z12"/>
      <c r="AA12"/>
      <c r="AB12"/>
      <c r="AC12"/>
      <c r="AD12"/>
      <c r="AE12"/>
      <c r="AF12"/>
      <c r="AG12"/>
      <c r="AH12"/>
      <c r="AI12"/>
      <c r="AJ12"/>
    </row>
    <row r="13" spans="1:36" s="10" customFormat="1" ht="12.75" customHeight="1">
      <c r="A13" s="170" t="s">
        <v>160</v>
      </c>
      <c r="B13" s="37">
        <v>134639</v>
      </c>
      <c r="C13" s="37">
        <v>445</v>
      </c>
      <c r="D13" s="120"/>
      <c r="E13" s="120">
        <v>16133</v>
      </c>
      <c r="F13" s="120">
        <v>2374</v>
      </c>
      <c r="G13" s="120">
        <v>18507</v>
      </c>
      <c r="H13" s="120">
        <v>255</v>
      </c>
      <c r="I13" s="120">
        <v>209</v>
      </c>
      <c r="J13" s="120">
        <v>1354</v>
      </c>
      <c r="K13" s="120">
        <v>10186</v>
      </c>
      <c r="L13" s="120">
        <v>3171</v>
      </c>
      <c r="M13" s="120">
        <v>16297</v>
      </c>
      <c r="N13" s="120">
        <v>324</v>
      </c>
      <c r="O13" s="120">
        <v>2479</v>
      </c>
      <c r="P13" s="120">
        <v>13</v>
      </c>
      <c r="Q13" s="120">
        <v>42505</v>
      </c>
      <c r="R13" s="120">
        <v>5660</v>
      </c>
      <c r="S13"/>
      <c r="T13"/>
      <c r="U13"/>
      <c r="V13"/>
      <c r="W13"/>
      <c r="X13"/>
      <c r="Y13"/>
      <c r="Z13"/>
      <c r="AA13"/>
      <c r="AB13"/>
      <c r="AC13"/>
      <c r="AD13"/>
      <c r="AE13"/>
      <c r="AF13"/>
      <c r="AG13"/>
      <c r="AH13"/>
      <c r="AI13"/>
      <c r="AJ13"/>
    </row>
    <row r="14" spans="1:36" s="10" customFormat="1" ht="12.75" customHeight="1">
      <c r="A14" s="170" t="s">
        <v>161</v>
      </c>
      <c r="B14" s="37">
        <v>36890</v>
      </c>
      <c r="C14" s="37">
        <v>186</v>
      </c>
      <c r="D14" s="120"/>
      <c r="E14" s="120">
        <v>6138</v>
      </c>
      <c r="F14" s="120">
        <v>638</v>
      </c>
      <c r="G14" s="120">
        <v>6776</v>
      </c>
      <c r="H14" s="120">
        <v>59</v>
      </c>
      <c r="I14" s="120">
        <v>186</v>
      </c>
      <c r="J14" s="120">
        <v>6</v>
      </c>
      <c r="K14" s="120">
        <v>3040</v>
      </c>
      <c r="L14" s="120">
        <v>1030</v>
      </c>
      <c r="M14" s="120">
        <v>6252</v>
      </c>
      <c r="N14" s="120">
        <v>60</v>
      </c>
      <c r="O14" s="120">
        <v>585</v>
      </c>
      <c r="P14" s="120">
        <v>9</v>
      </c>
      <c r="Q14" s="120">
        <v>12111</v>
      </c>
      <c r="R14" s="120">
        <v>1588</v>
      </c>
      <c r="S14"/>
      <c r="T14"/>
      <c r="U14"/>
      <c r="V14"/>
      <c r="W14"/>
      <c r="X14"/>
      <c r="Y14"/>
      <c r="Z14"/>
      <c r="AA14"/>
      <c r="AB14"/>
      <c r="AC14"/>
      <c r="AD14"/>
      <c r="AE14"/>
      <c r="AF14"/>
      <c r="AG14"/>
      <c r="AH14"/>
      <c r="AI14"/>
      <c r="AJ14"/>
    </row>
    <row r="15" spans="1:36" s="10" customFormat="1" ht="12.75" customHeight="1">
      <c r="A15" s="170" t="s">
        <v>162</v>
      </c>
      <c r="B15" s="37">
        <v>85945</v>
      </c>
      <c r="C15" s="37">
        <v>268</v>
      </c>
      <c r="D15" s="120"/>
      <c r="E15" s="120">
        <v>8294</v>
      </c>
      <c r="F15" s="120">
        <v>1047</v>
      </c>
      <c r="G15" s="120">
        <v>9341</v>
      </c>
      <c r="H15" s="120">
        <v>143</v>
      </c>
      <c r="I15" s="120">
        <v>122</v>
      </c>
      <c r="J15" s="120">
        <v>47</v>
      </c>
      <c r="K15" s="120">
        <v>6473</v>
      </c>
      <c r="L15" s="120">
        <v>2474</v>
      </c>
      <c r="M15" s="120">
        <v>7919</v>
      </c>
      <c r="N15" s="120">
        <v>103</v>
      </c>
      <c r="O15" s="120">
        <v>966</v>
      </c>
      <c r="P15" s="120">
        <v>5</v>
      </c>
      <c r="Q15" s="120">
        <v>24325</v>
      </c>
      <c r="R15" s="120">
        <v>3709</v>
      </c>
      <c r="S15"/>
      <c r="T15"/>
      <c r="U15"/>
      <c r="V15"/>
      <c r="W15"/>
      <c r="X15"/>
      <c r="Y15"/>
      <c r="Z15"/>
      <c r="AA15"/>
      <c r="AB15"/>
      <c r="AC15"/>
      <c r="AD15"/>
      <c r="AE15"/>
      <c r="AF15"/>
      <c r="AG15"/>
      <c r="AH15"/>
      <c r="AI15"/>
      <c r="AJ15"/>
    </row>
    <row r="16" spans="1:36" s="10" customFormat="1" ht="12.75" customHeight="1">
      <c r="A16" s="170" t="s">
        <v>163</v>
      </c>
      <c r="B16" s="37">
        <v>663102</v>
      </c>
      <c r="C16" s="37">
        <v>1814</v>
      </c>
      <c r="D16" s="120"/>
      <c r="E16" s="120">
        <v>74775</v>
      </c>
      <c r="F16" s="120">
        <v>12456</v>
      </c>
      <c r="G16" s="120">
        <v>87231</v>
      </c>
      <c r="H16" s="120">
        <v>2205</v>
      </c>
      <c r="I16" s="120">
        <v>770</v>
      </c>
      <c r="J16" s="120">
        <v>1041</v>
      </c>
      <c r="K16" s="120">
        <v>42521</v>
      </c>
      <c r="L16" s="120">
        <v>11996</v>
      </c>
      <c r="M16" s="120">
        <v>38673</v>
      </c>
      <c r="N16" s="120">
        <v>641</v>
      </c>
      <c r="O16" s="120">
        <v>3753</v>
      </c>
      <c r="P16" s="120">
        <v>29</v>
      </c>
      <c r="Q16" s="120">
        <v>140604</v>
      </c>
      <c r="R16" s="120">
        <v>17790</v>
      </c>
      <c r="S16"/>
      <c r="T16"/>
      <c r="U16"/>
      <c r="V16"/>
      <c r="W16"/>
      <c r="X16"/>
      <c r="Y16"/>
      <c r="Z16"/>
      <c r="AA16"/>
      <c r="AB16"/>
      <c r="AC16"/>
      <c r="AD16"/>
      <c r="AE16"/>
      <c r="AF16"/>
      <c r="AG16"/>
      <c r="AH16"/>
      <c r="AI16"/>
      <c r="AJ16"/>
    </row>
    <row r="17" spans="1:36" s="10" customFormat="1" ht="12.75" customHeight="1">
      <c r="A17" s="170" t="s">
        <v>164</v>
      </c>
      <c r="B17" s="37">
        <v>181259</v>
      </c>
      <c r="C17" s="37">
        <v>819</v>
      </c>
      <c r="D17" s="120"/>
      <c r="E17" s="120">
        <v>21030</v>
      </c>
      <c r="F17" s="120">
        <v>2893</v>
      </c>
      <c r="G17" s="120">
        <v>23923</v>
      </c>
      <c r="H17" s="120">
        <v>428</v>
      </c>
      <c r="I17" s="120">
        <v>245</v>
      </c>
      <c r="J17" s="120">
        <v>365</v>
      </c>
      <c r="K17" s="120">
        <v>13191</v>
      </c>
      <c r="L17" s="120">
        <v>5991</v>
      </c>
      <c r="M17" s="120">
        <v>14611</v>
      </c>
      <c r="N17" s="120">
        <v>424</v>
      </c>
      <c r="O17" s="120">
        <v>2317</v>
      </c>
      <c r="P17" s="120">
        <v>15</v>
      </c>
      <c r="Q17" s="120">
        <v>41907</v>
      </c>
      <c r="R17" s="120">
        <v>5685</v>
      </c>
      <c r="S17"/>
      <c r="T17"/>
      <c r="U17"/>
      <c r="V17"/>
      <c r="W17"/>
      <c r="X17"/>
      <c r="Y17"/>
      <c r="Z17"/>
      <c r="AA17"/>
      <c r="AB17"/>
      <c r="AC17"/>
      <c r="AD17"/>
      <c r="AE17"/>
      <c r="AF17"/>
      <c r="AG17"/>
      <c r="AH17"/>
      <c r="AI17"/>
      <c r="AJ17"/>
    </row>
    <row r="18" spans="1:36" s="10" customFormat="1" ht="12.75" customHeight="1">
      <c r="A18" s="170" t="s">
        <v>165</v>
      </c>
      <c r="B18" s="37">
        <v>808621</v>
      </c>
      <c r="C18" s="37">
        <v>2441</v>
      </c>
      <c r="D18" s="120"/>
      <c r="E18" s="120">
        <v>89531</v>
      </c>
      <c r="F18" s="120">
        <v>14330</v>
      </c>
      <c r="G18" s="120">
        <v>103861</v>
      </c>
      <c r="H18" s="120">
        <v>2346</v>
      </c>
      <c r="I18" s="120">
        <v>968</v>
      </c>
      <c r="J18" s="120">
        <v>3005</v>
      </c>
      <c r="K18" s="120">
        <v>54006</v>
      </c>
      <c r="L18" s="120">
        <v>21198</v>
      </c>
      <c r="M18" s="120">
        <v>65737</v>
      </c>
      <c r="N18" s="120">
        <v>2562</v>
      </c>
      <c r="O18" s="120">
        <v>13053</v>
      </c>
      <c r="P18" s="120">
        <v>73</v>
      </c>
      <c r="Q18" s="120">
        <v>192541</v>
      </c>
      <c r="R18" s="120">
        <v>29011</v>
      </c>
      <c r="S18"/>
      <c r="T18"/>
      <c r="U18"/>
      <c r="V18"/>
      <c r="W18"/>
      <c r="X18"/>
      <c r="Y18"/>
      <c r="Z18"/>
      <c r="AA18"/>
      <c r="AB18"/>
      <c r="AC18"/>
      <c r="AD18"/>
      <c r="AE18"/>
      <c r="AF18"/>
      <c r="AG18"/>
      <c r="AH18"/>
      <c r="AI18"/>
      <c r="AJ18"/>
    </row>
    <row r="19" spans="1:36" s="10" customFormat="1" ht="12.75" customHeight="1">
      <c r="A19" s="170" t="s">
        <v>166</v>
      </c>
      <c r="B19" s="37">
        <v>156665</v>
      </c>
      <c r="C19" s="37">
        <v>422</v>
      </c>
      <c r="D19" s="120"/>
      <c r="E19" s="120">
        <v>18047</v>
      </c>
      <c r="F19" s="120">
        <v>2705</v>
      </c>
      <c r="G19" s="120">
        <v>20752</v>
      </c>
      <c r="H19" s="120">
        <v>208</v>
      </c>
      <c r="I19" s="120">
        <v>217</v>
      </c>
      <c r="J19" s="120">
        <v>458</v>
      </c>
      <c r="K19" s="120">
        <v>11020</v>
      </c>
      <c r="L19" s="120">
        <v>2333</v>
      </c>
      <c r="M19" s="120">
        <v>19075</v>
      </c>
      <c r="N19" s="120">
        <v>3605</v>
      </c>
      <c r="O19" s="120">
        <v>8287</v>
      </c>
      <c r="P19" s="120">
        <v>59</v>
      </c>
      <c r="Q19" s="120">
        <v>53115</v>
      </c>
      <c r="R19" s="120">
        <v>6225</v>
      </c>
      <c r="S19"/>
      <c r="T19"/>
      <c r="U19"/>
      <c r="V19"/>
      <c r="W19"/>
      <c r="X19"/>
      <c r="Y19"/>
      <c r="Z19"/>
      <c r="AA19"/>
      <c r="AB19"/>
      <c r="AC19"/>
      <c r="AD19"/>
      <c r="AE19"/>
      <c r="AF19"/>
      <c r="AG19"/>
      <c r="AH19"/>
      <c r="AI19"/>
      <c r="AJ19"/>
    </row>
    <row r="20" spans="1:36" s="10" customFormat="1" ht="12.75" customHeight="1">
      <c r="A20" s="170" t="s">
        <v>167</v>
      </c>
      <c r="B20" s="37">
        <v>152417</v>
      </c>
      <c r="C20" s="37">
        <v>460</v>
      </c>
      <c r="D20" s="120"/>
      <c r="E20" s="120">
        <v>17068</v>
      </c>
      <c r="F20" s="120">
        <v>2654</v>
      </c>
      <c r="G20" s="120">
        <v>19722</v>
      </c>
      <c r="H20" s="120">
        <v>203</v>
      </c>
      <c r="I20" s="120">
        <v>222</v>
      </c>
      <c r="J20" s="120">
        <v>83</v>
      </c>
      <c r="K20" s="120">
        <v>9555</v>
      </c>
      <c r="L20" s="120">
        <v>2583</v>
      </c>
      <c r="M20" s="120">
        <v>13597</v>
      </c>
      <c r="N20" s="120">
        <v>1952</v>
      </c>
      <c r="O20" s="120">
        <v>3189</v>
      </c>
      <c r="P20" s="120">
        <v>41</v>
      </c>
      <c r="Q20" s="120">
        <v>46859</v>
      </c>
      <c r="R20" s="120">
        <v>7452</v>
      </c>
      <c r="S20"/>
      <c r="T20"/>
      <c r="U20"/>
      <c r="V20"/>
      <c r="W20"/>
      <c r="X20"/>
      <c r="Y20"/>
      <c r="Z20"/>
      <c r="AA20"/>
      <c r="AB20"/>
      <c r="AC20"/>
      <c r="AD20"/>
      <c r="AE20"/>
      <c r="AF20"/>
      <c r="AG20"/>
      <c r="AH20"/>
      <c r="AI20"/>
      <c r="AJ20"/>
    </row>
    <row r="21" spans="1:36" s="10" customFormat="1" ht="12.75" customHeight="1">
      <c r="A21" s="170" t="s">
        <v>168</v>
      </c>
      <c r="B21" s="37">
        <v>138035</v>
      </c>
      <c r="C21" s="37">
        <v>433</v>
      </c>
      <c r="D21" s="120"/>
      <c r="E21" s="120">
        <v>14035</v>
      </c>
      <c r="F21" s="120">
        <v>2035</v>
      </c>
      <c r="G21" s="120">
        <v>16070</v>
      </c>
      <c r="H21" s="120">
        <v>242</v>
      </c>
      <c r="I21" s="120">
        <v>180</v>
      </c>
      <c r="J21" s="120">
        <v>698</v>
      </c>
      <c r="K21" s="120">
        <v>8322</v>
      </c>
      <c r="L21" s="120">
        <v>1640</v>
      </c>
      <c r="M21" s="120">
        <v>8492</v>
      </c>
      <c r="N21" s="120">
        <v>2134</v>
      </c>
      <c r="O21" s="120">
        <v>2209</v>
      </c>
      <c r="P21" s="120">
        <v>47</v>
      </c>
      <c r="Q21" s="120">
        <v>37281</v>
      </c>
      <c r="R21" s="120">
        <v>6061</v>
      </c>
      <c r="S21"/>
      <c r="T21"/>
      <c r="U21"/>
      <c r="V21"/>
      <c r="W21"/>
      <c r="X21"/>
      <c r="Y21"/>
      <c r="Z21"/>
      <c r="AA21"/>
      <c r="AB21"/>
      <c r="AC21"/>
      <c r="AD21"/>
      <c r="AE21"/>
      <c r="AF21"/>
      <c r="AG21"/>
      <c r="AH21"/>
      <c r="AI21"/>
      <c r="AJ21"/>
    </row>
    <row r="22" spans="1:36" s="10" customFormat="1" ht="12.75" customHeight="1">
      <c r="A22" s="170" t="s">
        <v>169</v>
      </c>
      <c r="B22" s="37">
        <v>168186</v>
      </c>
      <c r="C22" s="37">
        <v>441</v>
      </c>
      <c r="D22" s="120"/>
      <c r="E22" s="120">
        <v>21630</v>
      </c>
      <c r="F22" s="120">
        <v>3207</v>
      </c>
      <c r="G22" s="120">
        <v>24837</v>
      </c>
      <c r="H22" s="120">
        <v>220</v>
      </c>
      <c r="I22" s="120">
        <v>291</v>
      </c>
      <c r="J22" s="120">
        <v>430</v>
      </c>
      <c r="K22" s="120">
        <v>12178</v>
      </c>
      <c r="L22" s="120">
        <v>3007</v>
      </c>
      <c r="M22" s="120">
        <v>19974</v>
      </c>
      <c r="N22" s="120">
        <v>18742</v>
      </c>
      <c r="O22" s="120">
        <v>9273</v>
      </c>
      <c r="P22" s="120">
        <v>428</v>
      </c>
      <c r="Q22" s="120">
        <v>67643</v>
      </c>
      <c r="R22" s="120">
        <v>9384</v>
      </c>
      <c r="S22"/>
      <c r="T22"/>
      <c r="U22"/>
      <c r="V22"/>
      <c r="W22"/>
      <c r="X22"/>
      <c r="Y22"/>
      <c r="Z22"/>
      <c r="AA22"/>
      <c r="AB22"/>
      <c r="AC22"/>
      <c r="AD22"/>
      <c r="AE22"/>
      <c r="AF22"/>
      <c r="AG22"/>
      <c r="AH22"/>
      <c r="AI22"/>
      <c r="AJ22"/>
    </row>
    <row r="23" spans="1:36" s="10" customFormat="1" ht="12.75" customHeight="1">
      <c r="A23" s="170" t="s">
        <v>170</v>
      </c>
      <c r="B23" s="37">
        <v>153013</v>
      </c>
      <c r="C23" s="37">
        <v>456</v>
      </c>
      <c r="D23" s="120"/>
      <c r="E23" s="120">
        <v>19976</v>
      </c>
      <c r="F23" s="120">
        <v>2844</v>
      </c>
      <c r="G23" s="120">
        <v>22820</v>
      </c>
      <c r="H23" s="120">
        <v>215</v>
      </c>
      <c r="I23" s="120">
        <v>331</v>
      </c>
      <c r="J23" s="120">
        <v>182</v>
      </c>
      <c r="K23" s="120">
        <v>11318</v>
      </c>
      <c r="L23" s="120">
        <v>3501</v>
      </c>
      <c r="M23" s="120">
        <v>17538</v>
      </c>
      <c r="N23" s="120">
        <v>14692</v>
      </c>
      <c r="O23" s="120">
        <v>6511</v>
      </c>
      <c r="P23" s="120">
        <v>338</v>
      </c>
      <c r="Q23" s="120">
        <v>57522</v>
      </c>
      <c r="R23" s="120">
        <v>8683</v>
      </c>
      <c r="S23"/>
      <c r="T23"/>
      <c r="U23"/>
      <c r="V23"/>
      <c r="W23"/>
      <c r="X23"/>
      <c r="Y23"/>
      <c r="Z23"/>
      <c r="AA23"/>
      <c r="AB23"/>
      <c r="AC23"/>
      <c r="AD23"/>
      <c r="AE23"/>
      <c r="AF23"/>
      <c r="AG23"/>
      <c r="AH23"/>
      <c r="AI23"/>
      <c r="AJ23"/>
    </row>
    <row r="24" spans="1:36" s="10" customFormat="1" ht="12.75" customHeight="1">
      <c r="A24" s="170" t="s">
        <v>171</v>
      </c>
      <c r="B24" s="37">
        <v>133366</v>
      </c>
      <c r="C24" s="37">
        <v>302</v>
      </c>
      <c r="D24" s="120"/>
      <c r="E24" s="120">
        <v>15972</v>
      </c>
      <c r="F24" s="120">
        <v>2594</v>
      </c>
      <c r="G24" s="120">
        <v>18566</v>
      </c>
      <c r="H24" s="120">
        <v>197</v>
      </c>
      <c r="I24" s="120">
        <v>214</v>
      </c>
      <c r="J24" s="120">
        <v>479</v>
      </c>
      <c r="K24" s="120">
        <v>8870</v>
      </c>
      <c r="L24" s="120">
        <v>2772</v>
      </c>
      <c r="M24" s="120">
        <v>16596</v>
      </c>
      <c r="N24" s="120">
        <v>21490</v>
      </c>
      <c r="O24" s="120">
        <v>5602</v>
      </c>
      <c r="P24" s="120">
        <v>665</v>
      </c>
      <c r="Q24" s="120">
        <v>51536</v>
      </c>
      <c r="R24" s="120">
        <v>7269</v>
      </c>
      <c r="S24"/>
      <c r="T24"/>
      <c r="U24"/>
      <c r="V24"/>
      <c r="W24"/>
      <c r="X24"/>
      <c r="Y24"/>
      <c r="Z24"/>
      <c r="AA24"/>
      <c r="AB24"/>
      <c r="AC24"/>
      <c r="AD24"/>
      <c r="AE24"/>
      <c r="AF24"/>
      <c r="AG24"/>
      <c r="AH24"/>
      <c r="AI24"/>
      <c r="AJ24"/>
    </row>
    <row r="25" spans="1:36" s="10" customFormat="1" ht="12.75" customHeight="1">
      <c r="A25" s="170" t="s">
        <v>172</v>
      </c>
      <c r="B25" s="37">
        <v>75560</v>
      </c>
      <c r="C25" s="37">
        <v>264</v>
      </c>
      <c r="D25" s="120"/>
      <c r="E25" s="120">
        <v>12238</v>
      </c>
      <c r="F25" s="120">
        <v>1796</v>
      </c>
      <c r="G25" s="120">
        <v>14034</v>
      </c>
      <c r="H25" s="120">
        <v>79</v>
      </c>
      <c r="I25" s="120">
        <v>166</v>
      </c>
      <c r="J25" s="120">
        <v>500</v>
      </c>
      <c r="K25" s="120">
        <v>4613</v>
      </c>
      <c r="L25" s="120">
        <v>993</v>
      </c>
      <c r="M25" s="120">
        <v>11426</v>
      </c>
      <c r="N25" s="120">
        <v>29120</v>
      </c>
      <c r="O25" s="120">
        <v>5648</v>
      </c>
      <c r="P25" s="120">
        <v>924</v>
      </c>
      <c r="Q25" s="120">
        <v>36162</v>
      </c>
      <c r="R25" s="120">
        <v>4139</v>
      </c>
      <c r="S25"/>
      <c r="T25"/>
      <c r="U25"/>
      <c r="V25"/>
      <c r="W25"/>
      <c r="X25"/>
      <c r="Y25"/>
      <c r="Z25"/>
      <c r="AA25"/>
      <c r="AB25"/>
      <c r="AC25"/>
      <c r="AD25"/>
      <c r="AE25"/>
      <c r="AF25"/>
      <c r="AG25"/>
      <c r="AH25"/>
      <c r="AI25"/>
      <c r="AJ25"/>
    </row>
    <row r="26" spans="1:36" s="10" customFormat="1" ht="12.75" customHeight="1">
      <c r="A26" s="170" t="s">
        <v>173</v>
      </c>
      <c r="B26" s="37">
        <v>138744</v>
      </c>
      <c r="C26" s="37">
        <v>294</v>
      </c>
      <c r="D26" s="120"/>
      <c r="E26" s="120">
        <v>16116</v>
      </c>
      <c r="F26" s="120">
        <v>3013</v>
      </c>
      <c r="G26" s="120">
        <v>19129</v>
      </c>
      <c r="H26" s="120">
        <v>237</v>
      </c>
      <c r="I26" s="120">
        <v>197</v>
      </c>
      <c r="J26" s="120">
        <v>437</v>
      </c>
      <c r="K26" s="120">
        <v>8823</v>
      </c>
      <c r="L26" s="120">
        <v>3478</v>
      </c>
      <c r="M26" s="120">
        <v>18947</v>
      </c>
      <c r="N26" s="120">
        <v>42733</v>
      </c>
      <c r="O26" s="120">
        <v>7347</v>
      </c>
      <c r="P26" s="120">
        <v>1622</v>
      </c>
      <c r="Q26" s="120">
        <v>61873</v>
      </c>
      <c r="R26" s="120">
        <v>8213</v>
      </c>
      <c r="S26"/>
      <c r="T26"/>
      <c r="U26"/>
      <c r="V26"/>
      <c r="W26"/>
      <c r="X26"/>
      <c r="Y26"/>
      <c r="Z26"/>
      <c r="AA26"/>
      <c r="AB26"/>
      <c r="AC26"/>
      <c r="AD26"/>
      <c r="AE26"/>
      <c r="AF26"/>
      <c r="AG26"/>
      <c r="AH26"/>
      <c r="AI26"/>
      <c r="AJ26"/>
    </row>
    <row r="27" spans="1:36" s="10" customFormat="1" ht="12.75" customHeight="1">
      <c r="A27" s="170" t="s">
        <v>174</v>
      </c>
      <c r="B27" s="37">
        <v>143263</v>
      </c>
      <c r="C27" s="37">
        <v>433</v>
      </c>
      <c r="D27" s="120"/>
      <c r="E27" s="120">
        <v>21850</v>
      </c>
      <c r="F27" s="120">
        <v>3332</v>
      </c>
      <c r="G27" s="120">
        <v>25182</v>
      </c>
      <c r="H27" s="120">
        <v>287</v>
      </c>
      <c r="I27" s="120">
        <v>224</v>
      </c>
      <c r="J27" s="120">
        <v>394</v>
      </c>
      <c r="K27" s="120">
        <v>6804</v>
      </c>
      <c r="L27" s="120">
        <v>2176</v>
      </c>
      <c r="M27" s="120">
        <v>14633</v>
      </c>
      <c r="N27" s="120">
        <v>49096</v>
      </c>
      <c r="O27" s="120">
        <v>7708</v>
      </c>
      <c r="P27" s="120">
        <v>1232</v>
      </c>
      <c r="Q27" s="120">
        <v>66157</v>
      </c>
      <c r="R27" s="120">
        <v>8877</v>
      </c>
      <c r="S27"/>
      <c r="T27"/>
      <c r="U27"/>
      <c r="V27"/>
      <c r="W27"/>
      <c r="X27"/>
      <c r="Y27"/>
      <c r="Z27"/>
      <c r="AA27"/>
      <c r="AB27"/>
      <c r="AC27"/>
      <c r="AD27"/>
      <c r="AE27"/>
      <c r="AF27"/>
      <c r="AG27"/>
      <c r="AH27"/>
      <c r="AI27"/>
      <c r="AJ27"/>
    </row>
    <row r="28" spans="1:36" s="118" customFormat="1" ht="12.75" customHeight="1">
      <c r="A28" s="199" t="s">
        <v>563</v>
      </c>
      <c r="B28" s="37">
        <v>6033</v>
      </c>
      <c r="C28" s="109">
        <v>10</v>
      </c>
      <c r="D28" s="184"/>
      <c r="E28" s="184">
        <v>161</v>
      </c>
      <c r="F28" s="184">
        <v>8</v>
      </c>
      <c r="G28" s="120">
        <v>169</v>
      </c>
      <c r="H28" s="631" t="s">
        <v>377</v>
      </c>
      <c r="I28" s="335" t="s">
        <v>377</v>
      </c>
      <c r="J28" s="184">
        <v>1</v>
      </c>
      <c r="K28" s="335">
        <v>356</v>
      </c>
      <c r="L28" s="631">
        <v>118</v>
      </c>
      <c r="M28" s="631">
        <v>89</v>
      </c>
      <c r="N28" s="467">
        <v>34</v>
      </c>
      <c r="O28" s="467">
        <v>30</v>
      </c>
      <c r="P28" s="184">
        <v>4</v>
      </c>
      <c r="Q28" s="120">
        <v>633</v>
      </c>
      <c r="R28" s="120">
        <v>4</v>
      </c>
      <c r="S28"/>
      <c r="T28"/>
      <c r="U28"/>
      <c r="V28"/>
      <c r="W28"/>
      <c r="X28"/>
      <c r="Y28"/>
      <c r="Z28"/>
      <c r="AA28"/>
      <c r="AB28"/>
      <c r="AC28"/>
      <c r="AD28"/>
      <c r="AE28"/>
      <c r="AF28"/>
      <c r="AG28"/>
      <c r="AH28"/>
      <c r="AI28"/>
      <c r="AJ28"/>
    </row>
    <row r="29" spans="1:36" s="14" customFormat="1" ht="12.75" customHeight="1">
      <c r="A29" s="441" t="s">
        <v>344</v>
      </c>
      <c r="B29" s="42">
        <f>SUM(B7:B28)</f>
        <v>4980543</v>
      </c>
      <c r="C29" s="42">
        <f t="shared" ref="C29:R29" si="0">SUM(C7:C28)</f>
        <v>13605</v>
      </c>
      <c r="D29" s="42"/>
      <c r="E29" s="42">
        <f t="shared" si="0"/>
        <v>608871</v>
      </c>
      <c r="F29" s="42">
        <f t="shared" si="0"/>
        <v>86060</v>
      </c>
      <c r="G29" s="42">
        <f t="shared" si="0"/>
        <v>694931</v>
      </c>
      <c r="H29" s="42">
        <f t="shared" si="0"/>
        <v>9699</v>
      </c>
      <c r="I29" s="42">
        <f t="shared" si="0"/>
        <v>6207</v>
      </c>
      <c r="J29" s="42">
        <f t="shared" si="0"/>
        <v>14239</v>
      </c>
      <c r="K29" s="42">
        <f t="shared" si="0"/>
        <v>313889</v>
      </c>
      <c r="L29" s="42">
        <f t="shared" si="0"/>
        <v>104136</v>
      </c>
      <c r="M29" s="42">
        <f t="shared" si="0"/>
        <v>384094</v>
      </c>
      <c r="N29" s="42">
        <f t="shared" si="0"/>
        <v>202677</v>
      </c>
      <c r="O29" s="42">
        <f t="shared" si="0"/>
        <v>104471</v>
      </c>
      <c r="P29" s="42">
        <f t="shared" si="0"/>
        <v>5919</v>
      </c>
      <c r="Q29" s="42">
        <f t="shared" si="0"/>
        <v>1318643</v>
      </c>
      <c r="R29" s="42">
        <f t="shared" si="0"/>
        <v>173555</v>
      </c>
      <c r="S29"/>
      <c r="T29"/>
      <c r="U29"/>
      <c r="V29"/>
      <c r="W29"/>
      <c r="X29"/>
      <c r="Y29"/>
      <c r="Z29"/>
      <c r="AA29"/>
      <c r="AB29"/>
    </row>
    <row r="30" spans="1:36" ht="12.75" customHeight="1">
      <c r="A30" s="197" t="s">
        <v>203</v>
      </c>
      <c r="B30" s="22"/>
      <c r="C30" s="22"/>
      <c r="D30" s="22"/>
      <c r="E30" s="22"/>
      <c r="F30" s="22"/>
      <c r="G30" s="10"/>
      <c r="H30" s="22"/>
      <c r="I30" s="22"/>
      <c r="J30" s="22"/>
      <c r="K30" s="22"/>
      <c r="L30" s="22"/>
      <c r="M30" s="22"/>
      <c r="N30" s="22"/>
      <c r="O30" s="22"/>
      <c r="P30" s="8"/>
      <c r="Q30" s="22"/>
      <c r="R30" s="2"/>
      <c r="X30"/>
    </row>
    <row r="31" spans="1:36" ht="12.75" customHeight="1">
      <c r="A31" s="174" t="s">
        <v>200</v>
      </c>
      <c r="G31" s="10"/>
      <c r="R31" s="2"/>
      <c r="X31"/>
    </row>
    <row r="32" spans="1:36" ht="12.75" customHeight="1">
      <c r="R32" s="2"/>
      <c r="X32"/>
    </row>
    <row r="33" spans="1:24" ht="12.75" customHeight="1">
      <c r="A33" s="197"/>
      <c r="B33" s="188"/>
      <c r="C33" s="188"/>
      <c r="D33" s="188"/>
      <c r="E33" s="187"/>
      <c r="F33" s="187"/>
      <c r="G33" s="187"/>
      <c r="H33" s="187"/>
      <c r="I33" s="187"/>
      <c r="J33" s="187"/>
      <c r="K33" s="187"/>
      <c r="L33" s="187"/>
      <c r="M33" s="187"/>
      <c r="N33" s="187"/>
      <c r="O33" s="187"/>
      <c r="P33" s="187"/>
      <c r="Q33" s="187"/>
      <c r="R33" s="2"/>
      <c r="X33"/>
    </row>
    <row r="34" spans="1:24" ht="12.75" customHeight="1">
      <c r="A34"/>
      <c r="B34"/>
      <c r="C34"/>
      <c r="D34"/>
      <c r="E34"/>
      <c r="F34"/>
      <c r="G34"/>
      <c r="H34"/>
      <c r="I34"/>
      <c r="J34"/>
      <c r="K34"/>
      <c r="L34"/>
      <c r="M34"/>
      <c r="N34"/>
      <c r="O34"/>
      <c r="P34"/>
      <c r="Q34"/>
      <c r="V34" s="2"/>
      <c r="W34" s="2"/>
    </row>
    <row r="35" spans="1:24" ht="12.75" customHeight="1">
      <c r="A35"/>
      <c r="B35"/>
      <c r="C35"/>
      <c r="D35"/>
      <c r="E35"/>
      <c r="F35"/>
      <c r="G35"/>
      <c r="H35"/>
      <c r="I35"/>
      <c r="J35"/>
      <c r="K35"/>
      <c r="L35"/>
      <c r="M35"/>
      <c r="N35"/>
      <c r="O35"/>
      <c r="P35"/>
      <c r="Q35"/>
      <c r="U35" s="2"/>
      <c r="V35" s="2"/>
      <c r="W35" s="2"/>
    </row>
    <row r="36" spans="1:24" ht="12.75" customHeight="1">
      <c r="A36"/>
      <c r="B36"/>
      <c r="C36"/>
      <c r="D36"/>
      <c r="E36"/>
      <c r="F36"/>
      <c r="G36"/>
      <c r="H36"/>
      <c r="I36"/>
      <c r="J36"/>
      <c r="K36"/>
      <c r="L36"/>
      <c r="M36"/>
      <c r="N36"/>
      <c r="O36"/>
      <c r="P36"/>
      <c r="Q36"/>
      <c r="U36" s="2"/>
      <c r="V36" s="2"/>
      <c r="W36" s="2"/>
    </row>
    <row r="37" spans="1:24" ht="12.75" customHeight="1">
      <c r="A37"/>
      <c r="B37"/>
      <c r="C37"/>
      <c r="D37"/>
      <c r="E37"/>
      <c r="F37"/>
      <c r="G37"/>
      <c r="H37"/>
      <c r="I37"/>
      <c r="J37"/>
      <c r="K37"/>
      <c r="L37"/>
      <c r="M37"/>
      <c r="N37"/>
      <c r="O37"/>
      <c r="P37"/>
      <c r="Q37"/>
      <c r="U37" s="2"/>
      <c r="V37" s="2"/>
      <c r="W37" s="2"/>
    </row>
    <row r="38" spans="1:24" ht="12.75" customHeight="1">
      <c r="A38"/>
      <c r="B38"/>
      <c r="C38"/>
      <c r="D38"/>
      <c r="E38"/>
      <c r="F38"/>
      <c r="G38"/>
      <c r="H38"/>
      <c r="I38"/>
      <c r="J38"/>
      <c r="K38"/>
      <c r="L38"/>
      <c r="M38"/>
      <c r="N38"/>
      <c r="O38"/>
      <c r="P38"/>
      <c r="Q38"/>
      <c r="U38" s="2"/>
      <c r="V38" s="2"/>
      <c r="W38" s="2"/>
    </row>
    <row r="39" spans="1:24" ht="12.75" customHeight="1">
      <c r="A39"/>
      <c r="B39"/>
      <c r="C39"/>
      <c r="D39"/>
      <c r="E39"/>
      <c r="F39"/>
      <c r="G39"/>
      <c r="H39"/>
      <c r="I39"/>
      <c r="J39"/>
      <c r="K39"/>
      <c r="L39"/>
      <c r="M39"/>
      <c r="N39"/>
      <c r="O39"/>
      <c r="P39"/>
      <c r="Q39"/>
      <c r="U39" s="2"/>
      <c r="V39" s="2"/>
      <c r="W39" s="2"/>
    </row>
    <row r="40" spans="1:24" ht="12.75" customHeight="1">
      <c r="A40"/>
      <c r="B40"/>
      <c r="C40"/>
      <c r="D40"/>
      <c r="E40"/>
      <c r="F40"/>
      <c r="G40"/>
      <c r="H40"/>
      <c r="I40"/>
      <c r="J40"/>
      <c r="K40"/>
      <c r="L40"/>
      <c r="M40"/>
      <c r="N40"/>
      <c r="O40"/>
      <c r="P40"/>
      <c r="Q40"/>
      <c r="U40" s="2"/>
      <c r="V40" s="2"/>
      <c r="W40" s="2"/>
    </row>
    <row r="41" spans="1:24" ht="12.75" customHeight="1">
      <c r="A41"/>
      <c r="B41"/>
      <c r="C41"/>
      <c r="D41"/>
      <c r="E41"/>
      <c r="F41"/>
      <c r="G41"/>
      <c r="H41"/>
      <c r="I41"/>
      <c r="J41"/>
      <c r="K41"/>
      <c r="L41"/>
      <c r="M41"/>
      <c r="N41"/>
      <c r="O41"/>
      <c r="P41"/>
      <c r="Q41"/>
      <c r="U41" s="2"/>
      <c r="V41" s="2"/>
      <c r="W41" s="2"/>
    </row>
    <row r="42" spans="1:24" ht="12.75" customHeight="1">
      <c r="A42"/>
      <c r="B42"/>
      <c r="C42"/>
      <c r="D42"/>
      <c r="E42"/>
      <c r="F42"/>
      <c r="G42"/>
      <c r="H42"/>
      <c r="I42"/>
      <c r="J42"/>
      <c r="K42"/>
      <c r="L42"/>
      <c r="M42"/>
      <c r="N42"/>
      <c r="O42"/>
      <c r="P42"/>
      <c r="Q42"/>
      <c r="U42" s="2"/>
      <c r="V42" s="2"/>
      <c r="W42" s="2"/>
    </row>
    <row r="43" spans="1:24" ht="12.75" customHeight="1">
      <c r="A43"/>
      <c r="B43"/>
      <c r="C43"/>
      <c r="D43"/>
      <c r="E43"/>
      <c r="F43"/>
      <c r="G43"/>
      <c r="H43"/>
      <c r="I43"/>
      <c r="J43"/>
      <c r="K43"/>
      <c r="L43"/>
      <c r="M43"/>
      <c r="N43"/>
      <c r="O43"/>
      <c r="P43"/>
      <c r="Q43"/>
      <c r="U43" s="2"/>
      <c r="V43" s="2"/>
      <c r="W43" s="2"/>
    </row>
    <row r="44" spans="1:24" ht="12.75" customHeight="1">
      <c r="A44"/>
      <c r="B44"/>
      <c r="C44"/>
      <c r="D44"/>
      <c r="E44"/>
      <c r="F44"/>
      <c r="G44"/>
      <c r="H44"/>
      <c r="I44"/>
      <c r="J44"/>
      <c r="K44"/>
      <c r="L44"/>
      <c r="M44"/>
      <c r="N44"/>
      <c r="O44"/>
      <c r="P44"/>
      <c r="Q44"/>
      <c r="U44" s="2"/>
      <c r="V44" s="2"/>
      <c r="W44" s="2"/>
    </row>
    <row r="45" spans="1:24" ht="12.75" customHeight="1">
      <c r="A45"/>
      <c r="B45"/>
      <c r="C45"/>
      <c r="D45"/>
      <c r="E45"/>
      <c r="F45"/>
      <c r="G45"/>
      <c r="H45"/>
      <c r="I45"/>
      <c r="J45"/>
      <c r="K45"/>
      <c r="L45"/>
      <c r="M45"/>
      <c r="N45"/>
      <c r="O45"/>
      <c r="P45"/>
      <c r="Q45"/>
      <c r="U45" s="2"/>
      <c r="V45" s="2"/>
      <c r="W45" s="2"/>
    </row>
    <row r="46" spans="1:24" ht="12.75" customHeight="1">
      <c r="A46"/>
      <c r="B46"/>
      <c r="C46"/>
      <c r="D46"/>
      <c r="E46"/>
      <c r="F46"/>
      <c r="G46"/>
      <c r="H46"/>
      <c r="I46"/>
      <c r="J46"/>
      <c r="K46"/>
      <c r="L46"/>
      <c r="M46"/>
      <c r="N46"/>
      <c r="O46"/>
      <c r="P46"/>
      <c r="Q46"/>
      <c r="U46" s="2"/>
      <c r="V46" s="2"/>
      <c r="W46" s="2"/>
    </row>
    <row r="47" spans="1:24" ht="12.75" customHeight="1">
      <c r="A47"/>
      <c r="B47"/>
      <c r="C47"/>
      <c r="D47"/>
      <c r="E47"/>
      <c r="F47"/>
      <c r="G47"/>
      <c r="H47"/>
      <c r="I47"/>
      <c r="J47"/>
      <c r="K47"/>
      <c r="L47"/>
      <c r="M47"/>
      <c r="N47"/>
      <c r="O47"/>
      <c r="P47"/>
      <c r="Q47"/>
      <c r="U47" s="2"/>
      <c r="V47" s="2"/>
      <c r="W47" s="2"/>
    </row>
    <row r="48" spans="1:24" ht="12.75" customHeight="1">
      <c r="A48"/>
      <c r="B48"/>
      <c r="C48"/>
      <c r="D48"/>
      <c r="E48"/>
      <c r="F48"/>
      <c r="G48"/>
      <c r="H48"/>
      <c r="I48"/>
      <c r="J48"/>
      <c r="K48"/>
      <c r="L48"/>
      <c r="M48"/>
      <c r="N48"/>
      <c r="O48"/>
      <c r="P48"/>
      <c r="Q48"/>
      <c r="U48" s="2"/>
      <c r="V48" s="2"/>
      <c r="W48" s="2"/>
    </row>
    <row r="49" spans="1:23" ht="12.75" customHeight="1">
      <c r="A49"/>
      <c r="B49"/>
      <c r="C49"/>
      <c r="D49"/>
      <c r="E49"/>
      <c r="F49"/>
      <c r="G49"/>
      <c r="H49"/>
      <c r="I49"/>
      <c r="J49"/>
      <c r="K49"/>
      <c r="L49"/>
      <c r="M49"/>
      <c r="N49"/>
      <c r="O49"/>
      <c r="P49"/>
      <c r="Q49"/>
      <c r="U49" s="2"/>
      <c r="V49" s="2"/>
      <c r="W49" s="2"/>
    </row>
    <row r="50" spans="1:23" ht="12.75" customHeight="1">
      <c r="A50"/>
      <c r="B50"/>
      <c r="C50"/>
      <c r="D50"/>
      <c r="E50"/>
      <c r="F50"/>
      <c r="G50"/>
      <c r="H50"/>
      <c r="I50"/>
      <c r="J50"/>
      <c r="K50"/>
      <c r="L50"/>
      <c r="M50"/>
      <c r="N50"/>
      <c r="O50"/>
      <c r="P50"/>
      <c r="Q50"/>
      <c r="U50" s="2"/>
      <c r="V50" s="2"/>
      <c r="W50" s="2"/>
    </row>
    <row r="51" spans="1:23" ht="12.75" customHeight="1">
      <c r="A51"/>
      <c r="B51"/>
      <c r="C51"/>
      <c r="D51"/>
      <c r="E51"/>
      <c r="F51"/>
      <c r="G51"/>
      <c r="H51"/>
      <c r="I51"/>
      <c r="J51"/>
      <c r="K51"/>
      <c r="L51"/>
      <c r="M51"/>
      <c r="N51"/>
      <c r="O51"/>
      <c r="P51"/>
      <c r="Q51"/>
      <c r="U51" s="2"/>
      <c r="V51" s="2"/>
      <c r="W51" s="2"/>
    </row>
    <row r="52" spans="1:23" ht="12.75" customHeight="1">
      <c r="A52"/>
      <c r="B52"/>
      <c r="C52"/>
      <c r="D52"/>
      <c r="E52"/>
      <c r="F52"/>
      <c r="G52"/>
      <c r="H52"/>
      <c r="I52"/>
      <c r="J52"/>
      <c r="K52"/>
      <c r="L52"/>
      <c r="M52"/>
      <c r="N52"/>
      <c r="O52"/>
      <c r="P52"/>
      <c r="Q52"/>
      <c r="U52" s="2"/>
      <c r="V52" s="2"/>
      <c r="W52" s="2"/>
    </row>
    <row r="53" spans="1:23" ht="12.75" customHeight="1">
      <c r="A53"/>
      <c r="B53"/>
      <c r="C53"/>
      <c r="D53"/>
      <c r="E53"/>
      <c r="F53"/>
      <c r="G53"/>
      <c r="H53"/>
      <c r="I53"/>
      <c r="J53"/>
      <c r="K53"/>
      <c r="L53"/>
      <c r="M53"/>
      <c r="N53"/>
      <c r="O53"/>
      <c r="P53"/>
      <c r="Q53"/>
      <c r="U53" s="2"/>
      <c r="V53" s="2"/>
      <c r="W53" s="2"/>
    </row>
    <row r="54" spans="1:23" ht="12.75" customHeight="1">
      <c r="A54"/>
      <c r="B54"/>
      <c r="C54"/>
      <c r="D54"/>
      <c r="E54"/>
      <c r="F54"/>
      <c r="G54"/>
      <c r="H54"/>
      <c r="I54"/>
      <c r="J54"/>
      <c r="K54"/>
      <c r="L54"/>
      <c r="M54"/>
      <c r="N54"/>
      <c r="O54"/>
      <c r="P54"/>
      <c r="Q54"/>
      <c r="U54" s="2"/>
      <c r="V54" s="2"/>
      <c r="W54" s="2"/>
    </row>
    <row r="55" spans="1:23" ht="12.75" customHeight="1">
      <c r="A55"/>
      <c r="B55"/>
      <c r="C55"/>
      <c r="D55"/>
      <c r="E55"/>
      <c r="F55"/>
      <c r="G55"/>
      <c r="H55"/>
      <c r="I55"/>
      <c r="J55"/>
      <c r="K55"/>
      <c r="L55"/>
      <c r="M55"/>
      <c r="N55"/>
      <c r="O55"/>
      <c r="P55"/>
      <c r="Q55"/>
      <c r="U55" s="2"/>
      <c r="V55" s="2"/>
      <c r="W55" s="2"/>
    </row>
    <row r="56" spans="1:23" ht="12.75" customHeight="1">
      <c r="A56"/>
      <c r="B56"/>
      <c r="C56"/>
      <c r="D56"/>
      <c r="E56"/>
      <c r="F56"/>
      <c r="G56"/>
      <c r="H56"/>
      <c r="I56"/>
      <c r="J56"/>
      <c r="K56"/>
      <c r="L56"/>
      <c r="M56"/>
      <c r="N56"/>
      <c r="O56"/>
      <c r="P56"/>
      <c r="Q56"/>
      <c r="U56" s="2"/>
      <c r="V56" s="2"/>
      <c r="W56" s="2"/>
    </row>
    <row r="57" spans="1:23" ht="12.75" customHeight="1">
      <c r="A57"/>
      <c r="B57"/>
      <c r="C57"/>
      <c r="D57"/>
      <c r="E57"/>
      <c r="F57"/>
      <c r="G57"/>
      <c r="H57"/>
      <c r="I57"/>
      <c r="J57"/>
      <c r="K57"/>
      <c r="L57"/>
      <c r="M57"/>
      <c r="N57"/>
      <c r="O57"/>
      <c r="P57"/>
      <c r="Q57"/>
      <c r="V57" s="2"/>
      <c r="W57" s="2"/>
    </row>
    <row r="58" spans="1:23" ht="12.75" customHeight="1">
      <c r="A58"/>
      <c r="B58"/>
      <c r="C58"/>
      <c r="D58"/>
      <c r="E58"/>
      <c r="F58"/>
      <c r="G58"/>
      <c r="H58"/>
      <c r="I58"/>
      <c r="J58"/>
      <c r="K58"/>
      <c r="L58"/>
      <c r="M58"/>
      <c r="N58"/>
      <c r="O58"/>
      <c r="P58"/>
      <c r="Q58"/>
      <c r="V58" s="2"/>
      <c r="W58" s="2"/>
    </row>
    <row r="59" spans="1:23" ht="12.75" customHeight="1">
      <c r="A59"/>
      <c r="B59"/>
      <c r="C59"/>
      <c r="D59"/>
      <c r="E59"/>
      <c r="F59"/>
      <c r="G59"/>
      <c r="H59"/>
      <c r="I59"/>
      <c r="J59"/>
      <c r="K59"/>
      <c r="L59"/>
      <c r="M59"/>
      <c r="N59"/>
      <c r="O59"/>
      <c r="P59"/>
      <c r="Q59"/>
      <c r="V59" s="2"/>
      <c r="W59" s="2"/>
    </row>
    <row r="60" spans="1:23" ht="12.75" customHeight="1">
      <c r="A60"/>
      <c r="B60"/>
      <c r="C60"/>
      <c r="D60"/>
      <c r="E60"/>
      <c r="F60"/>
      <c r="G60"/>
      <c r="H60"/>
      <c r="I60"/>
      <c r="J60"/>
      <c r="K60"/>
      <c r="L60"/>
      <c r="M60"/>
      <c r="N60"/>
      <c r="O60"/>
      <c r="P60"/>
      <c r="Q60"/>
      <c r="W60" s="2"/>
    </row>
    <row r="61" spans="1:23" ht="12.75" customHeight="1">
      <c r="A61"/>
      <c r="B61"/>
      <c r="C61"/>
      <c r="D61"/>
      <c r="E61"/>
      <c r="F61"/>
      <c r="G61"/>
      <c r="H61"/>
      <c r="I61"/>
      <c r="J61"/>
      <c r="K61"/>
      <c r="L61"/>
      <c r="M61"/>
      <c r="N61"/>
      <c r="O61"/>
      <c r="P61"/>
      <c r="Q61"/>
      <c r="W61" s="2"/>
    </row>
    <row r="62" spans="1:23" ht="12.75" customHeight="1">
      <c r="A62"/>
      <c r="B62"/>
      <c r="C62"/>
      <c r="D62"/>
      <c r="E62"/>
      <c r="F62"/>
      <c r="G62"/>
      <c r="H62"/>
      <c r="I62"/>
      <c r="J62"/>
      <c r="K62"/>
      <c r="L62"/>
      <c r="M62"/>
      <c r="N62"/>
      <c r="O62"/>
      <c r="P62"/>
      <c r="Q62"/>
      <c r="W62" s="2"/>
    </row>
    <row r="63" spans="1:23" ht="12.75" customHeight="1">
      <c r="A63"/>
      <c r="B63"/>
      <c r="C63"/>
      <c r="D63"/>
      <c r="E63"/>
      <c r="F63"/>
      <c r="G63"/>
      <c r="H63"/>
      <c r="I63"/>
      <c r="J63"/>
      <c r="K63"/>
      <c r="L63"/>
      <c r="M63"/>
      <c r="N63"/>
      <c r="O63"/>
      <c r="P63"/>
      <c r="Q63"/>
      <c r="W63" s="2"/>
    </row>
    <row r="64" spans="1:23" ht="12.75" customHeight="1">
      <c r="A64"/>
      <c r="B64"/>
      <c r="C64"/>
      <c r="D64"/>
      <c r="E64"/>
      <c r="F64"/>
      <c r="G64"/>
      <c r="H64"/>
      <c r="I64"/>
      <c r="J64"/>
      <c r="K64"/>
      <c r="L64"/>
      <c r="M64"/>
      <c r="N64"/>
      <c r="O64"/>
      <c r="P64"/>
      <c r="Q64"/>
    </row>
    <row r="65" spans="1:17" ht="12.75" customHeight="1">
      <c r="A65"/>
      <c r="B65"/>
      <c r="C65"/>
      <c r="D65"/>
      <c r="E65"/>
      <c r="F65"/>
      <c r="G65"/>
      <c r="H65"/>
      <c r="I65"/>
      <c r="J65"/>
      <c r="K65"/>
      <c r="L65"/>
      <c r="M65"/>
      <c r="N65"/>
      <c r="O65"/>
      <c r="P65"/>
      <c r="Q65"/>
    </row>
    <row r="66" spans="1:17" ht="12.75" customHeight="1">
      <c r="A66"/>
      <c r="B66"/>
      <c r="C66"/>
      <c r="D66"/>
      <c r="E66"/>
      <c r="F66"/>
      <c r="G66"/>
      <c r="H66"/>
      <c r="I66"/>
      <c r="J66"/>
      <c r="K66"/>
      <c r="L66"/>
      <c r="M66"/>
      <c r="N66"/>
      <c r="O66"/>
      <c r="P66"/>
      <c r="Q66"/>
    </row>
    <row r="67" spans="1:17" ht="12.75" customHeight="1">
      <c r="A67"/>
      <c r="B67"/>
      <c r="C67"/>
      <c r="D67"/>
      <c r="E67"/>
      <c r="F67"/>
      <c r="G67"/>
      <c r="H67"/>
      <c r="I67"/>
      <c r="J67"/>
      <c r="K67"/>
      <c r="L67"/>
      <c r="M67"/>
      <c r="N67"/>
      <c r="O67"/>
      <c r="P67"/>
      <c r="Q67"/>
    </row>
    <row r="68" spans="1:17" ht="12.75" customHeight="1">
      <c r="A68"/>
      <c r="B68"/>
      <c r="C68"/>
      <c r="D68"/>
      <c r="E68"/>
      <c r="F68"/>
      <c r="G68"/>
      <c r="H68"/>
      <c r="I68"/>
      <c r="J68"/>
      <c r="K68"/>
      <c r="L68"/>
      <c r="M68"/>
      <c r="N68"/>
      <c r="O68"/>
      <c r="P68"/>
      <c r="Q68"/>
    </row>
    <row r="69" spans="1:17" ht="12.75" customHeight="1">
      <c r="A69"/>
      <c r="B69"/>
      <c r="C69"/>
      <c r="D69"/>
      <c r="E69"/>
      <c r="F69"/>
      <c r="G69"/>
      <c r="H69"/>
      <c r="I69"/>
      <c r="J69"/>
      <c r="K69"/>
      <c r="L69"/>
      <c r="M69"/>
      <c r="N69"/>
      <c r="O69"/>
      <c r="P69"/>
      <c r="Q69"/>
    </row>
    <row r="70" spans="1:17" ht="12.75" customHeight="1">
      <c r="A70"/>
      <c r="B70"/>
      <c r="C70"/>
      <c r="D70"/>
      <c r="E70"/>
      <c r="F70"/>
      <c r="G70"/>
      <c r="H70"/>
      <c r="I70"/>
      <c r="J70"/>
      <c r="K70"/>
      <c r="L70"/>
      <c r="M70"/>
      <c r="N70"/>
      <c r="O70"/>
      <c r="P70"/>
      <c r="Q70"/>
    </row>
    <row r="71" spans="1:17" ht="12.75" customHeight="1">
      <c r="A71"/>
      <c r="B71"/>
      <c r="C71"/>
      <c r="D71"/>
      <c r="E71"/>
      <c r="F71"/>
      <c r="G71"/>
      <c r="H71"/>
      <c r="I71"/>
      <c r="J71"/>
      <c r="K71"/>
      <c r="L71"/>
      <c r="M71"/>
      <c r="N71"/>
      <c r="O71"/>
      <c r="P71"/>
      <c r="Q71"/>
    </row>
    <row r="72" spans="1:17" ht="12.75" customHeight="1">
      <c r="A72"/>
      <c r="B72"/>
      <c r="C72"/>
      <c r="D72"/>
      <c r="E72"/>
      <c r="F72"/>
      <c r="G72"/>
      <c r="H72"/>
      <c r="I72"/>
      <c r="J72"/>
      <c r="K72"/>
      <c r="L72"/>
      <c r="M72"/>
      <c r="N72"/>
      <c r="O72"/>
      <c r="P72"/>
      <c r="Q72"/>
    </row>
    <row r="73" spans="1:17" ht="12.75" customHeight="1">
      <c r="A73"/>
      <c r="B73"/>
      <c r="C73"/>
      <c r="D73"/>
      <c r="E73"/>
      <c r="F73"/>
      <c r="G73"/>
      <c r="H73"/>
      <c r="I73"/>
      <c r="J73"/>
      <c r="K73"/>
      <c r="L73"/>
      <c r="M73"/>
      <c r="N73"/>
      <c r="O73"/>
      <c r="P73"/>
      <c r="Q73"/>
    </row>
    <row r="74" spans="1:17" ht="12.75" customHeight="1">
      <c r="A74"/>
      <c r="B74"/>
      <c r="C74"/>
      <c r="D74"/>
      <c r="E74"/>
      <c r="F74"/>
      <c r="G74"/>
      <c r="H74"/>
      <c r="I74"/>
      <c r="J74"/>
      <c r="K74"/>
      <c r="L74"/>
      <c r="M74"/>
      <c r="N74"/>
      <c r="O74"/>
      <c r="P74"/>
      <c r="Q74"/>
    </row>
    <row r="75" spans="1:17" ht="12.75" customHeight="1">
      <c r="A75"/>
      <c r="B75"/>
      <c r="C75"/>
      <c r="D75"/>
      <c r="E75"/>
      <c r="F75"/>
      <c r="G75"/>
      <c r="H75"/>
      <c r="I75"/>
      <c r="J75"/>
      <c r="K75"/>
      <c r="L75"/>
      <c r="M75"/>
      <c r="N75"/>
      <c r="O75"/>
      <c r="P75"/>
      <c r="Q75"/>
    </row>
    <row r="76" spans="1:17" ht="12.75" customHeight="1">
      <c r="A76"/>
      <c r="B76"/>
      <c r="C76"/>
      <c r="D76"/>
      <c r="E76"/>
      <c r="F76"/>
      <c r="G76"/>
      <c r="H76"/>
      <c r="I76"/>
      <c r="J76"/>
      <c r="K76"/>
      <c r="L76"/>
      <c r="M76"/>
      <c r="N76"/>
      <c r="O76"/>
      <c r="P76"/>
      <c r="Q76"/>
    </row>
    <row r="77" spans="1:17" ht="12.75" customHeight="1">
      <c r="A77"/>
      <c r="B77"/>
      <c r="C77"/>
      <c r="D77"/>
      <c r="E77"/>
      <c r="F77"/>
      <c r="G77"/>
      <c r="H77"/>
      <c r="I77"/>
      <c r="J77"/>
      <c r="K77"/>
      <c r="L77"/>
      <c r="M77"/>
      <c r="N77"/>
      <c r="O77"/>
      <c r="P77"/>
      <c r="Q77"/>
    </row>
    <row r="78" spans="1:17" ht="12.75" customHeight="1">
      <c r="A78"/>
      <c r="B78"/>
      <c r="C78"/>
      <c r="D78"/>
      <c r="E78"/>
      <c r="F78"/>
      <c r="G78"/>
      <c r="H78"/>
      <c r="I78"/>
      <c r="J78"/>
      <c r="K78"/>
      <c r="L78"/>
      <c r="M78"/>
      <c r="N78"/>
      <c r="O78"/>
      <c r="P78"/>
      <c r="Q78"/>
    </row>
    <row r="79" spans="1:17" ht="12.75" customHeight="1">
      <c r="A79"/>
      <c r="B79"/>
      <c r="C79"/>
      <c r="D79"/>
      <c r="E79"/>
      <c r="F79"/>
      <c r="G79"/>
      <c r="H79"/>
      <c r="I79"/>
      <c r="J79"/>
      <c r="K79"/>
      <c r="L79"/>
      <c r="M79"/>
      <c r="N79"/>
      <c r="O79"/>
      <c r="P79"/>
      <c r="Q79"/>
    </row>
    <row r="80" spans="1:17" ht="12.75" customHeight="1">
      <c r="A80"/>
      <c r="B80"/>
      <c r="C80"/>
      <c r="D80"/>
      <c r="E80"/>
      <c r="F80"/>
      <c r="G80"/>
      <c r="H80"/>
      <c r="I80"/>
      <c r="J80"/>
      <c r="K80"/>
      <c r="L80"/>
      <c r="M80"/>
      <c r="N80"/>
      <c r="O80"/>
      <c r="P80"/>
      <c r="Q80"/>
    </row>
    <row r="81" spans="1:17" ht="12.75" customHeight="1">
      <c r="A81"/>
      <c r="B81"/>
      <c r="C81"/>
      <c r="D81"/>
      <c r="E81"/>
      <c r="F81"/>
      <c r="G81"/>
      <c r="H81"/>
      <c r="I81"/>
      <c r="J81"/>
      <c r="K81"/>
      <c r="L81"/>
      <c r="M81"/>
      <c r="N81"/>
      <c r="O81"/>
      <c r="P81"/>
      <c r="Q81"/>
    </row>
    <row r="82" spans="1:17" ht="12.75" customHeight="1">
      <c r="A82"/>
      <c r="B82"/>
      <c r="C82"/>
      <c r="D82"/>
      <c r="E82"/>
      <c r="F82"/>
      <c r="G82"/>
      <c r="H82"/>
      <c r="I82"/>
      <c r="J82"/>
      <c r="K82"/>
      <c r="L82"/>
      <c r="M82"/>
      <c r="N82"/>
      <c r="O82"/>
      <c r="P82"/>
      <c r="Q82"/>
    </row>
    <row r="83" spans="1:17" ht="12.75" customHeight="1">
      <c r="A83"/>
      <c r="B83"/>
      <c r="C83"/>
      <c r="D83"/>
      <c r="E83"/>
      <c r="F83"/>
      <c r="G83"/>
      <c r="H83"/>
      <c r="I83"/>
      <c r="J83"/>
      <c r="K83"/>
      <c r="L83"/>
      <c r="M83"/>
      <c r="N83"/>
      <c r="O83"/>
      <c r="P83"/>
      <c r="Q83"/>
    </row>
    <row r="84" spans="1:17" ht="12.75" customHeight="1">
      <c r="A84"/>
      <c r="B84"/>
      <c r="C84"/>
      <c r="D84"/>
      <c r="E84"/>
      <c r="F84"/>
      <c r="G84"/>
      <c r="H84"/>
      <c r="I84"/>
      <c r="J84"/>
      <c r="K84"/>
      <c r="L84"/>
      <c r="M84"/>
      <c r="N84"/>
      <c r="O84"/>
      <c r="P84"/>
      <c r="Q84"/>
    </row>
    <row r="85" spans="1:17" ht="12.75" customHeight="1">
      <c r="A85"/>
      <c r="B85"/>
      <c r="C85"/>
      <c r="D85"/>
      <c r="E85"/>
      <c r="F85"/>
      <c r="G85"/>
      <c r="H85"/>
      <c r="I85"/>
      <c r="J85"/>
      <c r="K85"/>
      <c r="L85"/>
      <c r="M85"/>
      <c r="N85"/>
      <c r="O85"/>
      <c r="P85"/>
      <c r="Q85"/>
    </row>
    <row r="86" spans="1:17" ht="12.75" customHeight="1">
      <c r="A86"/>
      <c r="B86"/>
      <c r="C86"/>
      <c r="D86"/>
      <c r="E86"/>
      <c r="F86"/>
      <c r="G86"/>
      <c r="H86"/>
      <c r="I86"/>
      <c r="J86"/>
      <c r="K86"/>
      <c r="L86"/>
      <c r="M86"/>
      <c r="N86"/>
      <c r="O86"/>
      <c r="P86"/>
      <c r="Q86"/>
    </row>
    <row r="87" spans="1:17" ht="12.75" customHeight="1">
      <c r="A87"/>
      <c r="B87"/>
      <c r="C87"/>
      <c r="D87"/>
      <c r="E87"/>
      <c r="F87"/>
      <c r="G87"/>
      <c r="H87"/>
      <c r="I87"/>
      <c r="J87"/>
      <c r="K87"/>
      <c r="L87"/>
      <c r="M87"/>
      <c r="N87"/>
      <c r="O87"/>
      <c r="P87"/>
      <c r="Q87"/>
    </row>
    <row r="88" spans="1:17" ht="12.75" customHeight="1">
      <c r="A88"/>
      <c r="B88"/>
      <c r="C88"/>
      <c r="D88"/>
      <c r="E88"/>
      <c r="F88"/>
      <c r="G88"/>
      <c r="H88"/>
      <c r="I88"/>
      <c r="J88"/>
      <c r="K88"/>
      <c r="L88"/>
      <c r="M88"/>
      <c r="N88"/>
      <c r="O88"/>
      <c r="P88"/>
      <c r="Q88"/>
    </row>
    <row r="89" spans="1:17" ht="12.75" customHeight="1">
      <c r="A89"/>
      <c r="B89"/>
      <c r="C89"/>
      <c r="D89"/>
      <c r="E89"/>
      <c r="F89"/>
      <c r="G89"/>
      <c r="H89"/>
      <c r="I89"/>
      <c r="J89"/>
      <c r="K89"/>
      <c r="L89"/>
      <c r="M89"/>
      <c r="N89"/>
      <c r="O89"/>
      <c r="P89"/>
      <c r="Q89"/>
    </row>
    <row r="90" spans="1:17" ht="12.75" customHeight="1">
      <c r="A90"/>
      <c r="B90"/>
      <c r="C90"/>
      <c r="D90"/>
      <c r="E90"/>
      <c r="F90"/>
      <c r="G90"/>
      <c r="H90"/>
      <c r="I90"/>
      <c r="J90"/>
      <c r="K90"/>
      <c r="L90"/>
      <c r="M90"/>
      <c r="N90"/>
      <c r="O90"/>
      <c r="P90"/>
      <c r="Q90"/>
    </row>
    <row r="91" spans="1:17" ht="12.75" customHeight="1">
      <c r="A91"/>
      <c r="B91"/>
      <c r="C91"/>
      <c r="D91"/>
      <c r="E91"/>
      <c r="F91"/>
      <c r="G91"/>
      <c r="H91"/>
      <c r="I91"/>
      <c r="J91"/>
      <c r="K91"/>
      <c r="L91"/>
      <c r="M91"/>
      <c r="N91"/>
      <c r="O91"/>
      <c r="P91"/>
      <c r="Q91"/>
    </row>
    <row r="92" spans="1:17" ht="12.75" customHeight="1">
      <c r="A92"/>
      <c r="B92"/>
      <c r="C92"/>
      <c r="D92"/>
      <c r="E92"/>
      <c r="F92"/>
      <c r="G92"/>
      <c r="H92"/>
      <c r="I92"/>
      <c r="J92"/>
      <c r="K92"/>
      <c r="L92"/>
      <c r="M92"/>
      <c r="N92"/>
      <c r="O92"/>
      <c r="P92"/>
      <c r="Q92"/>
    </row>
    <row r="93" spans="1:17" ht="12.75" customHeight="1">
      <c r="A93"/>
      <c r="B93"/>
      <c r="C93"/>
      <c r="D93"/>
      <c r="E93"/>
      <c r="F93"/>
      <c r="G93"/>
      <c r="H93"/>
      <c r="I93"/>
      <c r="J93"/>
      <c r="K93"/>
      <c r="L93"/>
      <c r="M93"/>
      <c r="N93"/>
      <c r="O93"/>
      <c r="P93"/>
      <c r="Q93"/>
    </row>
    <row r="94" spans="1:17" ht="12.75" customHeight="1">
      <c r="A94"/>
      <c r="B94"/>
      <c r="C94"/>
      <c r="D94"/>
      <c r="E94"/>
      <c r="F94"/>
      <c r="G94"/>
      <c r="H94"/>
      <c r="I94"/>
      <c r="J94"/>
      <c r="K94"/>
      <c r="L94"/>
      <c r="M94"/>
      <c r="N94"/>
      <c r="O94"/>
      <c r="P94"/>
      <c r="Q94"/>
    </row>
    <row r="95" spans="1:17" ht="12.75" customHeight="1">
      <c r="A95"/>
      <c r="B95"/>
      <c r="C95"/>
      <c r="D95"/>
      <c r="E95"/>
      <c r="F95"/>
      <c r="G95"/>
      <c r="H95"/>
      <c r="I95"/>
      <c r="J95"/>
      <c r="K95"/>
      <c r="L95"/>
      <c r="M95"/>
      <c r="N95"/>
      <c r="O95"/>
      <c r="P95"/>
      <c r="Q95"/>
    </row>
    <row r="96" spans="1:17" ht="12.75" customHeight="1">
      <c r="A96"/>
      <c r="B96"/>
      <c r="C96"/>
      <c r="D96"/>
      <c r="E96"/>
      <c r="F96"/>
      <c r="G96"/>
      <c r="H96"/>
      <c r="I96"/>
      <c r="J96"/>
      <c r="K96"/>
      <c r="L96"/>
      <c r="M96"/>
      <c r="N96"/>
      <c r="O96"/>
      <c r="P96"/>
      <c r="Q96"/>
    </row>
    <row r="97" spans="1:17" ht="12.75" customHeight="1">
      <c r="A97"/>
      <c r="B97"/>
      <c r="C97"/>
      <c r="D97"/>
      <c r="E97"/>
      <c r="F97"/>
      <c r="G97"/>
      <c r="H97"/>
      <c r="I97"/>
      <c r="J97"/>
      <c r="K97"/>
      <c r="L97"/>
      <c r="M97"/>
      <c r="N97"/>
      <c r="O97"/>
      <c r="P97"/>
      <c r="Q97"/>
    </row>
    <row r="98" spans="1:17" ht="12.75" customHeight="1">
      <c r="A98"/>
      <c r="B98"/>
      <c r="C98"/>
      <c r="D98"/>
      <c r="E98"/>
      <c r="F98"/>
      <c r="G98"/>
      <c r="H98"/>
      <c r="I98"/>
      <c r="J98"/>
      <c r="K98"/>
      <c r="L98"/>
      <c r="M98"/>
      <c r="N98"/>
      <c r="O98"/>
      <c r="P98"/>
      <c r="Q98"/>
    </row>
    <row r="99" spans="1:17" ht="12.75" customHeight="1">
      <c r="A99"/>
      <c r="B99"/>
      <c r="C99"/>
      <c r="D99"/>
      <c r="E99"/>
      <c r="F99"/>
      <c r="G99"/>
      <c r="H99"/>
      <c r="I99"/>
      <c r="J99"/>
      <c r="K99"/>
      <c r="L99"/>
      <c r="M99"/>
      <c r="N99"/>
      <c r="O99"/>
      <c r="P99"/>
      <c r="Q99"/>
    </row>
    <row r="100" spans="1:17" ht="12.75" customHeight="1">
      <c r="A100"/>
      <c r="B100"/>
      <c r="C100"/>
      <c r="D100"/>
      <c r="E100"/>
      <c r="F100"/>
      <c r="G100"/>
      <c r="H100"/>
      <c r="I100"/>
      <c r="J100"/>
      <c r="K100"/>
      <c r="L100"/>
      <c r="M100"/>
      <c r="N100"/>
      <c r="O100"/>
      <c r="P100"/>
      <c r="Q100"/>
    </row>
    <row r="101" spans="1:17" ht="12.75" customHeight="1">
      <c r="A101"/>
      <c r="B101"/>
      <c r="C101"/>
      <c r="D101"/>
      <c r="E101"/>
      <c r="F101"/>
      <c r="G101"/>
      <c r="H101"/>
      <c r="I101"/>
      <c r="J101"/>
      <c r="K101"/>
      <c r="L101"/>
      <c r="M101"/>
      <c r="N101"/>
      <c r="O101"/>
      <c r="P101"/>
      <c r="Q101"/>
    </row>
    <row r="102" spans="1:17" ht="12.75" customHeight="1">
      <c r="A102"/>
      <c r="B102"/>
      <c r="C102"/>
      <c r="D102"/>
      <c r="E102"/>
      <c r="F102"/>
      <c r="G102"/>
      <c r="H102"/>
      <c r="I102"/>
      <c r="J102"/>
      <c r="K102"/>
      <c r="L102"/>
      <c r="M102"/>
      <c r="N102"/>
      <c r="O102"/>
      <c r="P102"/>
      <c r="Q102"/>
    </row>
    <row r="103" spans="1:17" ht="12.75" customHeight="1">
      <c r="A103"/>
      <c r="B103"/>
      <c r="C103"/>
      <c r="D103"/>
      <c r="E103"/>
      <c r="F103"/>
      <c r="G103"/>
      <c r="H103"/>
      <c r="I103"/>
      <c r="J103"/>
      <c r="K103"/>
      <c r="L103"/>
      <c r="M103"/>
      <c r="N103"/>
      <c r="O103"/>
      <c r="P103"/>
      <c r="Q103"/>
    </row>
    <row r="104" spans="1:17" ht="12.75" customHeight="1">
      <c r="A104"/>
      <c r="B104"/>
      <c r="C104"/>
      <c r="D104"/>
      <c r="E104"/>
      <c r="F104"/>
      <c r="G104"/>
      <c r="H104"/>
      <c r="I104"/>
      <c r="J104"/>
      <c r="K104"/>
      <c r="L104"/>
      <c r="M104"/>
      <c r="N104"/>
      <c r="O104"/>
      <c r="P104"/>
      <c r="Q104"/>
    </row>
    <row r="105" spans="1:17" ht="12.75" customHeight="1">
      <c r="A105"/>
      <c r="B105"/>
      <c r="C105"/>
      <c r="D105"/>
      <c r="E105"/>
      <c r="F105"/>
      <c r="G105"/>
      <c r="H105"/>
      <c r="I105"/>
      <c r="J105"/>
      <c r="K105"/>
      <c r="L105"/>
      <c r="M105"/>
      <c r="N105"/>
      <c r="O105"/>
      <c r="P105"/>
      <c r="Q105"/>
    </row>
    <row r="106" spans="1:17" ht="12.75" customHeight="1">
      <c r="A106"/>
      <c r="B106"/>
      <c r="C106"/>
      <c r="D106"/>
      <c r="E106"/>
      <c r="F106"/>
      <c r="G106"/>
      <c r="H106"/>
      <c r="I106"/>
      <c r="J106"/>
      <c r="K106"/>
      <c r="L106"/>
      <c r="M106"/>
      <c r="N106"/>
      <c r="O106"/>
      <c r="P106"/>
      <c r="Q106"/>
    </row>
    <row r="107" spans="1:17" ht="12.75" customHeight="1">
      <c r="A107"/>
      <c r="B107"/>
      <c r="C107"/>
      <c r="D107"/>
      <c r="E107"/>
      <c r="F107"/>
      <c r="G107"/>
      <c r="H107"/>
      <c r="I107"/>
      <c r="J107"/>
      <c r="K107"/>
      <c r="L107"/>
      <c r="M107"/>
      <c r="N107"/>
      <c r="O107"/>
      <c r="P107"/>
      <c r="Q107"/>
    </row>
    <row r="108" spans="1:17" ht="12.75" customHeight="1">
      <c r="A108"/>
      <c r="B108"/>
      <c r="C108"/>
      <c r="D108"/>
      <c r="E108"/>
      <c r="F108"/>
      <c r="G108"/>
      <c r="H108"/>
      <c r="I108"/>
      <c r="J108"/>
      <c r="K108"/>
      <c r="L108"/>
      <c r="M108"/>
      <c r="N108"/>
      <c r="O108"/>
      <c r="P108"/>
      <c r="Q108"/>
    </row>
    <row r="109" spans="1:17" ht="12.75" customHeight="1">
      <c r="A109"/>
      <c r="B109"/>
      <c r="C109"/>
      <c r="D109"/>
      <c r="E109"/>
      <c r="F109"/>
      <c r="G109"/>
      <c r="H109"/>
      <c r="I109"/>
      <c r="J109"/>
      <c r="K109"/>
      <c r="L109"/>
      <c r="M109"/>
      <c r="N109"/>
      <c r="O109"/>
      <c r="P109"/>
      <c r="Q109"/>
    </row>
    <row r="110" spans="1:17" ht="12.75" customHeight="1">
      <c r="A110"/>
      <c r="B110"/>
      <c r="C110"/>
      <c r="D110"/>
      <c r="E110"/>
      <c r="F110"/>
      <c r="G110"/>
      <c r="H110"/>
      <c r="I110"/>
      <c r="J110"/>
      <c r="K110"/>
      <c r="L110"/>
      <c r="M110"/>
      <c r="N110"/>
      <c r="O110"/>
      <c r="P110"/>
      <c r="Q110"/>
    </row>
    <row r="111" spans="1:17" ht="12.75" customHeight="1">
      <c r="A111"/>
      <c r="B111"/>
      <c r="C111"/>
      <c r="D111"/>
      <c r="E111"/>
      <c r="F111"/>
      <c r="G111"/>
      <c r="H111"/>
      <c r="I111"/>
      <c r="J111"/>
      <c r="K111"/>
      <c r="L111"/>
      <c r="M111"/>
      <c r="N111"/>
      <c r="O111"/>
      <c r="P111"/>
      <c r="Q111"/>
    </row>
    <row r="112" spans="1:17" ht="12.75" customHeight="1">
      <c r="A112"/>
      <c r="B112"/>
      <c r="C112"/>
      <c r="D112"/>
      <c r="E112"/>
      <c r="F112"/>
      <c r="G112"/>
      <c r="H112"/>
      <c r="I112"/>
      <c r="J112"/>
      <c r="K112"/>
      <c r="L112"/>
      <c r="M112"/>
      <c r="N112"/>
      <c r="O112"/>
      <c r="P112"/>
      <c r="Q112"/>
    </row>
    <row r="113" spans="1:17" ht="12.75" customHeight="1">
      <c r="A113"/>
      <c r="B113"/>
      <c r="C113"/>
      <c r="D113"/>
      <c r="E113"/>
      <c r="F113"/>
      <c r="G113"/>
      <c r="H113"/>
      <c r="I113"/>
      <c r="J113"/>
      <c r="K113"/>
      <c r="L113"/>
      <c r="M113"/>
      <c r="N113"/>
      <c r="O113"/>
      <c r="P113"/>
      <c r="Q113"/>
    </row>
    <row r="114" spans="1:17" ht="12.75" customHeight="1">
      <c r="A114"/>
      <c r="B114"/>
      <c r="C114"/>
      <c r="D114"/>
      <c r="E114"/>
      <c r="F114"/>
      <c r="G114"/>
      <c r="H114"/>
      <c r="I114"/>
      <c r="J114"/>
      <c r="K114"/>
      <c r="L114"/>
      <c r="M114"/>
      <c r="N114"/>
      <c r="O114"/>
      <c r="P114"/>
      <c r="Q114"/>
    </row>
    <row r="115" spans="1:17" ht="12.75" customHeight="1">
      <c r="A115"/>
      <c r="B115"/>
      <c r="C115"/>
      <c r="D115"/>
      <c r="E115"/>
      <c r="F115"/>
      <c r="G115"/>
      <c r="H115"/>
      <c r="I115"/>
      <c r="J115"/>
      <c r="K115"/>
      <c r="L115"/>
      <c r="M115"/>
      <c r="N115"/>
      <c r="O115"/>
      <c r="P115"/>
      <c r="Q115"/>
    </row>
    <row r="116" spans="1:17" ht="12.75" customHeight="1">
      <c r="A116"/>
      <c r="B116"/>
      <c r="C116"/>
      <c r="D116"/>
      <c r="E116"/>
      <c r="F116"/>
      <c r="G116"/>
      <c r="H116"/>
      <c r="I116"/>
      <c r="J116"/>
      <c r="K116"/>
      <c r="L116"/>
      <c r="M116"/>
      <c r="N116"/>
      <c r="O116"/>
      <c r="P116"/>
      <c r="Q116"/>
    </row>
    <row r="117" spans="1:17" ht="12.75" customHeight="1">
      <c r="A117"/>
      <c r="B117"/>
      <c r="C117"/>
      <c r="D117"/>
      <c r="E117"/>
      <c r="F117"/>
      <c r="G117"/>
      <c r="H117"/>
      <c r="I117"/>
      <c r="J117"/>
      <c r="K117"/>
      <c r="L117"/>
      <c r="M117"/>
      <c r="N117"/>
      <c r="O117"/>
      <c r="P117"/>
      <c r="Q117"/>
    </row>
    <row r="118" spans="1:17" ht="12.75" customHeight="1">
      <c r="A118"/>
      <c r="B118"/>
      <c r="C118"/>
      <c r="D118"/>
      <c r="E118"/>
      <c r="F118"/>
      <c r="G118"/>
      <c r="H118"/>
      <c r="I118"/>
      <c r="J118"/>
      <c r="K118"/>
      <c r="L118"/>
      <c r="M118"/>
      <c r="N118"/>
      <c r="O118"/>
      <c r="P118"/>
      <c r="Q118"/>
    </row>
    <row r="119" spans="1:17" ht="12.75" customHeight="1">
      <c r="A119"/>
      <c r="B119"/>
      <c r="C119"/>
      <c r="D119"/>
      <c r="E119"/>
      <c r="F119"/>
      <c r="G119"/>
      <c r="H119"/>
      <c r="I119"/>
      <c r="J119"/>
      <c r="K119"/>
      <c r="L119"/>
      <c r="M119"/>
      <c r="N119"/>
      <c r="O119"/>
      <c r="P119"/>
      <c r="Q119"/>
    </row>
    <row r="120" spans="1:17" ht="12.75" customHeight="1">
      <c r="A120"/>
      <c r="B120"/>
      <c r="C120"/>
      <c r="D120"/>
      <c r="E120"/>
      <c r="F120"/>
      <c r="G120"/>
      <c r="H120"/>
      <c r="I120"/>
      <c r="J120"/>
      <c r="K120"/>
      <c r="L120"/>
      <c r="M120"/>
      <c r="N120"/>
      <c r="O120"/>
      <c r="P120"/>
      <c r="Q120"/>
    </row>
    <row r="121" spans="1:17" ht="12.75" customHeight="1">
      <c r="A121"/>
      <c r="B121"/>
      <c r="C121"/>
      <c r="D121"/>
      <c r="E121"/>
      <c r="F121"/>
      <c r="G121"/>
      <c r="H121"/>
      <c r="I121"/>
      <c r="J121"/>
      <c r="K121"/>
      <c r="L121"/>
      <c r="M121"/>
      <c r="N121"/>
      <c r="O121"/>
      <c r="P121"/>
      <c r="Q121"/>
    </row>
    <row r="122" spans="1:17" ht="12.75" customHeight="1">
      <c r="A122"/>
      <c r="B122"/>
      <c r="C122"/>
      <c r="D122"/>
      <c r="E122"/>
      <c r="F122"/>
      <c r="G122"/>
      <c r="H122"/>
      <c r="I122"/>
      <c r="J122"/>
      <c r="K122"/>
      <c r="L122"/>
      <c r="M122"/>
      <c r="N122"/>
      <c r="O122"/>
      <c r="P122"/>
      <c r="Q122"/>
    </row>
    <row r="123" spans="1:17" ht="12.75" customHeight="1">
      <c r="A123"/>
      <c r="B123"/>
      <c r="C123"/>
      <c r="D123"/>
      <c r="E123"/>
      <c r="F123"/>
      <c r="G123"/>
      <c r="H123"/>
      <c r="I123"/>
      <c r="J123"/>
      <c r="K123"/>
      <c r="L123"/>
      <c r="M123"/>
      <c r="N123"/>
      <c r="O123"/>
      <c r="P123"/>
      <c r="Q123"/>
    </row>
    <row r="124" spans="1:17" ht="12.75" customHeight="1">
      <c r="A124"/>
      <c r="B124"/>
      <c r="C124"/>
      <c r="D124"/>
      <c r="E124"/>
      <c r="F124"/>
      <c r="G124"/>
      <c r="H124"/>
      <c r="I124"/>
      <c r="J124"/>
      <c r="K124"/>
      <c r="L124"/>
      <c r="M124"/>
      <c r="N124"/>
      <c r="O124"/>
      <c r="P124"/>
      <c r="Q124"/>
    </row>
    <row r="125" spans="1:17" ht="12.75" customHeight="1">
      <c r="A125"/>
      <c r="B125"/>
      <c r="C125"/>
      <c r="D125"/>
      <c r="E125"/>
      <c r="F125"/>
      <c r="G125"/>
      <c r="H125"/>
      <c r="I125"/>
      <c r="J125"/>
      <c r="K125"/>
      <c r="L125"/>
      <c r="M125"/>
      <c r="N125"/>
      <c r="O125"/>
      <c r="P125"/>
      <c r="Q125"/>
    </row>
    <row r="126" spans="1:17" ht="12.75" customHeight="1">
      <c r="A126"/>
      <c r="B126"/>
      <c r="C126"/>
      <c r="D126"/>
      <c r="E126"/>
      <c r="F126"/>
      <c r="G126"/>
      <c r="H126"/>
      <c r="I126"/>
      <c r="J126"/>
      <c r="K126"/>
      <c r="L126"/>
      <c r="M126"/>
      <c r="N126"/>
      <c r="O126"/>
      <c r="P126"/>
      <c r="Q126"/>
    </row>
    <row r="127" spans="1:17" ht="12.75" customHeight="1">
      <c r="A127"/>
      <c r="B127"/>
      <c r="C127"/>
      <c r="D127"/>
      <c r="E127"/>
      <c r="F127"/>
      <c r="G127"/>
      <c r="H127"/>
      <c r="I127"/>
      <c r="J127"/>
      <c r="K127"/>
      <c r="L127"/>
      <c r="M127"/>
      <c r="N127"/>
      <c r="O127"/>
      <c r="P127"/>
      <c r="Q127"/>
    </row>
    <row r="128" spans="1:17" ht="12.75" customHeight="1">
      <c r="A128"/>
      <c r="B128"/>
      <c r="C128"/>
      <c r="D128"/>
      <c r="E128"/>
      <c r="F128"/>
      <c r="G128"/>
      <c r="H128"/>
      <c r="I128"/>
      <c r="J128"/>
      <c r="K128"/>
      <c r="L128"/>
      <c r="M128"/>
      <c r="N128"/>
      <c r="O128"/>
      <c r="P128"/>
      <c r="Q128"/>
    </row>
    <row r="129" spans="1:17" ht="12.75" customHeight="1">
      <c r="A129"/>
      <c r="B129"/>
      <c r="C129"/>
      <c r="D129"/>
      <c r="E129"/>
      <c r="F129"/>
      <c r="G129"/>
      <c r="H129"/>
      <c r="I129"/>
      <c r="J129"/>
      <c r="K129"/>
      <c r="L129"/>
      <c r="M129"/>
      <c r="N129"/>
      <c r="O129"/>
      <c r="P129"/>
      <c r="Q129"/>
    </row>
    <row r="130" spans="1:17" ht="12.75" customHeight="1">
      <c r="A130"/>
      <c r="B130"/>
      <c r="C130"/>
      <c r="D130"/>
      <c r="E130"/>
      <c r="F130"/>
      <c r="G130"/>
      <c r="H130"/>
      <c r="I130"/>
      <c r="J130"/>
      <c r="K130"/>
      <c r="L130"/>
      <c r="M130"/>
      <c r="N130"/>
      <c r="O130"/>
      <c r="P130"/>
      <c r="Q130"/>
    </row>
    <row r="131" spans="1:17" ht="12.75" customHeight="1">
      <c r="A131"/>
      <c r="B131"/>
      <c r="C131"/>
      <c r="D131"/>
      <c r="E131"/>
      <c r="F131"/>
      <c r="G131"/>
      <c r="H131"/>
      <c r="I131"/>
      <c r="J131"/>
      <c r="K131"/>
      <c r="L131"/>
      <c r="M131"/>
      <c r="N131"/>
      <c r="O131"/>
      <c r="P131"/>
      <c r="Q131"/>
    </row>
    <row r="132" spans="1:17" ht="12.75" customHeight="1">
      <c r="A132"/>
      <c r="B132"/>
      <c r="C132"/>
      <c r="D132"/>
      <c r="E132"/>
      <c r="F132"/>
      <c r="G132"/>
      <c r="H132"/>
      <c r="I132"/>
      <c r="J132"/>
      <c r="K132"/>
      <c r="L132"/>
      <c r="M132"/>
      <c r="N132"/>
      <c r="O132"/>
      <c r="P132"/>
      <c r="Q132"/>
    </row>
    <row r="133" spans="1:17" ht="12.75" customHeight="1">
      <c r="A133"/>
      <c r="B133"/>
      <c r="C133"/>
      <c r="D133"/>
      <c r="E133"/>
      <c r="F133"/>
      <c r="G133"/>
      <c r="H133"/>
      <c r="I133"/>
      <c r="J133"/>
      <c r="K133"/>
      <c r="L133"/>
      <c r="M133"/>
      <c r="N133"/>
      <c r="O133"/>
      <c r="P133"/>
      <c r="Q133"/>
    </row>
    <row r="134" spans="1:17" ht="12.75" customHeight="1">
      <c r="A134"/>
      <c r="B134"/>
      <c r="C134"/>
      <c r="D134"/>
      <c r="E134"/>
      <c r="F134"/>
      <c r="G134"/>
      <c r="H134"/>
      <c r="I134"/>
      <c r="J134"/>
      <c r="K134"/>
      <c r="L134"/>
      <c r="M134"/>
      <c r="N134"/>
      <c r="O134"/>
      <c r="P134"/>
      <c r="Q134"/>
    </row>
    <row r="135" spans="1:17" ht="12.75" customHeight="1">
      <c r="A135"/>
      <c r="B135"/>
      <c r="C135"/>
      <c r="D135"/>
      <c r="E135"/>
      <c r="F135"/>
      <c r="G135"/>
      <c r="H135"/>
      <c r="I135"/>
      <c r="J135"/>
      <c r="K135"/>
      <c r="L135"/>
      <c r="M135"/>
      <c r="N135"/>
      <c r="O135"/>
      <c r="P135"/>
      <c r="Q135"/>
    </row>
    <row r="136" spans="1:17" ht="12.75" customHeight="1">
      <c r="A136"/>
      <c r="B136"/>
      <c r="C136"/>
      <c r="D136"/>
      <c r="E136"/>
      <c r="F136"/>
      <c r="G136"/>
      <c r="H136"/>
      <c r="I136"/>
      <c r="J136"/>
      <c r="K136"/>
      <c r="L136"/>
      <c r="M136"/>
      <c r="N136"/>
      <c r="O136"/>
      <c r="P136"/>
      <c r="Q136"/>
    </row>
    <row r="137" spans="1:17" ht="12.75" customHeight="1">
      <c r="A137"/>
      <c r="B137"/>
      <c r="C137"/>
      <c r="D137"/>
      <c r="E137"/>
      <c r="F137"/>
      <c r="G137"/>
      <c r="H137"/>
      <c r="I137"/>
      <c r="J137"/>
      <c r="K137"/>
      <c r="L137"/>
      <c r="M137"/>
      <c r="N137"/>
      <c r="O137"/>
      <c r="P137"/>
      <c r="Q137"/>
    </row>
    <row r="138" spans="1:17" ht="12.75" customHeight="1">
      <c r="A138"/>
      <c r="B138"/>
      <c r="C138"/>
      <c r="D138"/>
      <c r="E138"/>
      <c r="F138"/>
      <c r="G138"/>
      <c r="H138"/>
      <c r="I138"/>
      <c r="J138"/>
      <c r="K138"/>
      <c r="L138"/>
      <c r="M138"/>
      <c r="N138"/>
      <c r="O138"/>
      <c r="P138"/>
      <c r="Q138"/>
    </row>
    <row r="139" spans="1:17" ht="12.75" customHeight="1">
      <c r="A139"/>
      <c r="B139"/>
      <c r="C139"/>
      <c r="D139"/>
      <c r="E139"/>
      <c r="F139"/>
      <c r="G139"/>
      <c r="H139"/>
      <c r="I139"/>
      <c r="J139"/>
      <c r="K139"/>
      <c r="L139"/>
      <c r="M139"/>
      <c r="N139"/>
      <c r="O139"/>
      <c r="P139"/>
      <c r="Q139"/>
    </row>
    <row r="140" spans="1:17" ht="12.75" customHeight="1">
      <c r="A140"/>
      <c r="B140"/>
      <c r="C140"/>
      <c r="D140"/>
      <c r="E140"/>
      <c r="F140"/>
      <c r="G140"/>
      <c r="H140"/>
      <c r="I140"/>
      <c r="J140"/>
      <c r="K140"/>
      <c r="L140"/>
      <c r="M140"/>
      <c r="N140"/>
      <c r="O140"/>
      <c r="P140"/>
      <c r="Q140"/>
    </row>
    <row r="141" spans="1:17" ht="12.75" customHeight="1">
      <c r="A141"/>
      <c r="B141"/>
      <c r="C141"/>
      <c r="D141"/>
      <c r="E141"/>
      <c r="F141"/>
      <c r="G141"/>
      <c r="H141"/>
      <c r="I141"/>
      <c r="J141"/>
      <c r="K141"/>
      <c r="L141"/>
      <c r="M141"/>
      <c r="N141"/>
      <c r="O141"/>
      <c r="P141"/>
      <c r="Q141"/>
    </row>
    <row r="142" spans="1:17" ht="12.75" customHeight="1">
      <c r="A142"/>
      <c r="B142"/>
      <c r="C142"/>
      <c r="D142"/>
      <c r="E142"/>
      <c r="F142"/>
      <c r="G142"/>
      <c r="H142"/>
      <c r="I142"/>
      <c r="J142"/>
      <c r="K142"/>
      <c r="L142"/>
      <c r="M142"/>
      <c r="N142"/>
      <c r="O142"/>
      <c r="P142"/>
      <c r="Q142"/>
    </row>
    <row r="143" spans="1:17" ht="12.75" customHeight="1">
      <c r="A143"/>
      <c r="B143"/>
      <c r="C143"/>
      <c r="D143"/>
      <c r="E143"/>
      <c r="F143"/>
      <c r="G143"/>
      <c r="H143"/>
      <c r="I143"/>
      <c r="J143"/>
      <c r="K143"/>
      <c r="L143"/>
      <c r="M143"/>
      <c r="N143"/>
      <c r="O143"/>
      <c r="P143"/>
      <c r="Q143"/>
    </row>
    <row r="144" spans="1:17" ht="12.75" customHeight="1">
      <c r="A144"/>
      <c r="B144"/>
      <c r="C144"/>
      <c r="D144"/>
      <c r="E144"/>
      <c r="F144"/>
      <c r="G144"/>
      <c r="H144"/>
      <c r="I144"/>
      <c r="J144"/>
      <c r="K144"/>
      <c r="L144"/>
      <c r="M144"/>
      <c r="N144"/>
      <c r="O144"/>
      <c r="P144"/>
      <c r="Q144"/>
    </row>
    <row r="145" spans="1:17" ht="12.75" customHeight="1">
      <c r="A145"/>
      <c r="B145"/>
      <c r="C145"/>
      <c r="D145"/>
      <c r="E145"/>
      <c r="F145"/>
      <c r="G145"/>
      <c r="H145"/>
      <c r="I145"/>
      <c r="J145"/>
      <c r="K145"/>
      <c r="L145"/>
      <c r="M145"/>
      <c r="N145"/>
      <c r="O145"/>
      <c r="P145"/>
      <c r="Q145"/>
    </row>
    <row r="146" spans="1:17" ht="12.75" customHeight="1">
      <c r="A146"/>
      <c r="B146"/>
      <c r="C146"/>
      <c r="D146"/>
      <c r="E146"/>
      <c r="F146"/>
      <c r="G146"/>
      <c r="H146"/>
      <c r="I146"/>
      <c r="J146"/>
      <c r="K146"/>
      <c r="L146"/>
      <c r="M146"/>
      <c r="N146"/>
      <c r="O146"/>
      <c r="P146"/>
      <c r="Q146"/>
    </row>
    <row r="147" spans="1:17" ht="12.75" customHeight="1">
      <c r="A147"/>
      <c r="B147"/>
      <c r="C147"/>
      <c r="D147"/>
      <c r="E147"/>
      <c r="F147"/>
      <c r="G147"/>
      <c r="H147"/>
      <c r="I147"/>
      <c r="J147"/>
      <c r="K147"/>
      <c r="L147"/>
      <c r="M147"/>
      <c r="N147"/>
      <c r="O147"/>
      <c r="P147"/>
      <c r="Q147"/>
    </row>
    <row r="148" spans="1:17" ht="12.75" customHeight="1">
      <c r="A148"/>
      <c r="B148"/>
      <c r="C148"/>
      <c r="D148"/>
      <c r="E148"/>
      <c r="F148"/>
      <c r="G148"/>
      <c r="H148"/>
      <c r="I148"/>
      <c r="J148"/>
      <c r="K148"/>
      <c r="L148"/>
      <c r="M148"/>
      <c r="N148"/>
      <c r="O148"/>
      <c r="P148"/>
      <c r="Q148"/>
    </row>
    <row r="149" spans="1:17" ht="12.75" customHeight="1">
      <c r="A149"/>
      <c r="B149"/>
      <c r="C149"/>
      <c r="D149"/>
      <c r="E149"/>
      <c r="F149"/>
      <c r="G149"/>
      <c r="H149"/>
      <c r="I149"/>
      <c r="J149"/>
      <c r="K149"/>
      <c r="L149"/>
      <c r="M149"/>
      <c r="N149"/>
      <c r="O149"/>
      <c r="P149"/>
      <c r="Q149"/>
    </row>
    <row r="150" spans="1:17" ht="12.75" customHeight="1">
      <c r="A150"/>
      <c r="B150"/>
      <c r="C150"/>
      <c r="D150"/>
      <c r="E150"/>
      <c r="F150"/>
      <c r="G150"/>
      <c r="H150"/>
      <c r="I150"/>
      <c r="J150"/>
      <c r="K150"/>
      <c r="L150"/>
      <c r="M150"/>
      <c r="N150"/>
      <c r="O150"/>
      <c r="P150"/>
      <c r="Q150"/>
    </row>
    <row r="151" spans="1:17" ht="12.75" customHeight="1">
      <c r="A151"/>
      <c r="B151"/>
      <c r="C151"/>
      <c r="D151"/>
      <c r="E151"/>
      <c r="F151"/>
      <c r="G151"/>
      <c r="H151"/>
      <c r="I151"/>
      <c r="J151"/>
      <c r="K151"/>
      <c r="L151"/>
      <c r="M151"/>
      <c r="N151"/>
      <c r="O151"/>
      <c r="P151"/>
      <c r="Q151"/>
    </row>
    <row r="152" spans="1:17" ht="12.75" customHeight="1">
      <c r="A152"/>
      <c r="B152"/>
      <c r="C152"/>
      <c r="D152"/>
      <c r="E152"/>
      <c r="F152"/>
      <c r="G152"/>
      <c r="H152"/>
      <c r="I152"/>
      <c r="J152"/>
      <c r="K152"/>
      <c r="L152"/>
      <c r="M152"/>
      <c r="N152"/>
      <c r="O152"/>
      <c r="P152"/>
      <c r="Q152"/>
    </row>
    <row r="153" spans="1:17" ht="12.75" customHeight="1">
      <c r="A153"/>
      <c r="B153"/>
      <c r="C153"/>
      <c r="D153"/>
      <c r="E153"/>
      <c r="F153"/>
      <c r="G153"/>
      <c r="H153"/>
      <c r="I153"/>
      <c r="J153"/>
      <c r="K153"/>
      <c r="L153"/>
      <c r="M153"/>
      <c r="N153"/>
      <c r="O153"/>
      <c r="P153"/>
      <c r="Q153"/>
    </row>
    <row r="154" spans="1:17" ht="12.75" customHeight="1">
      <c r="A154"/>
      <c r="B154"/>
      <c r="C154"/>
      <c r="D154"/>
      <c r="E154"/>
      <c r="F154"/>
      <c r="G154"/>
      <c r="H154"/>
      <c r="I154"/>
      <c r="J154"/>
      <c r="K154"/>
      <c r="L154"/>
      <c r="M154"/>
      <c r="N154"/>
      <c r="O154"/>
      <c r="P154"/>
      <c r="Q154"/>
    </row>
    <row r="155" spans="1:17" ht="12.75" customHeight="1">
      <c r="A155"/>
      <c r="B155"/>
      <c r="C155"/>
      <c r="D155"/>
      <c r="E155"/>
      <c r="F155"/>
      <c r="G155"/>
      <c r="H155"/>
      <c r="I155"/>
      <c r="J155"/>
      <c r="K155"/>
      <c r="L155"/>
      <c r="M155"/>
      <c r="N155"/>
      <c r="O155"/>
      <c r="P155"/>
      <c r="Q155"/>
    </row>
    <row r="156" spans="1:17" ht="12.75" customHeight="1">
      <c r="A156"/>
      <c r="B156"/>
      <c r="C156"/>
      <c r="D156"/>
      <c r="E156"/>
      <c r="F156"/>
      <c r="G156"/>
      <c r="H156"/>
      <c r="I156"/>
      <c r="J156"/>
      <c r="K156"/>
      <c r="L156"/>
      <c r="M156"/>
      <c r="N156"/>
      <c r="O156"/>
      <c r="P156"/>
      <c r="Q156"/>
    </row>
    <row r="157" spans="1:17" ht="12.75" customHeight="1">
      <c r="A157"/>
      <c r="B157"/>
      <c r="C157"/>
      <c r="D157"/>
      <c r="E157"/>
      <c r="F157"/>
      <c r="G157"/>
      <c r="H157"/>
      <c r="I157"/>
      <c r="J157"/>
      <c r="K157"/>
      <c r="L157"/>
      <c r="M157"/>
      <c r="N157"/>
      <c r="O157"/>
      <c r="P157"/>
      <c r="Q157"/>
    </row>
    <row r="158" spans="1:17" ht="12.75" customHeight="1">
      <c r="A158"/>
      <c r="B158"/>
      <c r="C158"/>
      <c r="D158"/>
      <c r="E158"/>
      <c r="F158"/>
      <c r="G158"/>
      <c r="H158"/>
      <c r="I158"/>
      <c r="J158"/>
      <c r="K158"/>
      <c r="L158"/>
      <c r="M158"/>
      <c r="N158"/>
      <c r="O158"/>
      <c r="P158"/>
      <c r="Q158"/>
    </row>
    <row r="159" spans="1:17" ht="12.75" customHeight="1">
      <c r="A159"/>
      <c r="B159"/>
      <c r="C159"/>
      <c r="D159"/>
      <c r="E159"/>
      <c r="F159"/>
      <c r="G159"/>
      <c r="H159"/>
      <c r="I159"/>
      <c r="J159"/>
      <c r="K159"/>
      <c r="L159"/>
      <c r="M159"/>
      <c r="N159"/>
      <c r="O159"/>
      <c r="P159"/>
      <c r="Q159"/>
    </row>
    <row r="160" spans="1:17" ht="12.75" customHeight="1">
      <c r="A160"/>
      <c r="B160"/>
      <c r="C160"/>
      <c r="D160"/>
      <c r="E160"/>
      <c r="F160"/>
      <c r="G160"/>
      <c r="H160"/>
      <c r="I160"/>
      <c r="J160"/>
      <c r="K160"/>
      <c r="L160"/>
      <c r="M160"/>
      <c r="N160"/>
      <c r="O160"/>
      <c r="P160"/>
      <c r="Q160"/>
    </row>
    <row r="161" spans="1:17" ht="12.75" customHeight="1">
      <c r="A161"/>
      <c r="B161"/>
      <c r="C161"/>
      <c r="D161"/>
      <c r="E161"/>
      <c r="F161"/>
      <c r="G161"/>
      <c r="H161"/>
      <c r="I161"/>
      <c r="J161"/>
      <c r="K161"/>
      <c r="L161"/>
      <c r="M161"/>
      <c r="N161"/>
      <c r="O161"/>
      <c r="P161"/>
      <c r="Q161"/>
    </row>
    <row r="162" spans="1:17" ht="12.75" customHeight="1">
      <c r="A162"/>
      <c r="B162"/>
      <c r="C162"/>
      <c r="D162"/>
      <c r="E162"/>
      <c r="F162"/>
      <c r="G162"/>
      <c r="H162"/>
      <c r="I162"/>
      <c r="J162"/>
      <c r="K162"/>
      <c r="L162"/>
      <c r="M162"/>
      <c r="N162"/>
      <c r="O162"/>
      <c r="P162"/>
      <c r="Q162"/>
    </row>
    <row r="163" spans="1:17" ht="12.75" customHeight="1">
      <c r="A163"/>
      <c r="B163"/>
      <c r="C163"/>
      <c r="D163"/>
      <c r="E163"/>
      <c r="F163"/>
      <c r="G163"/>
      <c r="H163"/>
      <c r="I163"/>
      <c r="J163"/>
      <c r="K163"/>
      <c r="L163"/>
      <c r="M163"/>
      <c r="N163"/>
      <c r="O163"/>
      <c r="P163"/>
      <c r="Q163"/>
    </row>
    <row r="164" spans="1:17" ht="12.75" customHeight="1">
      <c r="A164"/>
      <c r="B164"/>
      <c r="C164"/>
      <c r="D164"/>
      <c r="E164"/>
      <c r="F164"/>
      <c r="G164"/>
      <c r="H164"/>
      <c r="I164"/>
      <c r="J164"/>
      <c r="K164"/>
      <c r="L164"/>
      <c r="M164"/>
      <c r="N164"/>
      <c r="O164"/>
      <c r="P164"/>
      <c r="Q164"/>
    </row>
    <row r="165" spans="1:17" ht="12.75" customHeight="1">
      <c r="A165"/>
      <c r="B165"/>
      <c r="C165"/>
      <c r="D165"/>
      <c r="E165"/>
      <c r="F165"/>
      <c r="G165"/>
      <c r="H165"/>
      <c r="I165"/>
      <c r="J165"/>
      <c r="K165"/>
      <c r="L165"/>
      <c r="M165"/>
      <c r="N165"/>
      <c r="O165"/>
      <c r="P165"/>
      <c r="Q165"/>
    </row>
    <row r="166" spans="1:17" ht="12.75" customHeight="1">
      <c r="A166"/>
      <c r="B166"/>
      <c r="C166"/>
      <c r="D166"/>
      <c r="E166"/>
      <c r="F166"/>
      <c r="G166"/>
      <c r="H166"/>
      <c r="I166"/>
      <c r="J166"/>
      <c r="K166"/>
      <c r="L166"/>
      <c r="M166"/>
      <c r="N166"/>
      <c r="O166"/>
      <c r="P166"/>
      <c r="Q166"/>
    </row>
    <row r="167" spans="1:17" ht="12.75" customHeight="1">
      <c r="A167"/>
      <c r="B167"/>
      <c r="C167"/>
      <c r="D167"/>
      <c r="E167"/>
      <c r="F167"/>
      <c r="G167"/>
      <c r="H167"/>
      <c r="I167"/>
      <c r="J167"/>
      <c r="K167"/>
      <c r="L167"/>
      <c r="M167"/>
      <c r="N167"/>
      <c r="O167"/>
      <c r="P167"/>
      <c r="Q167"/>
    </row>
    <row r="168" spans="1:17" ht="12.75" customHeight="1">
      <c r="A168"/>
      <c r="B168"/>
      <c r="C168"/>
      <c r="D168"/>
      <c r="E168"/>
      <c r="F168"/>
      <c r="G168"/>
      <c r="H168"/>
      <c r="I168"/>
      <c r="J168"/>
      <c r="K168"/>
      <c r="L168"/>
      <c r="M168"/>
      <c r="N168"/>
      <c r="O168"/>
      <c r="P168"/>
      <c r="Q168"/>
    </row>
    <row r="169" spans="1:17" ht="12.75" customHeight="1">
      <c r="A169"/>
      <c r="B169"/>
      <c r="C169"/>
      <c r="D169"/>
      <c r="E169"/>
      <c r="F169"/>
      <c r="G169"/>
      <c r="H169"/>
      <c r="I169"/>
      <c r="J169"/>
      <c r="K169"/>
      <c r="L169"/>
      <c r="M169"/>
      <c r="N169"/>
      <c r="O169"/>
      <c r="P169"/>
      <c r="Q169"/>
    </row>
    <row r="170" spans="1:17" ht="12.75" customHeight="1">
      <c r="A170"/>
      <c r="B170"/>
      <c r="C170"/>
      <c r="D170"/>
      <c r="E170"/>
      <c r="F170"/>
      <c r="G170"/>
      <c r="H170"/>
      <c r="I170"/>
      <c r="J170"/>
      <c r="K170"/>
      <c r="L170"/>
      <c r="M170"/>
      <c r="N170"/>
      <c r="O170"/>
      <c r="P170"/>
      <c r="Q170"/>
    </row>
    <row r="171" spans="1:17" ht="12.75" customHeight="1">
      <c r="A171"/>
      <c r="B171"/>
      <c r="C171"/>
      <c r="D171"/>
      <c r="E171"/>
      <c r="F171"/>
      <c r="G171"/>
      <c r="H171"/>
      <c r="I171"/>
      <c r="J171"/>
      <c r="K171"/>
      <c r="L171"/>
      <c r="M171"/>
      <c r="N171"/>
      <c r="O171"/>
      <c r="P171"/>
      <c r="Q171"/>
    </row>
    <row r="172" spans="1:17" ht="12.75" customHeight="1">
      <c r="A172"/>
      <c r="B172"/>
      <c r="C172"/>
      <c r="D172"/>
      <c r="E172"/>
      <c r="F172"/>
      <c r="G172"/>
      <c r="H172"/>
      <c r="I172"/>
      <c r="J172"/>
      <c r="K172"/>
      <c r="L172"/>
      <c r="M172"/>
      <c r="N172"/>
      <c r="O172"/>
      <c r="P172"/>
      <c r="Q172"/>
    </row>
    <row r="173" spans="1:17" ht="12.75" customHeight="1">
      <c r="A173"/>
      <c r="B173"/>
      <c r="C173"/>
      <c r="D173"/>
      <c r="E173"/>
      <c r="F173"/>
      <c r="G173"/>
      <c r="H173"/>
      <c r="I173"/>
      <c r="J173"/>
      <c r="K173"/>
      <c r="L173"/>
      <c r="M173"/>
      <c r="N173"/>
      <c r="O173"/>
      <c r="P173"/>
      <c r="Q173"/>
    </row>
    <row r="174" spans="1:17" ht="12.75" customHeight="1">
      <c r="A174"/>
      <c r="B174"/>
      <c r="C174"/>
      <c r="D174"/>
      <c r="E174"/>
      <c r="F174"/>
      <c r="G174"/>
      <c r="H174"/>
      <c r="I174"/>
      <c r="J174"/>
      <c r="K174"/>
      <c r="L174"/>
      <c r="M174"/>
      <c r="N174"/>
      <c r="O174"/>
      <c r="P174"/>
      <c r="Q174"/>
    </row>
    <row r="175" spans="1:17" ht="12.75" customHeight="1">
      <c r="A175"/>
      <c r="B175"/>
      <c r="C175"/>
      <c r="D175"/>
      <c r="E175"/>
      <c r="F175"/>
      <c r="G175"/>
      <c r="H175"/>
      <c r="I175"/>
      <c r="J175"/>
      <c r="K175"/>
      <c r="L175"/>
      <c r="M175"/>
      <c r="N175"/>
      <c r="O175"/>
      <c r="P175"/>
      <c r="Q175"/>
    </row>
    <row r="176" spans="1:17" ht="12.75" customHeight="1">
      <c r="A176"/>
      <c r="B176"/>
      <c r="C176"/>
      <c r="D176"/>
      <c r="E176"/>
      <c r="F176"/>
      <c r="G176"/>
      <c r="H176"/>
      <c r="I176"/>
      <c r="J176"/>
      <c r="K176"/>
      <c r="L176"/>
      <c r="M176"/>
      <c r="N176"/>
      <c r="O176"/>
      <c r="P176"/>
      <c r="Q176"/>
    </row>
    <row r="177" spans="1:17" ht="12.75" customHeight="1">
      <c r="A177"/>
      <c r="B177"/>
      <c r="C177"/>
      <c r="D177"/>
      <c r="E177"/>
      <c r="F177"/>
      <c r="G177"/>
      <c r="H177"/>
      <c r="I177"/>
      <c r="J177"/>
      <c r="K177"/>
      <c r="L177"/>
      <c r="M177"/>
      <c r="N177"/>
      <c r="O177"/>
      <c r="P177"/>
      <c r="Q177"/>
    </row>
    <row r="178" spans="1:17" ht="12.75" customHeight="1">
      <c r="A178"/>
      <c r="B178"/>
      <c r="C178"/>
      <c r="D178"/>
      <c r="E178"/>
      <c r="F178"/>
      <c r="G178"/>
      <c r="H178"/>
      <c r="I178"/>
      <c r="J178"/>
      <c r="K178"/>
      <c r="L178"/>
      <c r="M178"/>
      <c r="N178"/>
      <c r="O178"/>
      <c r="P178"/>
      <c r="Q178"/>
    </row>
    <row r="179" spans="1:17" ht="12.75" customHeight="1">
      <c r="A179"/>
      <c r="B179"/>
      <c r="C179"/>
      <c r="D179"/>
      <c r="E179"/>
      <c r="F179"/>
      <c r="G179"/>
      <c r="H179"/>
      <c r="I179"/>
      <c r="J179"/>
      <c r="K179"/>
      <c r="L179"/>
      <c r="M179"/>
      <c r="N179"/>
      <c r="O179"/>
      <c r="P179"/>
      <c r="Q179"/>
    </row>
    <row r="180" spans="1:17" ht="12.75" customHeight="1">
      <c r="A180"/>
      <c r="B180"/>
      <c r="C180"/>
      <c r="D180"/>
      <c r="E180"/>
      <c r="F180"/>
      <c r="G180"/>
      <c r="H180"/>
      <c r="I180"/>
      <c r="J180"/>
      <c r="K180"/>
      <c r="L180"/>
      <c r="M180"/>
      <c r="N180"/>
      <c r="O180"/>
      <c r="P180"/>
      <c r="Q180"/>
    </row>
    <row r="181" spans="1:17" ht="12.75" customHeight="1">
      <c r="A181"/>
      <c r="B181"/>
      <c r="C181"/>
      <c r="D181"/>
      <c r="E181"/>
      <c r="F181"/>
      <c r="G181"/>
      <c r="H181"/>
      <c r="I181"/>
      <c r="J181"/>
      <c r="K181"/>
      <c r="L181"/>
      <c r="M181"/>
      <c r="N181"/>
      <c r="O181"/>
      <c r="P181"/>
      <c r="Q181"/>
    </row>
    <row r="182" spans="1:17" ht="12.75" customHeight="1">
      <c r="A182"/>
      <c r="B182"/>
      <c r="C182"/>
      <c r="D182"/>
      <c r="E182"/>
      <c r="F182"/>
      <c r="G182"/>
      <c r="H182"/>
      <c r="I182"/>
      <c r="J182"/>
      <c r="K182"/>
      <c r="L182"/>
      <c r="M182"/>
      <c r="N182"/>
      <c r="O182"/>
      <c r="P182"/>
      <c r="Q182"/>
    </row>
    <row r="183" spans="1:17" ht="12.75" customHeight="1">
      <c r="A183"/>
      <c r="B183"/>
      <c r="C183"/>
      <c r="D183"/>
      <c r="E183"/>
      <c r="F183"/>
      <c r="G183"/>
      <c r="H183"/>
      <c r="I183"/>
      <c r="J183"/>
      <c r="K183"/>
      <c r="L183"/>
      <c r="M183"/>
      <c r="N183"/>
      <c r="O183"/>
      <c r="P183"/>
      <c r="Q183"/>
    </row>
    <row r="184" spans="1:17" ht="12.75" customHeight="1">
      <c r="A184"/>
      <c r="B184"/>
      <c r="C184"/>
      <c r="D184"/>
      <c r="E184"/>
      <c r="F184"/>
      <c r="G184"/>
      <c r="H184"/>
      <c r="I184"/>
      <c r="J184"/>
      <c r="K184"/>
      <c r="L184"/>
      <c r="M184"/>
      <c r="N184"/>
      <c r="O184"/>
      <c r="P184"/>
      <c r="Q184"/>
    </row>
    <row r="185" spans="1:17" ht="12.75" customHeight="1">
      <c r="A185"/>
      <c r="B185"/>
      <c r="C185"/>
      <c r="D185"/>
      <c r="E185"/>
      <c r="F185"/>
      <c r="G185"/>
      <c r="H185"/>
      <c r="I185"/>
      <c r="J185"/>
      <c r="K185"/>
      <c r="L185"/>
      <c r="M185"/>
      <c r="N185"/>
      <c r="O185"/>
      <c r="P185"/>
      <c r="Q185"/>
    </row>
    <row r="186" spans="1:17" ht="12.75" customHeight="1">
      <c r="A186"/>
      <c r="B186"/>
      <c r="C186"/>
      <c r="D186"/>
      <c r="E186"/>
      <c r="F186"/>
      <c r="G186"/>
      <c r="H186"/>
      <c r="I186"/>
      <c r="J186"/>
      <c r="K186"/>
      <c r="L186"/>
      <c r="M186"/>
      <c r="N186"/>
      <c r="O186"/>
      <c r="P186"/>
      <c r="Q186"/>
    </row>
    <row r="187" spans="1:17" ht="12.75" customHeight="1">
      <c r="A187"/>
      <c r="B187"/>
      <c r="C187"/>
      <c r="D187"/>
      <c r="E187"/>
      <c r="F187"/>
      <c r="G187"/>
      <c r="H187"/>
      <c r="I187"/>
      <c r="J187"/>
      <c r="K187"/>
      <c r="L187"/>
      <c r="M187"/>
      <c r="N187"/>
      <c r="O187"/>
      <c r="P187"/>
      <c r="Q187"/>
    </row>
    <row r="188" spans="1:17" ht="12.75" customHeight="1">
      <c r="A188"/>
      <c r="B188"/>
      <c r="C188"/>
      <c r="D188"/>
      <c r="E188"/>
      <c r="F188"/>
      <c r="G188"/>
      <c r="H188"/>
      <c r="I188"/>
      <c r="J188"/>
      <c r="K188"/>
      <c r="L188"/>
      <c r="M188"/>
      <c r="N188"/>
      <c r="O188"/>
      <c r="P188"/>
      <c r="Q188"/>
    </row>
    <row r="189" spans="1:17" ht="12.75" customHeight="1">
      <c r="A189"/>
      <c r="B189"/>
      <c r="C189"/>
      <c r="D189"/>
      <c r="E189"/>
      <c r="F189"/>
      <c r="G189"/>
      <c r="H189"/>
      <c r="I189"/>
      <c r="J189"/>
      <c r="K189"/>
      <c r="L189"/>
      <c r="M189"/>
      <c r="N189"/>
      <c r="O189"/>
      <c r="P189"/>
      <c r="Q189"/>
    </row>
    <row r="190" spans="1:17" ht="12.75" customHeight="1">
      <c r="A190"/>
      <c r="B190"/>
      <c r="C190"/>
      <c r="D190"/>
      <c r="E190"/>
      <c r="F190"/>
      <c r="G190"/>
      <c r="H190"/>
      <c r="I190"/>
      <c r="J190"/>
      <c r="K190"/>
      <c r="L190"/>
      <c r="M190"/>
      <c r="N190"/>
      <c r="O190"/>
      <c r="P190"/>
      <c r="Q190"/>
    </row>
    <row r="191" spans="1:17" ht="12.75" customHeight="1">
      <c r="A191"/>
      <c r="B191"/>
      <c r="C191"/>
      <c r="D191"/>
      <c r="E191"/>
      <c r="F191"/>
      <c r="G191"/>
      <c r="H191"/>
      <c r="I191"/>
      <c r="J191"/>
      <c r="K191"/>
      <c r="L191"/>
      <c r="M191"/>
      <c r="N191"/>
      <c r="O191"/>
      <c r="P191"/>
      <c r="Q191"/>
    </row>
    <row r="192" spans="1:17" ht="12.75" customHeight="1">
      <c r="A192"/>
      <c r="B192"/>
      <c r="C192"/>
      <c r="D192"/>
      <c r="E192"/>
      <c r="F192"/>
      <c r="G192"/>
      <c r="H192"/>
      <c r="I192"/>
      <c r="J192"/>
      <c r="K192"/>
      <c r="L192"/>
      <c r="M192"/>
      <c r="N192"/>
      <c r="O192"/>
      <c r="P192"/>
      <c r="Q192"/>
    </row>
    <row r="193" spans="1:17" ht="12.75" customHeight="1">
      <c r="A193"/>
      <c r="B193"/>
      <c r="C193"/>
      <c r="D193"/>
      <c r="E193"/>
      <c r="F193"/>
      <c r="G193"/>
      <c r="H193"/>
      <c r="I193"/>
      <c r="J193"/>
      <c r="K193"/>
      <c r="L193"/>
      <c r="M193"/>
      <c r="N193"/>
      <c r="O193"/>
      <c r="P193"/>
      <c r="Q193"/>
    </row>
    <row r="194" spans="1:17" ht="12.75" customHeight="1">
      <c r="A194"/>
      <c r="B194"/>
      <c r="C194"/>
      <c r="D194"/>
      <c r="E194"/>
      <c r="F194"/>
      <c r="G194"/>
      <c r="H194"/>
      <c r="I194"/>
      <c r="J194"/>
      <c r="K194"/>
      <c r="L194"/>
      <c r="M194"/>
      <c r="N194"/>
      <c r="O194"/>
      <c r="P194"/>
      <c r="Q194"/>
    </row>
    <row r="195" spans="1:17" ht="12.75" customHeight="1">
      <c r="A195"/>
      <c r="B195"/>
      <c r="C195"/>
      <c r="D195"/>
      <c r="E195"/>
      <c r="F195"/>
      <c r="G195"/>
      <c r="H195"/>
      <c r="I195"/>
      <c r="J195"/>
      <c r="K195"/>
      <c r="L195"/>
      <c r="M195"/>
      <c r="N195"/>
      <c r="O195"/>
      <c r="P195"/>
      <c r="Q195"/>
    </row>
    <row r="196" spans="1:17" ht="12.75" customHeight="1">
      <c r="A196"/>
      <c r="B196"/>
      <c r="C196"/>
      <c r="D196"/>
      <c r="E196"/>
      <c r="F196"/>
      <c r="G196"/>
      <c r="H196"/>
      <c r="I196"/>
      <c r="J196"/>
      <c r="K196"/>
      <c r="L196"/>
      <c r="M196"/>
      <c r="N196"/>
      <c r="O196"/>
      <c r="P196"/>
      <c r="Q196"/>
    </row>
    <row r="197" spans="1:17" ht="12.75" customHeight="1">
      <c r="A197"/>
      <c r="B197"/>
      <c r="C197"/>
      <c r="D197"/>
      <c r="E197"/>
      <c r="F197"/>
      <c r="G197"/>
      <c r="H197"/>
      <c r="I197"/>
      <c r="J197"/>
      <c r="K197"/>
      <c r="L197"/>
      <c r="M197"/>
      <c r="N197"/>
      <c r="O197"/>
      <c r="P197"/>
      <c r="Q197"/>
    </row>
    <row r="198" spans="1:17" ht="12.75" customHeight="1">
      <c r="A198"/>
      <c r="B198"/>
      <c r="C198"/>
      <c r="D198"/>
      <c r="E198"/>
      <c r="F198"/>
      <c r="G198"/>
      <c r="H198"/>
      <c r="I198"/>
      <c r="J198"/>
      <c r="K198"/>
      <c r="L198"/>
      <c r="M198"/>
      <c r="N198"/>
      <c r="O198"/>
      <c r="P198"/>
      <c r="Q198"/>
    </row>
    <row r="199" spans="1:17" ht="12.75" customHeight="1">
      <c r="A199"/>
      <c r="B199"/>
      <c r="C199"/>
      <c r="D199"/>
      <c r="E199"/>
      <c r="F199"/>
      <c r="G199"/>
      <c r="H199"/>
      <c r="I199"/>
      <c r="J199"/>
      <c r="K199"/>
      <c r="L199"/>
      <c r="M199"/>
      <c r="N199"/>
      <c r="O199"/>
      <c r="P199"/>
      <c r="Q199"/>
    </row>
    <row r="200" spans="1:17" ht="12.75" customHeight="1">
      <c r="A200"/>
      <c r="B200"/>
      <c r="C200"/>
      <c r="D200"/>
      <c r="E200"/>
      <c r="F200"/>
      <c r="G200"/>
      <c r="H200"/>
      <c r="I200"/>
      <c r="J200"/>
      <c r="K200"/>
      <c r="L200"/>
      <c r="M200"/>
      <c r="N200"/>
      <c r="O200"/>
      <c r="P200"/>
      <c r="Q200"/>
    </row>
    <row r="201" spans="1:17" ht="12.75" customHeight="1">
      <c r="A201"/>
      <c r="B201"/>
      <c r="C201"/>
      <c r="D201"/>
      <c r="E201"/>
      <c r="F201"/>
      <c r="G201"/>
      <c r="H201"/>
      <c r="I201"/>
      <c r="J201"/>
      <c r="K201"/>
      <c r="L201"/>
      <c r="M201"/>
      <c r="N201"/>
      <c r="O201"/>
      <c r="P201"/>
      <c r="Q201"/>
    </row>
    <row r="202" spans="1:17" ht="12.75" customHeight="1">
      <c r="A202"/>
      <c r="B202"/>
      <c r="C202"/>
      <c r="D202"/>
      <c r="E202"/>
      <c r="F202"/>
      <c r="G202"/>
      <c r="H202"/>
      <c r="I202"/>
      <c r="J202"/>
      <c r="K202"/>
      <c r="L202"/>
      <c r="M202"/>
      <c r="N202"/>
      <c r="O202"/>
      <c r="P202"/>
      <c r="Q202"/>
    </row>
    <row r="203" spans="1:17" ht="12.75" customHeight="1">
      <c r="A203"/>
      <c r="B203"/>
      <c r="C203"/>
      <c r="D203"/>
      <c r="E203"/>
      <c r="F203"/>
      <c r="G203"/>
      <c r="H203"/>
      <c r="I203"/>
      <c r="J203"/>
      <c r="K203"/>
      <c r="L203"/>
      <c r="M203"/>
      <c r="N203"/>
      <c r="O203"/>
      <c r="P203"/>
      <c r="Q203"/>
    </row>
    <row r="204" spans="1:17" ht="12.75" customHeight="1">
      <c r="A204"/>
      <c r="B204"/>
      <c r="C204"/>
      <c r="D204"/>
      <c r="E204"/>
      <c r="F204"/>
      <c r="G204"/>
      <c r="H204"/>
      <c r="I204"/>
      <c r="J204"/>
      <c r="K204"/>
      <c r="L204"/>
      <c r="M204"/>
      <c r="N204"/>
      <c r="O204"/>
      <c r="P204"/>
      <c r="Q204"/>
    </row>
    <row r="205" spans="1:17" ht="12.75" customHeight="1">
      <c r="A205"/>
      <c r="B205"/>
      <c r="C205"/>
      <c r="D205"/>
      <c r="E205"/>
      <c r="F205"/>
      <c r="G205"/>
      <c r="H205"/>
      <c r="I205"/>
      <c r="J205"/>
      <c r="K205"/>
      <c r="L205"/>
      <c r="M205"/>
      <c r="N205"/>
      <c r="O205"/>
      <c r="P205"/>
      <c r="Q205"/>
    </row>
    <row r="206" spans="1:17" ht="12.75" customHeight="1">
      <c r="A206"/>
      <c r="B206"/>
      <c r="C206"/>
      <c r="D206"/>
      <c r="E206"/>
      <c r="F206"/>
      <c r="G206"/>
      <c r="H206"/>
      <c r="I206"/>
      <c r="J206"/>
      <c r="K206"/>
      <c r="L206"/>
      <c r="M206"/>
      <c r="N206"/>
      <c r="O206"/>
      <c r="P206"/>
      <c r="Q206"/>
    </row>
    <row r="207" spans="1:17" ht="12.75" customHeight="1">
      <c r="A207"/>
      <c r="B207"/>
      <c r="C207"/>
      <c r="D207"/>
      <c r="E207"/>
      <c r="F207"/>
      <c r="G207"/>
      <c r="H207"/>
      <c r="I207"/>
      <c r="J207"/>
      <c r="K207"/>
      <c r="L207"/>
      <c r="M207"/>
      <c r="N207"/>
      <c r="O207"/>
      <c r="P207"/>
      <c r="Q207"/>
    </row>
    <row r="208" spans="1:17" ht="12.75" customHeight="1">
      <c r="A208"/>
      <c r="B208"/>
      <c r="C208"/>
      <c r="D208"/>
      <c r="E208"/>
      <c r="F208"/>
      <c r="G208"/>
      <c r="H208"/>
      <c r="I208"/>
      <c r="J208"/>
      <c r="K208"/>
      <c r="L208"/>
      <c r="M208"/>
      <c r="N208"/>
      <c r="O208"/>
      <c r="P208"/>
      <c r="Q208"/>
    </row>
    <row r="209" spans="1:17" ht="12.75" customHeight="1">
      <c r="A209"/>
      <c r="B209"/>
      <c r="C209"/>
      <c r="D209"/>
      <c r="E209"/>
      <c r="F209"/>
      <c r="G209"/>
      <c r="H209"/>
      <c r="I209"/>
      <c r="J209"/>
      <c r="K209"/>
      <c r="L209"/>
      <c r="M209"/>
      <c r="N209"/>
      <c r="O209"/>
      <c r="P209"/>
      <c r="Q209"/>
    </row>
    <row r="210" spans="1:17" ht="12.75" customHeight="1">
      <c r="A210"/>
      <c r="B210"/>
      <c r="C210"/>
      <c r="D210"/>
      <c r="E210"/>
      <c r="F210"/>
      <c r="G210"/>
      <c r="H210"/>
      <c r="I210"/>
      <c r="J210"/>
      <c r="K210"/>
      <c r="L210"/>
      <c r="M210"/>
      <c r="N210"/>
      <c r="O210"/>
      <c r="P210"/>
      <c r="Q210"/>
    </row>
    <row r="211" spans="1:17" ht="12.75" customHeight="1">
      <c r="A211"/>
      <c r="B211"/>
      <c r="C211"/>
      <c r="D211"/>
      <c r="E211"/>
      <c r="F211"/>
      <c r="G211"/>
      <c r="H211"/>
      <c r="I211"/>
      <c r="J211"/>
      <c r="K211"/>
      <c r="L211"/>
      <c r="M211"/>
      <c r="N211"/>
      <c r="O211"/>
      <c r="P211"/>
      <c r="Q211"/>
    </row>
    <row r="212" spans="1:17" ht="12.75" customHeight="1">
      <c r="A212"/>
      <c r="B212"/>
      <c r="C212"/>
      <c r="D212"/>
      <c r="E212"/>
      <c r="F212"/>
      <c r="G212"/>
      <c r="H212"/>
      <c r="I212"/>
      <c r="J212"/>
      <c r="K212"/>
      <c r="L212"/>
      <c r="M212"/>
      <c r="N212"/>
      <c r="O212"/>
      <c r="P212"/>
      <c r="Q212"/>
    </row>
    <row r="213" spans="1:17" ht="12.75" customHeight="1">
      <c r="A213"/>
      <c r="B213"/>
      <c r="C213"/>
      <c r="D213"/>
      <c r="E213"/>
      <c r="F213"/>
      <c r="G213"/>
      <c r="H213"/>
      <c r="I213"/>
      <c r="J213"/>
      <c r="K213"/>
      <c r="L213"/>
      <c r="M213"/>
      <c r="N213"/>
      <c r="O213"/>
      <c r="P213"/>
      <c r="Q213"/>
    </row>
    <row r="214" spans="1:17" ht="12.75" customHeight="1">
      <c r="A214"/>
      <c r="B214"/>
      <c r="C214"/>
      <c r="D214"/>
      <c r="E214"/>
      <c r="F214"/>
      <c r="G214"/>
      <c r="H214"/>
      <c r="I214"/>
      <c r="J214"/>
      <c r="K214"/>
      <c r="L214"/>
      <c r="M214"/>
      <c r="N214"/>
      <c r="O214"/>
      <c r="P214"/>
      <c r="Q214"/>
    </row>
    <row r="215" spans="1:17" ht="12.75" customHeight="1">
      <c r="A215"/>
      <c r="B215"/>
      <c r="C215"/>
      <c r="D215"/>
      <c r="E215"/>
      <c r="F215"/>
      <c r="G215"/>
      <c r="H215"/>
      <c r="I215"/>
      <c r="J215"/>
      <c r="K215"/>
      <c r="L215"/>
      <c r="M215"/>
      <c r="N215"/>
      <c r="O215"/>
      <c r="P215"/>
      <c r="Q215"/>
    </row>
    <row r="216" spans="1:17" ht="12.75" customHeight="1">
      <c r="A216"/>
      <c r="B216"/>
      <c r="C216"/>
      <c r="D216"/>
      <c r="E216"/>
      <c r="F216"/>
      <c r="G216"/>
      <c r="H216"/>
      <c r="I216"/>
      <c r="J216"/>
      <c r="K216"/>
      <c r="L216"/>
      <c r="M216"/>
      <c r="N216"/>
      <c r="O216"/>
      <c r="P216"/>
      <c r="Q216"/>
    </row>
    <row r="217" spans="1:17" ht="12.75" customHeight="1">
      <c r="A217"/>
      <c r="B217"/>
      <c r="C217"/>
      <c r="D217"/>
      <c r="E217"/>
      <c r="F217"/>
      <c r="G217"/>
      <c r="H217"/>
      <c r="I217"/>
      <c r="J217"/>
      <c r="K217"/>
      <c r="L217"/>
      <c r="M217"/>
      <c r="N217"/>
      <c r="O217"/>
      <c r="P217"/>
      <c r="Q217"/>
    </row>
    <row r="218" spans="1:17" ht="12.75" customHeight="1">
      <c r="A218"/>
      <c r="B218"/>
      <c r="C218"/>
      <c r="D218"/>
      <c r="E218"/>
      <c r="F218"/>
      <c r="G218"/>
      <c r="H218"/>
      <c r="I218"/>
      <c r="J218"/>
      <c r="K218"/>
      <c r="L218"/>
      <c r="M218"/>
      <c r="N218"/>
      <c r="O218"/>
      <c r="P218"/>
      <c r="Q218"/>
    </row>
    <row r="219" spans="1:17" ht="12.75" customHeight="1">
      <c r="A219"/>
      <c r="B219"/>
      <c r="C219"/>
      <c r="D219"/>
      <c r="E219"/>
      <c r="F219"/>
      <c r="G219"/>
      <c r="H219"/>
      <c r="I219"/>
      <c r="J219"/>
      <c r="K219"/>
      <c r="L219"/>
      <c r="M219"/>
      <c r="N219"/>
      <c r="O219"/>
      <c r="P219"/>
      <c r="Q219"/>
    </row>
    <row r="220" spans="1:17" ht="12.75" customHeight="1">
      <c r="A220"/>
      <c r="B220"/>
      <c r="C220"/>
      <c r="D220"/>
      <c r="E220"/>
      <c r="F220"/>
      <c r="G220"/>
      <c r="H220"/>
      <c r="I220"/>
      <c r="J220"/>
      <c r="K220"/>
      <c r="L220"/>
      <c r="M220"/>
      <c r="N220"/>
      <c r="O220"/>
      <c r="P220"/>
      <c r="Q220"/>
    </row>
    <row r="221" spans="1:17" ht="12.75" customHeight="1">
      <c r="A221"/>
      <c r="B221"/>
      <c r="C221"/>
      <c r="D221"/>
      <c r="E221"/>
      <c r="F221"/>
      <c r="G221"/>
      <c r="H221"/>
      <c r="I221"/>
      <c r="J221"/>
      <c r="K221"/>
      <c r="L221"/>
      <c r="M221"/>
      <c r="N221"/>
      <c r="O221"/>
      <c r="P221"/>
      <c r="Q221"/>
    </row>
    <row r="222" spans="1:17" ht="12.75" customHeight="1">
      <c r="A222"/>
      <c r="B222"/>
      <c r="C222"/>
      <c r="D222"/>
      <c r="E222"/>
      <c r="F222"/>
      <c r="G222"/>
      <c r="H222"/>
      <c r="I222"/>
      <c r="J222"/>
      <c r="K222"/>
      <c r="L222"/>
      <c r="M222"/>
      <c r="N222"/>
      <c r="O222"/>
      <c r="P222"/>
      <c r="Q222"/>
    </row>
    <row r="223" spans="1:17" ht="12.75" customHeight="1">
      <c r="A223"/>
      <c r="B223"/>
      <c r="C223"/>
      <c r="D223"/>
      <c r="E223"/>
      <c r="F223"/>
      <c r="G223"/>
      <c r="H223"/>
      <c r="I223"/>
      <c r="J223"/>
      <c r="K223"/>
      <c r="L223"/>
      <c r="M223"/>
      <c r="N223"/>
      <c r="O223"/>
      <c r="P223"/>
      <c r="Q223"/>
    </row>
    <row r="224" spans="1:17" ht="12.75" customHeight="1">
      <c r="A224"/>
      <c r="B224"/>
      <c r="C224"/>
      <c r="D224"/>
      <c r="E224"/>
      <c r="F224"/>
      <c r="G224"/>
      <c r="H224"/>
      <c r="I224"/>
      <c r="J224"/>
      <c r="K224"/>
      <c r="L224"/>
      <c r="M224"/>
      <c r="N224"/>
      <c r="O224"/>
      <c r="P224"/>
      <c r="Q224"/>
    </row>
    <row r="225" spans="1:17" ht="12.75" customHeight="1">
      <c r="A225"/>
      <c r="B225"/>
      <c r="C225"/>
      <c r="D225"/>
      <c r="E225"/>
      <c r="F225"/>
      <c r="G225"/>
      <c r="H225"/>
      <c r="I225"/>
      <c r="J225"/>
      <c r="K225"/>
      <c r="L225"/>
      <c r="M225"/>
      <c r="N225"/>
      <c r="O225"/>
      <c r="P225"/>
      <c r="Q225"/>
    </row>
    <row r="226" spans="1:17" ht="12.75" customHeight="1">
      <c r="A226"/>
      <c r="B226"/>
      <c r="C226"/>
      <c r="D226"/>
      <c r="E226"/>
      <c r="F226"/>
      <c r="G226"/>
      <c r="H226"/>
      <c r="I226"/>
      <c r="J226"/>
      <c r="K226"/>
      <c r="L226"/>
      <c r="M226"/>
      <c r="N226"/>
      <c r="O226"/>
      <c r="P226"/>
      <c r="Q226"/>
    </row>
    <row r="227" spans="1:17" ht="12.75" customHeight="1">
      <c r="A227"/>
      <c r="B227"/>
      <c r="C227"/>
      <c r="D227"/>
      <c r="E227"/>
      <c r="F227"/>
      <c r="G227"/>
      <c r="H227"/>
      <c r="I227"/>
      <c r="J227"/>
      <c r="K227"/>
      <c r="L227"/>
      <c r="M227"/>
      <c r="N227"/>
      <c r="O227"/>
      <c r="P227"/>
      <c r="Q227"/>
    </row>
    <row r="228" spans="1:17" ht="12.75" customHeight="1">
      <c r="A228"/>
      <c r="B228"/>
      <c r="C228"/>
      <c r="D228"/>
      <c r="E228"/>
      <c r="F228"/>
      <c r="G228"/>
      <c r="H228"/>
      <c r="I228"/>
      <c r="J228"/>
      <c r="K228"/>
      <c r="L228"/>
      <c r="M228"/>
      <c r="N228"/>
      <c r="O228"/>
      <c r="P228"/>
      <c r="Q228"/>
    </row>
    <row r="229" spans="1:17" ht="12.75" customHeight="1">
      <c r="A229"/>
      <c r="B229"/>
      <c r="C229"/>
      <c r="D229"/>
      <c r="E229"/>
      <c r="F229"/>
      <c r="G229"/>
      <c r="H229"/>
      <c r="I229"/>
      <c r="J229"/>
      <c r="K229"/>
      <c r="L229"/>
      <c r="M229"/>
      <c r="N229"/>
      <c r="O229"/>
      <c r="P229"/>
      <c r="Q229"/>
    </row>
    <row r="230" spans="1:17" ht="12.75" customHeight="1">
      <c r="A230"/>
      <c r="B230"/>
      <c r="C230"/>
      <c r="D230"/>
      <c r="E230"/>
      <c r="F230"/>
      <c r="G230"/>
      <c r="H230"/>
      <c r="I230"/>
      <c r="J230"/>
      <c r="K230"/>
      <c r="L230"/>
      <c r="M230"/>
      <c r="N230"/>
      <c r="O230"/>
      <c r="P230"/>
      <c r="Q230"/>
    </row>
    <row r="231" spans="1:17" ht="12.75" customHeight="1">
      <c r="A231"/>
      <c r="B231"/>
      <c r="C231"/>
      <c r="D231"/>
      <c r="E231"/>
      <c r="F231"/>
      <c r="G231"/>
      <c r="H231"/>
      <c r="I231"/>
      <c r="J231"/>
      <c r="K231"/>
      <c r="L231"/>
      <c r="M231"/>
      <c r="N231"/>
      <c r="O231"/>
      <c r="P231"/>
      <c r="Q231"/>
    </row>
    <row r="232" spans="1:17" ht="12.75" customHeight="1">
      <c r="A232"/>
      <c r="B232"/>
      <c r="C232"/>
      <c r="D232"/>
      <c r="E232"/>
      <c r="F232"/>
      <c r="G232"/>
      <c r="H232"/>
      <c r="I232"/>
      <c r="J232"/>
      <c r="K232"/>
      <c r="L232"/>
      <c r="M232"/>
      <c r="N232"/>
      <c r="O232"/>
      <c r="P232"/>
      <c r="Q232"/>
    </row>
    <row r="233" spans="1:17" ht="12.75" customHeight="1">
      <c r="A233"/>
      <c r="B233"/>
      <c r="C233"/>
      <c r="D233"/>
      <c r="E233"/>
      <c r="F233"/>
      <c r="G233"/>
      <c r="H233"/>
      <c r="I233"/>
      <c r="J233"/>
      <c r="K233"/>
      <c r="L233"/>
      <c r="M233"/>
      <c r="N233"/>
      <c r="O233"/>
      <c r="P233"/>
      <c r="Q233"/>
    </row>
    <row r="234" spans="1:17" ht="12.75" customHeight="1">
      <c r="A234"/>
      <c r="B234"/>
      <c r="C234"/>
      <c r="D234"/>
      <c r="E234"/>
      <c r="F234"/>
      <c r="G234"/>
      <c r="H234"/>
      <c r="I234"/>
      <c r="J234"/>
      <c r="K234"/>
      <c r="L234"/>
      <c r="M234"/>
      <c r="N234"/>
      <c r="O234"/>
      <c r="P234"/>
      <c r="Q234"/>
    </row>
    <row r="235" spans="1:17" ht="12.75" customHeight="1">
      <c r="A235"/>
      <c r="B235"/>
      <c r="C235"/>
      <c r="D235"/>
      <c r="E235"/>
      <c r="F235"/>
      <c r="G235"/>
      <c r="H235"/>
      <c r="I235"/>
      <c r="J235"/>
      <c r="K235"/>
      <c r="L235"/>
      <c r="M235"/>
      <c r="N235"/>
      <c r="O235"/>
      <c r="P235"/>
      <c r="Q235"/>
    </row>
    <row r="236" spans="1:17" ht="12.75" customHeight="1">
      <c r="A236"/>
      <c r="B236"/>
      <c r="C236"/>
      <c r="D236"/>
      <c r="E236"/>
      <c r="F236"/>
      <c r="G236"/>
      <c r="H236"/>
      <c r="I236"/>
      <c r="J236"/>
      <c r="K236"/>
      <c r="L236"/>
      <c r="M236"/>
      <c r="N236"/>
      <c r="O236"/>
      <c r="P236"/>
      <c r="Q236"/>
    </row>
    <row r="237" spans="1:17" ht="12.75" customHeight="1">
      <c r="A237"/>
      <c r="B237"/>
      <c r="C237"/>
      <c r="D237"/>
      <c r="E237"/>
      <c r="F237"/>
      <c r="G237"/>
      <c r="H237"/>
      <c r="I237"/>
      <c r="J237"/>
      <c r="K237"/>
      <c r="L237"/>
      <c r="M237"/>
      <c r="N237"/>
      <c r="O237"/>
      <c r="P237"/>
      <c r="Q237"/>
    </row>
    <row r="238" spans="1:17" ht="12.75" customHeight="1">
      <c r="A238"/>
      <c r="B238"/>
      <c r="C238"/>
      <c r="D238"/>
      <c r="E238"/>
      <c r="F238"/>
      <c r="G238"/>
      <c r="H238"/>
      <c r="I238"/>
      <c r="J238"/>
      <c r="K238"/>
      <c r="L238"/>
      <c r="M238"/>
      <c r="N238"/>
      <c r="O238"/>
      <c r="P238"/>
      <c r="Q238"/>
    </row>
    <row r="239" spans="1:17" ht="12.75" customHeight="1">
      <c r="A239"/>
      <c r="B239"/>
      <c r="C239"/>
      <c r="D239"/>
      <c r="E239"/>
      <c r="F239"/>
      <c r="G239"/>
      <c r="H239"/>
      <c r="I239"/>
      <c r="J239"/>
      <c r="K239"/>
      <c r="L239"/>
      <c r="M239"/>
      <c r="N239"/>
      <c r="O239"/>
      <c r="P239"/>
      <c r="Q239"/>
    </row>
    <row r="240" spans="1:17" ht="12.75" customHeight="1">
      <c r="A240"/>
      <c r="B240"/>
      <c r="C240"/>
      <c r="D240"/>
      <c r="E240"/>
      <c r="F240"/>
      <c r="G240"/>
      <c r="H240"/>
      <c r="I240"/>
      <c r="J240"/>
      <c r="K240"/>
      <c r="L240"/>
      <c r="M240"/>
      <c r="N240"/>
      <c r="O240"/>
      <c r="P240"/>
      <c r="Q240"/>
    </row>
    <row r="241" spans="1:17" ht="12.75" customHeight="1">
      <c r="A241"/>
      <c r="B241"/>
      <c r="C241"/>
      <c r="D241"/>
      <c r="E241"/>
      <c r="F241"/>
      <c r="G241"/>
      <c r="H241"/>
      <c r="I241"/>
      <c r="J241"/>
      <c r="K241"/>
      <c r="L241"/>
      <c r="M241"/>
      <c r="N241"/>
      <c r="O241"/>
      <c r="P241"/>
      <c r="Q241"/>
    </row>
    <row r="242" spans="1:17" ht="12.75" customHeight="1">
      <c r="A242"/>
      <c r="B242"/>
      <c r="C242"/>
      <c r="D242"/>
      <c r="E242"/>
      <c r="F242"/>
      <c r="G242"/>
      <c r="H242"/>
      <c r="I242"/>
      <c r="J242"/>
      <c r="K242"/>
      <c r="L242"/>
      <c r="M242"/>
      <c r="N242"/>
      <c r="O242"/>
      <c r="P242"/>
      <c r="Q242"/>
    </row>
    <row r="243" spans="1:17" ht="12.75" customHeight="1">
      <c r="A243"/>
      <c r="B243"/>
      <c r="C243"/>
      <c r="D243"/>
      <c r="E243"/>
      <c r="F243"/>
      <c r="G243"/>
      <c r="H243"/>
      <c r="I243"/>
      <c r="J243"/>
      <c r="K243"/>
      <c r="L243"/>
      <c r="M243"/>
      <c r="N243"/>
      <c r="O243"/>
      <c r="P243"/>
      <c r="Q243"/>
    </row>
  </sheetData>
  <mergeCells count="3">
    <mergeCell ref="B4:C4"/>
    <mergeCell ref="E4:I4"/>
    <mergeCell ref="E5:F5"/>
  </mergeCells>
  <phoneticPr fontId="9" type="noConversion"/>
  <pageMargins left="0.70866141732283472" right="0.15748031496062992" top="0.98425196850393704" bottom="0.55118110236220474" header="0.51181102362204722" footer="0.51181102362204722"/>
  <pageSetup paperSize="9" scale="68" orientation="landscape" r:id="rId1"/>
  <headerFooter alignWithMargins="0">
    <oddHeader>&amp;R&amp;"Arial,Fet"REGIONAL STATISTIK</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8">
    <pageSetUpPr fitToPage="1"/>
  </sheetPr>
  <dimension ref="A1:AC86"/>
  <sheetViews>
    <sheetView showGridLines="0" zoomScaleNormal="100" workbookViewId="0"/>
  </sheetViews>
  <sheetFormatPr defaultColWidth="9.33203125" defaultRowHeight="12.75" customHeight="1"/>
  <cols>
    <col min="1" max="1" width="17.5546875" style="2" customWidth="1"/>
    <col min="2" max="3" width="11" style="7" customWidth="1"/>
    <col min="4" max="4" width="1.6640625" style="7" customWidth="1"/>
    <col min="5" max="6" width="11.33203125" style="2" customWidth="1"/>
    <col min="7" max="7" width="9.5546875" style="2" customWidth="1"/>
    <col min="8" max="8" width="11.88671875" style="2" customWidth="1"/>
    <col min="9" max="9" width="10.109375" style="2" customWidth="1"/>
    <col min="10" max="10" width="8.33203125" style="2" customWidth="1"/>
    <col min="11" max="11" width="12" style="2" customWidth="1"/>
    <col min="12" max="12" width="10.33203125" style="2" customWidth="1"/>
    <col min="13" max="13" width="10" style="2" customWidth="1"/>
    <col min="14" max="14" width="10.5546875" style="2" customWidth="1"/>
    <col min="15" max="16" width="12.33203125" style="2" bestFit="1" customWidth="1"/>
    <col min="17" max="17" width="9.33203125" style="2"/>
    <col min="18" max="18" width="13.5546875" style="2" customWidth="1"/>
    <col min="19" max="16384" width="9.33203125" style="2"/>
  </cols>
  <sheetData>
    <row r="1" spans="1:29" ht="12.75" customHeight="1">
      <c r="A1" s="4" t="s">
        <v>419</v>
      </c>
    </row>
    <row r="2" spans="1:29" ht="12.75" customHeight="1">
      <c r="A2" s="459" t="s">
        <v>420</v>
      </c>
    </row>
    <row r="3" spans="1:29" ht="12.75" customHeight="1">
      <c r="A3" s="12"/>
      <c r="E3" s="12"/>
      <c r="F3" s="12"/>
      <c r="G3" s="12"/>
      <c r="K3" s="12"/>
      <c r="L3" s="12"/>
      <c r="P3" s="12"/>
      <c r="Q3" s="12"/>
      <c r="R3"/>
      <c r="S3"/>
      <c r="T3"/>
      <c r="U3"/>
    </row>
    <row r="4" spans="1:29" ht="12.75" customHeight="1">
      <c r="A4" s="2" t="s">
        <v>98</v>
      </c>
      <c r="B4" s="675" t="s">
        <v>99</v>
      </c>
      <c r="C4" s="675"/>
      <c r="D4" s="308"/>
      <c r="E4" s="676" t="s">
        <v>206</v>
      </c>
      <c r="F4" s="676"/>
      <c r="G4" s="676"/>
      <c r="H4" s="676"/>
      <c r="I4" s="676"/>
      <c r="J4" s="263" t="s">
        <v>100</v>
      </c>
      <c r="K4" s="33" t="s">
        <v>101</v>
      </c>
      <c r="L4" s="33" t="s">
        <v>102</v>
      </c>
      <c r="M4" s="263" t="s">
        <v>103</v>
      </c>
      <c r="N4" s="263" t="s">
        <v>176</v>
      </c>
      <c r="O4" s="263" t="s">
        <v>177</v>
      </c>
      <c r="P4" s="25" t="s">
        <v>150</v>
      </c>
      <c r="Q4" s="316" t="s">
        <v>104</v>
      </c>
      <c r="R4" s="77"/>
      <c r="S4"/>
      <c r="T4"/>
      <c r="U4"/>
    </row>
    <row r="5" spans="1:29" ht="12.75" customHeight="1">
      <c r="B5" s="264" t="s">
        <v>13</v>
      </c>
      <c r="C5" s="265" t="s">
        <v>581</v>
      </c>
      <c r="D5" s="265"/>
      <c r="E5" s="648" t="s">
        <v>64</v>
      </c>
      <c r="F5" s="648"/>
      <c r="G5" s="315"/>
      <c r="H5" s="33" t="s">
        <v>581</v>
      </c>
      <c r="I5" s="265" t="s">
        <v>581</v>
      </c>
      <c r="J5" s="33"/>
      <c r="K5" s="33"/>
      <c r="L5" s="33" t="s">
        <v>105</v>
      </c>
      <c r="M5" s="33"/>
      <c r="N5" s="33"/>
      <c r="O5" s="33"/>
      <c r="P5" s="25"/>
      <c r="Q5" s="25"/>
      <c r="R5" s="25" t="s">
        <v>585</v>
      </c>
      <c r="S5"/>
      <c r="T5"/>
      <c r="U5"/>
    </row>
    <row r="6" spans="1:29" ht="12.75" customHeight="1">
      <c r="A6" s="12"/>
      <c r="B6" s="266"/>
      <c r="C6" s="266" t="s">
        <v>208</v>
      </c>
      <c r="D6" s="266"/>
      <c r="E6" s="179" t="s">
        <v>240</v>
      </c>
      <c r="F6" s="180" t="s">
        <v>239</v>
      </c>
      <c r="G6" s="31" t="s">
        <v>13</v>
      </c>
      <c r="H6" s="31" t="s">
        <v>191</v>
      </c>
      <c r="I6" s="266" t="s">
        <v>208</v>
      </c>
      <c r="J6" s="31"/>
      <c r="K6" s="31"/>
      <c r="L6" s="31"/>
      <c r="M6" s="31"/>
      <c r="N6" s="31"/>
      <c r="O6" s="31"/>
      <c r="P6" s="44"/>
      <c r="Q6" s="44"/>
      <c r="R6" s="12"/>
      <c r="S6"/>
      <c r="T6"/>
      <c r="U6"/>
    </row>
    <row r="7" spans="1:29" ht="12.75" customHeight="1">
      <c r="A7" s="168" t="s">
        <v>154</v>
      </c>
      <c r="B7" s="201">
        <v>215059</v>
      </c>
      <c r="C7" s="201">
        <v>7442</v>
      </c>
      <c r="D7" s="488"/>
      <c r="E7" s="436">
        <v>33201</v>
      </c>
      <c r="F7" s="336">
        <v>6857</v>
      </c>
      <c r="G7" s="488">
        <f>SUM(E7:F7)</f>
        <v>40058</v>
      </c>
      <c r="H7" s="201">
        <v>717</v>
      </c>
      <c r="I7" s="436">
        <v>2079</v>
      </c>
      <c r="J7" s="201">
        <v>1130</v>
      </c>
      <c r="K7" s="336">
        <v>40060</v>
      </c>
      <c r="L7" s="201">
        <v>40214</v>
      </c>
      <c r="M7" s="201">
        <v>8373</v>
      </c>
      <c r="N7" s="201">
        <v>7951</v>
      </c>
      <c r="O7" s="201">
        <v>3083</v>
      </c>
      <c r="P7" s="201">
        <v>518</v>
      </c>
      <c r="Q7" s="201">
        <v>35251</v>
      </c>
      <c r="R7" s="201">
        <v>10825</v>
      </c>
      <c r="S7"/>
      <c r="T7"/>
      <c r="U7"/>
      <c r="V7"/>
      <c r="W7"/>
      <c r="X7"/>
      <c r="Y7"/>
      <c r="Z7"/>
      <c r="AA7" s="20"/>
      <c r="AB7" s="10"/>
      <c r="AC7" s="10"/>
    </row>
    <row r="8" spans="1:29" ht="12.75" customHeight="1">
      <c r="A8" s="170" t="s">
        <v>155</v>
      </c>
      <c r="B8" s="201">
        <v>53001</v>
      </c>
      <c r="C8" s="201">
        <v>3052</v>
      </c>
      <c r="D8" s="488"/>
      <c r="E8" s="436">
        <v>8358</v>
      </c>
      <c r="F8" s="336">
        <v>1712</v>
      </c>
      <c r="G8" s="488">
        <f t="shared" ref="G8:G28" si="0">SUM(E8:F8)</f>
        <v>10070</v>
      </c>
      <c r="H8" s="201">
        <v>60</v>
      </c>
      <c r="I8" s="436">
        <v>875</v>
      </c>
      <c r="J8" s="201">
        <v>110</v>
      </c>
      <c r="K8" s="336">
        <v>10646</v>
      </c>
      <c r="L8" s="201">
        <v>7417</v>
      </c>
      <c r="M8" s="201">
        <v>6150</v>
      </c>
      <c r="N8" s="201">
        <v>3632</v>
      </c>
      <c r="O8" s="201">
        <v>911</v>
      </c>
      <c r="P8" s="201">
        <v>219</v>
      </c>
      <c r="Q8" s="201">
        <v>11454</v>
      </c>
      <c r="R8" s="201">
        <v>3956</v>
      </c>
      <c r="S8"/>
      <c r="T8"/>
      <c r="U8"/>
      <c r="V8"/>
      <c r="W8"/>
      <c r="X8"/>
      <c r="Y8"/>
      <c r="Z8"/>
      <c r="AA8" s="20"/>
      <c r="AB8" s="10"/>
      <c r="AC8" s="10"/>
    </row>
    <row r="9" spans="1:29" ht="12.75" customHeight="1">
      <c r="A9" s="170" t="s">
        <v>156</v>
      </c>
      <c r="B9" s="201">
        <v>40149</v>
      </c>
      <c r="C9" s="201">
        <v>3042</v>
      </c>
      <c r="D9" s="488"/>
      <c r="E9" s="436">
        <v>6110</v>
      </c>
      <c r="F9" s="336">
        <v>1306</v>
      </c>
      <c r="G9" s="488">
        <f t="shared" si="0"/>
        <v>7416</v>
      </c>
      <c r="H9" s="201">
        <v>80</v>
      </c>
      <c r="I9" s="436">
        <v>766</v>
      </c>
      <c r="J9" s="201">
        <v>132</v>
      </c>
      <c r="K9" s="336">
        <v>8614</v>
      </c>
      <c r="L9" s="201">
        <v>7124</v>
      </c>
      <c r="M9" s="201">
        <v>4053</v>
      </c>
      <c r="N9" s="201">
        <v>1199</v>
      </c>
      <c r="O9" s="201">
        <v>590</v>
      </c>
      <c r="P9" s="201">
        <v>77</v>
      </c>
      <c r="Q9" s="201">
        <v>9501</v>
      </c>
      <c r="R9" s="201">
        <v>3792</v>
      </c>
      <c r="S9"/>
      <c r="T9"/>
      <c r="U9"/>
      <c r="V9"/>
      <c r="W9"/>
      <c r="X9"/>
      <c r="Y9"/>
      <c r="Z9"/>
      <c r="AA9" s="20"/>
      <c r="AB9" s="10"/>
      <c r="AC9" s="10"/>
    </row>
    <row r="10" spans="1:29" ht="12.75" customHeight="1">
      <c r="A10" s="170" t="s">
        <v>157</v>
      </c>
      <c r="B10" s="201">
        <v>55153</v>
      </c>
      <c r="C10" s="201">
        <v>3741</v>
      </c>
      <c r="D10" s="488"/>
      <c r="E10" s="436">
        <v>7766</v>
      </c>
      <c r="F10" s="336">
        <v>1594</v>
      </c>
      <c r="G10" s="488">
        <f t="shared" si="0"/>
        <v>9360</v>
      </c>
      <c r="H10" s="201">
        <v>105</v>
      </c>
      <c r="I10" s="436">
        <v>988</v>
      </c>
      <c r="J10" s="201">
        <v>229</v>
      </c>
      <c r="K10" s="336">
        <v>12466</v>
      </c>
      <c r="L10" s="201">
        <v>9971</v>
      </c>
      <c r="M10" s="201">
        <v>6467</v>
      </c>
      <c r="N10" s="201">
        <v>1102</v>
      </c>
      <c r="O10" s="201">
        <v>697</v>
      </c>
      <c r="P10" s="201">
        <v>64</v>
      </c>
      <c r="Q10" s="201">
        <v>12839</v>
      </c>
      <c r="R10" s="201">
        <v>4757</v>
      </c>
      <c r="S10"/>
      <c r="T10"/>
      <c r="U10"/>
      <c r="V10"/>
      <c r="W10"/>
      <c r="X10"/>
      <c r="Y10"/>
      <c r="Z10"/>
      <c r="AA10" s="20"/>
      <c r="AB10" s="10"/>
      <c r="AC10" s="10"/>
    </row>
    <row r="11" spans="1:29" ht="12.75" customHeight="1">
      <c r="A11" s="170" t="s">
        <v>158</v>
      </c>
      <c r="B11" s="201">
        <v>47755</v>
      </c>
      <c r="C11" s="201">
        <v>3334</v>
      </c>
      <c r="D11" s="488"/>
      <c r="E11" s="436">
        <v>6765</v>
      </c>
      <c r="F11" s="336">
        <v>1579</v>
      </c>
      <c r="G11" s="488">
        <f t="shared" si="0"/>
        <v>8344</v>
      </c>
      <c r="H11" s="201">
        <v>141</v>
      </c>
      <c r="I11" s="436">
        <v>873</v>
      </c>
      <c r="J11" s="201">
        <v>125</v>
      </c>
      <c r="K11" s="336">
        <v>10157</v>
      </c>
      <c r="L11" s="201">
        <v>8749</v>
      </c>
      <c r="M11" s="201">
        <v>6468</v>
      </c>
      <c r="N11" s="201">
        <v>753</v>
      </c>
      <c r="O11" s="201">
        <v>674</v>
      </c>
      <c r="P11" s="201">
        <v>43</v>
      </c>
      <c r="Q11" s="201">
        <v>11759</v>
      </c>
      <c r="R11" s="201">
        <v>3810</v>
      </c>
      <c r="S11"/>
      <c r="T11"/>
      <c r="U11"/>
      <c r="V11"/>
      <c r="W11"/>
      <c r="X11"/>
      <c r="Y11"/>
      <c r="Z11"/>
      <c r="AA11" s="20"/>
      <c r="AB11" s="10"/>
      <c r="AC11" s="10"/>
    </row>
    <row r="12" spans="1:29" ht="12.75" customHeight="1">
      <c r="A12" s="170" t="s">
        <v>159</v>
      </c>
      <c r="B12" s="201">
        <v>32742</v>
      </c>
      <c r="C12" s="201">
        <v>1608</v>
      </c>
      <c r="D12" s="488"/>
      <c r="E12" s="436">
        <v>4745</v>
      </c>
      <c r="F12" s="336">
        <v>1380</v>
      </c>
      <c r="G12" s="488">
        <f t="shared" si="0"/>
        <v>6125</v>
      </c>
      <c r="H12" s="201">
        <v>168</v>
      </c>
      <c r="I12" s="436">
        <v>525</v>
      </c>
      <c r="J12" s="201">
        <v>87</v>
      </c>
      <c r="K12" s="336">
        <v>5999</v>
      </c>
      <c r="L12" s="201">
        <v>4619</v>
      </c>
      <c r="M12" s="201">
        <v>4337</v>
      </c>
      <c r="N12" s="201">
        <v>400</v>
      </c>
      <c r="O12" s="201">
        <v>399</v>
      </c>
      <c r="P12" s="201">
        <v>21</v>
      </c>
      <c r="Q12" s="201">
        <v>7236</v>
      </c>
      <c r="R12" s="201">
        <v>2351</v>
      </c>
      <c r="S12"/>
      <c r="T12"/>
      <c r="U12"/>
      <c r="V12"/>
      <c r="W12"/>
      <c r="X12"/>
      <c r="Y12"/>
      <c r="Z12"/>
      <c r="AA12" s="10"/>
      <c r="AB12" s="10"/>
      <c r="AC12" s="10"/>
    </row>
    <row r="13" spans="1:29" ht="12.75" customHeight="1">
      <c r="A13" s="170" t="s">
        <v>160</v>
      </c>
      <c r="B13" s="201">
        <v>40043</v>
      </c>
      <c r="C13" s="201">
        <v>2706</v>
      </c>
      <c r="D13" s="488"/>
      <c r="E13" s="436">
        <v>6247</v>
      </c>
      <c r="F13" s="336">
        <v>1215</v>
      </c>
      <c r="G13" s="488">
        <f t="shared" si="0"/>
        <v>7462</v>
      </c>
      <c r="H13" s="201">
        <v>92</v>
      </c>
      <c r="I13" s="436">
        <v>832</v>
      </c>
      <c r="J13" s="201">
        <v>454</v>
      </c>
      <c r="K13" s="336">
        <v>8150</v>
      </c>
      <c r="L13" s="201">
        <v>6528</v>
      </c>
      <c r="M13" s="201">
        <v>5599</v>
      </c>
      <c r="N13" s="201">
        <v>598</v>
      </c>
      <c r="O13" s="201">
        <v>457</v>
      </c>
      <c r="P13" s="201">
        <v>47</v>
      </c>
      <c r="Q13" s="201">
        <v>10175</v>
      </c>
      <c r="R13" s="201">
        <v>3658</v>
      </c>
      <c r="S13"/>
      <c r="T13"/>
      <c r="U13"/>
      <c r="V13"/>
      <c r="W13"/>
      <c r="X13"/>
      <c r="Y13"/>
      <c r="Z13"/>
      <c r="AA13" s="10"/>
      <c r="AB13" s="10"/>
      <c r="AC13" s="10"/>
    </row>
    <row r="14" spans="1:29" ht="12.75" customHeight="1">
      <c r="A14" s="170" t="s">
        <v>161</v>
      </c>
      <c r="B14" s="201">
        <v>12659</v>
      </c>
      <c r="C14" s="201">
        <v>924</v>
      </c>
      <c r="D14" s="488"/>
      <c r="E14" s="436">
        <v>2432</v>
      </c>
      <c r="F14" s="336">
        <v>477</v>
      </c>
      <c r="G14" s="488">
        <f t="shared" si="0"/>
        <v>2909</v>
      </c>
      <c r="H14" s="201">
        <v>19</v>
      </c>
      <c r="I14" s="436">
        <v>484</v>
      </c>
      <c r="J14" s="201">
        <v>35</v>
      </c>
      <c r="K14" s="336">
        <v>2934</v>
      </c>
      <c r="L14" s="201">
        <v>2115</v>
      </c>
      <c r="M14" s="201">
        <v>2188</v>
      </c>
      <c r="N14" s="201">
        <v>139</v>
      </c>
      <c r="O14" s="201">
        <v>107</v>
      </c>
      <c r="P14" s="201">
        <v>6</v>
      </c>
      <c r="Q14" s="201">
        <v>3279</v>
      </c>
      <c r="R14" s="201">
        <v>1565</v>
      </c>
      <c r="S14"/>
      <c r="T14"/>
      <c r="U14"/>
      <c r="V14"/>
      <c r="W14"/>
      <c r="X14"/>
      <c r="Y14"/>
      <c r="Z14"/>
      <c r="AA14" s="10"/>
      <c r="AB14" s="10"/>
      <c r="AC14" s="10"/>
    </row>
    <row r="15" spans="1:29" ht="12.75" customHeight="1">
      <c r="A15" s="170" t="s">
        <v>162</v>
      </c>
      <c r="B15" s="201">
        <v>21632</v>
      </c>
      <c r="C15" s="201">
        <v>1639</v>
      </c>
      <c r="D15" s="488"/>
      <c r="E15" s="436">
        <v>2956</v>
      </c>
      <c r="F15" s="336">
        <v>778</v>
      </c>
      <c r="G15" s="488">
        <f t="shared" si="0"/>
        <v>3734</v>
      </c>
      <c r="H15" s="201">
        <v>39</v>
      </c>
      <c r="I15" s="436">
        <v>431</v>
      </c>
      <c r="J15" s="201">
        <v>54</v>
      </c>
      <c r="K15" s="336">
        <v>4747</v>
      </c>
      <c r="L15" s="201">
        <v>4121</v>
      </c>
      <c r="M15" s="201">
        <v>3022</v>
      </c>
      <c r="N15" s="201">
        <v>141</v>
      </c>
      <c r="O15" s="201">
        <v>167</v>
      </c>
      <c r="P15" s="201">
        <v>9</v>
      </c>
      <c r="Q15" s="201">
        <v>5684</v>
      </c>
      <c r="R15" s="201">
        <v>2290</v>
      </c>
      <c r="S15"/>
      <c r="T15"/>
      <c r="U15"/>
      <c r="V15"/>
      <c r="W15"/>
      <c r="X15"/>
      <c r="Y15"/>
      <c r="Z15"/>
      <c r="AA15" s="20"/>
      <c r="AB15" s="10"/>
      <c r="AC15" s="10"/>
    </row>
    <row r="16" spans="1:29" ht="12.75" customHeight="1">
      <c r="A16" s="170" t="s">
        <v>163</v>
      </c>
      <c r="B16" s="201">
        <v>160868</v>
      </c>
      <c r="C16" s="201">
        <v>7088</v>
      </c>
      <c r="D16" s="488"/>
      <c r="E16" s="436">
        <v>23467</v>
      </c>
      <c r="F16" s="336">
        <v>7022</v>
      </c>
      <c r="G16" s="488">
        <f t="shared" si="0"/>
        <v>30489</v>
      </c>
      <c r="H16" s="201">
        <v>1264</v>
      </c>
      <c r="I16" s="436">
        <v>1949</v>
      </c>
      <c r="J16" s="201">
        <v>710</v>
      </c>
      <c r="K16" s="336">
        <v>27964</v>
      </c>
      <c r="L16" s="201">
        <v>22869</v>
      </c>
      <c r="M16" s="201">
        <v>16355</v>
      </c>
      <c r="N16" s="201">
        <v>707</v>
      </c>
      <c r="O16" s="201">
        <v>837</v>
      </c>
      <c r="P16" s="201">
        <v>50</v>
      </c>
      <c r="Q16" s="201">
        <v>29317</v>
      </c>
      <c r="R16" s="201">
        <v>10108</v>
      </c>
      <c r="S16"/>
      <c r="T16"/>
      <c r="U16"/>
      <c r="V16"/>
      <c r="W16"/>
      <c r="X16"/>
      <c r="Y16"/>
      <c r="Z16"/>
      <c r="AA16" s="20"/>
      <c r="AB16" s="10"/>
      <c r="AC16" s="10"/>
    </row>
    <row r="17" spans="1:29" ht="12.75" customHeight="1">
      <c r="A17" s="170" t="s">
        <v>164</v>
      </c>
      <c r="B17" s="201">
        <v>41420</v>
      </c>
      <c r="C17" s="201">
        <v>3431</v>
      </c>
      <c r="D17" s="488"/>
      <c r="E17" s="436">
        <v>6270</v>
      </c>
      <c r="F17" s="336">
        <v>1563</v>
      </c>
      <c r="G17" s="488">
        <f t="shared" si="0"/>
        <v>7833</v>
      </c>
      <c r="H17" s="201">
        <v>212</v>
      </c>
      <c r="I17" s="436">
        <v>650</v>
      </c>
      <c r="J17" s="201">
        <v>97</v>
      </c>
      <c r="K17" s="336">
        <v>9078</v>
      </c>
      <c r="L17" s="201">
        <v>8258</v>
      </c>
      <c r="M17" s="201">
        <v>5162</v>
      </c>
      <c r="N17" s="201">
        <v>332</v>
      </c>
      <c r="O17" s="201">
        <v>416</v>
      </c>
      <c r="P17" s="201">
        <v>18</v>
      </c>
      <c r="Q17" s="201">
        <v>9086</v>
      </c>
      <c r="R17" s="201">
        <v>2916</v>
      </c>
      <c r="S17"/>
      <c r="T17"/>
      <c r="U17"/>
      <c r="V17"/>
      <c r="W17"/>
      <c r="X17"/>
      <c r="Y17"/>
      <c r="Z17"/>
      <c r="AA17" s="20"/>
      <c r="AB17" s="10"/>
      <c r="AC17" s="10"/>
    </row>
    <row r="18" spans="1:29" ht="12.75" customHeight="1">
      <c r="A18" s="170" t="s">
        <v>165</v>
      </c>
      <c r="B18" s="201">
        <v>201226</v>
      </c>
      <c r="C18" s="201">
        <v>14623</v>
      </c>
      <c r="D18" s="488"/>
      <c r="E18" s="436">
        <v>32999</v>
      </c>
      <c r="F18" s="336">
        <v>8751</v>
      </c>
      <c r="G18" s="488">
        <f t="shared" si="0"/>
        <v>41750</v>
      </c>
      <c r="H18" s="201">
        <v>1035</v>
      </c>
      <c r="I18" s="436">
        <v>3527</v>
      </c>
      <c r="J18" s="201">
        <v>858</v>
      </c>
      <c r="K18" s="336">
        <v>43338</v>
      </c>
      <c r="L18" s="201">
        <v>41567</v>
      </c>
      <c r="M18" s="201">
        <v>25428</v>
      </c>
      <c r="N18" s="201">
        <v>2597</v>
      </c>
      <c r="O18" s="201">
        <v>2623</v>
      </c>
      <c r="P18" s="201">
        <v>171</v>
      </c>
      <c r="Q18" s="201">
        <v>48437</v>
      </c>
      <c r="R18" s="201">
        <v>18268</v>
      </c>
      <c r="S18"/>
      <c r="T18"/>
      <c r="U18"/>
      <c r="V18"/>
      <c r="W18"/>
      <c r="X18"/>
      <c r="Y18"/>
      <c r="Z18"/>
      <c r="AA18" s="10"/>
      <c r="AB18" s="10"/>
      <c r="AC18" s="10"/>
    </row>
    <row r="19" spans="1:29" ht="12.75" customHeight="1">
      <c r="A19" s="170" t="s">
        <v>166</v>
      </c>
      <c r="B19" s="201">
        <v>61258</v>
      </c>
      <c r="C19" s="201">
        <v>2647</v>
      </c>
      <c r="D19" s="488"/>
      <c r="E19" s="436">
        <v>8403</v>
      </c>
      <c r="F19" s="336">
        <v>2333</v>
      </c>
      <c r="G19" s="488">
        <f t="shared" si="0"/>
        <v>10736</v>
      </c>
      <c r="H19" s="201">
        <v>163</v>
      </c>
      <c r="I19" s="436">
        <v>943</v>
      </c>
      <c r="J19" s="201">
        <v>132</v>
      </c>
      <c r="K19" s="336">
        <v>9923</v>
      </c>
      <c r="L19" s="201">
        <v>7376</v>
      </c>
      <c r="M19" s="201">
        <v>9424</v>
      </c>
      <c r="N19" s="201">
        <v>3916</v>
      </c>
      <c r="O19" s="201">
        <v>1323</v>
      </c>
      <c r="P19" s="201">
        <v>279</v>
      </c>
      <c r="Q19" s="201">
        <v>15283</v>
      </c>
      <c r="R19" s="201">
        <v>5619</v>
      </c>
      <c r="S19"/>
      <c r="T19"/>
      <c r="U19"/>
      <c r="V19"/>
      <c r="W19"/>
      <c r="X19"/>
      <c r="Y19"/>
      <c r="Z19"/>
      <c r="AA19" s="10"/>
      <c r="AB19" s="10"/>
      <c r="AC19" s="10"/>
    </row>
    <row r="20" spans="1:29" ht="12.75" customHeight="1">
      <c r="A20" s="170" t="s">
        <v>167</v>
      </c>
      <c r="B20" s="201">
        <v>47183</v>
      </c>
      <c r="C20" s="201">
        <v>3109</v>
      </c>
      <c r="D20" s="488"/>
      <c r="E20" s="436">
        <v>7244</v>
      </c>
      <c r="F20" s="336">
        <v>1716</v>
      </c>
      <c r="G20" s="488">
        <f t="shared" si="0"/>
        <v>8960</v>
      </c>
      <c r="H20" s="201">
        <v>124</v>
      </c>
      <c r="I20" s="436">
        <v>902</v>
      </c>
      <c r="J20" s="201">
        <v>170</v>
      </c>
      <c r="K20" s="336">
        <v>9245</v>
      </c>
      <c r="L20" s="201">
        <v>6977</v>
      </c>
      <c r="M20" s="201">
        <v>5810</v>
      </c>
      <c r="N20" s="201">
        <v>2183</v>
      </c>
      <c r="O20" s="201">
        <v>710</v>
      </c>
      <c r="P20" s="201">
        <v>129</v>
      </c>
      <c r="Q20" s="201">
        <v>11615</v>
      </c>
      <c r="R20" s="201">
        <v>4400</v>
      </c>
      <c r="S20"/>
      <c r="T20"/>
      <c r="U20"/>
      <c r="V20"/>
      <c r="W20"/>
      <c r="X20"/>
      <c r="Y20"/>
      <c r="Z20"/>
      <c r="AA20" s="10"/>
      <c r="AB20" s="10"/>
      <c r="AC20" s="10"/>
    </row>
    <row r="21" spans="1:29" ht="12.75" customHeight="1">
      <c r="A21" s="170" t="s">
        <v>168</v>
      </c>
      <c r="B21" s="201">
        <v>37176</v>
      </c>
      <c r="C21" s="201">
        <v>2614</v>
      </c>
      <c r="D21" s="488"/>
      <c r="E21" s="436">
        <v>5574</v>
      </c>
      <c r="F21" s="336">
        <v>1559</v>
      </c>
      <c r="G21" s="488">
        <f t="shared" si="0"/>
        <v>7133</v>
      </c>
      <c r="H21" s="201">
        <v>169</v>
      </c>
      <c r="I21" s="436">
        <v>726</v>
      </c>
      <c r="J21" s="201">
        <v>121</v>
      </c>
      <c r="K21" s="336">
        <v>7284</v>
      </c>
      <c r="L21" s="201">
        <v>4129</v>
      </c>
      <c r="M21" s="201">
        <v>3421</v>
      </c>
      <c r="N21" s="201">
        <v>2046</v>
      </c>
      <c r="O21" s="201">
        <v>527</v>
      </c>
      <c r="P21" s="201">
        <v>125</v>
      </c>
      <c r="Q21" s="201">
        <v>8411</v>
      </c>
      <c r="R21" s="201">
        <v>3288</v>
      </c>
      <c r="S21"/>
      <c r="T21"/>
      <c r="U21"/>
      <c r="V21"/>
      <c r="W21"/>
      <c r="X21"/>
      <c r="Y21"/>
      <c r="Z21"/>
      <c r="AA21" s="10"/>
      <c r="AB21" s="10"/>
      <c r="AC21" s="10"/>
    </row>
    <row r="22" spans="1:29" ht="12.75" customHeight="1">
      <c r="A22" s="170" t="s">
        <v>169</v>
      </c>
      <c r="B22" s="201">
        <v>58035</v>
      </c>
      <c r="C22" s="201">
        <v>3151</v>
      </c>
      <c r="D22" s="488"/>
      <c r="E22" s="436">
        <v>9845</v>
      </c>
      <c r="F22" s="336">
        <v>2449</v>
      </c>
      <c r="G22" s="488">
        <f t="shared" si="0"/>
        <v>12294</v>
      </c>
      <c r="H22" s="201">
        <v>111</v>
      </c>
      <c r="I22" s="436">
        <v>1210</v>
      </c>
      <c r="J22" s="201">
        <v>95</v>
      </c>
      <c r="K22" s="336">
        <v>11952</v>
      </c>
      <c r="L22" s="201">
        <v>9056</v>
      </c>
      <c r="M22" s="201">
        <v>7648</v>
      </c>
      <c r="N22" s="201">
        <v>12635</v>
      </c>
      <c r="O22" s="201">
        <v>1772</v>
      </c>
      <c r="P22" s="201">
        <v>784</v>
      </c>
      <c r="Q22" s="201">
        <v>17544</v>
      </c>
      <c r="R22" s="201">
        <v>5947</v>
      </c>
      <c r="S22"/>
      <c r="T22"/>
      <c r="U22"/>
      <c r="V22"/>
      <c r="W22"/>
      <c r="X22"/>
      <c r="Y22"/>
      <c r="Z22"/>
      <c r="AA22" s="10"/>
      <c r="AB22" s="10"/>
      <c r="AC22" s="10"/>
    </row>
    <row r="23" spans="1:29" ht="12.75" customHeight="1">
      <c r="A23" s="170" t="s">
        <v>170</v>
      </c>
      <c r="B23" s="201">
        <v>49575</v>
      </c>
      <c r="C23" s="201">
        <v>2777</v>
      </c>
      <c r="D23" s="488"/>
      <c r="E23" s="436">
        <v>8281</v>
      </c>
      <c r="F23" s="336">
        <v>2108</v>
      </c>
      <c r="G23" s="488">
        <f t="shared" si="0"/>
        <v>10389</v>
      </c>
      <c r="H23" s="201">
        <v>117</v>
      </c>
      <c r="I23" s="436">
        <v>1003</v>
      </c>
      <c r="J23" s="201">
        <v>240</v>
      </c>
      <c r="K23" s="336">
        <v>10094</v>
      </c>
      <c r="L23" s="201">
        <v>9700</v>
      </c>
      <c r="M23" s="201">
        <v>6910</v>
      </c>
      <c r="N23" s="201">
        <v>11783</v>
      </c>
      <c r="O23" s="201">
        <v>1464</v>
      </c>
      <c r="P23" s="201">
        <v>709</v>
      </c>
      <c r="Q23" s="201">
        <v>14930</v>
      </c>
      <c r="R23" s="201">
        <v>5359</v>
      </c>
      <c r="S23"/>
      <c r="T23"/>
      <c r="U23"/>
      <c r="V23"/>
      <c r="W23"/>
      <c r="X23"/>
      <c r="Y23"/>
      <c r="Z23"/>
      <c r="AA23" s="10"/>
      <c r="AB23" s="10"/>
      <c r="AC23" s="10"/>
    </row>
    <row r="24" spans="1:29" ht="12.75" customHeight="1">
      <c r="A24" s="170" t="s">
        <v>171</v>
      </c>
      <c r="B24" s="201">
        <v>49620</v>
      </c>
      <c r="C24" s="201">
        <v>2391</v>
      </c>
      <c r="D24" s="488"/>
      <c r="E24" s="436">
        <v>8651</v>
      </c>
      <c r="F24" s="336">
        <v>2528</v>
      </c>
      <c r="G24" s="488">
        <f t="shared" si="0"/>
        <v>11179</v>
      </c>
      <c r="H24" s="201">
        <v>124</v>
      </c>
      <c r="I24" s="436">
        <v>1010</v>
      </c>
      <c r="J24" s="201">
        <v>165</v>
      </c>
      <c r="K24" s="336">
        <v>9167</v>
      </c>
      <c r="L24" s="201">
        <v>9560</v>
      </c>
      <c r="M24" s="201">
        <v>8090</v>
      </c>
      <c r="N24" s="201">
        <v>17056</v>
      </c>
      <c r="O24" s="201">
        <v>1688</v>
      </c>
      <c r="P24" s="201">
        <v>1164</v>
      </c>
      <c r="Q24" s="201">
        <v>15695</v>
      </c>
      <c r="R24" s="201">
        <v>5436</v>
      </c>
      <c r="S24"/>
      <c r="T24"/>
      <c r="U24"/>
      <c r="V24"/>
      <c r="W24"/>
      <c r="X24"/>
      <c r="Y24"/>
      <c r="Z24"/>
      <c r="AA24" s="10"/>
      <c r="AB24" s="10"/>
      <c r="AC24" s="10"/>
    </row>
    <row r="25" spans="1:29" ht="12.75" customHeight="1">
      <c r="A25" s="170" t="s">
        <v>172</v>
      </c>
      <c r="B25" s="201">
        <v>34865</v>
      </c>
      <c r="C25" s="201">
        <v>1201</v>
      </c>
      <c r="D25" s="488"/>
      <c r="E25" s="436">
        <v>6401</v>
      </c>
      <c r="F25" s="336">
        <v>1657</v>
      </c>
      <c r="G25" s="488">
        <f t="shared" si="0"/>
        <v>8058</v>
      </c>
      <c r="H25" s="201">
        <v>81</v>
      </c>
      <c r="I25" s="436">
        <v>628</v>
      </c>
      <c r="J25" s="201">
        <v>103</v>
      </c>
      <c r="K25" s="336">
        <v>5654</v>
      </c>
      <c r="L25" s="201">
        <v>3653</v>
      </c>
      <c r="M25" s="201">
        <v>6259</v>
      </c>
      <c r="N25" s="201">
        <v>19547</v>
      </c>
      <c r="O25" s="201">
        <v>1793</v>
      </c>
      <c r="P25" s="201">
        <v>1363</v>
      </c>
      <c r="Q25" s="201">
        <v>11370</v>
      </c>
      <c r="R25" s="201">
        <v>3515</v>
      </c>
      <c r="S25"/>
      <c r="T25"/>
      <c r="U25"/>
      <c r="V25"/>
      <c r="W25"/>
      <c r="X25"/>
      <c r="Y25"/>
      <c r="Z25"/>
      <c r="AA25" s="10"/>
      <c r="AB25" s="10"/>
      <c r="AC25" s="10"/>
    </row>
    <row r="26" spans="1:29" ht="12.75" customHeight="1">
      <c r="A26" s="170" t="s">
        <v>173</v>
      </c>
      <c r="B26" s="201">
        <v>54963</v>
      </c>
      <c r="C26" s="201">
        <v>2563</v>
      </c>
      <c r="D26" s="488"/>
      <c r="E26" s="436">
        <v>9251</v>
      </c>
      <c r="F26" s="336">
        <v>2266</v>
      </c>
      <c r="G26" s="488">
        <f t="shared" si="0"/>
        <v>11517</v>
      </c>
      <c r="H26" s="201">
        <v>127</v>
      </c>
      <c r="I26" s="436">
        <v>901</v>
      </c>
      <c r="J26" s="201">
        <v>121</v>
      </c>
      <c r="K26" s="336">
        <v>9744</v>
      </c>
      <c r="L26" s="201">
        <v>10321</v>
      </c>
      <c r="M26" s="201">
        <v>8454</v>
      </c>
      <c r="N26" s="201">
        <v>27815</v>
      </c>
      <c r="O26" s="201">
        <v>2006</v>
      </c>
      <c r="P26" s="201">
        <v>2125</v>
      </c>
      <c r="Q26" s="201">
        <v>15702</v>
      </c>
      <c r="R26" s="201">
        <v>4979</v>
      </c>
      <c r="S26"/>
      <c r="T26"/>
      <c r="U26"/>
      <c r="V26"/>
      <c r="W26"/>
      <c r="X26"/>
      <c r="Y26"/>
      <c r="Z26"/>
      <c r="AA26" s="10"/>
      <c r="AB26" s="10"/>
      <c r="AC26" s="10"/>
    </row>
    <row r="27" spans="1:29" ht="12.75" customHeight="1">
      <c r="A27" s="170" t="s">
        <v>174</v>
      </c>
      <c r="B27" s="201">
        <v>58938</v>
      </c>
      <c r="C27" s="201">
        <v>3212</v>
      </c>
      <c r="D27" s="488"/>
      <c r="E27" s="436">
        <v>11163</v>
      </c>
      <c r="F27" s="336">
        <v>3214</v>
      </c>
      <c r="G27" s="488">
        <f t="shared" si="0"/>
        <v>14377</v>
      </c>
      <c r="H27" s="201">
        <v>175</v>
      </c>
      <c r="I27" s="436">
        <v>1103</v>
      </c>
      <c r="J27" s="201">
        <v>203</v>
      </c>
      <c r="K27" s="336">
        <v>8530</v>
      </c>
      <c r="L27" s="201">
        <v>7827</v>
      </c>
      <c r="M27" s="201">
        <v>7440</v>
      </c>
      <c r="N27" s="201">
        <v>38239</v>
      </c>
      <c r="O27" s="201">
        <v>3546</v>
      </c>
      <c r="P27" s="201">
        <v>2769</v>
      </c>
      <c r="Q27" s="201">
        <v>19643</v>
      </c>
      <c r="R27" s="201">
        <v>6455</v>
      </c>
      <c r="S27"/>
      <c r="T27"/>
      <c r="U27"/>
      <c r="V27"/>
      <c r="W27"/>
      <c r="X27"/>
      <c r="Y27"/>
      <c r="Z27"/>
      <c r="AA27" s="10"/>
      <c r="AB27" s="10"/>
      <c r="AC27" s="10"/>
    </row>
    <row r="28" spans="1:29" s="81" customFormat="1" ht="12.75" customHeight="1">
      <c r="A28" s="199" t="s">
        <v>392</v>
      </c>
      <c r="B28" s="201">
        <v>10249</v>
      </c>
      <c r="C28" s="201">
        <v>43</v>
      </c>
      <c r="D28" s="488"/>
      <c r="E28" s="436">
        <v>298</v>
      </c>
      <c r="F28" s="336">
        <v>35</v>
      </c>
      <c r="G28" s="488">
        <f t="shared" si="0"/>
        <v>333</v>
      </c>
      <c r="H28" s="201">
        <v>1</v>
      </c>
      <c r="I28" s="438" t="s">
        <v>377</v>
      </c>
      <c r="J28" s="201">
        <v>5</v>
      </c>
      <c r="K28" s="336">
        <v>1052</v>
      </c>
      <c r="L28" s="201">
        <v>1414</v>
      </c>
      <c r="M28" s="201">
        <v>103</v>
      </c>
      <c r="N28" s="201">
        <v>148</v>
      </c>
      <c r="O28" s="201">
        <v>54</v>
      </c>
      <c r="P28" s="201">
        <v>17</v>
      </c>
      <c r="Q28" s="201">
        <v>832</v>
      </c>
      <c r="R28" s="201">
        <v>135</v>
      </c>
      <c r="S28"/>
      <c r="T28"/>
      <c r="U28"/>
      <c r="V28"/>
      <c r="W28"/>
      <c r="X28"/>
      <c r="Y28"/>
      <c r="Z28"/>
      <c r="AA28" s="118"/>
      <c r="AB28" s="118"/>
      <c r="AC28" s="118"/>
    </row>
    <row r="29" spans="1:29" ht="12.75" customHeight="1">
      <c r="A29" s="441" t="s">
        <v>344</v>
      </c>
      <c r="B29" s="42">
        <f>SUM(B7:B28)</f>
        <v>1383569</v>
      </c>
      <c r="C29" s="42">
        <f t="shared" ref="C29:R29" si="1">SUM(C7:C28)</f>
        <v>76338</v>
      </c>
      <c r="D29" s="42"/>
      <c r="E29" s="42">
        <f t="shared" si="1"/>
        <v>216427</v>
      </c>
      <c r="F29" s="42">
        <f t="shared" si="1"/>
        <v>54099</v>
      </c>
      <c r="G29" s="42">
        <f t="shared" si="1"/>
        <v>270526</v>
      </c>
      <c r="H29" s="42">
        <f t="shared" si="1"/>
        <v>5124</v>
      </c>
      <c r="I29" s="42">
        <f t="shared" si="1"/>
        <v>22405</v>
      </c>
      <c r="J29" s="42">
        <f t="shared" si="1"/>
        <v>5376</v>
      </c>
      <c r="K29" s="42">
        <f t="shared" si="1"/>
        <v>266798</v>
      </c>
      <c r="L29" s="42">
        <f t="shared" si="1"/>
        <v>233565</v>
      </c>
      <c r="M29" s="42">
        <f t="shared" si="1"/>
        <v>157161</v>
      </c>
      <c r="N29" s="42">
        <f t="shared" si="1"/>
        <v>154919</v>
      </c>
      <c r="O29" s="42">
        <f t="shared" si="1"/>
        <v>25844</v>
      </c>
      <c r="P29" s="42">
        <f t="shared" si="1"/>
        <v>10707</v>
      </c>
      <c r="Q29" s="42">
        <f t="shared" si="1"/>
        <v>325043</v>
      </c>
      <c r="R29" s="42">
        <f t="shared" si="1"/>
        <v>113429</v>
      </c>
      <c r="S29"/>
      <c r="T29"/>
      <c r="U29"/>
      <c r="V29"/>
      <c r="W29"/>
      <c r="X29" s="3"/>
      <c r="Y29" s="3"/>
    </row>
    <row r="30" spans="1:29" ht="12.75" customHeight="1">
      <c r="A30" s="197" t="s">
        <v>203</v>
      </c>
      <c r="B30" s="29"/>
      <c r="C30" s="29"/>
      <c r="D30" s="29"/>
      <c r="E30" s="10"/>
      <c r="F30" s="10"/>
      <c r="G30"/>
      <c r="H30" s="10"/>
      <c r="I30" s="10"/>
      <c r="J30" s="10"/>
      <c r="K30" s="10"/>
      <c r="L30" s="10"/>
      <c r="M30" s="10"/>
      <c r="N30" s="10"/>
      <c r="O30" s="10"/>
      <c r="R30"/>
      <c r="S30"/>
      <c r="T30"/>
      <c r="U30"/>
    </row>
    <row r="31" spans="1:29" ht="12.75" customHeight="1">
      <c r="A31" s="174" t="s">
        <v>200</v>
      </c>
      <c r="G31"/>
      <c r="R31"/>
      <c r="S31"/>
      <c r="T31"/>
      <c r="U31"/>
    </row>
    <row r="32" spans="1:29" ht="12.75" customHeight="1">
      <c r="R32"/>
      <c r="S32"/>
      <c r="T32"/>
      <c r="U32"/>
    </row>
    <row r="33" spans="1:20" ht="12.75" customHeight="1">
      <c r="B33" s="2"/>
      <c r="C33" s="2"/>
      <c r="D33" s="2"/>
      <c r="R33"/>
    </row>
    <row r="34" spans="1:20" ht="12.75" customHeight="1">
      <c r="A34"/>
      <c r="B34"/>
      <c r="C34"/>
      <c r="D34"/>
      <c r="E34"/>
      <c r="F34"/>
      <c r="G34"/>
      <c r="H34"/>
      <c r="I34"/>
      <c r="J34"/>
      <c r="K34"/>
      <c r="L34"/>
      <c r="M34"/>
      <c r="N34"/>
      <c r="O34"/>
      <c r="P34"/>
      <c r="Q34"/>
      <c r="R34"/>
      <c r="S34"/>
    </row>
    <row r="35" spans="1:20" ht="12.75" customHeight="1">
      <c r="A35"/>
      <c r="B35"/>
      <c r="C35"/>
      <c r="D35"/>
      <c r="E35"/>
      <c r="F35"/>
      <c r="G35"/>
      <c r="H35"/>
      <c r="I35"/>
      <c r="J35"/>
      <c r="K35"/>
      <c r="L35"/>
      <c r="M35"/>
      <c r="N35"/>
      <c r="O35"/>
      <c r="P35"/>
      <c r="Q35"/>
      <c r="R35"/>
      <c r="S35"/>
      <c r="T35"/>
    </row>
    <row r="36" spans="1:20" ht="12.75" customHeight="1">
      <c r="A36"/>
      <c r="B36"/>
      <c r="C36"/>
      <c r="D36"/>
      <c r="E36"/>
      <c r="F36"/>
      <c r="G36"/>
      <c r="H36"/>
      <c r="I36"/>
      <c r="J36"/>
      <c r="K36"/>
      <c r="L36"/>
      <c r="M36"/>
      <c r="N36"/>
      <c r="O36"/>
      <c r="P36"/>
      <c r="Q36"/>
      <c r="R36"/>
      <c r="S36"/>
      <c r="T36"/>
    </row>
    <row r="37" spans="1:20" ht="12.75" customHeight="1">
      <c r="A37"/>
      <c r="B37"/>
      <c r="C37"/>
      <c r="D37"/>
      <c r="E37"/>
      <c r="F37"/>
      <c r="G37"/>
      <c r="H37"/>
      <c r="I37"/>
      <c r="J37"/>
      <c r="K37"/>
      <c r="L37"/>
      <c r="M37"/>
      <c r="N37"/>
      <c r="O37"/>
      <c r="P37"/>
      <c r="Q37"/>
      <c r="R37"/>
      <c r="S37"/>
      <c r="T37"/>
    </row>
    <row r="38" spans="1:20" ht="12.75" customHeight="1">
      <c r="A38"/>
      <c r="B38"/>
      <c r="C38"/>
      <c r="D38"/>
      <c r="E38"/>
      <c r="F38"/>
      <c r="G38"/>
      <c r="H38"/>
      <c r="I38"/>
      <c r="J38"/>
      <c r="K38"/>
      <c r="L38"/>
      <c r="M38"/>
      <c r="N38"/>
      <c r="O38"/>
      <c r="P38"/>
      <c r="Q38"/>
      <c r="R38"/>
      <c r="S38"/>
      <c r="T38"/>
    </row>
    <row r="39" spans="1:20" ht="12.75" customHeight="1">
      <c r="A39"/>
      <c r="B39"/>
      <c r="C39"/>
      <c r="D39"/>
      <c r="E39"/>
      <c r="F39"/>
      <c r="G39"/>
      <c r="H39"/>
      <c r="I39"/>
      <c r="J39"/>
      <c r="K39"/>
      <c r="L39"/>
      <c r="M39"/>
      <c r="N39"/>
      <c r="O39"/>
      <c r="P39"/>
      <c r="Q39"/>
      <c r="R39"/>
      <c r="S39"/>
      <c r="T39"/>
    </row>
    <row r="40" spans="1:20" ht="12.75" customHeight="1">
      <c r="A40"/>
      <c r="B40"/>
      <c r="C40"/>
      <c r="D40"/>
      <c r="E40"/>
      <c r="F40"/>
      <c r="G40"/>
      <c r="H40"/>
      <c r="I40"/>
      <c r="J40"/>
      <c r="K40"/>
      <c r="L40"/>
      <c r="M40"/>
      <c r="N40"/>
      <c r="O40"/>
      <c r="P40"/>
      <c r="Q40"/>
      <c r="R40"/>
      <c r="S40"/>
      <c r="T40"/>
    </row>
    <row r="41" spans="1:20" ht="12.75" customHeight="1">
      <c r="A41"/>
      <c r="B41"/>
      <c r="C41"/>
      <c r="D41"/>
      <c r="E41"/>
      <c r="F41"/>
      <c r="G41"/>
      <c r="H41"/>
      <c r="I41"/>
      <c r="J41"/>
      <c r="K41"/>
      <c r="L41"/>
      <c r="M41"/>
      <c r="N41"/>
      <c r="O41"/>
      <c r="P41"/>
      <c r="Q41"/>
      <c r="R41"/>
      <c r="S41"/>
      <c r="T41"/>
    </row>
    <row r="42" spans="1:20" ht="12.75" customHeight="1">
      <c r="A42"/>
      <c r="B42"/>
      <c r="C42"/>
      <c r="D42"/>
      <c r="E42"/>
      <c r="F42"/>
      <c r="G42"/>
      <c r="H42"/>
      <c r="I42"/>
      <c r="J42"/>
      <c r="K42"/>
      <c r="L42"/>
      <c r="M42"/>
      <c r="N42"/>
      <c r="O42"/>
      <c r="P42"/>
      <c r="Q42"/>
      <c r="R42"/>
      <c r="S42"/>
      <c r="T42"/>
    </row>
    <row r="43" spans="1:20" ht="12.75" customHeight="1">
      <c r="A43"/>
      <c r="B43"/>
      <c r="C43"/>
      <c r="D43"/>
      <c r="E43"/>
      <c r="F43"/>
      <c r="G43"/>
      <c r="H43"/>
      <c r="I43"/>
      <c r="J43"/>
      <c r="K43"/>
      <c r="L43"/>
      <c r="M43"/>
      <c r="N43"/>
      <c r="O43"/>
      <c r="P43"/>
      <c r="Q43"/>
      <c r="R43"/>
      <c r="S43"/>
      <c r="T43"/>
    </row>
    <row r="44" spans="1:20" ht="12.75" customHeight="1">
      <c r="A44"/>
      <c r="B44"/>
      <c r="C44"/>
      <c r="D44"/>
      <c r="E44"/>
      <c r="F44"/>
      <c r="G44"/>
      <c r="H44"/>
      <c r="I44"/>
      <c r="J44"/>
      <c r="K44"/>
      <c r="L44"/>
      <c r="M44"/>
      <c r="N44"/>
      <c r="O44"/>
      <c r="P44"/>
      <c r="Q44"/>
      <c r="R44"/>
      <c r="S44"/>
      <c r="T44"/>
    </row>
    <row r="45" spans="1:20" ht="12.75" customHeight="1">
      <c r="A45"/>
      <c r="B45"/>
      <c r="C45"/>
      <c r="D45"/>
      <c r="E45"/>
      <c r="F45"/>
      <c r="G45"/>
      <c r="H45"/>
      <c r="I45"/>
      <c r="J45"/>
      <c r="K45"/>
      <c r="L45"/>
      <c r="M45"/>
      <c r="N45"/>
      <c r="O45"/>
      <c r="P45"/>
      <c r="Q45"/>
      <c r="R45"/>
      <c r="S45"/>
      <c r="T45"/>
    </row>
    <row r="46" spans="1:20" ht="12.75" customHeight="1">
      <c r="A46"/>
      <c r="B46"/>
      <c r="C46"/>
      <c r="D46"/>
      <c r="E46"/>
      <c r="F46"/>
      <c r="G46"/>
      <c r="H46"/>
      <c r="I46"/>
      <c r="J46"/>
      <c r="K46"/>
      <c r="L46"/>
      <c r="M46"/>
      <c r="N46"/>
      <c r="O46"/>
      <c r="P46"/>
      <c r="Q46"/>
      <c r="R46"/>
      <c r="S46"/>
      <c r="T46"/>
    </row>
    <row r="47" spans="1:20" ht="12.75" customHeight="1">
      <c r="A47"/>
      <c r="B47"/>
      <c r="C47"/>
      <c r="D47"/>
      <c r="E47"/>
      <c r="F47"/>
      <c r="G47"/>
      <c r="H47"/>
      <c r="I47"/>
      <c r="J47"/>
      <c r="K47"/>
      <c r="L47"/>
      <c r="M47"/>
      <c r="N47"/>
      <c r="O47"/>
      <c r="P47"/>
      <c r="Q47"/>
      <c r="R47"/>
      <c r="S47"/>
      <c r="T47"/>
    </row>
    <row r="48" spans="1:20" ht="12.75" customHeight="1">
      <c r="A48"/>
      <c r="B48"/>
      <c r="C48"/>
      <c r="D48"/>
      <c r="E48"/>
      <c r="F48"/>
      <c r="G48"/>
      <c r="H48"/>
      <c r="I48"/>
      <c r="J48"/>
      <c r="K48"/>
      <c r="L48"/>
      <c r="M48"/>
      <c r="N48"/>
      <c r="O48"/>
      <c r="P48"/>
      <c r="Q48"/>
      <c r="R48"/>
      <c r="S48"/>
      <c r="T48"/>
    </row>
    <row r="49" spans="1:20" ht="12.75" customHeight="1">
      <c r="A49"/>
      <c r="B49"/>
      <c r="C49"/>
      <c r="D49"/>
      <c r="E49"/>
      <c r="F49"/>
      <c r="G49"/>
      <c r="H49"/>
      <c r="I49"/>
      <c r="J49"/>
      <c r="K49"/>
      <c r="L49"/>
      <c r="M49"/>
      <c r="N49"/>
      <c r="O49"/>
      <c r="P49"/>
      <c r="Q49"/>
      <c r="R49"/>
      <c r="S49"/>
      <c r="T49"/>
    </row>
    <row r="50" spans="1:20" ht="12.75" customHeight="1">
      <c r="A50"/>
      <c r="B50"/>
      <c r="C50"/>
      <c r="D50"/>
      <c r="E50"/>
      <c r="F50"/>
      <c r="G50"/>
      <c r="H50"/>
      <c r="I50"/>
      <c r="J50"/>
      <c r="K50"/>
      <c r="L50"/>
      <c r="M50"/>
      <c r="N50"/>
      <c r="O50"/>
      <c r="P50"/>
      <c r="Q50"/>
      <c r="R50"/>
      <c r="S50"/>
      <c r="T50"/>
    </row>
    <row r="51" spans="1:20" ht="12.75" customHeight="1">
      <c r="A51"/>
      <c r="B51"/>
      <c r="C51"/>
      <c r="D51"/>
      <c r="E51"/>
      <c r="F51"/>
      <c r="G51"/>
      <c r="H51"/>
      <c r="I51"/>
      <c r="J51"/>
      <c r="K51"/>
      <c r="L51"/>
      <c r="M51"/>
      <c r="N51"/>
      <c r="O51"/>
      <c r="P51"/>
      <c r="Q51"/>
      <c r="R51"/>
      <c r="S51"/>
      <c r="T51"/>
    </row>
    <row r="52" spans="1:20" ht="12.75" customHeight="1">
      <c r="A52"/>
      <c r="B52"/>
      <c r="C52"/>
      <c r="D52"/>
      <c r="E52"/>
      <c r="F52"/>
      <c r="G52"/>
      <c r="H52"/>
      <c r="I52"/>
      <c r="J52"/>
      <c r="K52"/>
      <c r="L52"/>
      <c r="M52"/>
      <c r="N52"/>
      <c r="O52"/>
      <c r="P52"/>
      <c r="Q52"/>
      <c r="R52"/>
      <c r="S52"/>
      <c r="T52"/>
    </row>
    <row r="53" spans="1:20" ht="12.75" customHeight="1">
      <c r="A53"/>
      <c r="B53"/>
      <c r="C53"/>
      <c r="D53"/>
      <c r="E53"/>
      <c r="F53"/>
      <c r="G53"/>
      <c r="H53"/>
      <c r="I53"/>
      <c r="J53"/>
      <c r="K53"/>
      <c r="L53"/>
      <c r="M53"/>
      <c r="N53"/>
      <c r="O53"/>
      <c r="P53"/>
      <c r="Q53"/>
      <c r="R53"/>
      <c r="S53"/>
      <c r="T53"/>
    </row>
    <row r="54" spans="1:20" ht="12.75" customHeight="1">
      <c r="A54"/>
      <c r="B54"/>
      <c r="C54"/>
      <c r="D54"/>
      <c r="E54"/>
      <c r="F54"/>
      <c r="G54"/>
      <c r="H54"/>
      <c r="I54"/>
      <c r="J54"/>
      <c r="K54"/>
      <c r="L54"/>
      <c r="M54"/>
      <c r="N54"/>
      <c r="O54"/>
      <c r="P54"/>
      <c r="Q54"/>
      <c r="R54"/>
      <c r="S54"/>
      <c r="T54"/>
    </row>
    <row r="55" spans="1:20" ht="12.75" customHeight="1">
      <c r="A55"/>
      <c r="B55"/>
      <c r="C55"/>
      <c r="D55"/>
      <c r="E55"/>
      <c r="F55"/>
      <c r="G55"/>
      <c r="H55"/>
      <c r="I55"/>
      <c r="J55"/>
      <c r="K55"/>
      <c r="L55"/>
      <c r="M55"/>
      <c r="N55"/>
      <c r="O55"/>
      <c r="P55"/>
      <c r="Q55"/>
      <c r="R55"/>
      <c r="S55"/>
      <c r="T55"/>
    </row>
    <row r="56" spans="1:20" ht="12.75" customHeight="1">
      <c r="A56"/>
      <c r="B56"/>
      <c r="C56"/>
      <c r="D56"/>
      <c r="E56"/>
      <c r="F56"/>
      <c r="G56"/>
      <c r="H56"/>
      <c r="I56"/>
      <c r="J56"/>
      <c r="K56"/>
      <c r="L56"/>
      <c r="M56"/>
      <c r="N56"/>
      <c r="O56"/>
      <c r="P56"/>
      <c r="Q56"/>
      <c r="R56"/>
      <c r="S56"/>
      <c r="T56"/>
    </row>
    <row r="57" spans="1:20" ht="12.75" customHeight="1">
      <c r="A57"/>
      <c r="B57"/>
      <c r="C57"/>
      <c r="D57"/>
      <c r="E57"/>
      <c r="F57"/>
      <c r="G57"/>
      <c r="H57"/>
      <c r="I57"/>
      <c r="J57"/>
      <c r="K57"/>
      <c r="L57"/>
      <c r="M57"/>
      <c r="N57"/>
      <c r="O57"/>
      <c r="P57"/>
      <c r="Q57"/>
      <c r="R57"/>
      <c r="S57"/>
      <c r="T57"/>
    </row>
    <row r="58" spans="1:20" ht="12.75" customHeight="1">
      <c r="A58"/>
      <c r="B58"/>
      <c r="C58"/>
      <c r="D58"/>
      <c r="E58"/>
      <c r="F58"/>
      <c r="G58"/>
      <c r="H58"/>
      <c r="I58"/>
      <c r="J58"/>
      <c r="K58"/>
      <c r="L58"/>
      <c r="M58"/>
      <c r="N58"/>
      <c r="O58"/>
      <c r="P58"/>
      <c r="Q58"/>
      <c r="R58"/>
      <c r="S58"/>
      <c r="T58"/>
    </row>
    <row r="59" spans="1:20" ht="12.75" customHeight="1">
      <c r="A59"/>
      <c r="B59"/>
      <c r="C59"/>
      <c r="D59"/>
      <c r="E59"/>
      <c r="F59"/>
      <c r="G59"/>
      <c r="H59"/>
      <c r="I59"/>
      <c r="J59"/>
      <c r="K59"/>
      <c r="L59"/>
      <c r="M59"/>
      <c r="N59"/>
      <c r="O59"/>
      <c r="P59"/>
      <c r="Q59"/>
      <c r="R59"/>
      <c r="S59"/>
      <c r="T59"/>
    </row>
    <row r="60" spans="1:20" ht="12.75" customHeight="1">
      <c r="A60"/>
      <c r="B60"/>
      <c r="C60"/>
      <c r="D60"/>
      <c r="E60"/>
      <c r="F60"/>
      <c r="G60"/>
      <c r="H60"/>
      <c r="I60"/>
      <c r="J60"/>
      <c r="K60"/>
      <c r="L60"/>
      <c r="M60"/>
      <c r="N60"/>
      <c r="O60"/>
      <c r="P60"/>
      <c r="Q60"/>
      <c r="R60"/>
      <c r="S60"/>
      <c r="T60"/>
    </row>
    <row r="61" spans="1:20" ht="12.75" customHeight="1">
      <c r="A61"/>
      <c r="B61"/>
      <c r="C61"/>
      <c r="D61"/>
      <c r="E61"/>
      <c r="F61"/>
      <c r="G61"/>
      <c r="H61"/>
      <c r="I61"/>
      <c r="J61"/>
      <c r="K61"/>
      <c r="L61"/>
      <c r="M61"/>
      <c r="N61"/>
      <c r="O61"/>
      <c r="P61"/>
      <c r="Q61"/>
      <c r="R61"/>
      <c r="S61"/>
      <c r="T61"/>
    </row>
    <row r="62" spans="1:20" ht="12.75" customHeight="1">
      <c r="A62"/>
      <c r="B62"/>
      <c r="C62"/>
      <c r="D62"/>
      <c r="E62"/>
      <c r="F62"/>
      <c r="G62"/>
      <c r="H62"/>
      <c r="I62"/>
      <c r="J62"/>
      <c r="K62"/>
      <c r="L62"/>
      <c r="M62"/>
      <c r="N62"/>
      <c r="O62"/>
      <c r="P62"/>
      <c r="Q62"/>
      <c r="R62"/>
      <c r="S62"/>
      <c r="T62"/>
    </row>
    <row r="63" spans="1:20" ht="12.75" customHeight="1">
      <c r="A63"/>
      <c r="B63"/>
      <c r="C63"/>
      <c r="D63"/>
      <c r="E63"/>
      <c r="F63"/>
      <c r="G63"/>
      <c r="H63"/>
      <c r="I63"/>
      <c r="J63"/>
      <c r="K63"/>
      <c r="L63"/>
      <c r="M63"/>
      <c r="N63"/>
      <c r="O63"/>
      <c r="P63"/>
      <c r="Q63"/>
      <c r="R63"/>
      <c r="S63"/>
      <c r="T63"/>
    </row>
    <row r="64" spans="1:20" ht="12.75" customHeight="1">
      <c r="A64"/>
      <c r="B64"/>
      <c r="C64"/>
      <c r="D64"/>
      <c r="E64"/>
      <c r="F64"/>
      <c r="G64"/>
      <c r="H64"/>
      <c r="I64"/>
      <c r="J64"/>
      <c r="K64"/>
      <c r="L64"/>
      <c r="M64"/>
      <c r="N64"/>
      <c r="O64"/>
      <c r="P64"/>
      <c r="Q64"/>
      <c r="R64"/>
      <c r="S64"/>
      <c r="T64"/>
    </row>
    <row r="65" spans="1:20" ht="12.75" customHeight="1">
      <c r="A65"/>
      <c r="B65"/>
      <c r="C65"/>
      <c r="D65"/>
      <c r="E65"/>
      <c r="F65"/>
      <c r="G65"/>
      <c r="H65"/>
      <c r="I65"/>
      <c r="J65"/>
      <c r="K65"/>
      <c r="L65"/>
      <c r="M65"/>
      <c r="N65"/>
      <c r="O65"/>
      <c r="P65"/>
      <c r="Q65"/>
      <c r="R65"/>
      <c r="S65"/>
      <c r="T65"/>
    </row>
    <row r="66" spans="1:20" ht="12.75" customHeight="1">
      <c r="A66"/>
      <c r="B66"/>
      <c r="C66"/>
      <c r="D66"/>
      <c r="E66"/>
      <c r="F66"/>
      <c r="G66"/>
      <c r="H66"/>
      <c r="I66"/>
      <c r="J66"/>
      <c r="K66"/>
      <c r="L66"/>
      <c r="M66"/>
      <c r="N66"/>
      <c r="O66"/>
      <c r="P66"/>
      <c r="Q66"/>
      <c r="R66"/>
      <c r="S66"/>
      <c r="T66"/>
    </row>
    <row r="67" spans="1:20" ht="12.75" customHeight="1">
      <c r="A67"/>
      <c r="B67"/>
      <c r="C67"/>
      <c r="D67"/>
      <c r="E67"/>
      <c r="F67"/>
      <c r="G67"/>
      <c r="H67"/>
      <c r="I67"/>
      <c r="J67"/>
      <c r="K67"/>
      <c r="L67"/>
      <c r="M67"/>
      <c r="N67"/>
      <c r="O67"/>
      <c r="P67"/>
      <c r="Q67"/>
      <c r="R67"/>
      <c r="S67"/>
      <c r="T67"/>
    </row>
    <row r="68" spans="1:20" ht="12.75" customHeight="1">
      <c r="A68"/>
      <c r="B68"/>
      <c r="C68"/>
      <c r="D68"/>
      <c r="E68"/>
      <c r="F68"/>
      <c r="G68"/>
      <c r="H68"/>
      <c r="I68"/>
      <c r="J68"/>
      <c r="K68"/>
      <c r="L68"/>
      <c r="M68"/>
      <c r="N68"/>
      <c r="O68"/>
      <c r="P68"/>
      <c r="Q68"/>
      <c r="R68"/>
      <c r="S68"/>
      <c r="T68"/>
    </row>
    <row r="69" spans="1:20" ht="12.75" customHeight="1">
      <c r="A69"/>
      <c r="B69"/>
      <c r="C69"/>
      <c r="D69"/>
      <c r="E69"/>
      <c r="F69"/>
      <c r="G69"/>
      <c r="H69"/>
      <c r="I69"/>
      <c r="J69"/>
      <c r="K69"/>
      <c r="L69"/>
      <c r="M69"/>
      <c r="N69"/>
      <c r="O69"/>
      <c r="P69"/>
      <c r="Q69"/>
      <c r="R69"/>
      <c r="S69"/>
      <c r="T69"/>
    </row>
    <row r="70" spans="1:20" ht="12.75" customHeight="1">
      <c r="A70"/>
      <c r="B70"/>
      <c r="C70"/>
      <c r="D70"/>
      <c r="E70"/>
      <c r="F70"/>
      <c r="G70"/>
      <c r="H70"/>
      <c r="I70"/>
      <c r="J70"/>
      <c r="K70"/>
      <c r="L70"/>
      <c r="M70"/>
      <c r="N70"/>
      <c r="O70"/>
      <c r="P70"/>
      <c r="Q70"/>
      <c r="R70"/>
      <c r="S70"/>
      <c r="T70"/>
    </row>
    <row r="71" spans="1:20" ht="12.75" customHeight="1">
      <c r="A71"/>
      <c r="B71"/>
      <c r="C71"/>
      <c r="D71"/>
      <c r="E71"/>
      <c r="F71"/>
      <c r="G71"/>
      <c r="H71"/>
      <c r="I71"/>
      <c r="J71"/>
      <c r="K71"/>
      <c r="L71"/>
      <c r="M71"/>
      <c r="N71"/>
      <c r="O71"/>
      <c r="P71"/>
      <c r="Q71"/>
      <c r="R71"/>
      <c r="S71"/>
      <c r="T71"/>
    </row>
    <row r="72" spans="1:20" ht="12.75" customHeight="1">
      <c r="A72"/>
      <c r="B72"/>
      <c r="C72"/>
      <c r="D72"/>
      <c r="E72"/>
      <c r="F72"/>
      <c r="G72"/>
      <c r="H72"/>
      <c r="I72"/>
      <c r="J72"/>
      <c r="K72"/>
      <c r="L72"/>
      <c r="M72"/>
      <c r="N72"/>
      <c r="O72"/>
      <c r="P72"/>
      <c r="Q72"/>
      <c r="R72"/>
      <c r="S72"/>
      <c r="T72"/>
    </row>
    <row r="73" spans="1:20" ht="12.75" customHeight="1">
      <c r="A73"/>
      <c r="B73"/>
      <c r="C73"/>
      <c r="D73"/>
      <c r="E73"/>
      <c r="F73"/>
      <c r="G73"/>
      <c r="H73"/>
      <c r="I73"/>
      <c r="J73"/>
      <c r="K73"/>
      <c r="L73"/>
      <c r="M73"/>
      <c r="N73"/>
      <c r="O73"/>
      <c r="P73"/>
      <c r="Q73"/>
      <c r="R73"/>
      <c r="S73"/>
      <c r="T73"/>
    </row>
    <row r="74" spans="1:20" ht="12.75" customHeight="1">
      <c r="A74"/>
      <c r="B74"/>
      <c r="C74"/>
      <c r="D74"/>
      <c r="E74"/>
      <c r="F74"/>
      <c r="G74"/>
      <c r="H74"/>
      <c r="I74"/>
      <c r="J74"/>
      <c r="K74"/>
      <c r="L74"/>
      <c r="M74"/>
      <c r="N74"/>
      <c r="O74"/>
      <c r="P74"/>
      <c r="Q74"/>
      <c r="R74"/>
      <c r="S74"/>
      <c r="T74"/>
    </row>
    <row r="75" spans="1:20" ht="12.75" customHeight="1">
      <c r="A75"/>
      <c r="B75"/>
      <c r="C75"/>
      <c r="D75"/>
      <c r="E75"/>
      <c r="F75"/>
      <c r="G75"/>
      <c r="H75"/>
      <c r="I75"/>
      <c r="J75"/>
      <c r="K75"/>
      <c r="L75"/>
      <c r="M75"/>
      <c r="N75"/>
      <c r="O75"/>
      <c r="P75"/>
      <c r="Q75"/>
      <c r="R75"/>
      <c r="S75"/>
      <c r="T75"/>
    </row>
    <row r="76" spans="1:20" ht="12.75" customHeight="1">
      <c r="A76"/>
      <c r="B76"/>
      <c r="C76"/>
      <c r="D76"/>
      <c r="E76"/>
      <c r="F76"/>
      <c r="G76"/>
      <c r="H76"/>
      <c r="I76"/>
      <c r="J76"/>
      <c r="K76"/>
      <c r="L76"/>
      <c r="M76"/>
      <c r="N76"/>
      <c r="O76"/>
      <c r="P76"/>
      <c r="Q76"/>
      <c r="R76"/>
      <c r="S76"/>
      <c r="T76"/>
    </row>
    <row r="77" spans="1:20" ht="12.75" customHeight="1">
      <c r="A77"/>
      <c r="B77"/>
      <c r="C77"/>
      <c r="D77"/>
      <c r="E77"/>
      <c r="F77"/>
      <c r="G77"/>
      <c r="H77"/>
      <c r="I77"/>
      <c r="J77"/>
      <c r="K77"/>
      <c r="L77"/>
      <c r="M77"/>
      <c r="N77"/>
      <c r="O77"/>
      <c r="P77"/>
      <c r="Q77"/>
      <c r="R77"/>
      <c r="S77"/>
      <c r="T77"/>
    </row>
    <row r="78" spans="1:20" ht="12.75" customHeight="1">
      <c r="A78"/>
      <c r="B78"/>
      <c r="C78"/>
      <c r="D78"/>
      <c r="E78"/>
      <c r="F78"/>
      <c r="G78"/>
      <c r="H78"/>
      <c r="I78"/>
      <c r="J78"/>
      <c r="K78"/>
      <c r="L78"/>
      <c r="M78"/>
      <c r="N78"/>
      <c r="O78"/>
      <c r="P78"/>
      <c r="Q78"/>
      <c r="R78"/>
      <c r="S78"/>
      <c r="T78"/>
    </row>
    <row r="79" spans="1:20" ht="12.75" customHeight="1">
      <c r="A79"/>
      <c r="B79"/>
      <c r="C79"/>
      <c r="D79"/>
      <c r="E79"/>
      <c r="F79"/>
      <c r="G79"/>
      <c r="H79"/>
      <c r="I79"/>
      <c r="J79"/>
      <c r="K79"/>
      <c r="L79"/>
      <c r="M79"/>
      <c r="N79"/>
      <c r="O79"/>
      <c r="P79"/>
      <c r="Q79"/>
      <c r="R79"/>
      <c r="S79"/>
      <c r="T79"/>
    </row>
    <row r="80" spans="1:20" ht="12.75" customHeight="1">
      <c r="A80"/>
      <c r="B80"/>
      <c r="C80"/>
      <c r="D80"/>
      <c r="E80"/>
      <c r="F80"/>
      <c r="G80"/>
      <c r="H80"/>
      <c r="I80"/>
      <c r="J80"/>
      <c r="K80"/>
      <c r="L80"/>
      <c r="M80"/>
      <c r="N80"/>
      <c r="O80"/>
      <c r="P80"/>
      <c r="Q80"/>
      <c r="R80"/>
      <c r="S80"/>
      <c r="T80"/>
    </row>
    <row r="81" spans="1:20" ht="12.75" customHeight="1">
      <c r="A81"/>
      <c r="B81"/>
      <c r="C81"/>
      <c r="D81"/>
      <c r="E81"/>
      <c r="F81"/>
      <c r="G81"/>
      <c r="H81"/>
      <c r="I81"/>
      <c r="J81"/>
      <c r="K81"/>
      <c r="L81"/>
      <c r="M81"/>
      <c r="N81"/>
      <c r="O81"/>
      <c r="P81"/>
      <c r="Q81"/>
      <c r="R81"/>
      <c r="S81"/>
      <c r="T81"/>
    </row>
    <row r="82" spans="1:20" ht="12.75" customHeight="1">
      <c r="A82"/>
      <c r="B82"/>
      <c r="C82"/>
      <c r="D82"/>
      <c r="E82"/>
      <c r="F82"/>
      <c r="G82"/>
      <c r="H82"/>
      <c r="I82"/>
      <c r="J82"/>
      <c r="K82"/>
      <c r="L82"/>
      <c r="M82"/>
      <c r="N82"/>
      <c r="O82"/>
      <c r="P82"/>
      <c r="Q82"/>
      <c r="R82"/>
      <c r="S82"/>
      <c r="T82"/>
    </row>
    <row r="83" spans="1:20" ht="12.75" customHeight="1">
      <c r="A83"/>
      <c r="B83"/>
      <c r="C83"/>
      <c r="D83"/>
      <c r="E83"/>
      <c r="F83"/>
      <c r="G83"/>
      <c r="H83"/>
      <c r="I83"/>
      <c r="J83"/>
      <c r="K83"/>
      <c r="L83"/>
      <c r="M83"/>
      <c r="N83"/>
      <c r="O83"/>
      <c r="P83"/>
      <c r="Q83"/>
      <c r="R83"/>
      <c r="S83"/>
      <c r="T83"/>
    </row>
    <row r="84" spans="1:20" ht="12.75" customHeight="1">
      <c r="A84"/>
      <c r="B84"/>
      <c r="C84"/>
      <c r="D84"/>
      <c r="E84"/>
      <c r="F84"/>
      <c r="G84"/>
      <c r="H84"/>
      <c r="I84"/>
      <c r="J84"/>
      <c r="K84"/>
      <c r="L84"/>
      <c r="M84"/>
      <c r="N84"/>
      <c r="O84"/>
      <c r="P84"/>
      <c r="Q84"/>
      <c r="R84"/>
      <c r="S84"/>
    </row>
    <row r="85" spans="1:20" ht="12.75" customHeight="1">
      <c r="A85"/>
      <c r="B85"/>
      <c r="C85"/>
      <c r="D85"/>
      <c r="E85"/>
      <c r="F85"/>
      <c r="G85"/>
      <c r="H85"/>
      <c r="I85"/>
      <c r="J85"/>
      <c r="K85"/>
      <c r="L85"/>
      <c r="M85"/>
      <c r="N85"/>
      <c r="O85"/>
      <c r="P85"/>
      <c r="Q85"/>
      <c r="R85"/>
      <c r="S85"/>
    </row>
    <row r="86" spans="1:20" ht="12.75" customHeight="1">
      <c r="A86"/>
      <c r="B86"/>
      <c r="C86"/>
      <c r="D86"/>
      <c r="E86"/>
      <c r="F86"/>
      <c r="G86"/>
      <c r="H86"/>
      <c r="I86"/>
      <c r="J86"/>
      <c r="K86"/>
      <c r="L86"/>
      <c r="M86"/>
      <c r="N86"/>
      <c r="O86"/>
      <c r="P86"/>
      <c r="Q86"/>
      <c r="R86"/>
      <c r="S86"/>
    </row>
  </sheetData>
  <mergeCells count="3">
    <mergeCell ref="B4:C4"/>
    <mergeCell ref="E4:I4"/>
    <mergeCell ref="E5:F5"/>
  </mergeCells>
  <phoneticPr fontId="9" type="noConversion"/>
  <pageMargins left="0.70866141732283472" right="0.15748031496062992" top="0.98425196850393704" bottom="0.55118110236220474" header="0.51181102362204722" footer="0.51181102362204722"/>
  <pageSetup paperSize="9" scale="68" orientation="landscape" r:id="rId1"/>
  <headerFooter alignWithMargins="0">
    <oddHeader>&amp;R&amp;"Arial,Fet"REGIONAL STATISTIK</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39">
    <pageSetUpPr fitToPage="1"/>
  </sheetPr>
  <dimension ref="A1:AC88"/>
  <sheetViews>
    <sheetView showGridLines="0" zoomScaleNormal="100" workbookViewId="0"/>
  </sheetViews>
  <sheetFormatPr defaultColWidth="9.33203125" defaultRowHeight="12.75" customHeight="1"/>
  <cols>
    <col min="1" max="1" width="15.6640625" style="2" customWidth="1"/>
    <col min="2" max="2" width="10.33203125" style="22" customWidth="1"/>
    <col min="3" max="3" width="1.6640625" style="22" customWidth="1"/>
    <col min="4" max="7" width="9.6640625" style="22" customWidth="1"/>
    <col min="8" max="8" width="1.5546875" style="22" customWidth="1"/>
    <col min="9" max="9" width="6.6640625" style="22" customWidth="1"/>
    <col min="10" max="10" width="9.88671875" style="22" customWidth="1"/>
    <col min="11" max="11" width="11.44140625" style="22" customWidth="1"/>
    <col min="12" max="12" width="9.33203125" style="2"/>
    <col min="13" max="14" width="8.6640625" customWidth="1"/>
    <col min="15" max="15" width="15.88671875" customWidth="1"/>
    <col min="16" max="22" width="8.6640625" customWidth="1"/>
    <col min="30" max="16384" width="9.33203125" style="2"/>
  </cols>
  <sheetData>
    <row r="1" spans="1:12" ht="12.75" customHeight="1">
      <c r="A1" s="4" t="s">
        <v>421</v>
      </c>
    </row>
    <row r="2" spans="1:12" ht="12.75" customHeight="1">
      <c r="A2" s="459" t="s">
        <v>560</v>
      </c>
    </row>
    <row r="3" spans="1:12" ht="12.75" customHeight="1">
      <c r="A3" s="12"/>
      <c r="B3" s="121"/>
      <c r="C3" s="121"/>
      <c r="D3" s="121"/>
      <c r="E3" s="121"/>
      <c r="F3" s="121"/>
      <c r="G3" s="121"/>
      <c r="H3" s="121"/>
      <c r="I3" s="121"/>
      <c r="J3" s="121"/>
      <c r="K3" s="121"/>
      <c r="L3" s="255"/>
    </row>
    <row r="4" spans="1:12" ht="52.8">
      <c r="A4" s="2" t="s">
        <v>98</v>
      </c>
      <c r="B4" s="382" t="s">
        <v>194</v>
      </c>
      <c r="C4" s="324"/>
      <c r="D4" s="677"/>
      <c r="E4" s="677"/>
      <c r="F4" s="677"/>
      <c r="G4" s="10"/>
      <c r="H4" s="10"/>
      <c r="I4" s="10"/>
      <c r="J4" s="39" t="s">
        <v>198</v>
      </c>
      <c r="K4" s="39" t="s">
        <v>209</v>
      </c>
      <c r="L4" s="39" t="s">
        <v>210</v>
      </c>
    </row>
    <row r="5" spans="1:12" ht="22.5" customHeight="1">
      <c r="D5" s="39" t="s">
        <v>195</v>
      </c>
      <c r="E5" s="39" t="s">
        <v>196</v>
      </c>
      <c r="F5" s="198" t="s">
        <v>197</v>
      </c>
      <c r="G5" s="310"/>
      <c r="H5" s="2"/>
      <c r="I5" s="121" t="s">
        <v>106</v>
      </c>
    </row>
    <row r="6" spans="1:12" ht="12.75" customHeight="1">
      <c r="B6" s="10"/>
      <c r="C6" s="10"/>
      <c r="D6" s="172"/>
      <c r="E6" s="172"/>
      <c r="F6" s="172"/>
      <c r="G6" s="422" t="s">
        <v>581</v>
      </c>
      <c r="I6" s="10"/>
      <c r="J6" s="2"/>
      <c r="K6" s="172"/>
    </row>
    <row r="7" spans="1:12" ht="12.75" customHeight="1">
      <c r="A7" s="2" t="s">
        <v>199</v>
      </c>
      <c r="F7" s="172"/>
      <c r="G7" s="22" t="s">
        <v>21</v>
      </c>
      <c r="K7" s="153"/>
      <c r="L7"/>
    </row>
    <row r="8" spans="1:12" ht="12.75" customHeight="1">
      <c r="A8" s="12"/>
      <c r="B8" s="121"/>
      <c r="C8" s="121"/>
      <c r="D8" s="121"/>
      <c r="E8" s="121"/>
      <c r="F8" s="121"/>
      <c r="G8" s="121" t="s">
        <v>23</v>
      </c>
      <c r="H8" s="121"/>
      <c r="I8" s="121"/>
      <c r="J8" s="121"/>
      <c r="K8" s="121"/>
      <c r="L8" s="300"/>
    </row>
    <row r="9" spans="1:12" ht="12.75" customHeight="1">
      <c r="A9" s="202" t="s">
        <v>154</v>
      </c>
      <c r="B9" s="170">
        <v>965722</v>
      </c>
      <c r="C9" s="544"/>
      <c r="D9" s="437">
        <v>226885</v>
      </c>
      <c r="E9" s="342">
        <v>433060</v>
      </c>
      <c r="F9" s="337">
        <v>305777</v>
      </c>
      <c r="G9" s="170">
        <v>64818</v>
      </c>
      <c r="H9" s="170"/>
      <c r="I9" s="437">
        <v>7836</v>
      </c>
      <c r="J9" s="342">
        <v>219128</v>
      </c>
      <c r="K9" s="170">
        <v>396</v>
      </c>
      <c r="L9" s="170">
        <v>271</v>
      </c>
    </row>
    <row r="10" spans="1:12" ht="12.75" customHeight="1">
      <c r="A10" s="201" t="s">
        <v>155</v>
      </c>
      <c r="B10" s="170">
        <v>171060</v>
      </c>
      <c r="C10" s="544"/>
      <c r="D10" s="437">
        <v>50763</v>
      </c>
      <c r="E10" s="342">
        <v>92200</v>
      </c>
      <c r="F10" s="337">
        <v>28097</v>
      </c>
      <c r="G10" s="170">
        <v>16351</v>
      </c>
      <c r="H10" s="170"/>
      <c r="I10" s="437">
        <v>659</v>
      </c>
      <c r="J10" s="342">
        <v>12950</v>
      </c>
      <c r="K10" s="170">
        <v>428</v>
      </c>
      <c r="L10" s="170">
        <v>357</v>
      </c>
    </row>
    <row r="11" spans="1:12" ht="12.75" customHeight="1">
      <c r="A11" s="201" t="s">
        <v>156</v>
      </c>
      <c r="B11" s="170">
        <v>148574</v>
      </c>
      <c r="C11" s="544"/>
      <c r="D11" s="437">
        <v>46199</v>
      </c>
      <c r="E11" s="342">
        <v>82311</v>
      </c>
      <c r="F11" s="337">
        <v>20064</v>
      </c>
      <c r="G11" s="170">
        <v>11271</v>
      </c>
      <c r="H11" s="170"/>
      <c r="I11" s="437">
        <v>431</v>
      </c>
      <c r="J11" s="342">
        <v>11037</v>
      </c>
      <c r="K11" s="170">
        <v>491</v>
      </c>
      <c r="L11" s="170">
        <v>425</v>
      </c>
    </row>
    <row r="12" spans="1:12" ht="12.75" customHeight="1">
      <c r="A12" s="201" t="s">
        <v>157</v>
      </c>
      <c r="B12" s="170">
        <v>223019</v>
      </c>
      <c r="C12" s="544"/>
      <c r="D12" s="437">
        <v>64677</v>
      </c>
      <c r="E12" s="342">
        <v>123571</v>
      </c>
      <c r="F12" s="337">
        <v>34771</v>
      </c>
      <c r="G12" s="170">
        <v>18030</v>
      </c>
      <c r="H12" s="170"/>
      <c r="I12" s="437">
        <v>636</v>
      </c>
      <c r="J12" s="342">
        <v>19087</v>
      </c>
      <c r="K12" s="170">
        <v>473</v>
      </c>
      <c r="L12" s="170">
        <v>399</v>
      </c>
    </row>
    <row r="13" spans="1:12" ht="12.75" customHeight="1">
      <c r="A13" s="170" t="s">
        <v>158</v>
      </c>
      <c r="B13" s="170">
        <v>192298</v>
      </c>
      <c r="C13" s="544"/>
      <c r="D13" s="437">
        <v>52212</v>
      </c>
      <c r="E13" s="342">
        <v>103637</v>
      </c>
      <c r="F13" s="337">
        <v>36449</v>
      </c>
      <c r="G13" s="170">
        <v>21686</v>
      </c>
      <c r="H13" s="170"/>
      <c r="I13" s="437">
        <v>241</v>
      </c>
      <c r="J13" s="342">
        <v>17679</v>
      </c>
      <c r="K13" s="170">
        <v>521</v>
      </c>
      <c r="L13" s="170">
        <v>422</v>
      </c>
    </row>
    <row r="14" spans="1:12" ht="12.75" customHeight="1">
      <c r="A14" s="170" t="s">
        <v>159</v>
      </c>
      <c r="B14" s="170">
        <v>104132</v>
      </c>
      <c r="C14" s="544"/>
      <c r="D14" s="437">
        <v>28572</v>
      </c>
      <c r="E14" s="342">
        <v>53718</v>
      </c>
      <c r="F14" s="337">
        <v>21842</v>
      </c>
      <c r="G14" s="170">
        <v>15224</v>
      </c>
      <c r="H14" s="170"/>
      <c r="I14" s="437">
        <v>182</v>
      </c>
      <c r="J14" s="342">
        <v>7948</v>
      </c>
      <c r="K14" s="170">
        <v>510</v>
      </c>
      <c r="L14" s="170">
        <v>403</v>
      </c>
    </row>
    <row r="15" spans="1:12" ht="12.75" customHeight="1">
      <c r="A15" s="170" t="s">
        <v>160</v>
      </c>
      <c r="B15" s="170">
        <v>134639</v>
      </c>
      <c r="C15" s="544"/>
      <c r="D15" s="437">
        <v>40700</v>
      </c>
      <c r="E15" s="342">
        <v>70953</v>
      </c>
      <c r="F15" s="337">
        <v>22986</v>
      </c>
      <c r="G15" s="170">
        <v>15814</v>
      </c>
      <c r="H15" s="170"/>
      <c r="I15" s="437">
        <v>301</v>
      </c>
      <c r="J15" s="342">
        <v>8094</v>
      </c>
      <c r="K15" s="170">
        <v>543</v>
      </c>
      <c r="L15" s="170">
        <v>451</v>
      </c>
    </row>
    <row r="16" spans="1:12" ht="12.75" customHeight="1">
      <c r="A16" s="170" t="s">
        <v>161</v>
      </c>
      <c r="B16" s="170">
        <v>36890</v>
      </c>
      <c r="C16" s="544"/>
      <c r="D16" s="437">
        <v>12479</v>
      </c>
      <c r="E16" s="342">
        <v>17354</v>
      </c>
      <c r="F16" s="337">
        <v>7057</v>
      </c>
      <c r="G16" s="170">
        <v>5306</v>
      </c>
      <c r="H16" s="170"/>
      <c r="I16" s="437">
        <v>81</v>
      </c>
      <c r="J16" s="342">
        <v>1662</v>
      </c>
      <c r="K16" s="170">
        <v>603</v>
      </c>
      <c r="L16" s="170">
        <v>488</v>
      </c>
    </row>
    <row r="17" spans="1:29" ht="12.75" customHeight="1">
      <c r="A17" s="170" t="s">
        <v>162</v>
      </c>
      <c r="B17" s="170">
        <v>85945</v>
      </c>
      <c r="C17" s="544"/>
      <c r="D17" s="437">
        <v>26663</v>
      </c>
      <c r="E17" s="342">
        <v>46425</v>
      </c>
      <c r="F17" s="337">
        <v>12857</v>
      </c>
      <c r="G17" s="170">
        <v>8400</v>
      </c>
      <c r="H17" s="170"/>
      <c r="I17" s="437">
        <v>111</v>
      </c>
      <c r="J17" s="342">
        <v>5741</v>
      </c>
      <c r="K17" s="170">
        <v>541</v>
      </c>
      <c r="L17" s="170">
        <v>460</v>
      </c>
    </row>
    <row r="18" spans="1:29" ht="12.75" customHeight="1">
      <c r="A18" s="170" t="s">
        <v>163</v>
      </c>
      <c r="B18" s="170">
        <v>663102</v>
      </c>
      <c r="C18" s="544"/>
      <c r="D18" s="437">
        <v>196351</v>
      </c>
      <c r="E18" s="342">
        <v>338344</v>
      </c>
      <c r="F18" s="337">
        <v>128407</v>
      </c>
      <c r="G18" s="170">
        <v>57191</v>
      </c>
      <c r="H18" s="170"/>
      <c r="I18" s="437">
        <v>1790</v>
      </c>
      <c r="J18" s="342">
        <v>59782</v>
      </c>
      <c r="K18" s="170">
        <v>469</v>
      </c>
      <c r="L18" s="170">
        <v>378</v>
      </c>
    </row>
    <row r="19" spans="1:29" ht="12.75" customHeight="1">
      <c r="A19" s="170" t="s">
        <v>164</v>
      </c>
      <c r="B19" s="170">
        <v>181259</v>
      </c>
      <c r="C19" s="544"/>
      <c r="D19" s="437">
        <v>56504</v>
      </c>
      <c r="E19" s="342">
        <v>93597</v>
      </c>
      <c r="F19" s="337">
        <v>31158</v>
      </c>
      <c r="G19" s="170">
        <v>18413</v>
      </c>
      <c r="H19" s="170"/>
      <c r="I19" s="437">
        <v>367</v>
      </c>
      <c r="J19" s="342">
        <v>17662</v>
      </c>
      <c r="K19" s="170">
        <v>529</v>
      </c>
      <c r="L19" s="170">
        <v>438</v>
      </c>
    </row>
    <row r="20" spans="1:29" ht="12.75" customHeight="1">
      <c r="A20" s="170" t="s">
        <v>165</v>
      </c>
      <c r="B20" s="170">
        <v>808621</v>
      </c>
      <c r="C20" s="544"/>
      <c r="D20" s="437">
        <v>237925</v>
      </c>
      <c r="E20" s="342">
        <v>422309</v>
      </c>
      <c r="F20" s="337">
        <v>148387</v>
      </c>
      <c r="G20" s="170">
        <v>74717</v>
      </c>
      <c r="H20" s="170"/>
      <c r="I20" s="437">
        <v>3204</v>
      </c>
      <c r="J20" s="342">
        <v>89641</v>
      </c>
      <c r="K20" s="170">
        <v>460</v>
      </c>
      <c r="L20" s="170">
        <v>376</v>
      </c>
    </row>
    <row r="21" spans="1:29" ht="12.75" customHeight="1">
      <c r="A21" s="170" t="s">
        <v>166</v>
      </c>
      <c r="B21" s="170">
        <v>156665</v>
      </c>
      <c r="C21" s="544"/>
      <c r="D21" s="437">
        <v>47646</v>
      </c>
      <c r="E21" s="342">
        <v>78166</v>
      </c>
      <c r="F21" s="337">
        <v>30853</v>
      </c>
      <c r="G21" s="170">
        <v>22201</v>
      </c>
      <c r="H21" s="170"/>
      <c r="I21" s="437">
        <v>286</v>
      </c>
      <c r="J21" s="342">
        <v>9935</v>
      </c>
      <c r="K21" s="170">
        <v>552</v>
      </c>
      <c r="L21" s="170">
        <v>443</v>
      </c>
    </row>
    <row r="22" spans="1:29" ht="12.75" customHeight="1">
      <c r="A22" s="170" t="s">
        <v>167</v>
      </c>
      <c r="B22" s="170">
        <v>152417</v>
      </c>
      <c r="C22" s="544"/>
      <c r="D22" s="437">
        <v>46645</v>
      </c>
      <c r="E22" s="342">
        <v>82562</v>
      </c>
      <c r="F22" s="337">
        <v>23210</v>
      </c>
      <c r="G22" s="170">
        <v>13269</v>
      </c>
      <c r="H22" s="170"/>
      <c r="I22" s="437">
        <v>461</v>
      </c>
      <c r="J22" s="342">
        <v>10259</v>
      </c>
      <c r="K22" s="170">
        <v>495</v>
      </c>
      <c r="L22" s="170">
        <v>420</v>
      </c>
    </row>
    <row r="23" spans="1:29" ht="12.75" customHeight="1">
      <c r="A23" s="170" t="s">
        <v>168</v>
      </c>
      <c r="B23" s="170">
        <v>138035</v>
      </c>
      <c r="C23" s="544"/>
      <c r="D23" s="437">
        <v>41947</v>
      </c>
      <c r="E23" s="342">
        <v>78215</v>
      </c>
      <c r="F23" s="337">
        <v>17873</v>
      </c>
      <c r="G23" s="170">
        <v>9784</v>
      </c>
      <c r="H23" s="170"/>
      <c r="I23" s="437">
        <v>400</v>
      </c>
      <c r="J23" s="342">
        <v>10631</v>
      </c>
      <c r="K23" s="170">
        <v>492</v>
      </c>
      <c r="L23" s="170">
        <v>428</v>
      </c>
    </row>
    <row r="24" spans="1:29" ht="12.75" customHeight="1">
      <c r="A24" s="170" t="s">
        <v>169</v>
      </c>
      <c r="B24" s="170">
        <v>168186</v>
      </c>
      <c r="C24" s="544"/>
      <c r="D24" s="437">
        <v>51104</v>
      </c>
      <c r="E24" s="342">
        <v>83534</v>
      </c>
      <c r="F24" s="337">
        <v>33548</v>
      </c>
      <c r="G24" s="170">
        <v>24662</v>
      </c>
      <c r="H24" s="170"/>
      <c r="I24" s="437">
        <v>286</v>
      </c>
      <c r="J24" s="342">
        <v>8957</v>
      </c>
      <c r="K24" s="170">
        <v>583</v>
      </c>
      <c r="L24" s="170">
        <v>467</v>
      </c>
    </row>
    <row r="25" spans="1:29" ht="12.75" customHeight="1">
      <c r="A25" s="170" t="s">
        <v>170</v>
      </c>
      <c r="B25" s="170">
        <v>153013</v>
      </c>
      <c r="C25" s="544"/>
      <c r="D25" s="437">
        <v>46160</v>
      </c>
      <c r="E25" s="342">
        <v>81030</v>
      </c>
      <c r="F25" s="337">
        <v>25823</v>
      </c>
      <c r="G25" s="170">
        <v>16679</v>
      </c>
      <c r="H25" s="170"/>
      <c r="I25" s="437">
        <v>303</v>
      </c>
      <c r="J25" s="342">
        <v>9808</v>
      </c>
      <c r="K25" s="170">
        <v>532</v>
      </c>
      <c r="L25" s="170">
        <v>443</v>
      </c>
    </row>
    <row r="26" spans="1:29" ht="12.75" customHeight="1">
      <c r="A26" s="170" t="s">
        <v>171</v>
      </c>
      <c r="B26" s="170">
        <v>133366</v>
      </c>
      <c r="C26" s="544"/>
      <c r="D26" s="437">
        <v>39349</v>
      </c>
      <c r="E26" s="342">
        <v>68189</v>
      </c>
      <c r="F26" s="337">
        <v>25828</v>
      </c>
      <c r="G26" s="170">
        <v>17706</v>
      </c>
      <c r="H26" s="170"/>
      <c r="I26" s="437">
        <v>283</v>
      </c>
      <c r="J26" s="342">
        <v>9074</v>
      </c>
      <c r="K26" s="170">
        <v>548</v>
      </c>
      <c r="L26" s="170">
        <v>442</v>
      </c>
    </row>
    <row r="27" spans="1:29" ht="12.75" customHeight="1">
      <c r="A27" s="170" t="s">
        <v>172</v>
      </c>
      <c r="B27" s="170">
        <v>75560</v>
      </c>
      <c r="C27" s="544"/>
      <c r="D27" s="437">
        <v>21533</v>
      </c>
      <c r="E27" s="342">
        <v>34426</v>
      </c>
      <c r="F27" s="337">
        <v>19601</v>
      </c>
      <c r="G27" s="170">
        <v>15038</v>
      </c>
      <c r="H27" s="170"/>
      <c r="I27" s="437">
        <v>205</v>
      </c>
      <c r="J27" s="342">
        <v>3648</v>
      </c>
      <c r="K27" s="170">
        <v>570</v>
      </c>
      <c r="L27" s="170">
        <v>422</v>
      </c>
    </row>
    <row r="28" spans="1:29" ht="12.75" customHeight="1">
      <c r="A28" s="170" t="s">
        <v>173</v>
      </c>
      <c r="B28" s="170">
        <v>138744</v>
      </c>
      <c r="C28" s="544"/>
      <c r="D28" s="437">
        <v>36235</v>
      </c>
      <c r="E28" s="342">
        <v>70638</v>
      </c>
      <c r="F28" s="337">
        <v>31871</v>
      </c>
      <c r="G28" s="170">
        <v>23694</v>
      </c>
      <c r="H28" s="170"/>
      <c r="I28" s="437">
        <v>430</v>
      </c>
      <c r="J28" s="342">
        <v>7984</v>
      </c>
      <c r="K28" s="170">
        <v>502</v>
      </c>
      <c r="L28" s="170">
        <v>387</v>
      </c>
    </row>
    <row r="29" spans="1:29" ht="12.75" customHeight="1">
      <c r="A29" s="170" t="s">
        <v>174</v>
      </c>
      <c r="B29" s="170">
        <v>143263</v>
      </c>
      <c r="C29" s="544"/>
      <c r="D29" s="437">
        <v>40110</v>
      </c>
      <c r="E29" s="342">
        <v>73535</v>
      </c>
      <c r="F29" s="337">
        <v>29618</v>
      </c>
      <c r="G29" s="170">
        <v>19989</v>
      </c>
      <c r="H29" s="170"/>
      <c r="I29" s="437">
        <v>373</v>
      </c>
      <c r="J29" s="342">
        <v>6816</v>
      </c>
      <c r="K29" s="170">
        <v>575</v>
      </c>
      <c r="L29" s="170">
        <v>456</v>
      </c>
    </row>
    <row r="30" spans="1:29" ht="12.75" customHeight="1">
      <c r="A30" s="199" t="s">
        <v>393</v>
      </c>
      <c r="B30" s="338">
        <v>6033</v>
      </c>
      <c r="C30" s="545"/>
      <c r="D30" s="438">
        <v>2640</v>
      </c>
      <c r="E30" s="343">
        <v>3200</v>
      </c>
      <c r="F30" s="170">
        <v>193</v>
      </c>
      <c r="G30" s="338" t="s">
        <v>377</v>
      </c>
      <c r="H30" s="338"/>
      <c r="I30" s="438">
        <v>4</v>
      </c>
      <c r="J30" s="343">
        <v>474</v>
      </c>
      <c r="K30" s="338" t="s">
        <v>377</v>
      </c>
      <c r="L30" s="338" t="s">
        <v>377</v>
      </c>
    </row>
    <row r="31" spans="1:29" ht="12.75" customHeight="1">
      <c r="A31" s="441" t="s">
        <v>344</v>
      </c>
      <c r="B31" s="322">
        <f>SUM(B9:B30)</f>
        <v>4980543</v>
      </c>
      <c r="C31" s="322"/>
      <c r="D31" s="322">
        <f t="shared" ref="D31:I31" si="0">SUM(D9:D30)</f>
        <v>1413299</v>
      </c>
      <c r="E31" s="322">
        <f t="shared" si="0"/>
        <v>2530974</v>
      </c>
      <c r="F31" s="322">
        <f t="shared" si="0"/>
        <v>1036270</v>
      </c>
      <c r="G31" s="322">
        <f t="shared" si="0"/>
        <v>490243</v>
      </c>
      <c r="H31" s="322"/>
      <c r="I31" s="322">
        <f t="shared" si="0"/>
        <v>18870</v>
      </c>
      <c r="J31" s="322">
        <f>SUM(J9:J30)</f>
        <v>547997</v>
      </c>
      <c r="K31" s="322">
        <v>473.67342864797439</v>
      </c>
      <c r="L31" s="322">
        <v>375.11920194919145</v>
      </c>
    </row>
    <row r="32" spans="1:29" s="173" customFormat="1" ht="13.2">
      <c r="A32" s="26" t="s">
        <v>193</v>
      </c>
      <c r="B32" s="22"/>
      <c r="C32" s="22"/>
      <c r="D32" s="22"/>
      <c r="E32" s="22"/>
      <c r="F32" s="22"/>
      <c r="G32" s="22"/>
      <c r="H32" s="22"/>
      <c r="I32" s="22"/>
      <c r="J32" s="22"/>
      <c r="K32" s="22"/>
      <c r="L32"/>
      <c r="M32"/>
      <c r="N32"/>
      <c r="O32"/>
      <c r="P32"/>
      <c r="Q32"/>
      <c r="R32"/>
      <c r="S32"/>
      <c r="T32"/>
      <c r="U32"/>
      <c r="V32"/>
      <c r="W32"/>
      <c r="X32"/>
      <c r="Y32"/>
      <c r="Z32"/>
      <c r="AA32"/>
      <c r="AB32"/>
      <c r="AC32"/>
    </row>
    <row r="33" spans="1:12" ht="12.75" customHeight="1">
      <c r="A33" s="26" t="s">
        <v>211</v>
      </c>
      <c r="L33"/>
    </row>
    <row r="34" spans="1:12" ht="12.75" customHeight="1">
      <c r="A34" s="174" t="s">
        <v>212</v>
      </c>
      <c r="L34"/>
    </row>
    <row r="35" spans="1:12" ht="12.75" customHeight="1">
      <c r="D35" s="185"/>
      <c r="E35" s="185"/>
      <c r="F35" s="185"/>
    </row>
    <row r="36" spans="1:12" ht="12.75" customHeight="1">
      <c r="D36" s="185"/>
      <c r="E36" s="185"/>
      <c r="F36" s="185"/>
    </row>
    <row r="37" spans="1:12" ht="12.75" customHeight="1">
      <c r="A37"/>
      <c r="B37"/>
      <c r="C37"/>
      <c r="D37"/>
      <c r="E37"/>
      <c r="F37"/>
      <c r="G37"/>
      <c r="H37"/>
      <c r="I37"/>
      <c r="J37"/>
      <c r="K37"/>
      <c r="L37"/>
    </row>
    <row r="38" spans="1:12" ht="12.75" customHeight="1">
      <c r="A38"/>
      <c r="B38"/>
      <c r="C38"/>
      <c r="D38"/>
      <c r="E38"/>
      <c r="F38"/>
      <c r="G38"/>
      <c r="H38"/>
      <c r="I38"/>
      <c r="J38"/>
      <c r="K38"/>
      <c r="L38"/>
    </row>
    <row r="39" spans="1:12" ht="12.75" customHeight="1">
      <c r="A39"/>
      <c r="B39"/>
      <c r="C39"/>
      <c r="D39"/>
      <c r="E39"/>
      <c r="F39"/>
      <c r="G39"/>
      <c r="H39"/>
      <c r="I39"/>
      <c r="J39"/>
      <c r="K39"/>
      <c r="L39"/>
    </row>
    <row r="40" spans="1:12" ht="12.75" customHeight="1">
      <c r="A40"/>
      <c r="B40"/>
      <c r="C40"/>
      <c r="D40"/>
      <c r="E40"/>
      <c r="F40"/>
      <c r="G40"/>
      <c r="H40"/>
      <c r="I40"/>
      <c r="J40"/>
      <c r="K40"/>
      <c r="L40"/>
    </row>
    <row r="41" spans="1:12" ht="12.75" customHeight="1">
      <c r="A41"/>
      <c r="B41"/>
      <c r="C41"/>
      <c r="D41"/>
      <c r="E41"/>
      <c r="F41"/>
      <c r="G41"/>
      <c r="H41"/>
      <c r="I41"/>
      <c r="J41"/>
      <c r="K41"/>
      <c r="L41"/>
    </row>
    <row r="42" spans="1:12" ht="12.75" customHeight="1">
      <c r="A42"/>
      <c r="B42"/>
      <c r="C42"/>
      <c r="D42"/>
      <c r="E42"/>
      <c r="F42"/>
      <c r="G42"/>
      <c r="H42"/>
      <c r="I42"/>
      <c r="J42"/>
      <c r="K42"/>
      <c r="L42"/>
    </row>
    <row r="43" spans="1:12" ht="12.75" customHeight="1">
      <c r="A43"/>
      <c r="B43"/>
      <c r="C43"/>
      <c r="D43"/>
      <c r="E43"/>
      <c r="F43"/>
      <c r="G43"/>
      <c r="H43"/>
      <c r="I43"/>
      <c r="J43"/>
      <c r="K43"/>
      <c r="L43"/>
    </row>
    <row r="44" spans="1:12" ht="12.75" customHeight="1">
      <c r="A44"/>
      <c r="B44"/>
      <c r="C44"/>
      <c r="D44"/>
      <c r="E44"/>
      <c r="F44"/>
      <c r="G44"/>
      <c r="H44"/>
      <c r="I44"/>
      <c r="J44"/>
      <c r="K44"/>
      <c r="L44"/>
    </row>
    <row r="45" spans="1:12" ht="12.75" customHeight="1">
      <c r="A45"/>
      <c r="B45"/>
      <c r="C45"/>
      <c r="D45"/>
      <c r="E45"/>
      <c r="F45"/>
      <c r="G45"/>
      <c r="H45"/>
      <c r="I45"/>
      <c r="J45"/>
      <c r="K45"/>
      <c r="L45"/>
    </row>
    <row r="46" spans="1:12" ht="12.75" customHeight="1">
      <c r="A46"/>
      <c r="B46"/>
      <c r="C46"/>
      <c r="D46"/>
      <c r="E46"/>
      <c r="F46"/>
      <c r="G46"/>
      <c r="H46"/>
      <c r="I46"/>
      <c r="J46"/>
      <c r="K46"/>
      <c r="L46"/>
    </row>
    <row r="47" spans="1:12" ht="12.75" customHeight="1">
      <c r="A47"/>
      <c r="B47"/>
      <c r="C47"/>
      <c r="D47"/>
      <c r="E47"/>
      <c r="F47"/>
      <c r="G47"/>
      <c r="H47"/>
      <c r="I47"/>
      <c r="J47"/>
      <c r="K47"/>
      <c r="L47"/>
    </row>
    <row r="48" spans="1:12" ht="12.75" customHeight="1">
      <c r="A48"/>
      <c r="B48"/>
      <c r="C48"/>
      <c r="D48"/>
      <c r="E48"/>
      <c r="F48"/>
      <c r="G48"/>
      <c r="H48"/>
      <c r="I48"/>
      <c r="J48"/>
      <c r="K48"/>
      <c r="L48"/>
    </row>
    <row r="49" spans="1:12" ht="12.75" customHeight="1">
      <c r="A49"/>
      <c r="B49"/>
      <c r="C49"/>
      <c r="D49"/>
      <c r="E49"/>
      <c r="F49"/>
      <c r="G49"/>
      <c r="H49"/>
      <c r="I49"/>
      <c r="J49"/>
      <c r="K49"/>
      <c r="L49"/>
    </row>
    <row r="50" spans="1:12" ht="12.75" customHeight="1">
      <c r="A50"/>
      <c r="B50"/>
      <c r="C50"/>
      <c r="D50"/>
      <c r="E50"/>
      <c r="F50"/>
      <c r="G50"/>
      <c r="H50"/>
      <c r="I50"/>
      <c r="J50"/>
      <c r="K50"/>
      <c r="L50"/>
    </row>
    <row r="51" spans="1:12" ht="12.75" customHeight="1">
      <c r="A51"/>
      <c r="B51"/>
      <c r="C51"/>
      <c r="D51"/>
      <c r="E51"/>
      <c r="F51"/>
      <c r="G51"/>
      <c r="H51"/>
      <c r="I51"/>
      <c r="J51"/>
      <c r="K51"/>
      <c r="L51"/>
    </row>
    <row r="52" spans="1:12" ht="12.75" customHeight="1">
      <c r="A52"/>
      <c r="B52"/>
      <c r="C52"/>
      <c r="D52"/>
      <c r="E52"/>
      <c r="F52"/>
      <c r="G52"/>
      <c r="H52"/>
      <c r="I52"/>
      <c r="J52"/>
      <c r="K52"/>
      <c r="L52"/>
    </row>
    <row r="53" spans="1:12" ht="12.75" customHeight="1">
      <c r="A53"/>
      <c r="B53"/>
      <c r="C53"/>
      <c r="D53"/>
      <c r="E53"/>
      <c r="F53"/>
      <c r="G53"/>
      <c r="H53"/>
      <c r="I53"/>
      <c r="J53"/>
      <c r="K53"/>
      <c r="L53"/>
    </row>
    <row r="54" spans="1:12" ht="12.75" customHeight="1">
      <c r="A54"/>
      <c r="B54"/>
      <c r="C54"/>
      <c r="D54"/>
      <c r="E54"/>
      <c r="F54"/>
      <c r="G54"/>
      <c r="H54"/>
      <c r="I54"/>
      <c r="J54"/>
      <c r="K54"/>
      <c r="L54"/>
    </row>
    <row r="55" spans="1:12" ht="12.75" customHeight="1">
      <c r="A55"/>
      <c r="B55"/>
      <c r="C55"/>
      <c r="D55"/>
      <c r="E55"/>
      <c r="F55"/>
      <c r="G55"/>
      <c r="H55"/>
      <c r="I55"/>
      <c r="J55"/>
      <c r="K55"/>
      <c r="L55"/>
    </row>
    <row r="56" spans="1:12" ht="12.75" customHeight="1">
      <c r="A56"/>
      <c r="B56"/>
      <c r="C56"/>
      <c r="D56"/>
      <c r="E56"/>
      <c r="F56"/>
      <c r="G56"/>
      <c r="H56"/>
      <c r="I56"/>
      <c r="J56"/>
      <c r="K56"/>
      <c r="L56"/>
    </row>
    <row r="57" spans="1:12" ht="12.75" customHeight="1">
      <c r="A57"/>
      <c r="B57"/>
      <c r="C57"/>
      <c r="D57"/>
      <c r="E57"/>
      <c r="F57"/>
      <c r="G57"/>
      <c r="H57"/>
      <c r="I57"/>
      <c r="J57"/>
      <c r="K57"/>
      <c r="L57"/>
    </row>
    <row r="58" spans="1:12" ht="12.75" customHeight="1">
      <c r="A58"/>
      <c r="B58"/>
      <c r="C58"/>
      <c r="D58"/>
      <c r="E58"/>
      <c r="F58"/>
      <c r="G58"/>
      <c r="H58"/>
      <c r="I58"/>
      <c r="J58"/>
      <c r="K58"/>
      <c r="L58"/>
    </row>
    <row r="59" spans="1:12" ht="12.75" customHeight="1">
      <c r="A59"/>
      <c r="B59"/>
      <c r="C59"/>
      <c r="D59"/>
      <c r="E59"/>
      <c r="F59"/>
      <c r="G59"/>
      <c r="H59"/>
      <c r="I59"/>
      <c r="J59"/>
      <c r="K59"/>
      <c r="L59"/>
    </row>
    <row r="60" spans="1:12" ht="12.75" customHeight="1">
      <c r="A60"/>
      <c r="B60"/>
      <c r="C60"/>
      <c r="D60"/>
      <c r="E60"/>
      <c r="F60"/>
      <c r="G60"/>
      <c r="H60"/>
      <c r="I60"/>
      <c r="J60"/>
      <c r="K60"/>
      <c r="L60"/>
    </row>
    <row r="61" spans="1:12" ht="12.75" customHeight="1">
      <c r="A61"/>
      <c r="B61"/>
      <c r="C61"/>
      <c r="D61"/>
      <c r="E61"/>
      <c r="F61"/>
      <c r="G61"/>
      <c r="H61"/>
      <c r="I61"/>
      <c r="J61"/>
      <c r="K61"/>
      <c r="L61"/>
    </row>
    <row r="62" spans="1:12" ht="12.75" customHeight="1">
      <c r="A62"/>
      <c r="B62"/>
      <c r="C62"/>
      <c r="D62"/>
      <c r="E62"/>
      <c r="F62"/>
      <c r="G62"/>
      <c r="H62"/>
      <c r="I62"/>
      <c r="J62"/>
      <c r="K62"/>
      <c r="L62"/>
    </row>
    <row r="63" spans="1:12" ht="12.75" customHeight="1">
      <c r="A63"/>
      <c r="B63"/>
      <c r="C63"/>
      <c r="D63"/>
      <c r="E63"/>
      <c r="F63"/>
      <c r="G63"/>
      <c r="H63"/>
      <c r="I63"/>
      <c r="J63"/>
      <c r="K63"/>
      <c r="L63"/>
    </row>
    <row r="64" spans="1:12" ht="12.75" customHeight="1">
      <c r="A64"/>
      <c r="B64"/>
      <c r="C64"/>
      <c r="D64"/>
      <c r="E64"/>
      <c r="F64"/>
      <c r="G64"/>
      <c r="H64"/>
      <c r="I64"/>
      <c r="J64"/>
      <c r="K64"/>
      <c r="L64"/>
    </row>
    <row r="65" spans="1:12" ht="12.75" customHeight="1">
      <c r="A65"/>
      <c r="B65"/>
      <c r="C65"/>
      <c r="D65"/>
      <c r="E65"/>
      <c r="F65"/>
      <c r="G65"/>
      <c r="H65"/>
      <c r="I65"/>
      <c r="J65"/>
      <c r="K65"/>
      <c r="L65"/>
    </row>
    <row r="66" spans="1:12" ht="12.75" customHeight="1">
      <c r="A66"/>
      <c r="B66"/>
      <c r="C66"/>
      <c r="D66"/>
      <c r="E66"/>
      <c r="F66"/>
      <c r="G66"/>
      <c r="H66"/>
      <c r="I66"/>
      <c r="J66"/>
      <c r="K66"/>
      <c r="L66"/>
    </row>
    <row r="67" spans="1:12" ht="12.75" customHeight="1">
      <c r="A67"/>
      <c r="B67"/>
      <c r="C67"/>
      <c r="D67"/>
      <c r="E67"/>
      <c r="F67"/>
      <c r="G67"/>
      <c r="H67"/>
      <c r="I67"/>
      <c r="J67"/>
      <c r="K67"/>
      <c r="L67"/>
    </row>
    <row r="68" spans="1:12" ht="12.75" customHeight="1">
      <c r="A68"/>
      <c r="B68"/>
      <c r="C68"/>
      <c r="D68"/>
      <c r="E68"/>
      <c r="F68"/>
      <c r="G68"/>
      <c r="H68"/>
      <c r="I68"/>
      <c r="J68"/>
      <c r="K68"/>
      <c r="L68"/>
    </row>
    <row r="69" spans="1:12" ht="12.75" customHeight="1">
      <c r="A69"/>
      <c r="B69"/>
      <c r="C69"/>
      <c r="D69"/>
      <c r="E69"/>
      <c r="F69"/>
      <c r="G69"/>
      <c r="H69"/>
      <c r="I69"/>
      <c r="J69"/>
      <c r="K69"/>
      <c r="L69"/>
    </row>
    <row r="70" spans="1:12" ht="12.75" customHeight="1">
      <c r="A70"/>
      <c r="B70"/>
      <c r="C70"/>
      <c r="D70"/>
      <c r="E70"/>
      <c r="F70"/>
      <c r="G70"/>
      <c r="H70"/>
      <c r="I70"/>
      <c r="J70"/>
      <c r="K70"/>
      <c r="L70"/>
    </row>
    <row r="71" spans="1:12" ht="12.75" customHeight="1">
      <c r="A71"/>
      <c r="B71"/>
      <c r="C71"/>
      <c r="D71"/>
      <c r="E71"/>
      <c r="F71"/>
      <c r="G71"/>
      <c r="H71"/>
      <c r="I71"/>
      <c r="J71"/>
      <c r="K71"/>
      <c r="L71"/>
    </row>
    <row r="72" spans="1:12" ht="12.75" customHeight="1">
      <c r="A72"/>
      <c r="B72"/>
      <c r="C72"/>
      <c r="D72"/>
      <c r="E72"/>
      <c r="F72"/>
      <c r="G72"/>
      <c r="H72"/>
      <c r="I72"/>
      <c r="J72"/>
      <c r="K72"/>
      <c r="L72"/>
    </row>
    <row r="73" spans="1:12" ht="12.75" customHeight="1">
      <c r="A73"/>
      <c r="B73"/>
      <c r="C73"/>
      <c r="D73"/>
      <c r="E73"/>
      <c r="F73"/>
      <c r="G73"/>
      <c r="H73"/>
      <c r="I73"/>
      <c r="J73"/>
      <c r="K73"/>
      <c r="L73"/>
    </row>
    <row r="74" spans="1:12" ht="12.75" customHeight="1">
      <c r="A74"/>
      <c r="B74"/>
      <c r="C74"/>
      <c r="D74"/>
      <c r="E74"/>
      <c r="F74"/>
      <c r="G74"/>
      <c r="H74"/>
      <c r="I74"/>
      <c r="J74"/>
      <c r="K74"/>
      <c r="L74"/>
    </row>
    <row r="75" spans="1:12" ht="12.75" customHeight="1">
      <c r="A75"/>
      <c r="B75"/>
      <c r="C75"/>
      <c r="D75"/>
      <c r="E75"/>
      <c r="F75"/>
      <c r="G75"/>
      <c r="H75"/>
      <c r="I75"/>
      <c r="J75"/>
      <c r="K75"/>
      <c r="L75"/>
    </row>
    <row r="76" spans="1:12" ht="12.75" customHeight="1">
      <c r="A76"/>
      <c r="B76"/>
      <c r="C76"/>
      <c r="D76"/>
      <c r="E76"/>
      <c r="F76"/>
      <c r="G76"/>
      <c r="H76"/>
      <c r="I76"/>
      <c r="J76"/>
      <c r="K76"/>
      <c r="L76"/>
    </row>
    <row r="77" spans="1:12" ht="12.75" customHeight="1">
      <c r="A77"/>
      <c r="B77"/>
      <c r="C77"/>
      <c r="D77"/>
      <c r="E77"/>
      <c r="F77"/>
      <c r="G77"/>
      <c r="H77"/>
      <c r="I77"/>
      <c r="J77"/>
      <c r="K77"/>
      <c r="L77"/>
    </row>
    <row r="78" spans="1:12" ht="12.75" customHeight="1">
      <c r="A78"/>
      <c r="B78"/>
      <c r="C78"/>
      <c r="D78"/>
      <c r="E78"/>
      <c r="F78"/>
      <c r="G78"/>
      <c r="H78"/>
      <c r="I78"/>
      <c r="J78"/>
      <c r="K78"/>
      <c r="L78"/>
    </row>
    <row r="79" spans="1:12" ht="12.75" customHeight="1">
      <c r="A79"/>
      <c r="B79"/>
      <c r="C79"/>
      <c r="D79"/>
      <c r="E79"/>
      <c r="F79"/>
      <c r="G79"/>
      <c r="H79"/>
      <c r="I79"/>
      <c r="J79"/>
      <c r="K79"/>
      <c r="L79"/>
    </row>
    <row r="80" spans="1:12" ht="12.75" customHeight="1">
      <c r="A80"/>
      <c r="B80"/>
      <c r="C80"/>
      <c r="D80"/>
      <c r="E80"/>
      <c r="F80"/>
      <c r="G80"/>
      <c r="H80"/>
      <c r="I80"/>
      <c r="J80"/>
      <c r="K80"/>
      <c r="L80"/>
    </row>
    <row r="81" spans="1:12" ht="12.75" customHeight="1">
      <c r="A81"/>
      <c r="B81"/>
      <c r="C81"/>
      <c r="D81"/>
      <c r="E81"/>
      <c r="F81"/>
      <c r="G81"/>
      <c r="H81"/>
      <c r="I81"/>
      <c r="J81"/>
      <c r="K81"/>
      <c r="L81"/>
    </row>
    <row r="82" spans="1:12" ht="12.75" customHeight="1">
      <c r="A82"/>
      <c r="B82"/>
      <c r="C82"/>
      <c r="D82"/>
      <c r="E82"/>
      <c r="F82"/>
      <c r="G82"/>
      <c r="H82"/>
      <c r="I82"/>
      <c r="J82"/>
      <c r="K82"/>
      <c r="L82"/>
    </row>
    <row r="83" spans="1:12" ht="12.75" customHeight="1">
      <c r="A83"/>
      <c r="B83"/>
      <c r="C83"/>
      <c r="D83"/>
      <c r="E83"/>
      <c r="F83"/>
      <c r="G83"/>
      <c r="H83"/>
      <c r="I83"/>
      <c r="J83"/>
      <c r="K83"/>
      <c r="L83"/>
    </row>
    <row r="84" spans="1:12" ht="12.75" customHeight="1">
      <c r="A84"/>
      <c r="B84"/>
      <c r="C84"/>
      <c r="D84"/>
      <c r="E84"/>
      <c r="F84"/>
      <c r="G84"/>
      <c r="H84"/>
      <c r="I84"/>
      <c r="J84"/>
      <c r="K84"/>
      <c r="L84"/>
    </row>
    <row r="85" spans="1:12" ht="12.75" customHeight="1">
      <c r="A85"/>
      <c r="B85"/>
      <c r="C85"/>
      <c r="D85"/>
      <c r="E85"/>
      <c r="F85"/>
      <c r="G85"/>
      <c r="H85"/>
      <c r="I85"/>
      <c r="J85"/>
      <c r="K85"/>
      <c r="L85"/>
    </row>
    <row r="86" spans="1:12" ht="12.75" customHeight="1">
      <c r="L86" s="22"/>
    </row>
    <row r="87" spans="1:12" ht="12.75" customHeight="1">
      <c r="L87" s="22"/>
    </row>
    <row r="88" spans="1:12" ht="12.75" customHeight="1">
      <c r="L88" s="22"/>
    </row>
  </sheetData>
  <mergeCells count="1">
    <mergeCell ref="D4:F4"/>
  </mergeCells>
  <phoneticPr fontId="9" type="noConversion"/>
  <pageMargins left="0.70866141732283472" right="0.15748031496062992" top="0.98425196850393704" bottom="0.55118110236220474" header="0.51181102362204722" footer="0.51181102362204722"/>
  <pageSetup paperSize="9" scale="39" orientation="portrait" r:id="rId1"/>
  <headerFooter alignWithMargins="0">
    <oddHeader>&amp;R&amp;"Arial,Fet"REGIONAL STATISTIK</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40">
    <pageSetUpPr fitToPage="1"/>
  </sheetPr>
  <dimension ref="A1:AA290"/>
  <sheetViews>
    <sheetView showGridLines="0" zoomScaleNormal="100" workbookViewId="0"/>
  </sheetViews>
  <sheetFormatPr defaultColWidth="9.33203125" defaultRowHeight="12.75" customHeight="1"/>
  <cols>
    <col min="1" max="1" width="19.6640625" style="2" customWidth="1"/>
    <col min="2" max="2" width="12.33203125" style="2" customWidth="1"/>
    <col min="3" max="3" width="10.33203125" style="2" customWidth="1"/>
    <col min="4" max="4" width="9.6640625" style="2" customWidth="1"/>
    <col min="5" max="5" width="10.44140625" style="2" customWidth="1"/>
    <col min="6" max="6" width="11.44140625" style="2" customWidth="1"/>
    <col min="7" max="7" width="10.109375" style="2" customWidth="1"/>
    <col min="8" max="8" width="9.6640625" style="2" customWidth="1"/>
    <col min="9" max="9" width="9" style="2" customWidth="1"/>
    <col min="10" max="10" width="11.33203125" style="2" customWidth="1"/>
    <col min="11" max="11" width="9.33203125" style="2"/>
    <col min="12" max="14" width="8.6640625"/>
    <col min="15" max="15" width="13.33203125" customWidth="1"/>
    <col min="16" max="26" width="8.6640625" customWidth="1"/>
    <col min="27" max="16384" width="9.33203125" style="2"/>
  </cols>
  <sheetData>
    <row r="1" spans="1:27" ht="12.75" customHeight="1">
      <c r="A1" s="4" t="s">
        <v>422</v>
      </c>
      <c r="AA1"/>
    </row>
    <row r="2" spans="1:27" ht="12.75" customHeight="1">
      <c r="A2" s="459" t="s">
        <v>423</v>
      </c>
      <c r="AA2"/>
    </row>
    <row r="3" spans="1:27" ht="12.75" customHeight="1">
      <c r="A3" s="12"/>
      <c r="B3" s="12"/>
      <c r="C3" s="12"/>
      <c r="D3" s="12"/>
      <c r="E3" s="12"/>
      <c r="F3" s="12"/>
      <c r="G3" s="12"/>
      <c r="H3" s="12"/>
      <c r="I3" s="12"/>
      <c r="J3" s="12"/>
      <c r="AA3"/>
    </row>
    <row r="4" spans="1:27" s="81" customFormat="1" ht="13.2">
      <c r="A4" s="81" t="s">
        <v>98</v>
      </c>
      <c r="B4" s="34" t="s">
        <v>34</v>
      </c>
      <c r="C4" s="34" t="s">
        <v>36</v>
      </c>
      <c r="D4" s="34" t="s">
        <v>31</v>
      </c>
      <c r="E4" s="34" t="s">
        <v>229</v>
      </c>
      <c r="F4" s="34" t="s">
        <v>178</v>
      </c>
      <c r="G4" s="34" t="s">
        <v>35</v>
      </c>
      <c r="H4" s="34" t="s">
        <v>227</v>
      </c>
      <c r="I4" s="34" t="s">
        <v>68</v>
      </c>
      <c r="J4" s="34" t="s">
        <v>13</v>
      </c>
      <c r="L4"/>
      <c r="M4"/>
      <c r="N4"/>
      <c r="O4"/>
      <c r="P4"/>
      <c r="Q4"/>
      <c r="R4"/>
      <c r="S4"/>
      <c r="T4"/>
      <c r="U4"/>
      <c r="V4"/>
      <c r="W4"/>
      <c r="X4"/>
      <c r="Y4"/>
      <c r="Z4"/>
      <c r="AA4"/>
    </row>
    <row r="5" spans="1:27" s="13" customFormat="1" ht="12.75" customHeight="1">
      <c r="A5" s="69"/>
      <c r="B5" s="82"/>
      <c r="C5" s="61"/>
      <c r="D5" s="82"/>
      <c r="E5" s="31"/>
      <c r="F5" s="72"/>
      <c r="G5" s="72"/>
      <c r="H5" s="82"/>
      <c r="I5" s="61"/>
      <c r="J5" s="82"/>
      <c r="L5"/>
      <c r="M5"/>
      <c r="N5"/>
      <c r="O5"/>
      <c r="P5"/>
      <c r="Q5"/>
      <c r="R5"/>
      <c r="S5"/>
      <c r="T5"/>
      <c r="U5"/>
      <c r="V5"/>
      <c r="W5"/>
      <c r="X5"/>
      <c r="Y5"/>
      <c r="Z5"/>
      <c r="AA5"/>
    </row>
    <row r="6" spans="1:27" s="10" customFormat="1" ht="12.75" customHeight="1">
      <c r="A6" s="168" t="s">
        <v>154</v>
      </c>
      <c r="B6" s="170">
        <v>426936</v>
      </c>
      <c r="C6" s="170">
        <v>283341</v>
      </c>
      <c r="D6" s="170">
        <v>63710</v>
      </c>
      <c r="E6" s="170">
        <v>52605</v>
      </c>
      <c r="F6" s="170">
        <v>102597</v>
      </c>
      <c r="G6" s="170">
        <v>27588</v>
      </c>
      <c r="H6" s="321">
        <v>8897</v>
      </c>
      <c r="I6" s="321">
        <v>48</v>
      </c>
      <c r="J6" s="321">
        <v>965722</v>
      </c>
      <c r="K6"/>
      <c r="L6"/>
      <c r="M6"/>
      <c r="N6"/>
      <c r="O6"/>
      <c r="P6"/>
      <c r="Q6"/>
      <c r="R6"/>
      <c r="S6"/>
      <c r="T6"/>
      <c r="U6"/>
      <c r="V6"/>
      <c r="W6"/>
      <c r="X6"/>
      <c r="Y6"/>
    </row>
    <row r="7" spans="1:27" s="10" customFormat="1" ht="12.75" customHeight="1">
      <c r="A7" s="170" t="s">
        <v>155</v>
      </c>
      <c r="B7" s="170">
        <v>83516</v>
      </c>
      <c r="C7" s="170">
        <v>59819</v>
      </c>
      <c r="D7" s="170">
        <v>6458</v>
      </c>
      <c r="E7" s="170">
        <v>6203</v>
      </c>
      <c r="F7" s="170">
        <v>6419</v>
      </c>
      <c r="G7" s="170">
        <v>7476</v>
      </c>
      <c r="H7" s="170">
        <v>1155</v>
      </c>
      <c r="I7" s="321">
        <v>14</v>
      </c>
      <c r="J7" s="321">
        <v>171060</v>
      </c>
      <c r="K7"/>
      <c r="L7"/>
      <c r="M7"/>
      <c r="N7"/>
      <c r="O7"/>
      <c r="P7"/>
      <c r="Q7"/>
      <c r="R7"/>
      <c r="S7"/>
      <c r="T7"/>
      <c r="U7"/>
      <c r="V7"/>
      <c r="W7"/>
      <c r="X7"/>
      <c r="Y7"/>
    </row>
    <row r="8" spans="1:27" s="10" customFormat="1" ht="12.75" customHeight="1">
      <c r="A8" s="170" t="s">
        <v>156</v>
      </c>
      <c r="B8" s="170">
        <v>78996</v>
      </c>
      <c r="C8" s="170">
        <v>48173</v>
      </c>
      <c r="D8" s="170">
        <v>4286</v>
      </c>
      <c r="E8" s="170">
        <v>5201</v>
      </c>
      <c r="F8" s="170">
        <v>4774</v>
      </c>
      <c r="G8" s="170">
        <v>5968</v>
      </c>
      <c r="H8" s="170">
        <v>1172</v>
      </c>
      <c r="I8" s="321">
        <v>4</v>
      </c>
      <c r="J8" s="321">
        <v>148574</v>
      </c>
      <c r="K8"/>
      <c r="L8"/>
      <c r="M8"/>
      <c r="N8"/>
      <c r="O8"/>
      <c r="P8"/>
      <c r="Q8"/>
      <c r="R8"/>
      <c r="S8"/>
      <c r="T8"/>
      <c r="U8"/>
      <c r="V8"/>
      <c r="W8"/>
      <c r="X8"/>
      <c r="Y8"/>
    </row>
    <row r="9" spans="1:27" s="10" customFormat="1" ht="12.75" customHeight="1">
      <c r="A9" s="170" t="s">
        <v>157</v>
      </c>
      <c r="B9" s="170">
        <v>112392</v>
      </c>
      <c r="C9" s="170">
        <v>76047</v>
      </c>
      <c r="D9" s="170">
        <v>7671</v>
      </c>
      <c r="E9" s="170">
        <v>8459</v>
      </c>
      <c r="F9" s="170">
        <v>8027</v>
      </c>
      <c r="G9" s="170">
        <v>8848</v>
      </c>
      <c r="H9" s="170">
        <v>1567</v>
      </c>
      <c r="I9" s="321">
        <v>8</v>
      </c>
      <c r="J9" s="321">
        <v>223019</v>
      </c>
      <c r="K9"/>
      <c r="L9"/>
      <c r="M9"/>
      <c r="N9"/>
      <c r="O9"/>
      <c r="P9"/>
      <c r="Q9"/>
      <c r="R9"/>
      <c r="S9"/>
      <c r="T9"/>
      <c r="U9"/>
      <c r="V9"/>
      <c r="W9"/>
      <c r="X9"/>
      <c r="Y9"/>
    </row>
    <row r="10" spans="1:27" s="10" customFormat="1" ht="12.75" customHeight="1">
      <c r="A10" s="170" t="s">
        <v>158</v>
      </c>
      <c r="B10" s="170">
        <v>97776</v>
      </c>
      <c r="C10" s="170">
        <v>67440</v>
      </c>
      <c r="D10" s="170">
        <v>6663</v>
      </c>
      <c r="E10" s="170">
        <v>5987</v>
      </c>
      <c r="F10" s="170">
        <v>6086</v>
      </c>
      <c r="G10" s="170">
        <v>6771</v>
      </c>
      <c r="H10" s="170">
        <v>1565</v>
      </c>
      <c r="I10" s="321">
        <v>10</v>
      </c>
      <c r="J10" s="321">
        <v>192298</v>
      </c>
      <c r="K10"/>
      <c r="L10"/>
      <c r="M10"/>
      <c r="N10"/>
      <c r="O10"/>
      <c r="P10"/>
      <c r="Q10"/>
      <c r="R10"/>
      <c r="S10"/>
      <c r="T10"/>
      <c r="U10"/>
      <c r="V10"/>
      <c r="W10"/>
      <c r="X10"/>
      <c r="Y10"/>
    </row>
    <row r="11" spans="1:27" s="10" customFormat="1" ht="12.75" customHeight="1">
      <c r="A11" s="170" t="s">
        <v>159</v>
      </c>
      <c r="B11" s="170">
        <v>51790</v>
      </c>
      <c r="C11" s="170">
        <v>38257</v>
      </c>
      <c r="D11" s="170">
        <v>3028</v>
      </c>
      <c r="E11" s="170">
        <v>2452</v>
      </c>
      <c r="F11" s="170">
        <v>3277</v>
      </c>
      <c r="G11" s="170">
        <v>4547</v>
      </c>
      <c r="H11" s="170">
        <v>771</v>
      </c>
      <c r="I11" s="321">
        <v>10</v>
      </c>
      <c r="J11" s="321">
        <v>104132</v>
      </c>
      <c r="K11"/>
      <c r="L11"/>
      <c r="M11"/>
      <c r="N11"/>
      <c r="O11"/>
      <c r="P11"/>
      <c r="Q11"/>
      <c r="R11"/>
      <c r="S11"/>
      <c r="T11"/>
      <c r="U11"/>
      <c r="V11"/>
      <c r="W11"/>
      <c r="X11"/>
      <c r="Y11"/>
    </row>
    <row r="12" spans="1:27" s="10" customFormat="1" ht="12.75" customHeight="1">
      <c r="A12" s="170" t="s">
        <v>160</v>
      </c>
      <c r="B12" s="170">
        <v>72237</v>
      </c>
      <c r="C12" s="170">
        <v>46513</v>
      </c>
      <c r="D12" s="170">
        <v>3009</v>
      </c>
      <c r="E12" s="170">
        <v>2828</v>
      </c>
      <c r="F12" s="170">
        <v>2881</v>
      </c>
      <c r="G12" s="170">
        <v>5772</v>
      </c>
      <c r="H12" s="170">
        <v>1393</v>
      </c>
      <c r="I12" s="321">
        <v>6</v>
      </c>
      <c r="J12" s="321">
        <v>134639</v>
      </c>
      <c r="K12"/>
      <c r="L12"/>
      <c r="M12"/>
      <c r="N12"/>
      <c r="O12"/>
      <c r="P12"/>
      <c r="Q12"/>
      <c r="R12"/>
      <c r="S12"/>
      <c r="T12"/>
      <c r="U12"/>
      <c r="V12"/>
      <c r="W12"/>
      <c r="X12"/>
      <c r="Y12"/>
    </row>
    <row r="13" spans="1:27" s="10" customFormat="1" ht="12.75" customHeight="1">
      <c r="A13" s="170" t="s">
        <v>161</v>
      </c>
      <c r="B13" s="170">
        <v>23538</v>
      </c>
      <c r="C13" s="170">
        <v>8580</v>
      </c>
      <c r="D13" s="170">
        <v>917</v>
      </c>
      <c r="E13" s="170">
        <v>877</v>
      </c>
      <c r="F13" s="170">
        <v>754</v>
      </c>
      <c r="G13" s="170">
        <v>1410</v>
      </c>
      <c r="H13" s="170">
        <v>812</v>
      </c>
      <c r="I13" s="321">
        <v>2</v>
      </c>
      <c r="J13" s="321">
        <v>36890</v>
      </c>
      <c r="K13"/>
      <c r="L13"/>
      <c r="M13"/>
      <c r="N13"/>
      <c r="O13"/>
      <c r="P13"/>
      <c r="Q13"/>
      <c r="R13"/>
      <c r="S13"/>
      <c r="T13"/>
      <c r="U13"/>
      <c r="V13"/>
      <c r="W13"/>
      <c r="X13"/>
      <c r="Y13"/>
    </row>
    <row r="14" spans="1:27" s="10" customFormat="1" ht="12.75" customHeight="1">
      <c r="A14" s="170" t="s">
        <v>162</v>
      </c>
      <c r="B14" s="170">
        <v>46932</v>
      </c>
      <c r="C14" s="170">
        <v>27615</v>
      </c>
      <c r="D14" s="170">
        <v>2036</v>
      </c>
      <c r="E14" s="170">
        <v>1976</v>
      </c>
      <c r="F14" s="170">
        <v>2273</v>
      </c>
      <c r="G14" s="170">
        <v>4527</v>
      </c>
      <c r="H14" s="170">
        <v>578</v>
      </c>
      <c r="I14" s="321">
        <v>8</v>
      </c>
      <c r="J14" s="321">
        <v>85945</v>
      </c>
      <c r="K14"/>
      <c r="L14"/>
      <c r="M14"/>
      <c r="N14"/>
      <c r="O14"/>
      <c r="P14"/>
      <c r="Q14"/>
      <c r="R14"/>
      <c r="S14"/>
      <c r="T14"/>
      <c r="U14"/>
      <c r="V14"/>
      <c r="W14"/>
      <c r="X14"/>
      <c r="Y14"/>
    </row>
    <row r="15" spans="1:27" s="10" customFormat="1" ht="12.75" customHeight="1">
      <c r="A15" s="170" t="s">
        <v>163</v>
      </c>
      <c r="B15" s="170">
        <v>358143</v>
      </c>
      <c r="C15" s="170">
        <v>200934</v>
      </c>
      <c r="D15" s="170">
        <v>26838</v>
      </c>
      <c r="E15" s="170">
        <v>20045</v>
      </c>
      <c r="F15" s="170">
        <v>29592</v>
      </c>
      <c r="G15" s="170">
        <v>21596</v>
      </c>
      <c r="H15" s="170">
        <v>5915</v>
      </c>
      <c r="I15" s="321">
        <v>39</v>
      </c>
      <c r="J15" s="321">
        <v>663102</v>
      </c>
      <c r="K15"/>
      <c r="L15"/>
      <c r="M15"/>
      <c r="N15"/>
      <c r="O15"/>
      <c r="P15"/>
      <c r="Q15"/>
      <c r="R15"/>
      <c r="S15"/>
      <c r="T15"/>
      <c r="U15"/>
      <c r="V15"/>
      <c r="W15"/>
      <c r="X15"/>
      <c r="Y15"/>
    </row>
    <row r="16" spans="1:27" s="10" customFormat="1" ht="12.75" customHeight="1">
      <c r="A16" s="170" t="s">
        <v>164</v>
      </c>
      <c r="B16" s="170">
        <v>96782</v>
      </c>
      <c r="C16" s="170">
        <v>58280</v>
      </c>
      <c r="D16" s="170">
        <v>7835</v>
      </c>
      <c r="E16" s="170">
        <v>4807</v>
      </c>
      <c r="F16" s="170">
        <v>6429</v>
      </c>
      <c r="G16" s="170">
        <v>5896</v>
      </c>
      <c r="H16" s="170">
        <v>1223</v>
      </c>
      <c r="I16" s="321">
        <v>7</v>
      </c>
      <c r="J16" s="321">
        <v>181259</v>
      </c>
      <c r="K16"/>
      <c r="L16"/>
      <c r="M16"/>
      <c r="N16"/>
      <c r="O16"/>
      <c r="P16"/>
      <c r="Q16"/>
      <c r="R16"/>
      <c r="S16"/>
      <c r="T16"/>
      <c r="U16"/>
      <c r="V16"/>
      <c r="W16"/>
      <c r="X16"/>
      <c r="Y16"/>
    </row>
    <row r="17" spans="1:27" s="10" customFormat="1" ht="12.75" customHeight="1">
      <c r="A17" s="170" t="s">
        <v>165</v>
      </c>
      <c r="B17" s="170">
        <v>407439</v>
      </c>
      <c r="C17" s="170">
        <v>266333</v>
      </c>
      <c r="D17" s="170">
        <v>35627</v>
      </c>
      <c r="E17" s="170">
        <v>29442</v>
      </c>
      <c r="F17" s="170">
        <v>33940</v>
      </c>
      <c r="G17" s="170">
        <v>28385</v>
      </c>
      <c r="H17" s="170">
        <v>7405</v>
      </c>
      <c r="I17" s="321">
        <v>50</v>
      </c>
      <c r="J17" s="321">
        <v>808621</v>
      </c>
      <c r="K17"/>
      <c r="L17"/>
      <c r="M17"/>
      <c r="N17"/>
      <c r="O17"/>
      <c r="P17"/>
      <c r="Q17"/>
      <c r="R17"/>
      <c r="S17"/>
      <c r="T17"/>
      <c r="U17"/>
      <c r="V17"/>
      <c r="W17"/>
      <c r="X17"/>
      <c r="Y17"/>
    </row>
    <row r="18" spans="1:27" s="10" customFormat="1" ht="12.75" customHeight="1">
      <c r="A18" s="170" t="s">
        <v>166</v>
      </c>
      <c r="B18" s="170">
        <v>77386</v>
      </c>
      <c r="C18" s="170">
        <v>60293</v>
      </c>
      <c r="D18" s="170">
        <v>3351</v>
      </c>
      <c r="E18" s="170">
        <v>4122</v>
      </c>
      <c r="F18" s="170">
        <v>3968</v>
      </c>
      <c r="G18" s="170">
        <v>6893</v>
      </c>
      <c r="H18" s="170">
        <v>647</v>
      </c>
      <c r="I18" s="321">
        <v>5</v>
      </c>
      <c r="J18" s="321">
        <v>156665</v>
      </c>
      <c r="K18"/>
      <c r="L18"/>
      <c r="M18"/>
      <c r="N18"/>
      <c r="O18"/>
      <c r="P18"/>
      <c r="Q18"/>
      <c r="R18"/>
      <c r="S18"/>
      <c r="T18"/>
      <c r="U18"/>
      <c r="V18"/>
      <c r="W18"/>
      <c r="X18"/>
      <c r="Y18"/>
    </row>
    <row r="19" spans="1:27" s="10" customFormat="1" ht="12.75" customHeight="1">
      <c r="A19" s="170" t="s">
        <v>167</v>
      </c>
      <c r="B19" s="170">
        <v>77168</v>
      </c>
      <c r="C19" s="170">
        <v>53891</v>
      </c>
      <c r="D19" s="170">
        <v>3994</v>
      </c>
      <c r="E19" s="170">
        <v>5131</v>
      </c>
      <c r="F19" s="170">
        <v>4470</v>
      </c>
      <c r="G19" s="170">
        <v>6617</v>
      </c>
      <c r="H19" s="170">
        <v>1144</v>
      </c>
      <c r="I19" s="321">
        <v>2</v>
      </c>
      <c r="J19" s="321">
        <v>152417</v>
      </c>
      <c r="K19"/>
      <c r="L19"/>
      <c r="M19"/>
      <c r="N19"/>
      <c r="O19"/>
      <c r="P19"/>
      <c r="Q19"/>
      <c r="R19"/>
      <c r="S19"/>
      <c r="T19"/>
      <c r="U19"/>
      <c r="V19"/>
      <c r="W19"/>
      <c r="X19"/>
      <c r="Y19"/>
    </row>
    <row r="20" spans="1:27" s="10" customFormat="1" ht="12.75" customHeight="1">
      <c r="A20" s="170" t="s">
        <v>168</v>
      </c>
      <c r="B20" s="170">
        <v>71029</v>
      </c>
      <c r="C20" s="170">
        <v>48688</v>
      </c>
      <c r="D20" s="170">
        <v>3893</v>
      </c>
      <c r="E20" s="170">
        <v>3178</v>
      </c>
      <c r="F20" s="170">
        <v>4660</v>
      </c>
      <c r="G20" s="170">
        <v>5469</v>
      </c>
      <c r="H20" s="170">
        <v>1114</v>
      </c>
      <c r="I20" s="321">
        <v>4</v>
      </c>
      <c r="J20" s="321">
        <v>138035</v>
      </c>
      <c r="K20"/>
      <c r="L20"/>
      <c r="M20"/>
      <c r="N20"/>
      <c r="O20"/>
      <c r="P20"/>
      <c r="Q20"/>
      <c r="R20"/>
      <c r="S20"/>
      <c r="T20"/>
      <c r="U20"/>
      <c r="V20"/>
      <c r="W20"/>
      <c r="X20"/>
      <c r="Y20"/>
    </row>
    <row r="21" spans="1:27" s="10" customFormat="1" ht="12.75" customHeight="1">
      <c r="A21" s="170" t="s">
        <v>169</v>
      </c>
      <c r="B21" s="170">
        <v>86593</v>
      </c>
      <c r="C21" s="170">
        <v>62773</v>
      </c>
      <c r="D21" s="170">
        <v>3519</v>
      </c>
      <c r="E21" s="170">
        <v>3803</v>
      </c>
      <c r="F21" s="170">
        <v>4366</v>
      </c>
      <c r="G21" s="170">
        <v>6716</v>
      </c>
      <c r="H21" s="170">
        <v>406</v>
      </c>
      <c r="I21" s="321">
        <v>10</v>
      </c>
      <c r="J21" s="321">
        <v>168186</v>
      </c>
      <c r="K21"/>
      <c r="L21"/>
      <c r="M21"/>
      <c r="N21"/>
      <c r="O21"/>
      <c r="P21"/>
      <c r="Q21"/>
      <c r="R21"/>
      <c r="S21"/>
      <c r="T21"/>
      <c r="U21"/>
      <c r="V21"/>
      <c r="W21"/>
      <c r="X21"/>
      <c r="Y21"/>
    </row>
    <row r="22" spans="1:27" s="10" customFormat="1" ht="12.75" customHeight="1">
      <c r="A22" s="170" t="s">
        <v>170</v>
      </c>
      <c r="B22" s="170">
        <v>80147</v>
      </c>
      <c r="C22" s="170">
        <v>54753</v>
      </c>
      <c r="D22" s="170">
        <v>3297</v>
      </c>
      <c r="E22" s="170">
        <v>5115</v>
      </c>
      <c r="F22" s="170">
        <v>3458</v>
      </c>
      <c r="G22" s="170">
        <v>5723</v>
      </c>
      <c r="H22" s="170">
        <v>505</v>
      </c>
      <c r="I22" s="321">
        <v>15</v>
      </c>
      <c r="J22" s="321">
        <v>153013</v>
      </c>
      <c r="K22"/>
      <c r="L22"/>
      <c r="M22"/>
      <c r="N22"/>
      <c r="O22"/>
      <c r="P22"/>
      <c r="Q22"/>
      <c r="R22"/>
      <c r="S22"/>
      <c r="T22"/>
      <c r="U22"/>
      <c r="V22"/>
      <c r="W22"/>
      <c r="X22"/>
      <c r="Y22"/>
    </row>
    <row r="23" spans="1:27" s="10" customFormat="1" ht="12.75" customHeight="1">
      <c r="A23" s="170" t="s">
        <v>171</v>
      </c>
      <c r="B23" s="170">
        <v>63181</v>
      </c>
      <c r="C23" s="170">
        <v>55101</v>
      </c>
      <c r="D23" s="170">
        <v>2926</v>
      </c>
      <c r="E23" s="170">
        <v>2724</v>
      </c>
      <c r="F23" s="170">
        <v>3437</v>
      </c>
      <c r="G23" s="170">
        <v>5538</v>
      </c>
      <c r="H23" s="170">
        <v>453</v>
      </c>
      <c r="I23" s="321">
        <v>6</v>
      </c>
      <c r="J23" s="321">
        <v>133366</v>
      </c>
      <c r="K23"/>
      <c r="L23"/>
      <c r="M23"/>
      <c r="N23"/>
      <c r="O23"/>
      <c r="P23"/>
      <c r="Q23"/>
      <c r="R23"/>
      <c r="S23"/>
      <c r="T23"/>
      <c r="U23"/>
      <c r="V23"/>
      <c r="W23"/>
      <c r="X23"/>
      <c r="Y23"/>
    </row>
    <row r="24" spans="1:27" s="10" customFormat="1" ht="12.75" customHeight="1">
      <c r="A24" s="170" t="s">
        <v>172</v>
      </c>
      <c r="B24" s="170">
        <v>36883</v>
      </c>
      <c r="C24" s="170">
        <v>31359</v>
      </c>
      <c r="D24" s="170">
        <v>1704</v>
      </c>
      <c r="E24" s="170">
        <v>1237</v>
      </c>
      <c r="F24" s="170">
        <v>1443</v>
      </c>
      <c r="G24" s="170">
        <v>2478</v>
      </c>
      <c r="H24" s="170">
        <v>451</v>
      </c>
      <c r="I24" s="321">
        <v>5</v>
      </c>
      <c r="J24" s="321">
        <v>75560</v>
      </c>
      <c r="K24"/>
      <c r="L24"/>
      <c r="M24"/>
      <c r="N24"/>
      <c r="O24"/>
      <c r="P24"/>
      <c r="Q24"/>
      <c r="R24"/>
      <c r="S24"/>
      <c r="T24"/>
      <c r="U24"/>
      <c r="V24"/>
      <c r="W24"/>
      <c r="X24"/>
      <c r="Y24"/>
    </row>
    <row r="25" spans="1:27" s="10" customFormat="1" ht="12.75" customHeight="1">
      <c r="A25" s="170" t="s">
        <v>173</v>
      </c>
      <c r="B25" s="170">
        <v>67768</v>
      </c>
      <c r="C25" s="170">
        <v>53709</v>
      </c>
      <c r="D25" s="170">
        <v>3703</v>
      </c>
      <c r="E25" s="170">
        <v>3453</v>
      </c>
      <c r="F25" s="170">
        <v>3871</v>
      </c>
      <c r="G25" s="170">
        <v>5860</v>
      </c>
      <c r="H25" s="170">
        <v>368</v>
      </c>
      <c r="I25" s="321">
        <v>12</v>
      </c>
      <c r="J25" s="321">
        <v>138744</v>
      </c>
      <c r="K25"/>
      <c r="L25"/>
      <c r="M25"/>
      <c r="N25"/>
      <c r="O25"/>
      <c r="P25"/>
      <c r="Q25"/>
      <c r="R25"/>
      <c r="S25"/>
      <c r="T25"/>
      <c r="U25"/>
      <c r="V25"/>
      <c r="W25"/>
      <c r="X25"/>
      <c r="Y25"/>
    </row>
    <row r="26" spans="1:27" s="10" customFormat="1" ht="12.75" customHeight="1">
      <c r="A26" s="170" t="s">
        <v>174</v>
      </c>
      <c r="B26" s="170">
        <v>66263</v>
      </c>
      <c r="C26" s="170">
        <v>63300</v>
      </c>
      <c r="D26" s="170">
        <v>3002</v>
      </c>
      <c r="E26" s="170">
        <v>3606</v>
      </c>
      <c r="F26" s="170">
        <v>2571</v>
      </c>
      <c r="G26" s="170">
        <v>3999</v>
      </c>
      <c r="H26" s="170">
        <v>513</v>
      </c>
      <c r="I26" s="321">
        <v>9</v>
      </c>
      <c r="J26" s="321">
        <v>143263</v>
      </c>
      <c r="K26"/>
      <c r="L26"/>
      <c r="M26"/>
      <c r="N26"/>
      <c r="O26"/>
      <c r="P26"/>
      <c r="Q26"/>
      <c r="R26"/>
      <c r="S26"/>
      <c r="T26"/>
      <c r="U26"/>
      <c r="V26"/>
      <c r="W26"/>
      <c r="X26"/>
      <c r="Y26"/>
    </row>
    <row r="27" spans="1:27" s="10" customFormat="1" ht="12.75" customHeight="1">
      <c r="A27" s="199" t="s">
        <v>394</v>
      </c>
      <c r="B27" s="170">
        <v>3080</v>
      </c>
      <c r="C27" s="170">
        <v>1977</v>
      </c>
      <c r="D27" s="170">
        <v>242</v>
      </c>
      <c r="E27" s="170">
        <v>225</v>
      </c>
      <c r="F27" s="170">
        <v>238</v>
      </c>
      <c r="G27" s="170">
        <v>239</v>
      </c>
      <c r="H27" s="170">
        <v>32</v>
      </c>
      <c r="I27" s="467" t="s">
        <v>377</v>
      </c>
      <c r="J27" s="321">
        <v>6033</v>
      </c>
      <c r="K27"/>
      <c r="L27"/>
      <c r="M27"/>
      <c r="N27"/>
      <c r="O27"/>
      <c r="P27"/>
      <c r="Q27"/>
      <c r="R27"/>
      <c r="S27"/>
      <c r="T27"/>
      <c r="U27"/>
      <c r="V27"/>
      <c r="W27"/>
      <c r="X27"/>
      <c r="Y27"/>
    </row>
    <row r="28" spans="1:27" s="14" customFormat="1" ht="12.75" customHeight="1">
      <c r="A28" s="441" t="s">
        <v>344</v>
      </c>
      <c r="B28" s="322">
        <f>SUM(B6:B27)</f>
        <v>2485975</v>
      </c>
      <c r="C28" s="322">
        <f t="shared" ref="C28:J28" si="0">SUM(C6:C27)</f>
        <v>1667176</v>
      </c>
      <c r="D28" s="322">
        <f t="shared" si="0"/>
        <v>197709</v>
      </c>
      <c r="E28" s="322">
        <f t="shared" si="0"/>
        <v>173476</v>
      </c>
      <c r="F28" s="322">
        <f t="shared" si="0"/>
        <v>239531</v>
      </c>
      <c r="G28" s="322">
        <f t="shared" si="0"/>
        <v>178316</v>
      </c>
      <c r="H28" s="322">
        <f t="shared" si="0"/>
        <v>38086</v>
      </c>
      <c r="I28" s="322">
        <f t="shared" si="0"/>
        <v>274</v>
      </c>
      <c r="J28" s="322">
        <f t="shared" si="0"/>
        <v>4980543</v>
      </c>
      <c r="K28"/>
      <c r="L28"/>
      <c r="M28"/>
      <c r="N28"/>
      <c r="O28"/>
      <c r="P28"/>
      <c r="Q28"/>
      <c r="R28"/>
      <c r="S28"/>
      <c r="T28"/>
      <c r="U28"/>
      <c r="V28"/>
      <c r="W28"/>
      <c r="X28"/>
      <c r="Y28"/>
    </row>
    <row r="29" spans="1:27" ht="12.75" customHeight="1">
      <c r="A29" s="174" t="s">
        <v>364</v>
      </c>
      <c r="K29"/>
      <c r="Z29" s="2"/>
    </row>
    <row r="30" spans="1:27" ht="12.75" customHeight="1">
      <c r="A30" s="174" t="s">
        <v>200</v>
      </c>
      <c r="AA30"/>
    </row>
    <row r="31" spans="1:27" ht="12.75" customHeight="1">
      <c r="A31" s="175"/>
      <c r="AA31"/>
    </row>
    <row r="32" spans="1:27" ht="12.75" customHeight="1">
      <c r="A32" s="175"/>
      <c r="AA32"/>
    </row>
    <row r="33" spans="2:11" ht="12.75" customHeight="1">
      <c r="B33" s="22"/>
      <c r="C33" s="22"/>
      <c r="D33" s="22"/>
      <c r="E33" s="22"/>
      <c r="F33" s="22"/>
      <c r="G33" s="22"/>
      <c r="H33" s="22"/>
      <c r="I33" s="22"/>
      <c r="K33"/>
    </row>
    <row r="34" spans="2:11" ht="12.75" customHeight="1">
      <c r="B34" s="8"/>
      <c r="C34" s="8"/>
      <c r="D34" s="8"/>
      <c r="E34" s="8"/>
      <c r="F34" s="8"/>
      <c r="G34" s="8"/>
      <c r="H34" s="8"/>
      <c r="I34" s="8"/>
      <c r="K34"/>
    </row>
    <row r="35" spans="2:11" ht="12.75" customHeight="1">
      <c r="B35" s="8"/>
      <c r="C35" s="8"/>
      <c r="D35" s="8"/>
      <c r="E35" s="8"/>
      <c r="F35" s="8"/>
      <c r="G35" s="8"/>
      <c r="H35" s="8"/>
      <c r="I35" s="8"/>
      <c r="K35"/>
    </row>
    <row r="36" spans="2:11" ht="12.75" customHeight="1">
      <c r="B36" s="22"/>
      <c r="C36" s="22"/>
      <c r="D36" s="22"/>
      <c r="E36" s="22"/>
      <c r="F36" s="22"/>
      <c r="G36" s="22"/>
      <c r="H36" s="22"/>
      <c r="I36" s="22"/>
      <c r="K36" s="29"/>
    </row>
    <row r="37" spans="2:11" ht="12.75" customHeight="1">
      <c r="B37" s="8"/>
      <c r="C37" s="8"/>
      <c r="D37" s="8"/>
      <c r="E37" s="8"/>
      <c r="F37" s="8"/>
      <c r="G37" s="8"/>
      <c r="H37" s="8"/>
      <c r="I37" s="8"/>
      <c r="K37"/>
    </row>
    <row r="38" spans="2:11" ht="12.75" customHeight="1">
      <c r="B38" s="8"/>
      <c r="C38" s="8"/>
      <c r="D38" s="8"/>
      <c r="E38" s="8"/>
      <c r="F38" s="8"/>
      <c r="G38" s="8"/>
      <c r="H38" s="8"/>
      <c r="I38" s="8"/>
      <c r="K38"/>
    </row>
    <row r="39" spans="2:11" ht="12.75" customHeight="1">
      <c r="B39" s="8"/>
      <c r="C39" s="8"/>
      <c r="D39" s="8"/>
      <c r="E39" s="8"/>
      <c r="F39" s="8"/>
      <c r="G39" s="8"/>
      <c r="H39" s="8"/>
      <c r="I39" s="8"/>
      <c r="K39"/>
    </row>
    <row r="40" spans="2:11" ht="12.75" customHeight="1">
      <c r="B40" s="8"/>
      <c r="C40" s="8"/>
      <c r="D40" s="8"/>
      <c r="E40" s="8"/>
      <c r="F40" s="8"/>
      <c r="G40" s="8"/>
      <c r="H40" s="8"/>
      <c r="I40" s="8"/>
      <c r="K40"/>
    </row>
    <row r="41" spans="2:11" ht="12.75" customHeight="1">
      <c r="B41" s="8"/>
      <c r="C41" s="8"/>
      <c r="D41" s="8"/>
      <c r="E41" s="8"/>
      <c r="F41" s="8"/>
      <c r="G41" s="8"/>
      <c r="H41" s="8"/>
      <c r="I41" s="8"/>
      <c r="K41"/>
    </row>
    <row r="42" spans="2:11" ht="12.75" customHeight="1">
      <c r="B42" s="8"/>
      <c r="C42" s="8"/>
      <c r="D42" s="8"/>
      <c r="E42" s="8"/>
      <c r="F42" s="8"/>
      <c r="G42" s="8"/>
      <c r="H42" s="8"/>
      <c r="I42" s="8"/>
      <c r="K42"/>
    </row>
    <row r="43" spans="2:11" ht="12.75" customHeight="1">
      <c r="B43" s="8"/>
      <c r="C43" s="8"/>
      <c r="D43" s="8"/>
      <c r="E43" s="8"/>
      <c r="F43" s="8"/>
      <c r="G43" s="8"/>
      <c r="H43" s="8"/>
      <c r="I43" s="8"/>
      <c r="K43"/>
    </row>
    <row r="44" spans="2:11" ht="12.75" customHeight="1">
      <c r="B44" s="8"/>
      <c r="C44" s="8"/>
      <c r="D44" s="8"/>
      <c r="E44" s="8"/>
      <c r="F44" s="8"/>
      <c r="G44" s="8"/>
      <c r="H44" s="8"/>
      <c r="I44" s="8"/>
      <c r="K44"/>
    </row>
    <row r="45" spans="2:11" ht="12.75" customHeight="1">
      <c r="B45" s="8"/>
      <c r="C45" s="8"/>
      <c r="D45" s="8"/>
      <c r="E45" s="8"/>
      <c r="F45" s="8"/>
      <c r="G45" s="8"/>
      <c r="H45" s="8"/>
      <c r="I45" s="8"/>
      <c r="K45"/>
    </row>
    <row r="46" spans="2:11" ht="12.75" customHeight="1">
      <c r="B46" s="8"/>
      <c r="C46" s="8"/>
      <c r="D46" s="8"/>
      <c r="E46" s="8"/>
      <c r="F46" s="8"/>
      <c r="G46" s="8"/>
      <c r="H46" s="8"/>
      <c r="I46" s="8"/>
      <c r="K46"/>
    </row>
    <row r="47" spans="2:11" ht="12.75" customHeight="1">
      <c r="B47" s="8"/>
      <c r="C47" s="8"/>
      <c r="D47" s="8"/>
      <c r="E47" s="8"/>
      <c r="F47" s="8"/>
      <c r="G47" s="8"/>
      <c r="H47" s="8"/>
      <c r="I47" s="8"/>
      <c r="K47"/>
    </row>
    <row r="48" spans="2:11" ht="12.75" customHeight="1">
      <c r="B48" s="8"/>
      <c r="C48" s="8"/>
      <c r="D48" s="8"/>
      <c r="E48" s="8"/>
      <c r="F48" s="8"/>
      <c r="G48" s="8"/>
      <c r="H48" s="8"/>
      <c r="I48" s="8"/>
      <c r="K48"/>
    </row>
    <row r="49" spans="2:27" ht="12.75" customHeight="1">
      <c r="B49" s="8"/>
      <c r="C49" s="8"/>
      <c r="D49" s="8"/>
      <c r="E49" s="8"/>
      <c r="F49" s="8"/>
      <c r="G49" s="8"/>
      <c r="H49" s="8"/>
      <c r="I49" s="8"/>
      <c r="K49"/>
    </row>
    <row r="50" spans="2:27" ht="12.75" customHeight="1">
      <c r="B50" s="8"/>
      <c r="C50" s="8"/>
      <c r="D50" s="8"/>
      <c r="E50" s="8"/>
      <c r="F50" s="8"/>
      <c r="G50" s="8"/>
      <c r="H50" s="8"/>
      <c r="I50" s="8"/>
      <c r="K50"/>
    </row>
    <row r="51" spans="2:27" ht="12.75" customHeight="1">
      <c r="B51" s="8"/>
      <c r="C51" s="8"/>
      <c r="D51" s="8"/>
      <c r="E51" s="8"/>
      <c r="F51" s="8"/>
      <c r="G51" s="8"/>
      <c r="H51" s="8"/>
      <c r="I51" s="8"/>
      <c r="K51"/>
    </row>
    <row r="52" spans="2:27" ht="12.75" customHeight="1">
      <c r="B52" s="8"/>
      <c r="C52" s="8"/>
      <c r="D52" s="8"/>
      <c r="E52" s="8"/>
      <c r="F52" s="8"/>
      <c r="G52" s="8"/>
      <c r="H52" s="8"/>
      <c r="I52" s="8"/>
      <c r="K52"/>
    </row>
    <row r="53" spans="2:27" ht="12.75" customHeight="1">
      <c r="B53" s="8"/>
      <c r="C53" s="8"/>
      <c r="D53" s="8"/>
      <c r="E53" s="8"/>
      <c r="F53" s="8"/>
      <c r="G53" s="8"/>
      <c r="H53" s="8"/>
      <c r="I53" s="8"/>
      <c r="K53"/>
    </row>
    <row r="54" spans="2:27" ht="12.75" customHeight="1">
      <c r="B54" s="8"/>
      <c r="C54" s="8"/>
      <c r="D54" s="8"/>
      <c r="E54" s="8"/>
      <c r="F54" s="8"/>
      <c r="G54" s="8"/>
      <c r="H54" s="8"/>
      <c r="I54" s="8"/>
      <c r="J54" s="8"/>
      <c r="K54"/>
    </row>
    <row r="55" spans="2:27" ht="12.75" customHeight="1">
      <c r="B55" s="8"/>
      <c r="C55" s="8"/>
      <c r="D55" s="8"/>
      <c r="E55" s="8"/>
      <c r="F55" s="8"/>
      <c r="G55" s="8"/>
      <c r="H55" s="8"/>
      <c r="I55" s="8"/>
      <c r="J55" s="8"/>
      <c r="K55"/>
    </row>
    <row r="56" spans="2:27" ht="12.75" customHeight="1">
      <c r="K56"/>
    </row>
    <row r="57" spans="2:27" ht="12.75" customHeight="1">
      <c r="B57" s="10"/>
      <c r="C57" s="10"/>
      <c r="D57" s="10"/>
      <c r="E57" s="10"/>
      <c r="F57" s="10"/>
      <c r="G57" s="10"/>
      <c r="H57" s="10"/>
      <c r="I57" s="10"/>
      <c r="J57" s="10"/>
      <c r="K57"/>
    </row>
    <row r="58" spans="2:27" ht="12.75" customHeight="1">
      <c r="B58" s="10"/>
      <c r="C58" s="10"/>
      <c r="D58" s="10"/>
      <c r="E58" s="10"/>
      <c r="F58" s="10"/>
      <c r="G58" s="10"/>
      <c r="H58" s="10"/>
      <c r="I58" s="10"/>
      <c r="J58" s="10"/>
      <c r="K58"/>
    </row>
    <row r="59" spans="2:27" ht="12.75" customHeight="1">
      <c r="B59" s="10"/>
      <c r="C59" s="10"/>
      <c r="D59" s="10"/>
      <c r="E59" s="10"/>
      <c r="F59" s="10"/>
      <c r="G59" s="10"/>
      <c r="H59" s="10"/>
      <c r="I59" s="10"/>
      <c r="J59" s="10"/>
      <c r="AA59"/>
    </row>
    <row r="60" spans="2:27" ht="12.75" customHeight="1">
      <c r="B60" s="10"/>
      <c r="C60" s="10"/>
      <c r="D60" s="10"/>
      <c r="E60" s="10"/>
      <c r="F60" s="10"/>
      <c r="G60" s="10"/>
      <c r="H60" s="10"/>
      <c r="I60" s="10"/>
      <c r="J60" s="10"/>
      <c r="AA60"/>
    </row>
    <row r="61" spans="2:27" ht="12.75" customHeight="1">
      <c r="B61" s="10"/>
      <c r="C61" s="10"/>
      <c r="D61" s="10"/>
      <c r="E61" s="10"/>
      <c r="F61" s="10"/>
      <c r="G61" s="10"/>
      <c r="H61" s="10"/>
      <c r="I61" s="10"/>
      <c r="J61" s="10"/>
      <c r="AA61"/>
    </row>
    <row r="62" spans="2:27" ht="12.75" customHeight="1">
      <c r="B62" s="10"/>
      <c r="C62" s="10"/>
      <c r="D62" s="10"/>
      <c r="E62" s="10"/>
      <c r="F62" s="10"/>
      <c r="G62" s="10"/>
      <c r="H62" s="10"/>
      <c r="I62" s="10"/>
      <c r="J62" s="10"/>
      <c r="AA62"/>
    </row>
    <row r="63" spans="2:27" ht="12.75" customHeight="1">
      <c r="B63" s="10"/>
      <c r="C63" s="10"/>
      <c r="D63" s="10"/>
      <c r="E63" s="10"/>
      <c r="F63" s="10"/>
      <c r="G63" s="10"/>
      <c r="H63" s="10"/>
      <c r="I63" s="10"/>
      <c r="J63" s="10"/>
      <c r="AA63"/>
    </row>
    <row r="64" spans="2:27" ht="12.75" customHeight="1">
      <c r="B64" s="10"/>
      <c r="C64" s="10"/>
      <c r="D64" s="10"/>
      <c r="E64" s="10"/>
      <c r="F64" s="10"/>
      <c r="G64" s="10"/>
      <c r="H64" s="10"/>
      <c r="I64" s="10"/>
      <c r="J64" s="10"/>
      <c r="AA64"/>
    </row>
    <row r="65" spans="2:27" ht="12.75" customHeight="1">
      <c r="B65" s="10"/>
      <c r="C65" s="10"/>
      <c r="D65" s="10"/>
      <c r="E65" s="10"/>
      <c r="F65" s="10"/>
      <c r="G65" s="10"/>
      <c r="H65" s="10"/>
      <c r="I65" s="10"/>
      <c r="J65" s="10"/>
      <c r="AA65"/>
    </row>
    <row r="66" spans="2:27" ht="12.75" customHeight="1">
      <c r="B66" s="10"/>
      <c r="C66" s="10"/>
      <c r="D66" s="10"/>
      <c r="E66" s="10"/>
      <c r="F66" s="10"/>
      <c r="G66" s="10"/>
      <c r="H66" s="10"/>
      <c r="I66" s="10"/>
      <c r="J66" s="10"/>
      <c r="AA66"/>
    </row>
    <row r="67" spans="2:27" ht="12.75" customHeight="1">
      <c r="B67" s="10"/>
      <c r="C67" s="10"/>
      <c r="D67" s="10"/>
      <c r="E67" s="10"/>
      <c r="F67" s="10"/>
      <c r="G67" s="10"/>
      <c r="H67" s="10"/>
      <c r="I67" s="10"/>
      <c r="J67" s="10"/>
      <c r="AA67"/>
    </row>
    <row r="68" spans="2:27" ht="12.75" customHeight="1">
      <c r="B68" s="10"/>
      <c r="C68" s="10"/>
      <c r="D68" s="10"/>
      <c r="E68" s="10"/>
      <c r="F68" s="10"/>
      <c r="G68" s="10"/>
      <c r="H68" s="10"/>
      <c r="I68" s="10"/>
      <c r="J68" s="10"/>
      <c r="AA68"/>
    </row>
    <row r="69" spans="2:27" ht="12.75" customHeight="1">
      <c r="B69" s="10"/>
      <c r="C69" s="10"/>
      <c r="D69" s="10"/>
      <c r="E69" s="10"/>
      <c r="F69" s="10"/>
      <c r="G69" s="10"/>
      <c r="H69" s="10"/>
      <c r="I69" s="10"/>
      <c r="J69" s="10"/>
      <c r="AA69"/>
    </row>
    <row r="70" spans="2:27" ht="12.75" customHeight="1">
      <c r="B70" s="10"/>
      <c r="C70" s="10"/>
      <c r="D70" s="10"/>
      <c r="E70" s="10"/>
      <c r="F70" s="10"/>
      <c r="G70" s="10"/>
      <c r="H70" s="10"/>
      <c r="I70" s="10"/>
      <c r="J70" s="10"/>
      <c r="AA70"/>
    </row>
    <row r="71" spans="2:27" ht="12.75" customHeight="1">
      <c r="B71" s="10"/>
      <c r="C71" s="10"/>
      <c r="D71" s="10"/>
      <c r="E71" s="10"/>
      <c r="F71" s="10"/>
      <c r="G71" s="10"/>
      <c r="H71" s="10"/>
      <c r="I71" s="10"/>
      <c r="J71" s="10"/>
      <c r="AA71"/>
    </row>
    <row r="72" spans="2:27" ht="12.75" customHeight="1">
      <c r="B72" s="10"/>
      <c r="C72" s="10"/>
      <c r="D72" s="10"/>
      <c r="E72" s="10"/>
      <c r="F72" s="10"/>
      <c r="G72" s="10"/>
      <c r="H72" s="10"/>
      <c r="I72" s="10"/>
      <c r="J72" s="10"/>
      <c r="AA72"/>
    </row>
    <row r="73" spans="2:27" ht="12.75" customHeight="1">
      <c r="B73" s="10"/>
      <c r="C73" s="10"/>
      <c r="D73" s="10"/>
      <c r="E73" s="10"/>
      <c r="F73" s="10"/>
      <c r="G73" s="10"/>
      <c r="H73" s="10"/>
      <c r="I73" s="10"/>
      <c r="J73" s="10"/>
      <c r="AA73"/>
    </row>
    <row r="74" spans="2:27" ht="12.75" customHeight="1">
      <c r="B74" s="10"/>
      <c r="C74" s="10"/>
      <c r="D74" s="10"/>
      <c r="E74" s="10"/>
      <c r="F74" s="10"/>
      <c r="G74" s="10"/>
      <c r="H74" s="10"/>
      <c r="I74" s="10"/>
      <c r="J74" s="10"/>
      <c r="AA74"/>
    </row>
    <row r="75" spans="2:27" ht="12.75" customHeight="1">
      <c r="B75" s="10"/>
      <c r="C75" s="10"/>
      <c r="D75" s="10"/>
      <c r="E75" s="10"/>
      <c r="F75" s="10"/>
      <c r="G75" s="10"/>
      <c r="H75" s="10"/>
      <c r="I75" s="10"/>
      <c r="J75" s="10"/>
      <c r="AA75"/>
    </row>
    <row r="76" spans="2:27" ht="12.75" customHeight="1">
      <c r="B76" s="10"/>
      <c r="C76" s="10"/>
      <c r="D76" s="10"/>
      <c r="E76" s="10"/>
      <c r="F76" s="10"/>
      <c r="G76" s="10"/>
      <c r="H76" s="10"/>
      <c r="I76" s="10"/>
      <c r="J76" s="10"/>
      <c r="AA76"/>
    </row>
    <row r="77" spans="2:27" ht="12.75" customHeight="1">
      <c r="B77" s="10"/>
      <c r="C77" s="10"/>
      <c r="D77" s="10"/>
      <c r="E77" s="10"/>
      <c r="F77" s="10"/>
      <c r="G77" s="10"/>
      <c r="H77" s="10"/>
      <c r="I77" s="10"/>
      <c r="J77" s="10"/>
      <c r="AA77"/>
    </row>
    <row r="78" spans="2:27" ht="12.75" customHeight="1">
      <c r="B78" s="10"/>
      <c r="C78" s="10"/>
      <c r="D78" s="10"/>
      <c r="E78" s="10"/>
      <c r="F78" s="10"/>
      <c r="G78" s="10"/>
      <c r="H78" s="10"/>
      <c r="I78" s="10"/>
      <c r="J78" s="10"/>
      <c r="AA78"/>
    </row>
    <row r="79" spans="2:27" ht="12.75" customHeight="1">
      <c r="B79" s="10"/>
      <c r="C79" s="10"/>
      <c r="D79" s="10"/>
      <c r="E79" s="10"/>
      <c r="F79" s="10"/>
      <c r="G79" s="10"/>
      <c r="H79" s="10"/>
      <c r="I79" s="10"/>
      <c r="J79" s="10"/>
      <c r="AA79"/>
    </row>
    <row r="80" spans="2:27" ht="12.75" customHeight="1">
      <c r="B80" s="10"/>
      <c r="C80" s="10"/>
      <c r="D80" s="10"/>
      <c r="E80" s="10"/>
      <c r="F80" s="10"/>
      <c r="G80" s="10"/>
      <c r="H80" s="10"/>
      <c r="I80" s="10"/>
      <c r="J80" s="10"/>
      <c r="AA80"/>
    </row>
    <row r="81" spans="2:27" ht="12.75" customHeight="1">
      <c r="B81" s="10"/>
      <c r="C81" s="10"/>
      <c r="D81" s="10"/>
      <c r="E81" s="10"/>
      <c r="F81" s="10"/>
      <c r="G81" s="10"/>
      <c r="H81" s="10"/>
      <c r="I81" s="10"/>
      <c r="J81" s="10"/>
      <c r="AA81"/>
    </row>
    <row r="82" spans="2:27" ht="12.75" customHeight="1">
      <c r="B82" s="10"/>
      <c r="C82" s="10"/>
      <c r="D82" s="10"/>
      <c r="E82" s="10"/>
      <c r="F82" s="10"/>
      <c r="G82" s="10"/>
      <c r="H82" s="10"/>
      <c r="I82" s="10"/>
      <c r="J82" s="10"/>
      <c r="AA82"/>
    </row>
    <row r="83" spans="2:27" ht="12.75" customHeight="1">
      <c r="B83" s="10"/>
      <c r="C83" s="10"/>
      <c r="D83" s="10"/>
      <c r="E83" s="10"/>
      <c r="F83" s="10"/>
      <c r="G83" s="10"/>
      <c r="H83" s="10"/>
      <c r="I83" s="10"/>
      <c r="J83" s="10"/>
      <c r="AA83"/>
    </row>
    <row r="84" spans="2:27" ht="12.75" customHeight="1">
      <c r="B84" s="10"/>
      <c r="C84" s="10"/>
      <c r="D84" s="10"/>
      <c r="E84" s="10"/>
      <c r="F84" s="10"/>
      <c r="G84" s="10"/>
      <c r="H84" s="10"/>
      <c r="I84" s="10"/>
      <c r="J84" s="10"/>
      <c r="AA84"/>
    </row>
    <row r="85" spans="2:27" ht="12.75" customHeight="1">
      <c r="AA85"/>
    </row>
    <row r="86" spans="2:27" ht="12.75" customHeight="1">
      <c r="AA86"/>
    </row>
    <row r="87" spans="2:27" ht="12.75" customHeight="1">
      <c r="AA87"/>
    </row>
    <row r="88" spans="2:27" ht="12.75" customHeight="1">
      <c r="AA88"/>
    </row>
    <row r="89" spans="2:27" ht="12.75" customHeight="1">
      <c r="AA89"/>
    </row>
    <row r="90" spans="2:27" ht="12.75" customHeight="1">
      <c r="AA90"/>
    </row>
    <row r="91" spans="2:27" ht="12.75" customHeight="1">
      <c r="AA91"/>
    </row>
    <row r="92" spans="2:27" ht="12.75" customHeight="1">
      <c r="AA92"/>
    </row>
    <row r="93" spans="2:27" ht="12.75" customHeight="1">
      <c r="AA93"/>
    </row>
    <row r="94" spans="2:27" ht="12.75" customHeight="1">
      <c r="AA94"/>
    </row>
    <row r="95" spans="2:27" ht="12.75" customHeight="1">
      <c r="AA95"/>
    </row>
    <row r="96" spans="2:27" ht="12.75" customHeight="1">
      <c r="AA96"/>
    </row>
    <row r="97" spans="27:27" ht="12.75" customHeight="1">
      <c r="AA97"/>
    </row>
    <row r="98" spans="27:27" ht="12.75" customHeight="1">
      <c r="AA98"/>
    </row>
    <row r="99" spans="27:27" ht="12.75" customHeight="1">
      <c r="AA99"/>
    </row>
    <row r="100" spans="27:27" ht="12.75" customHeight="1">
      <c r="AA100"/>
    </row>
    <row r="101" spans="27:27" ht="12.75" customHeight="1">
      <c r="AA101"/>
    </row>
    <row r="102" spans="27:27" ht="12.75" customHeight="1">
      <c r="AA102"/>
    </row>
    <row r="103" spans="27:27" ht="12.75" customHeight="1">
      <c r="AA103"/>
    </row>
    <row r="104" spans="27:27" ht="12.75" customHeight="1">
      <c r="AA104"/>
    </row>
    <row r="105" spans="27:27" ht="12.75" customHeight="1">
      <c r="AA105"/>
    </row>
    <row r="106" spans="27:27" ht="12.75" customHeight="1">
      <c r="AA106"/>
    </row>
    <row r="107" spans="27:27" ht="12.75" customHeight="1">
      <c r="AA107"/>
    </row>
    <row r="108" spans="27:27" ht="12.75" customHeight="1">
      <c r="AA108"/>
    </row>
    <row r="109" spans="27:27" ht="12.75" customHeight="1">
      <c r="AA109"/>
    </row>
    <row r="110" spans="27:27" ht="12.75" customHeight="1">
      <c r="AA110"/>
    </row>
    <row r="111" spans="27:27" ht="12.75" customHeight="1">
      <c r="AA111"/>
    </row>
    <row r="112" spans="27:27" ht="12.75" customHeight="1">
      <c r="AA112"/>
    </row>
    <row r="113" spans="27:27" ht="12.75" customHeight="1">
      <c r="AA113"/>
    </row>
    <row r="114" spans="27:27" ht="12.75" customHeight="1">
      <c r="AA114"/>
    </row>
    <row r="115" spans="27:27" ht="12.75" customHeight="1">
      <c r="AA115"/>
    </row>
    <row r="116" spans="27:27" ht="12.75" customHeight="1">
      <c r="AA116"/>
    </row>
    <row r="117" spans="27:27" ht="12.75" customHeight="1">
      <c r="AA117"/>
    </row>
    <row r="118" spans="27:27" ht="12.75" customHeight="1">
      <c r="AA118"/>
    </row>
    <row r="119" spans="27:27" ht="12.75" customHeight="1">
      <c r="AA119"/>
    </row>
    <row r="120" spans="27:27" ht="12.75" customHeight="1">
      <c r="AA120"/>
    </row>
    <row r="121" spans="27:27" ht="12.75" customHeight="1">
      <c r="AA121"/>
    </row>
    <row r="122" spans="27:27" ht="12.75" customHeight="1">
      <c r="AA122"/>
    </row>
    <row r="123" spans="27:27" ht="12.75" customHeight="1">
      <c r="AA123"/>
    </row>
    <row r="124" spans="27:27" ht="12.75" customHeight="1">
      <c r="AA124"/>
    </row>
    <row r="125" spans="27:27" ht="12.75" customHeight="1">
      <c r="AA125"/>
    </row>
    <row r="126" spans="27:27" ht="12.75" customHeight="1">
      <c r="AA126"/>
    </row>
    <row r="127" spans="27:27" ht="12.75" customHeight="1">
      <c r="AA127"/>
    </row>
    <row r="128" spans="27:27" ht="12.75" customHeight="1">
      <c r="AA128"/>
    </row>
    <row r="129" spans="27:27" ht="12.75" customHeight="1">
      <c r="AA129"/>
    </row>
    <row r="130" spans="27:27" ht="12.75" customHeight="1">
      <c r="AA130"/>
    </row>
    <row r="131" spans="27:27" ht="12.75" customHeight="1">
      <c r="AA131"/>
    </row>
    <row r="132" spans="27:27" ht="12.75" customHeight="1">
      <c r="AA132"/>
    </row>
    <row r="133" spans="27:27" ht="12.75" customHeight="1">
      <c r="AA133"/>
    </row>
    <row r="134" spans="27:27" ht="12.75" customHeight="1">
      <c r="AA134"/>
    </row>
    <row r="135" spans="27:27" ht="12.75" customHeight="1">
      <c r="AA135"/>
    </row>
    <row r="136" spans="27:27" ht="12.75" customHeight="1">
      <c r="AA136"/>
    </row>
    <row r="137" spans="27:27" ht="12.75" customHeight="1">
      <c r="AA137"/>
    </row>
    <row r="138" spans="27:27" ht="12.75" customHeight="1">
      <c r="AA138"/>
    </row>
    <row r="139" spans="27:27" ht="12.75" customHeight="1">
      <c r="AA139"/>
    </row>
    <row r="140" spans="27:27" ht="12.75" customHeight="1">
      <c r="AA140"/>
    </row>
    <row r="141" spans="27:27" ht="12.75" customHeight="1">
      <c r="AA141"/>
    </row>
    <row r="142" spans="27:27" ht="12.75" customHeight="1">
      <c r="AA142"/>
    </row>
    <row r="143" spans="27:27" ht="12.75" customHeight="1">
      <c r="AA143"/>
    </row>
    <row r="144" spans="27:27" ht="12.75" customHeight="1">
      <c r="AA144"/>
    </row>
    <row r="145" spans="27:27" ht="12.75" customHeight="1">
      <c r="AA145"/>
    </row>
    <row r="146" spans="27:27" ht="12.75" customHeight="1">
      <c r="AA146"/>
    </row>
    <row r="147" spans="27:27" ht="12.75" customHeight="1">
      <c r="AA147"/>
    </row>
    <row r="148" spans="27:27" ht="12.75" customHeight="1">
      <c r="AA148"/>
    </row>
    <row r="149" spans="27:27" ht="12.75" customHeight="1">
      <c r="AA149"/>
    </row>
    <row r="150" spans="27:27" ht="12.75" customHeight="1">
      <c r="AA150"/>
    </row>
    <row r="151" spans="27:27" ht="12.75" customHeight="1">
      <c r="AA151"/>
    </row>
    <row r="152" spans="27:27" ht="12.75" customHeight="1">
      <c r="AA152"/>
    </row>
    <row r="153" spans="27:27" ht="12.75" customHeight="1">
      <c r="AA153"/>
    </row>
    <row r="154" spans="27:27" ht="12.75" customHeight="1">
      <c r="AA154"/>
    </row>
    <row r="155" spans="27:27" ht="12.75" customHeight="1">
      <c r="AA155"/>
    </row>
    <row r="156" spans="27:27" ht="12.75" customHeight="1">
      <c r="AA156"/>
    </row>
    <row r="157" spans="27:27" ht="12.75" customHeight="1">
      <c r="AA157"/>
    </row>
    <row r="158" spans="27:27" ht="12.75" customHeight="1">
      <c r="AA158"/>
    </row>
    <row r="159" spans="27:27" ht="12.75" customHeight="1">
      <c r="AA159"/>
    </row>
    <row r="160" spans="27:27" ht="12.75" customHeight="1">
      <c r="AA160"/>
    </row>
    <row r="161" spans="27:27" ht="12.75" customHeight="1">
      <c r="AA161"/>
    </row>
    <row r="162" spans="27:27" ht="12.75" customHeight="1">
      <c r="AA162"/>
    </row>
    <row r="163" spans="27:27" ht="12.75" customHeight="1">
      <c r="AA163"/>
    </row>
    <row r="164" spans="27:27" ht="12.75" customHeight="1">
      <c r="AA164"/>
    </row>
    <row r="165" spans="27:27" ht="12.75" customHeight="1">
      <c r="AA165"/>
    </row>
    <row r="166" spans="27:27" ht="12.75" customHeight="1">
      <c r="AA166"/>
    </row>
    <row r="167" spans="27:27" ht="12.75" customHeight="1">
      <c r="AA167"/>
    </row>
    <row r="168" spans="27:27" ht="12.75" customHeight="1">
      <c r="AA168"/>
    </row>
    <row r="169" spans="27:27" ht="12.75" customHeight="1">
      <c r="AA169"/>
    </row>
    <row r="170" spans="27:27" ht="12.75" customHeight="1">
      <c r="AA170"/>
    </row>
    <row r="171" spans="27:27" ht="12.75" customHeight="1">
      <c r="AA171"/>
    </row>
    <row r="172" spans="27:27" ht="12.75" customHeight="1">
      <c r="AA172"/>
    </row>
    <row r="173" spans="27:27" ht="12.75" customHeight="1">
      <c r="AA173"/>
    </row>
    <row r="174" spans="27:27" ht="12.75" customHeight="1">
      <c r="AA174"/>
    </row>
    <row r="175" spans="27:27" ht="12.75" customHeight="1">
      <c r="AA175"/>
    </row>
    <row r="176" spans="27:27" ht="12.75" customHeight="1">
      <c r="AA176"/>
    </row>
    <row r="177" spans="27:27" ht="12.75" customHeight="1">
      <c r="AA177"/>
    </row>
    <row r="178" spans="27:27" ht="12.75" customHeight="1">
      <c r="AA178"/>
    </row>
    <row r="179" spans="27:27" ht="12.75" customHeight="1">
      <c r="AA179"/>
    </row>
    <row r="180" spans="27:27" ht="12.75" customHeight="1">
      <c r="AA180"/>
    </row>
    <row r="181" spans="27:27" ht="12.75" customHeight="1">
      <c r="AA181"/>
    </row>
    <row r="182" spans="27:27" ht="12.75" customHeight="1">
      <c r="AA182"/>
    </row>
    <row r="183" spans="27:27" ht="12.75" customHeight="1">
      <c r="AA183"/>
    </row>
    <row r="184" spans="27:27" ht="12.75" customHeight="1">
      <c r="AA184"/>
    </row>
    <row r="185" spans="27:27" ht="12.75" customHeight="1">
      <c r="AA185"/>
    </row>
    <row r="186" spans="27:27" ht="12.75" customHeight="1">
      <c r="AA186"/>
    </row>
    <row r="187" spans="27:27" ht="12.75" customHeight="1">
      <c r="AA187"/>
    </row>
    <row r="188" spans="27:27" ht="12.75" customHeight="1">
      <c r="AA188"/>
    </row>
    <row r="189" spans="27:27" ht="12.75" customHeight="1">
      <c r="AA189"/>
    </row>
    <row r="190" spans="27:27" ht="12.75" customHeight="1">
      <c r="AA190"/>
    </row>
    <row r="191" spans="27:27" ht="12.75" customHeight="1">
      <c r="AA191"/>
    </row>
    <row r="192" spans="27:27" ht="12.75" customHeight="1">
      <c r="AA192"/>
    </row>
    <row r="193" spans="27:27" ht="12.75" customHeight="1">
      <c r="AA193"/>
    </row>
    <row r="194" spans="27:27" ht="12.75" customHeight="1">
      <c r="AA194"/>
    </row>
    <row r="195" spans="27:27" ht="12.75" customHeight="1">
      <c r="AA195"/>
    </row>
    <row r="196" spans="27:27" ht="12.75" customHeight="1">
      <c r="AA196"/>
    </row>
    <row r="197" spans="27:27" ht="12.75" customHeight="1">
      <c r="AA197"/>
    </row>
    <row r="198" spans="27:27" ht="12.75" customHeight="1">
      <c r="AA198"/>
    </row>
    <row r="199" spans="27:27" ht="12.75" customHeight="1">
      <c r="AA199"/>
    </row>
    <row r="200" spans="27:27" ht="12.75" customHeight="1">
      <c r="AA200"/>
    </row>
    <row r="201" spans="27:27" ht="12.75" customHeight="1">
      <c r="AA201"/>
    </row>
    <row r="202" spans="27:27" ht="12.75" customHeight="1">
      <c r="AA202"/>
    </row>
    <row r="203" spans="27:27" ht="12.75" customHeight="1">
      <c r="AA203"/>
    </row>
    <row r="204" spans="27:27" ht="12.75" customHeight="1">
      <c r="AA204"/>
    </row>
    <row r="205" spans="27:27" ht="12.75" customHeight="1">
      <c r="AA205"/>
    </row>
    <row r="206" spans="27:27" ht="12.75" customHeight="1">
      <c r="AA206"/>
    </row>
    <row r="207" spans="27:27" ht="12.75" customHeight="1">
      <c r="AA207"/>
    </row>
    <row r="208" spans="27:27" ht="12.75" customHeight="1">
      <c r="AA208"/>
    </row>
    <row r="209" spans="27:27" ht="12.75" customHeight="1">
      <c r="AA209"/>
    </row>
    <row r="210" spans="27:27" ht="12.75" customHeight="1">
      <c r="AA210"/>
    </row>
    <row r="211" spans="27:27" ht="12.75" customHeight="1">
      <c r="AA211"/>
    </row>
    <row r="212" spans="27:27" ht="12.75" customHeight="1">
      <c r="AA212"/>
    </row>
    <row r="213" spans="27:27" ht="12.75" customHeight="1">
      <c r="AA213"/>
    </row>
    <row r="214" spans="27:27" ht="12.75" customHeight="1">
      <c r="AA214"/>
    </row>
    <row r="215" spans="27:27" ht="12.75" customHeight="1">
      <c r="AA215"/>
    </row>
    <row r="216" spans="27:27" ht="12.75" customHeight="1">
      <c r="AA216"/>
    </row>
    <row r="217" spans="27:27" ht="12.75" customHeight="1">
      <c r="AA217"/>
    </row>
    <row r="218" spans="27:27" ht="12.75" customHeight="1">
      <c r="AA218"/>
    </row>
    <row r="219" spans="27:27" ht="12.75" customHeight="1">
      <c r="AA219"/>
    </row>
    <row r="220" spans="27:27" ht="12.75" customHeight="1">
      <c r="AA220"/>
    </row>
    <row r="221" spans="27:27" ht="12.75" customHeight="1">
      <c r="AA221"/>
    </row>
    <row r="222" spans="27:27" ht="12.75" customHeight="1">
      <c r="AA222"/>
    </row>
    <row r="223" spans="27:27" ht="12.75" customHeight="1">
      <c r="AA223"/>
    </row>
    <row r="224" spans="27:27" ht="12.75" customHeight="1">
      <c r="AA224"/>
    </row>
    <row r="225" spans="27:27" ht="12.75" customHeight="1">
      <c r="AA225"/>
    </row>
    <row r="226" spans="27:27" ht="12.75" customHeight="1">
      <c r="AA226"/>
    </row>
    <row r="227" spans="27:27" ht="12.75" customHeight="1">
      <c r="AA227"/>
    </row>
    <row r="228" spans="27:27" ht="12.75" customHeight="1">
      <c r="AA228"/>
    </row>
    <row r="229" spans="27:27" ht="12.75" customHeight="1">
      <c r="AA229"/>
    </row>
    <row r="230" spans="27:27" ht="12.75" customHeight="1">
      <c r="AA230"/>
    </row>
    <row r="231" spans="27:27" ht="12.75" customHeight="1">
      <c r="AA231"/>
    </row>
    <row r="232" spans="27:27" ht="12.75" customHeight="1">
      <c r="AA232"/>
    </row>
    <row r="233" spans="27:27" ht="12.75" customHeight="1">
      <c r="AA233"/>
    </row>
    <row r="234" spans="27:27" ht="12.75" customHeight="1">
      <c r="AA234"/>
    </row>
    <row r="235" spans="27:27" ht="12.75" customHeight="1">
      <c r="AA235"/>
    </row>
    <row r="236" spans="27:27" ht="12.75" customHeight="1">
      <c r="AA236"/>
    </row>
    <row r="237" spans="27:27" ht="12.75" customHeight="1">
      <c r="AA237"/>
    </row>
    <row r="238" spans="27:27" ht="12.75" customHeight="1">
      <c r="AA238"/>
    </row>
    <row r="239" spans="27:27" ht="12.75" customHeight="1">
      <c r="AA239"/>
    </row>
    <row r="240" spans="27:27" ht="12.75" customHeight="1">
      <c r="AA240"/>
    </row>
    <row r="241" spans="27:27" ht="12.75" customHeight="1">
      <c r="AA241"/>
    </row>
    <row r="242" spans="27:27" ht="12.75" customHeight="1">
      <c r="AA242"/>
    </row>
    <row r="243" spans="27:27" ht="12.75" customHeight="1">
      <c r="AA243"/>
    </row>
    <row r="244" spans="27:27" ht="12.75" customHeight="1">
      <c r="AA244"/>
    </row>
    <row r="245" spans="27:27" ht="12.75" customHeight="1">
      <c r="AA245"/>
    </row>
    <row r="246" spans="27:27" ht="12.75" customHeight="1">
      <c r="AA246"/>
    </row>
    <row r="247" spans="27:27" ht="12.75" customHeight="1">
      <c r="AA247"/>
    </row>
    <row r="248" spans="27:27" ht="12.75" customHeight="1">
      <c r="AA248"/>
    </row>
    <row r="249" spans="27:27" ht="12.75" customHeight="1">
      <c r="AA249"/>
    </row>
    <row r="250" spans="27:27" ht="12.75" customHeight="1">
      <c r="AA250"/>
    </row>
    <row r="251" spans="27:27" ht="12.75" customHeight="1">
      <c r="AA251"/>
    </row>
    <row r="252" spans="27:27" ht="12.75" customHeight="1">
      <c r="AA252"/>
    </row>
    <row r="253" spans="27:27" ht="12.75" customHeight="1">
      <c r="AA253"/>
    </row>
    <row r="254" spans="27:27" ht="12.75" customHeight="1">
      <c r="AA254"/>
    </row>
    <row r="255" spans="27:27" ht="12.75" customHeight="1">
      <c r="AA255"/>
    </row>
    <row r="256" spans="27:27" ht="12.75" customHeight="1">
      <c r="AA256"/>
    </row>
    <row r="257" spans="27:27" ht="12.75" customHeight="1">
      <c r="AA257"/>
    </row>
    <row r="258" spans="27:27" ht="12.75" customHeight="1">
      <c r="AA258"/>
    </row>
    <row r="259" spans="27:27" ht="12.75" customHeight="1">
      <c r="AA259"/>
    </row>
    <row r="260" spans="27:27" ht="12.75" customHeight="1">
      <c r="AA260"/>
    </row>
    <row r="261" spans="27:27" ht="12.75" customHeight="1">
      <c r="AA261"/>
    </row>
    <row r="262" spans="27:27" ht="12.75" customHeight="1">
      <c r="AA262"/>
    </row>
    <row r="263" spans="27:27" ht="12.75" customHeight="1">
      <c r="AA263"/>
    </row>
    <row r="264" spans="27:27" ht="12.75" customHeight="1">
      <c r="AA264"/>
    </row>
    <row r="265" spans="27:27" ht="12.75" customHeight="1">
      <c r="AA265"/>
    </row>
    <row r="266" spans="27:27" ht="12.75" customHeight="1">
      <c r="AA266"/>
    </row>
    <row r="267" spans="27:27" ht="12.75" customHeight="1">
      <c r="AA267"/>
    </row>
    <row r="268" spans="27:27" ht="12.75" customHeight="1">
      <c r="AA268"/>
    </row>
    <row r="269" spans="27:27" ht="12.75" customHeight="1">
      <c r="AA269"/>
    </row>
    <row r="270" spans="27:27" ht="12.75" customHeight="1">
      <c r="AA270"/>
    </row>
    <row r="271" spans="27:27" ht="12.75" customHeight="1">
      <c r="AA271"/>
    </row>
    <row r="272" spans="27:27" ht="12.75" customHeight="1">
      <c r="AA272"/>
    </row>
    <row r="273" spans="27:27" ht="12.75" customHeight="1">
      <c r="AA273"/>
    </row>
    <row r="274" spans="27:27" ht="12.75" customHeight="1">
      <c r="AA274"/>
    </row>
    <row r="275" spans="27:27" ht="12.75" customHeight="1">
      <c r="AA275"/>
    </row>
    <row r="276" spans="27:27" ht="12.75" customHeight="1">
      <c r="AA276"/>
    </row>
    <row r="277" spans="27:27" ht="12.75" customHeight="1">
      <c r="AA277"/>
    </row>
    <row r="278" spans="27:27" ht="12.75" customHeight="1">
      <c r="AA278"/>
    </row>
    <row r="279" spans="27:27" ht="12.75" customHeight="1">
      <c r="AA279"/>
    </row>
    <row r="280" spans="27:27" ht="12.75" customHeight="1">
      <c r="AA280"/>
    </row>
    <row r="281" spans="27:27" ht="12.75" customHeight="1">
      <c r="AA281"/>
    </row>
    <row r="282" spans="27:27" ht="12.75" customHeight="1">
      <c r="AA282"/>
    </row>
    <row r="283" spans="27:27" ht="12.75" customHeight="1">
      <c r="AA283"/>
    </row>
    <row r="284" spans="27:27" ht="12.75" customHeight="1">
      <c r="AA284"/>
    </row>
    <row r="285" spans="27:27" ht="12.75" customHeight="1">
      <c r="AA285"/>
    </row>
    <row r="286" spans="27:27" ht="12.75" customHeight="1">
      <c r="AA286"/>
    </row>
    <row r="287" spans="27:27" ht="12.75" customHeight="1">
      <c r="AA287"/>
    </row>
    <row r="288" spans="27:27" ht="12.75" customHeight="1">
      <c r="AA288"/>
    </row>
    <row r="289" spans="27:27" ht="12.75" customHeight="1">
      <c r="AA289"/>
    </row>
    <row r="290" spans="27:27" ht="12.75" customHeight="1">
      <c r="AA290"/>
    </row>
  </sheetData>
  <phoneticPr fontId="9" type="noConversion"/>
  <pageMargins left="0.70866141732283472" right="0.15748031496062992" top="0.98425196850393704" bottom="0.55118110236220474" header="0.51181102362204722" footer="0.51181102362204722"/>
  <pageSetup paperSize="9" scale="84" orientation="portrait" r:id="rId1"/>
  <headerFooter alignWithMargins="0">
    <oddHeader>&amp;R&amp;"Arial,Fet"REGIONAL STATISTIK</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41">
    <pageSetUpPr fitToPage="1"/>
  </sheetPr>
  <dimension ref="A1:AB80"/>
  <sheetViews>
    <sheetView showGridLines="0" zoomScaleNormal="100" workbookViewId="0"/>
  </sheetViews>
  <sheetFormatPr defaultColWidth="9.33203125" defaultRowHeight="12.75" customHeight="1"/>
  <cols>
    <col min="1" max="1" width="20.5546875" style="2" customWidth="1"/>
    <col min="2" max="2" width="10.6640625" style="2" customWidth="1"/>
    <col min="3" max="3" width="11" style="2" customWidth="1"/>
    <col min="4" max="4" width="9.6640625" style="2" customWidth="1"/>
    <col min="5" max="5" width="11.44140625" style="2" customWidth="1"/>
    <col min="6" max="6" width="12" style="2" customWidth="1"/>
    <col min="7" max="7" width="8.6640625" style="2" customWidth="1"/>
    <col min="8" max="8" width="9.6640625" style="7" customWidth="1"/>
    <col min="9" max="9" width="8" style="7" customWidth="1"/>
    <col min="10" max="10" width="10.6640625" style="2" customWidth="1"/>
    <col min="11" max="11" width="9.33203125" style="2"/>
    <col min="12" max="12" width="8.6640625" customWidth="1"/>
    <col min="13" max="13" width="12.33203125" customWidth="1"/>
    <col min="14" max="28" width="8.6640625" customWidth="1"/>
    <col min="29" max="16384" width="9.33203125" style="2"/>
  </cols>
  <sheetData>
    <row r="1" spans="1:28" ht="12.75" customHeight="1">
      <c r="A1" s="4" t="s">
        <v>424</v>
      </c>
    </row>
    <row r="2" spans="1:28" ht="12.75" customHeight="1">
      <c r="A2" s="459" t="s">
        <v>425</v>
      </c>
    </row>
    <row r="3" spans="1:28" ht="12.75" customHeight="1">
      <c r="A3" s="12"/>
      <c r="B3" s="12"/>
      <c r="C3" s="12"/>
      <c r="D3" s="12"/>
      <c r="E3" s="12"/>
      <c r="F3" s="12"/>
      <c r="G3" s="12"/>
      <c r="H3" s="17"/>
      <c r="I3" s="17"/>
      <c r="J3" s="12"/>
    </row>
    <row r="4" spans="1:28" s="81" customFormat="1" ht="13.2">
      <c r="A4" s="81" t="s">
        <v>98</v>
      </c>
      <c r="B4" s="34" t="s">
        <v>34</v>
      </c>
      <c r="C4" s="34" t="s">
        <v>36</v>
      </c>
      <c r="D4" s="34" t="s">
        <v>31</v>
      </c>
      <c r="E4" s="34" t="s">
        <v>229</v>
      </c>
      <c r="F4" s="34" t="s">
        <v>178</v>
      </c>
      <c r="G4" s="34" t="s">
        <v>35</v>
      </c>
      <c r="H4" s="34" t="s">
        <v>227</v>
      </c>
      <c r="I4" s="34" t="s">
        <v>68</v>
      </c>
      <c r="J4" s="34" t="s">
        <v>13</v>
      </c>
      <c r="L4"/>
      <c r="M4"/>
      <c r="N4"/>
      <c r="O4"/>
      <c r="P4"/>
      <c r="Q4"/>
      <c r="R4"/>
      <c r="S4"/>
      <c r="T4"/>
      <c r="U4"/>
      <c r="V4"/>
      <c r="W4"/>
      <c r="X4"/>
      <c r="Y4"/>
      <c r="Z4"/>
      <c r="AA4"/>
      <c r="AB4"/>
    </row>
    <row r="5" spans="1:28" s="13" customFormat="1" ht="12.75" customHeight="1">
      <c r="A5" s="69"/>
      <c r="B5" s="82"/>
      <c r="C5" s="82"/>
      <c r="D5" s="61"/>
      <c r="E5" s="72"/>
      <c r="F5" s="72"/>
      <c r="G5" s="72"/>
      <c r="H5" s="293"/>
      <c r="I5" s="293"/>
      <c r="J5" s="82"/>
      <c r="L5"/>
      <c r="M5"/>
      <c r="N5"/>
      <c r="O5"/>
      <c r="P5"/>
      <c r="Q5"/>
      <c r="R5"/>
      <c r="S5"/>
      <c r="T5"/>
      <c r="U5"/>
      <c r="V5"/>
      <c r="W5"/>
      <c r="X5"/>
      <c r="Y5"/>
      <c r="Z5"/>
      <c r="AA5"/>
      <c r="AB5"/>
    </row>
    <row r="6" spans="1:28" s="10" customFormat="1" ht="12.75" customHeight="1">
      <c r="A6" s="168" t="s">
        <v>154</v>
      </c>
      <c r="B6" s="170">
        <v>18739</v>
      </c>
      <c r="C6" s="170">
        <v>10580</v>
      </c>
      <c r="D6" s="170">
        <v>30796</v>
      </c>
      <c r="E6" s="170">
        <v>7023</v>
      </c>
      <c r="F6" s="170">
        <v>27786</v>
      </c>
      <c r="G6" s="170">
        <v>492</v>
      </c>
      <c r="H6" s="170">
        <v>514</v>
      </c>
      <c r="I6" s="170">
        <v>6</v>
      </c>
      <c r="J6" s="170">
        <v>95936</v>
      </c>
      <c r="K6"/>
      <c r="L6"/>
      <c r="M6"/>
      <c r="N6"/>
      <c r="O6"/>
      <c r="P6"/>
      <c r="Q6"/>
      <c r="R6"/>
      <c r="S6"/>
      <c r="T6"/>
      <c r="U6"/>
      <c r="V6"/>
      <c r="W6"/>
      <c r="X6"/>
      <c r="Y6"/>
    </row>
    <row r="7" spans="1:28" s="10" customFormat="1" ht="12.75" customHeight="1">
      <c r="A7" s="201" t="s">
        <v>155</v>
      </c>
      <c r="B7" s="201">
        <v>2285</v>
      </c>
      <c r="C7" s="201">
        <v>886</v>
      </c>
      <c r="D7" s="201">
        <v>3078</v>
      </c>
      <c r="E7" s="201">
        <v>1011</v>
      </c>
      <c r="F7" s="201">
        <v>1549</v>
      </c>
      <c r="G7" s="201">
        <v>82</v>
      </c>
      <c r="H7" s="201">
        <v>43</v>
      </c>
      <c r="I7" s="201">
        <v>2</v>
      </c>
      <c r="J7" s="170">
        <v>8936</v>
      </c>
      <c r="K7"/>
      <c r="L7"/>
      <c r="M7"/>
      <c r="N7"/>
      <c r="O7"/>
      <c r="P7"/>
      <c r="Q7"/>
      <c r="R7"/>
      <c r="S7"/>
      <c r="T7"/>
      <c r="U7"/>
      <c r="V7"/>
      <c r="W7"/>
      <c r="X7"/>
      <c r="Y7"/>
    </row>
    <row r="8" spans="1:28" s="10" customFormat="1" ht="12.75" customHeight="1">
      <c r="A8" s="201" t="s">
        <v>156</v>
      </c>
      <c r="B8" s="201">
        <v>1597</v>
      </c>
      <c r="C8" s="201">
        <v>726</v>
      </c>
      <c r="D8" s="201">
        <v>1823</v>
      </c>
      <c r="E8" s="201">
        <v>739</v>
      </c>
      <c r="F8" s="201">
        <v>1231</v>
      </c>
      <c r="G8" s="201">
        <v>34</v>
      </c>
      <c r="H8" s="201">
        <v>42</v>
      </c>
      <c r="I8" s="201">
        <v>2</v>
      </c>
      <c r="J8" s="170">
        <v>6194</v>
      </c>
      <c r="K8"/>
      <c r="L8"/>
      <c r="M8"/>
      <c r="N8"/>
      <c r="O8"/>
      <c r="P8"/>
      <c r="Q8"/>
      <c r="R8"/>
      <c r="S8"/>
      <c r="T8"/>
      <c r="U8"/>
      <c r="V8"/>
      <c r="W8"/>
      <c r="X8"/>
      <c r="Y8"/>
    </row>
    <row r="9" spans="1:28" s="10" customFormat="1" ht="12.75" customHeight="1">
      <c r="A9" s="201" t="s">
        <v>157</v>
      </c>
      <c r="B9" s="201">
        <v>2461</v>
      </c>
      <c r="C9" s="201">
        <v>1132</v>
      </c>
      <c r="D9" s="201">
        <v>3617</v>
      </c>
      <c r="E9" s="201">
        <v>1323</v>
      </c>
      <c r="F9" s="201">
        <v>2232</v>
      </c>
      <c r="G9" s="201">
        <v>119</v>
      </c>
      <c r="H9" s="201">
        <v>29</v>
      </c>
      <c r="I9" s="338" t="s">
        <v>377</v>
      </c>
      <c r="J9" s="170">
        <v>10913</v>
      </c>
      <c r="K9"/>
      <c r="L9"/>
      <c r="M9"/>
      <c r="N9"/>
      <c r="O9"/>
      <c r="P9"/>
      <c r="Q9"/>
      <c r="R9"/>
      <c r="S9"/>
      <c r="T9"/>
      <c r="U9"/>
      <c r="V9"/>
      <c r="W9"/>
      <c r="X9"/>
      <c r="Y9"/>
    </row>
    <row r="10" spans="1:28" s="10" customFormat="1" ht="12.75" customHeight="1">
      <c r="A10" s="201" t="s">
        <v>158</v>
      </c>
      <c r="B10" s="201">
        <v>2375</v>
      </c>
      <c r="C10" s="201">
        <v>1180</v>
      </c>
      <c r="D10" s="201">
        <v>3471</v>
      </c>
      <c r="E10" s="201">
        <v>1307</v>
      </c>
      <c r="F10" s="201">
        <v>1562</v>
      </c>
      <c r="G10" s="201">
        <v>50</v>
      </c>
      <c r="H10" s="201">
        <v>127</v>
      </c>
      <c r="I10" s="201">
        <v>2</v>
      </c>
      <c r="J10" s="170">
        <v>10074</v>
      </c>
      <c r="K10"/>
      <c r="L10"/>
      <c r="M10"/>
      <c r="N10"/>
      <c r="O10"/>
      <c r="P10"/>
      <c r="Q10"/>
      <c r="R10"/>
      <c r="S10"/>
      <c r="T10"/>
      <c r="U10"/>
      <c r="V10"/>
      <c r="W10"/>
      <c r="X10"/>
      <c r="Y10"/>
    </row>
    <row r="11" spans="1:28" s="10" customFormat="1" ht="12.75" customHeight="1">
      <c r="A11" s="201" t="s">
        <v>159</v>
      </c>
      <c r="B11" s="201">
        <v>1214</v>
      </c>
      <c r="C11" s="201">
        <v>552</v>
      </c>
      <c r="D11" s="201">
        <v>1458</v>
      </c>
      <c r="E11" s="201">
        <v>559</v>
      </c>
      <c r="F11" s="201">
        <v>878</v>
      </c>
      <c r="G11" s="201">
        <v>22</v>
      </c>
      <c r="H11" s="201">
        <v>19</v>
      </c>
      <c r="I11" s="201">
        <v>1</v>
      </c>
      <c r="J11" s="170">
        <v>4703</v>
      </c>
      <c r="K11"/>
      <c r="L11"/>
      <c r="M11"/>
      <c r="N11"/>
      <c r="O11"/>
      <c r="P11"/>
      <c r="Q11"/>
      <c r="R11"/>
      <c r="S11"/>
      <c r="T11"/>
      <c r="U11"/>
      <c r="V11"/>
      <c r="W11"/>
      <c r="X11"/>
      <c r="Y11"/>
    </row>
    <row r="12" spans="1:28" s="10" customFormat="1" ht="12.75" customHeight="1">
      <c r="A12" s="201" t="s">
        <v>160</v>
      </c>
      <c r="B12" s="201">
        <v>1627</v>
      </c>
      <c r="C12" s="201">
        <v>788</v>
      </c>
      <c r="D12" s="201">
        <v>1644</v>
      </c>
      <c r="E12" s="201">
        <v>436</v>
      </c>
      <c r="F12" s="201">
        <v>805</v>
      </c>
      <c r="G12" s="201">
        <v>19</v>
      </c>
      <c r="H12" s="201">
        <v>163</v>
      </c>
      <c r="I12" s="338">
        <v>2</v>
      </c>
      <c r="J12" s="170">
        <v>5484</v>
      </c>
      <c r="K12"/>
      <c r="L12"/>
      <c r="M12"/>
      <c r="N12"/>
      <c r="O12"/>
      <c r="P12"/>
      <c r="Q12"/>
      <c r="R12"/>
      <c r="S12"/>
      <c r="T12"/>
      <c r="U12"/>
      <c r="V12"/>
      <c r="W12"/>
      <c r="X12"/>
      <c r="Y12"/>
    </row>
    <row r="13" spans="1:28" s="10" customFormat="1" ht="12.75" customHeight="1">
      <c r="A13" s="201" t="s">
        <v>161</v>
      </c>
      <c r="B13" s="201">
        <v>287</v>
      </c>
      <c r="C13" s="201">
        <v>87</v>
      </c>
      <c r="D13" s="201">
        <v>324</v>
      </c>
      <c r="E13" s="201">
        <v>114</v>
      </c>
      <c r="F13" s="201">
        <v>150</v>
      </c>
      <c r="G13" s="201">
        <v>15</v>
      </c>
      <c r="H13" s="201">
        <v>10</v>
      </c>
      <c r="I13" s="338" t="s">
        <v>377</v>
      </c>
      <c r="J13" s="170">
        <v>987</v>
      </c>
      <c r="K13"/>
      <c r="L13"/>
      <c r="M13"/>
      <c r="N13"/>
      <c r="O13"/>
      <c r="P13"/>
      <c r="Q13"/>
      <c r="R13"/>
      <c r="S13"/>
      <c r="T13"/>
      <c r="U13"/>
      <c r="V13"/>
      <c r="W13"/>
      <c r="X13"/>
      <c r="Y13"/>
    </row>
    <row r="14" spans="1:28" s="10" customFormat="1" ht="12.75" customHeight="1">
      <c r="A14" s="201" t="s">
        <v>162</v>
      </c>
      <c r="B14" s="201">
        <v>899</v>
      </c>
      <c r="C14" s="201">
        <v>383</v>
      </c>
      <c r="D14" s="201">
        <v>1022</v>
      </c>
      <c r="E14" s="201">
        <v>406</v>
      </c>
      <c r="F14" s="201">
        <v>570</v>
      </c>
      <c r="G14" s="201">
        <v>51</v>
      </c>
      <c r="H14" s="201">
        <v>93</v>
      </c>
      <c r="I14" s="338">
        <v>1</v>
      </c>
      <c r="J14" s="170">
        <v>3425</v>
      </c>
      <c r="K14"/>
      <c r="L14"/>
      <c r="M14"/>
      <c r="N14"/>
      <c r="O14"/>
      <c r="P14"/>
      <c r="Q14"/>
      <c r="R14"/>
      <c r="S14"/>
      <c r="T14"/>
      <c r="U14"/>
      <c r="V14"/>
      <c r="W14"/>
      <c r="X14"/>
      <c r="Y14"/>
    </row>
    <row r="15" spans="1:28" s="10" customFormat="1" ht="12.75" customHeight="1">
      <c r="A15" s="201" t="s">
        <v>163</v>
      </c>
      <c r="B15" s="201">
        <v>9968</v>
      </c>
      <c r="C15" s="201">
        <v>6149</v>
      </c>
      <c r="D15" s="201">
        <v>12767</v>
      </c>
      <c r="E15" s="201">
        <v>3473</v>
      </c>
      <c r="F15" s="201">
        <v>8550</v>
      </c>
      <c r="G15" s="201">
        <v>183</v>
      </c>
      <c r="H15" s="201">
        <v>187</v>
      </c>
      <c r="I15" s="338">
        <v>5</v>
      </c>
      <c r="J15" s="170">
        <v>41282</v>
      </c>
      <c r="K15"/>
      <c r="L15"/>
      <c r="M15"/>
      <c r="N15"/>
      <c r="O15"/>
      <c r="P15"/>
      <c r="Q15"/>
      <c r="R15"/>
      <c r="S15"/>
      <c r="T15"/>
      <c r="U15"/>
      <c r="V15"/>
      <c r="W15"/>
      <c r="X15"/>
      <c r="Y15"/>
    </row>
    <row r="16" spans="1:28" s="10" customFormat="1" ht="12.75" customHeight="1">
      <c r="A16" s="201" t="s">
        <v>164</v>
      </c>
      <c r="B16" s="201">
        <v>2758</v>
      </c>
      <c r="C16" s="201">
        <v>889</v>
      </c>
      <c r="D16" s="201">
        <v>3510</v>
      </c>
      <c r="E16" s="201">
        <v>770</v>
      </c>
      <c r="F16" s="201">
        <v>1608</v>
      </c>
      <c r="G16" s="201">
        <v>54</v>
      </c>
      <c r="H16" s="201">
        <v>54</v>
      </c>
      <c r="I16" s="338" t="s">
        <v>377</v>
      </c>
      <c r="J16" s="170">
        <v>9643</v>
      </c>
      <c r="K16"/>
      <c r="L16"/>
      <c r="M16"/>
      <c r="N16"/>
      <c r="O16"/>
      <c r="P16"/>
      <c r="Q16"/>
      <c r="R16"/>
      <c r="S16"/>
      <c r="T16"/>
      <c r="U16"/>
      <c r="V16"/>
      <c r="W16"/>
      <c r="X16"/>
      <c r="Y16"/>
    </row>
    <row r="17" spans="1:28" s="10" customFormat="1" ht="12.75" customHeight="1">
      <c r="A17" s="201" t="s">
        <v>165</v>
      </c>
      <c r="B17" s="201">
        <v>12427</v>
      </c>
      <c r="C17" s="201">
        <v>5097</v>
      </c>
      <c r="D17" s="201">
        <v>17790</v>
      </c>
      <c r="E17" s="201">
        <v>5483</v>
      </c>
      <c r="F17" s="201">
        <v>10705</v>
      </c>
      <c r="G17" s="201">
        <v>266</v>
      </c>
      <c r="H17" s="201">
        <v>442</v>
      </c>
      <c r="I17" s="338">
        <v>4</v>
      </c>
      <c r="J17" s="170">
        <v>52214</v>
      </c>
      <c r="K17"/>
      <c r="L17"/>
      <c r="M17"/>
      <c r="N17"/>
      <c r="O17"/>
      <c r="P17"/>
      <c r="Q17"/>
      <c r="R17"/>
      <c r="S17"/>
      <c r="T17"/>
      <c r="U17"/>
      <c r="V17"/>
      <c r="W17"/>
      <c r="X17"/>
      <c r="Y17"/>
    </row>
    <row r="18" spans="1:28" s="10" customFormat="1" ht="12.75" customHeight="1">
      <c r="A18" s="201" t="s">
        <v>166</v>
      </c>
      <c r="B18" s="201">
        <v>2094</v>
      </c>
      <c r="C18" s="201">
        <v>1858</v>
      </c>
      <c r="D18" s="201">
        <v>1851</v>
      </c>
      <c r="E18" s="201">
        <v>843</v>
      </c>
      <c r="F18" s="201">
        <v>1147</v>
      </c>
      <c r="G18" s="201">
        <v>44</v>
      </c>
      <c r="H18" s="201">
        <v>14</v>
      </c>
      <c r="I18" s="338">
        <v>3</v>
      </c>
      <c r="J18" s="170">
        <v>7854</v>
      </c>
      <c r="K18"/>
      <c r="L18"/>
      <c r="M18"/>
      <c r="N18"/>
      <c r="O18"/>
      <c r="P18"/>
      <c r="Q18"/>
      <c r="R18"/>
      <c r="S18"/>
      <c r="T18"/>
      <c r="U18"/>
      <c r="V18"/>
      <c r="W18"/>
      <c r="X18"/>
      <c r="Y18"/>
    </row>
    <row r="19" spans="1:28" s="10" customFormat="1" ht="12.75" customHeight="1">
      <c r="A19" s="201" t="s">
        <v>167</v>
      </c>
      <c r="B19" s="201">
        <v>1563</v>
      </c>
      <c r="C19" s="201">
        <v>789</v>
      </c>
      <c r="D19" s="201">
        <v>2084</v>
      </c>
      <c r="E19" s="201">
        <v>805</v>
      </c>
      <c r="F19" s="201">
        <v>1261</v>
      </c>
      <c r="G19" s="201">
        <v>69</v>
      </c>
      <c r="H19" s="201">
        <v>28</v>
      </c>
      <c r="I19" s="338" t="s">
        <v>377</v>
      </c>
      <c r="J19" s="170">
        <v>6599</v>
      </c>
      <c r="K19"/>
      <c r="L19"/>
      <c r="M19"/>
      <c r="N19"/>
      <c r="O19"/>
      <c r="P19"/>
      <c r="Q19"/>
      <c r="R19"/>
      <c r="S19"/>
      <c r="T19"/>
      <c r="U19"/>
      <c r="V19"/>
      <c r="W19"/>
      <c r="X19"/>
      <c r="Y19"/>
    </row>
    <row r="20" spans="1:28" s="10" customFormat="1" ht="12.75" customHeight="1">
      <c r="A20" s="201" t="s">
        <v>168</v>
      </c>
      <c r="B20" s="201">
        <v>1468</v>
      </c>
      <c r="C20" s="201">
        <v>672</v>
      </c>
      <c r="D20" s="201">
        <v>1927</v>
      </c>
      <c r="E20" s="201">
        <v>443</v>
      </c>
      <c r="F20" s="201">
        <v>1245</v>
      </c>
      <c r="G20" s="201">
        <v>58</v>
      </c>
      <c r="H20" s="201">
        <v>110</v>
      </c>
      <c r="I20" s="338" t="s">
        <v>377</v>
      </c>
      <c r="J20" s="170">
        <v>5923</v>
      </c>
      <c r="K20"/>
      <c r="L20"/>
      <c r="M20"/>
      <c r="N20"/>
      <c r="O20"/>
      <c r="P20"/>
      <c r="Q20"/>
      <c r="R20"/>
      <c r="S20"/>
      <c r="T20"/>
      <c r="U20"/>
      <c r="V20"/>
      <c r="W20"/>
      <c r="X20"/>
      <c r="Y20"/>
    </row>
    <row r="21" spans="1:28" s="10" customFormat="1" ht="12.75" customHeight="1">
      <c r="A21" s="201" t="s">
        <v>169</v>
      </c>
      <c r="B21" s="201">
        <v>1360</v>
      </c>
      <c r="C21" s="201">
        <v>882</v>
      </c>
      <c r="D21" s="201">
        <v>1701</v>
      </c>
      <c r="E21" s="201">
        <v>601</v>
      </c>
      <c r="F21" s="201">
        <v>1283</v>
      </c>
      <c r="G21" s="201">
        <v>53</v>
      </c>
      <c r="H21" s="201">
        <v>4</v>
      </c>
      <c r="I21" s="338" t="s">
        <v>377</v>
      </c>
      <c r="J21" s="170">
        <v>5884</v>
      </c>
      <c r="K21"/>
      <c r="L21"/>
      <c r="M21"/>
      <c r="N21"/>
      <c r="O21"/>
      <c r="P21"/>
      <c r="Q21"/>
      <c r="R21"/>
      <c r="S21"/>
      <c r="T21"/>
      <c r="U21"/>
      <c r="V21"/>
      <c r="W21"/>
      <c r="X21"/>
      <c r="Y21"/>
    </row>
    <row r="22" spans="1:28" s="10" customFormat="1" ht="12.75" customHeight="1">
      <c r="A22" s="201" t="s">
        <v>170</v>
      </c>
      <c r="B22" s="201">
        <v>1306</v>
      </c>
      <c r="C22" s="201">
        <v>940</v>
      </c>
      <c r="D22" s="201">
        <v>1583</v>
      </c>
      <c r="E22" s="201">
        <v>866</v>
      </c>
      <c r="F22" s="201">
        <v>921</v>
      </c>
      <c r="G22" s="201">
        <v>74</v>
      </c>
      <c r="H22" s="201">
        <v>2</v>
      </c>
      <c r="I22" s="338" t="s">
        <v>377</v>
      </c>
      <c r="J22" s="170">
        <v>5692</v>
      </c>
      <c r="K22"/>
      <c r="L22"/>
      <c r="M22"/>
      <c r="N22"/>
      <c r="O22"/>
      <c r="P22"/>
      <c r="Q22"/>
      <c r="R22"/>
      <c r="S22"/>
      <c r="T22"/>
      <c r="U22"/>
      <c r="V22"/>
      <c r="W22"/>
      <c r="X22"/>
      <c r="Y22"/>
    </row>
    <row r="23" spans="1:28" s="10" customFormat="1" ht="12.75" customHeight="1">
      <c r="A23" s="201" t="s">
        <v>171</v>
      </c>
      <c r="B23" s="201">
        <v>915</v>
      </c>
      <c r="C23" s="201">
        <v>1018</v>
      </c>
      <c r="D23" s="201">
        <v>1529</v>
      </c>
      <c r="E23" s="201">
        <v>491</v>
      </c>
      <c r="F23" s="201">
        <v>1090</v>
      </c>
      <c r="G23" s="201">
        <v>84</v>
      </c>
      <c r="H23" s="201">
        <v>5</v>
      </c>
      <c r="I23" s="338">
        <v>2</v>
      </c>
      <c r="J23" s="170">
        <v>5134</v>
      </c>
      <c r="K23"/>
      <c r="L23"/>
      <c r="M23"/>
      <c r="N23"/>
      <c r="O23"/>
      <c r="P23"/>
      <c r="Q23"/>
      <c r="R23"/>
      <c r="S23"/>
      <c r="T23"/>
      <c r="U23"/>
      <c r="V23"/>
      <c r="W23"/>
      <c r="X23"/>
      <c r="Y23"/>
    </row>
    <row r="24" spans="1:28" s="10" customFormat="1" ht="12.75" customHeight="1">
      <c r="A24" s="201" t="s">
        <v>172</v>
      </c>
      <c r="B24" s="201">
        <v>313</v>
      </c>
      <c r="C24" s="201">
        <v>472</v>
      </c>
      <c r="D24" s="201">
        <v>804</v>
      </c>
      <c r="E24" s="201">
        <v>325</v>
      </c>
      <c r="F24" s="201">
        <v>376</v>
      </c>
      <c r="G24" s="201">
        <v>43</v>
      </c>
      <c r="H24" s="201">
        <v>22</v>
      </c>
      <c r="I24" s="338">
        <v>2</v>
      </c>
      <c r="J24" s="170">
        <v>2357</v>
      </c>
      <c r="K24"/>
      <c r="L24"/>
      <c r="M24"/>
      <c r="N24"/>
      <c r="O24"/>
      <c r="P24"/>
      <c r="Q24"/>
      <c r="R24"/>
      <c r="S24"/>
      <c r="T24"/>
      <c r="U24"/>
      <c r="V24"/>
      <c r="W24"/>
      <c r="X24"/>
      <c r="Y24"/>
    </row>
    <row r="25" spans="1:28" s="10" customFormat="1" ht="12.75" customHeight="1">
      <c r="A25" s="201" t="s">
        <v>173</v>
      </c>
      <c r="B25" s="201">
        <v>956</v>
      </c>
      <c r="C25" s="201">
        <v>840</v>
      </c>
      <c r="D25" s="201">
        <v>1843</v>
      </c>
      <c r="E25" s="201">
        <v>638</v>
      </c>
      <c r="F25" s="201">
        <v>1082</v>
      </c>
      <c r="G25" s="201">
        <v>81</v>
      </c>
      <c r="H25" s="201">
        <v>2</v>
      </c>
      <c r="I25" s="338">
        <v>2</v>
      </c>
      <c r="J25" s="170">
        <v>5444</v>
      </c>
      <c r="K25"/>
      <c r="L25"/>
      <c r="M25"/>
      <c r="N25"/>
      <c r="O25"/>
      <c r="P25"/>
      <c r="Q25"/>
      <c r="R25"/>
      <c r="S25"/>
      <c r="T25"/>
      <c r="U25"/>
      <c r="V25"/>
      <c r="W25"/>
      <c r="X25"/>
      <c r="Y25"/>
    </row>
    <row r="26" spans="1:28" s="10" customFormat="1" ht="12.75" customHeight="1">
      <c r="A26" s="201" t="s">
        <v>174</v>
      </c>
      <c r="B26" s="201">
        <v>635</v>
      </c>
      <c r="C26" s="201">
        <v>868</v>
      </c>
      <c r="D26" s="201">
        <v>1541</v>
      </c>
      <c r="E26" s="201">
        <v>699</v>
      </c>
      <c r="F26" s="201">
        <v>744</v>
      </c>
      <c r="G26" s="201">
        <v>44</v>
      </c>
      <c r="H26" s="201">
        <v>9</v>
      </c>
      <c r="I26" s="338">
        <v>2</v>
      </c>
      <c r="J26" s="170">
        <v>4542</v>
      </c>
      <c r="K26"/>
      <c r="L26"/>
      <c r="M26"/>
      <c r="N26"/>
      <c r="O26"/>
      <c r="P26"/>
      <c r="Q26"/>
      <c r="R26"/>
      <c r="S26"/>
      <c r="T26"/>
      <c r="U26"/>
      <c r="V26"/>
      <c r="W26"/>
      <c r="X26"/>
      <c r="Y26"/>
    </row>
    <row r="27" spans="1:28" s="14" customFormat="1" ht="13.5" customHeight="1">
      <c r="A27" s="440" t="s">
        <v>344</v>
      </c>
      <c r="B27" s="322">
        <f>SUM(B6:B26)</f>
        <v>67247</v>
      </c>
      <c r="C27" s="322">
        <f t="shared" ref="C27:I27" si="0">SUM(C6:C26)</f>
        <v>36788</v>
      </c>
      <c r="D27" s="322">
        <f t="shared" si="0"/>
        <v>96163</v>
      </c>
      <c r="E27" s="322">
        <f t="shared" si="0"/>
        <v>28355</v>
      </c>
      <c r="F27" s="322">
        <f t="shared" si="0"/>
        <v>66775</v>
      </c>
      <c r="G27" s="322">
        <f t="shared" si="0"/>
        <v>1937</v>
      </c>
      <c r="H27" s="322">
        <f t="shared" si="0"/>
        <v>1919</v>
      </c>
      <c r="I27" s="322">
        <f t="shared" si="0"/>
        <v>36</v>
      </c>
      <c r="J27" s="322">
        <f t="shared" ref="J27" si="1">SUM(B27:I27)</f>
        <v>299220</v>
      </c>
      <c r="K27"/>
      <c r="L27"/>
      <c r="M27"/>
      <c r="N27"/>
      <c r="O27"/>
      <c r="P27"/>
      <c r="Q27"/>
      <c r="R27"/>
      <c r="S27"/>
      <c r="T27"/>
      <c r="U27"/>
      <c r="V27"/>
      <c r="W27"/>
      <c r="X27"/>
      <c r="Y27"/>
    </row>
    <row r="28" spans="1:28" ht="12.75" customHeight="1">
      <c r="A28" s="174" t="s">
        <v>364</v>
      </c>
      <c r="H28" s="2"/>
      <c r="I28" s="2"/>
      <c r="K28"/>
      <c r="X28" s="2"/>
      <c r="Y28" s="2"/>
      <c r="Z28" s="2"/>
      <c r="AA28" s="2"/>
      <c r="AB28" s="2"/>
    </row>
    <row r="29" spans="1:28" ht="13.2">
      <c r="A29" s="174" t="s">
        <v>200</v>
      </c>
      <c r="B29" s="40"/>
      <c r="C29" s="40"/>
      <c r="D29" s="40"/>
      <c r="E29" s="40"/>
      <c r="F29" s="40"/>
      <c r="G29" s="40"/>
      <c r="H29" s="40"/>
      <c r="I29" s="40"/>
      <c r="J29" s="40"/>
      <c r="K29"/>
    </row>
    <row r="30" spans="1:28" ht="12.75" customHeight="1">
      <c r="A30" s="25"/>
      <c r="B30" s="40"/>
      <c r="C30" s="40"/>
      <c r="D30" s="40"/>
      <c r="E30" s="40"/>
      <c r="F30" s="40"/>
      <c r="G30" s="40"/>
      <c r="H30" s="40"/>
      <c r="I30" s="40"/>
      <c r="J30" s="40"/>
      <c r="K30"/>
    </row>
    <row r="31" spans="1:28" ht="12.75" customHeight="1">
      <c r="A31" s="25"/>
      <c r="B31" s="25"/>
      <c r="C31" s="25"/>
      <c r="D31" s="25"/>
      <c r="E31" s="25"/>
      <c r="F31" s="25"/>
      <c r="G31" s="25"/>
      <c r="H31" s="26"/>
      <c r="I31" s="26"/>
      <c r="J31" s="33"/>
    </row>
    <row r="32" spans="1:28" ht="12.75" customHeight="1">
      <c r="A32" s="25"/>
      <c r="B32" s="33"/>
      <c r="C32" s="33"/>
      <c r="D32" s="33"/>
      <c r="E32" s="33"/>
      <c r="F32" s="33"/>
      <c r="G32" s="33"/>
      <c r="H32" s="33"/>
      <c r="I32" s="33"/>
      <c r="J32" s="33"/>
      <c r="K32"/>
      <c r="AB32" s="2"/>
    </row>
    <row r="33" spans="1:28" ht="12.75" customHeight="1">
      <c r="A33" s="25"/>
      <c r="B33" s="422"/>
      <c r="C33" s="422"/>
      <c r="D33" s="422"/>
      <c r="E33" s="422"/>
      <c r="F33" s="422"/>
      <c r="G33" s="422"/>
      <c r="H33" s="422"/>
      <c r="I33" s="422"/>
      <c r="J33" s="422"/>
      <c r="K33"/>
      <c r="AB33" s="2"/>
    </row>
    <row r="34" spans="1:28" ht="12.75" customHeight="1">
      <c r="A34" s="25"/>
      <c r="B34" s="33"/>
      <c r="C34" s="33"/>
      <c r="D34" s="33"/>
      <c r="E34" s="33"/>
      <c r="F34" s="33"/>
      <c r="G34" s="33"/>
      <c r="H34" s="33"/>
      <c r="I34" s="33"/>
      <c r="J34" s="33"/>
      <c r="K34"/>
      <c r="AB34" s="2"/>
    </row>
    <row r="35" spans="1:28" ht="12.75" customHeight="1">
      <c r="A35" s="25"/>
      <c r="B35" s="33"/>
      <c r="C35" s="33"/>
      <c r="D35" s="33"/>
      <c r="E35" s="33"/>
      <c r="F35" s="33"/>
      <c r="G35" s="33"/>
      <c r="H35" s="33"/>
      <c r="I35" s="33"/>
      <c r="J35" s="33"/>
      <c r="K35"/>
      <c r="AB35" s="2"/>
    </row>
    <row r="36" spans="1:28" ht="12.75" customHeight="1">
      <c r="A36" s="25"/>
      <c r="B36" s="33"/>
      <c r="C36" s="33"/>
      <c r="D36" s="33"/>
      <c r="E36" s="33"/>
      <c r="F36" s="33"/>
      <c r="G36" s="33"/>
      <c r="H36" s="33"/>
      <c r="I36" s="33"/>
      <c r="J36" s="33"/>
      <c r="K36"/>
      <c r="AB36" s="2"/>
    </row>
    <row r="37" spans="1:28" ht="12.75" customHeight="1">
      <c r="A37" s="25"/>
      <c r="B37" s="33"/>
      <c r="C37" s="33"/>
      <c r="D37" s="33"/>
      <c r="E37" s="33"/>
      <c r="F37" s="33"/>
      <c r="G37" s="33"/>
      <c r="H37" s="33"/>
      <c r="I37" s="33"/>
      <c r="J37" s="33"/>
      <c r="K37"/>
      <c r="AB37" s="2"/>
    </row>
    <row r="38" spans="1:28" ht="12.75" customHeight="1">
      <c r="A38" s="25"/>
      <c r="B38" s="33"/>
      <c r="C38" s="33"/>
      <c r="D38" s="33"/>
      <c r="E38" s="33"/>
      <c r="F38" s="33"/>
      <c r="G38" s="33"/>
      <c r="H38" s="33"/>
      <c r="I38" s="33"/>
      <c r="J38" s="33"/>
      <c r="K38"/>
      <c r="AB38" s="2"/>
    </row>
    <row r="39" spans="1:28" ht="12.75" customHeight="1">
      <c r="A39" s="25"/>
      <c r="B39" s="33"/>
      <c r="C39" s="33"/>
      <c r="D39" s="33"/>
      <c r="E39" s="33"/>
      <c r="F39" s="33"/>
      <c r="G39" s="33"/>
      <c r="H39" s="33"/>
      <c r="I39" s="33"/>
      <c r="J39" s="33"/>
      <c r="K39"/>
      <c r="AB39" s="2"/>
    </row>
    <row r="40" spans="1:28" ht="12.75" customHeight="1">
      <c r="A40" s="25"/>
      <c r="B40" s="33"/>
      <c r="C40" s="33"/>
      <c r="D40" s="33"/>
      <c r="E40" s="33"/>
      <c r="F40" s="33"/>
      <c r="G40" s="33"/>
      <c r="H40" s="33"/>
      <c r="I40" s="33"/>
      <c r="J40" s="33"/>
      <c r="K40"/>
      <c r="AB40" s="2"/>
    </row>
    <row r="41" spans="1:28" ht="12.75" customHeight="1">
      <c r="A41" s="25"/>
      <c r="B41" s="33"/>
      <c r="C41" s="33"/>
      <c r="D41" s="33"/>
      <c r="E41" s="33"/>
      <c r="F41" s="33"/>
      <c r="G41" s="33"/>
      <c r="H41" s="33"/>
      <c r="I41" s="33"/>
      <c r="J41" s="33"/>
      <c r="K41"/>
      <c r="AB41" s="2"/>
    </row>
    <row r="42" spans="1:28" ht="12.75" customHeight="1">
      <c r="A42" s="25"/>
      <c r="B42" s="33"/>
      <c r="C42" s="33"/>
      <c r="D42" s="33"/>
      <c r="E42" s="33"/>
      <c r="F42" s="33"/>
      <c r="G42" s="33"/>
      <c r="H42" s="33"/>
      <c r="I42" s="33"/>
      <c r="J42" s="33"/>
      <c r="K42"/>
      <c r="AB42" s="2"/>
    </row>
    <row r="43" spans="1:28" ht="12.75" customHeight="1">
      <c r="A43" s="25"/>
      <c r="B43" s="33"/>
      <c r="C43" s="33"/>
      <c r="D43" s="33"/>
      <c r="E43" s="33"/>
      <c r="F43" s="33"/>
      <c r="G43" s="33"/>
      <c r="H43" s="33"/>
      <c r="I43" s="33"/>
      <c r="J43" s="33"/>
      <c r="K43"/>
      <c r="AB43" s="2"/>
    </row>
    <row r="44" spans="1:28" ht="12.75" customHeight="1">
      <c r="A44" s="25"/>
      <c r="B44" s="33"/>
      <c r="C44" s="33"/>
      <c r="D44" s="33"/>
      <c r="E44" s="33"/>
      <c r="F44" s="33"/>
      <c r="G44" s="33"/>
      <c r="H44" s="33"/>
      <c r="I44" s="33"/>
      <c r="J44" s="33"/>
      <c r="K44"/>
      <c r="AB44" s="2"/>
    </row>
    <row r="45" spans="1:28" s="57" customFormat="1" ht="12.75" customHeight="1">
      <c r="A45" s="25"/>
      <c r="B45" s="33"/>
      <c r="C45" s="33"/>
      <c r="D45" s="33"/>
      <c r="E45" s="33"/>
      <c r="F45" s="33"/>
      <c r="G45" s="33"/>
      <c r="H45" s="33"/>
      <c r="I45" s="33"/>
      <c r="J45" s="33"/>
      <c r="K45" s="282"/>
      <c r="L45"/>
      <c r="M45"/>
      <c r="N45"/>
      <c r="O45"/>
      <c r="P45"/>
      <c r="Q45"/>
      <c r="R45"/>
      <c r="S45"/>
      <c r="T45"/>
      <c r="U45"/>
      <c r="V45"/>
      <c r="W45"/>
      <c r="X45" s="282"/>
      <c r="Y45" s="282"/>
      <c r="Z45" s="282"/>
      <c r="AA45" s="282"/>
    </row>
    <row r="46" spans="1:28" ht="12.75" customHeight="1">
      <c r="A46" s="25"/>
      <c r="B46" s="33"/>
      <c r="C46" s="33"/>
      <c r="D46" s="33"/>
      <c r="E46" s="33"/>
      <c r="F46" s="33"/>
      <c r="G46" s="33"/>
      <c r="H46" s="33"/>
      <c r="I46" s="33"/>
      <c r="J46" s="33"/>
      <c r="K46"/>
      <c r="AB46" s="2"/>
    </row>
    <row r="47" spans="1:28" ht="12.75" customHeight="1">
      <c r="A47" s="25"/>
      <c r="B47" s="33"/>
      <c r="C47" s="33"/>
      <c r="D47" s="33"/>
      <c r="E47" s="33"/>
      <c r="F47" s="33"/>
      <c r="G47" s="33"/>
      <c r="H47" s="33"/>
      <c r="I47" s="33"/>
      <c r="J47" s="33"/>
      <c r="K47"/>
      <c r="AB47" s="2"/>
    </row>
    <row r="48" spans="1:28" ht="12.75" customHeight="1">
      <c r="A48" s="25"/>
      <c r="B48" s="33"/>
      <c r="C48" s="33"/>
      <c r="D48" s="33"/>
      <c r="E48" s="33"/>
      <c r="F48" s="33"/>
      <c r="G48" s="33"/>
      <c r="H48" s="33"/>
      <c r="I48" s="33"/>
      <c r="J48" s="33"/>
      <c r="K48"/>
      <c r="AB48" s="2"/>
    </row>
    <row r="49" spans="1:28" ht="12.75" customHeight="1">
      <c r="A49" s="25"/>
      <c r="B49" s="33"/>
      <c r="C49" s="33"/>
      <c r="D49" s="33"/>
      <c r="E49" s="33"/>
      <c r="F49" s="33"/>
      <c r="G49" s="33"/>
      <c r="H49" s="33"/>
      <c r="I49" s="33"/>
      <c r="J49" s="33"/>
      <c r="K49"/>
      <c r="AB49" s="2"/>
    </row>
    <row r="50" spans="1:28" ht="12.75" customHeight="1">
      <c r="A50" s="25"/>
      <c r="B50" s="33"/>
      <c r="C50" s="33"/>
      <c r="D50" s="33"/>
      <c r="E50" s="33"/>
      <c r="F50" s="33"/>
      <c r="G50" s="33"/>
      <c r="H50" s="33"/>
      <c r="I50" s="33"/>
      <c r="J50" s="33"/>
      <c r="K50"/>
      <c r="AB50" s="2"/>
    </row>
    <row r="51" spans="1:28" ht="12.75" customHeight="1">
      <c r="A51" s="25"/>
      <c r="B51" s="33"/>
      <c r="C51" s="33"/>
      <c r="D51" s="33"/>
      <c r="E51" s="33"/>
      <c r="F51" s="33"/>
      <c r="G51" s="33"/>
      <c r="H51" s="33"/>
      <c r="I51" s="33"/>
      <c r="J51" s="33"/>
      <c r="K51"/>
      <c r="AB51" s="2"/>
    </row>
    <row r="52" spans="1:28" ht="12.75" customHeight="1">
      <c r="A52" s="25"/>
      <c r="B52" s="33"/>
      <c r="C52" s="33"/>
      <c r="D52" s="33"/>
      <c r="E52" s="33"/>
      <c r="F52" s="33"/>
      <c r="G52" s="33"/>
      <c r="H52" s="33"/>
      <c r="I52" s="33"/>
      <c r="J52" s="33"/>
      <c r="K52"/>
      <c r="AB52" s="2"/>
    </row>
    <row r="53" spans="1:28" ht="12.75" customHeight="1">
      <c r="A53" s="25"/>
      <c r="B53" s="33"/>
      <c r="C53" s="33"/>
      <c r="D53" s="33"/>
      <c r="E53" s="33"/>
      <c r="F53" s="33"/>
      <c r="G53" s="33"/>
      <c r="H53" s="33"/>
      <c r="I53" s="33"/>
      <c r="J53" s="33"/>
      <c r="K53"/>
      <c r="AB53" s="2"/>
    </row>
    <row r="54" spans="1:28" ht="12.75" customHeight="1">
      <c r="A54" s="25"/>
      <c r="B54" s="33"/>
      <c r="C54" s="33"/>
      <c r="D54" s="33"/>
      <c r="E54" s="33"/>
      <c r="F54" s="33"/>
      <c r="G54" s="33"/>
      <c r="H54" s="33"/>
      <c r="I54" s="33"/>
      <c r="J54" s="33"/>
      <c r="K54"/>
      <c r="AB54" s="2"/>
    </row>
    <row r="55" spans="1:28" ht="12.75" customHeight="1">
      <c r="A55" s="25"/>
      <c r="B55" s="25"/>
      <c r="C55" s="25"/>
      <c r="D55" s="25"/>
      <c r="E55" s="25"/>
      <c r="F55" s="25"/>
      <c r="G55" s="25"/>
      <c r="H55" s="26"/>
      <c r="I55" s="26"/>
      <c r="J55" s="33"/>
    </row>
    <row r="56" spans="1:28" ht="12.75" customHeight="1">
      <c r="A56" s="25"/>
      <c r="B56" s="60"/>
      <c r="C56" s="60"/>
      <c r="D56" s="60"/>
      <c r="E56" s="60"/>
      <c r="F56" s="60"/>
      <c r="G56" s="60"/>
      <c r="H56" s="60"/>
      <c r="I56" s="60"/>
      <c r="J56" s="60"/>
    </row>
    <row r="57" spans="1:28" ht="12.75" customHeight="1">
      <c r="A57" s="25"/>
      <c r="B57" s="60"/>
      <c r="C57" s="60"/>
      <c r="D57" s="60"/>
      <c r="E57" s="60"/>
      <c r="F57" s="60"/>
      <c r="G57" s="60"/>
      <c r="H57" s="60"/>
      <c r="I57" s="60"/>
      <c r="J57" s="60"/>
    </row>
    <row r="58" spans="1:28" ht="12.75" customHeight="1">
      <c r="A58" s="25"/>
      <c r="B58" s="60"/>
      <c r="C58" s="60"/>
      <c r="D58" s="60"/>
      <c r="E58" s="60"/>
      <c r="F58" s="60"/>
      <c r="G58" s="60"/>
      <c r="H58" s="60"/>
      <c r="I58" s="60"/>
      <c r="J58" s="60"/>
    </row>
    <row r="59" spans="1:28" ht="12.75" customHeight="1">
      <c r="A59" s="25"/>
      <c r="B59" s="60"/>
      <c r="C59" s="60"/>
      <c r="D59" s="60"/>
      <c r="E59" s="60"/>
      <c r="F59" s="60"/>
      <c r="G59" s="60"/>
      <c r="H59" s="60"/>
      <c r="I59" s="60"/>
      <c r="J59" s="60"/>
    </row>
    <row r="60" spans="1:28" ht="12.75" customHeight="1">
      <c r="A60" s="25"/>
      <c r="B60" s="60"/>
      <c r="C60" s="60"/>
      <c r="D60" s="60"/>
      <c r="E60" s="60"/>
      <c r="F60" s="60"/>
      <c r="G60" s="60"/>
      <c r="H60" s="60"/>
      <c r="I60" s="60"/>
      <c r="J60" s="60"/>
    </row>
    <row r="61" spans="1:28" ht="12.75" customHeight="1">
      <c r="A61" s="25"/>
      <c r="B61" s="60"/>
      <c r="C61" s="60"/>
      <c r="D61" s="60"/>
      <c r="E61" s="60"/>
      <c r="F61" s="60"/>
      <c r="G61" s="60"/>
      <c r="H61" s="60"/>
      <c r="I61" s="60"/>
      <c r="J61" s="60"/>
    </row>
    <row r="62" spans="1:28" ht="12.75" customHeight="1">
      <c r="A62" s="25"/>
      <c r="B62" s="60"/>
      <c r="C62" s="60"/>
      <c r="D62" s="60"/>
      <c r="E62" s="60"/>
      <c r="F62" s="60"/>
      <c r="G62" s="60"/>
      <c r="H62" s="60"/>
      <c r="I62" s="60"/>
      <c r="J62" s="60"/>
    </row>
    <row r="63" spans="1:28" ht="12.75" customHeight="1">
      <c r="A63" s="25"/>
      <c r="B63" s="60"/>
      <c r="C63" s="60"/>
      <c r="D63" s="60"/>
      <c r="E63" s="60"/>
      <c r="F63" s="60"/>
      <c r="G63" s="60"/>
      <c r="H63" s="60"/>
      <c r="I63" s="60"/>
      <c r="J63" s="60"/>
    </row>
    <row r="64" spans="1:28" ht="12.75" customHeight="1">
      <c r="A64" s="25"/>
      <c r="B64" s="60"/>
      <c r="C64" s="60"/>
      <c r="D64" s="60"/>
      <c r="E64" s="60"/>
      <c r="F64" s="60"/>
      <c r="G64" s="60"/>
      <c r="H64" s="60"/>
      <c r="I64" s="60"/>
      <c r="J64" s="60"/>
    </row>
    <row r="65" spans="1:10" ht="12.75" customHeight="1">
      <c r="A65" s="25"/>
      <c r="B65" s="60"/>
      <c r="C65" s="60"/>
      <c r="D65" s="60"/>
      <c r="E65" s="60"/>
      <c r="F65" s="60"/>
      <c r="G65" s="60"/>
      <c r="H65" s="60"/>
      <c r="I65" s="60"/>
      <c r="J65" s="60"/>
    </row>
    <row r="66" spans="1:10" ht="12.75" customHeight="1">
      <c r="A66" s="25"/>
      <c r="B66" s="60"/>
      <c r="C66" s="60"/>
      <c r="D66" s="60"/>
      <c r="E66" s="60"/>
      <c r="F66" s="60"/>
      <c r="G66" s="60"/>
      <c r="H66" s="60"/>
      <c r="I66" s="60"/>
      <c r="J66" s="60"/>
    </row>
    <row r="67" spans="1:10" ht="12.75" customHeight="1">
      <c r="A67" s="25"/>
      <c r="B67" s="60"/>
      <c r="C67" s="60"/>
      <c r="D67" s="60"/>
      <c r="E67" s="60"/>
      <c r="F67" s="60"/>
      <c r="G67" s="60"/>
      <c r="H67" s="60"/>
      <c r="I67" s="60"/>
      <c r="J67" s="60"/>
    </row>
    <row r="68" spans="1:10" ht="12.75" customHeight="1">
      <c r="A68" s="25"/>
      <c r="B68" s="60"/>
      <c r="C68" s="60"/>
      <c r="D68" s="60"/>
      <c r="E68" s="60"/>
      <c r="F68" s="60"/>
      <c r="G68" s="60"/>
      <c r="H68" s="60"/>
      <c r="I68" s="60"/>
      <c r="J68" s="60"/>
    </row>
    <row r="69" spans="1:10" ht="12.75" customHeight="1">
      <c r="A69" s="25"/>
      <c r="B69" s="60"/>
      <c r="C69" s="60"/>
      <c r="D69" s="60"/>
      <c r="E69" s="60"/>
      <c r="F69" s="60"/>
      <c r="G69" s="60"/>
      <c r="H69" s="60"/>
      <c r="I69" s="60"/>
      <c r="J69" s="60"/>
    </row>
    <row r="70" spans="1:10" ht="12.75" customHeight="1">
      <c r="A70" s="25"/>
      <c r="B70" s="60"/>
      <c r="C70" s="60"/>
      <c r="D70" s="60"/>
      <c r="E70" s="60"/>
      <c r="F70" s="60"/>
      <c r="G70" s="60"/>
      <c r="H70" s="60"/>
      <c r="I70" s="60"/>
      <c r="J70" s="60"/>
    </row>
    <row r="71" spans="1:10" ht="12.75" customHeight="1">
      <c r="A71" s="25"/>
      <c r="B71" s="60"/>
      <c r="C71" s="60"/>
      <c r="D71" s="60"/>
      <c r="E71" s="60"/>
      <c r="F71" s="60"/>
      <c r="G71" s="60"/>
      <c r="H71" s="60"/>
      <c r="I71" s="60"/>
      <c r="J71" s="60"/>
    </row>
    <row r="72" spans="1:10" ht="12.75" customHeight="1">
      <c r="A72" s="25"/>
      <c r="B72" s="60"/>
      <c r="C72" s="60"/>
      <c r="D72" s="60"/>
      <c r="E72" s="60"/>
      <c r="F72" s="60"/>
      <c r="G72" s="60"/>
      <c r="H72" s="60"/>
      <c r="I72" s="60"/>
      <c r="J72" s="60"/>
    </row>
    <row r="73" spans="1:10" ht="12.75" customHeight="1">
      <c r="A73" s="25"/>
      <c r="B73" s="60"/>
      <c r="C73" s="60"/>
      <c r="D73" s="60"/>
      <c r="E73" s="60"/>
      <c r="F73" s="60"/>
      <c r="G73" s="60"/>
      <c r="H73" s="60"/>
      <c r="I73" s="60"/>
      <c r="J73" s="60"/>
    </row>
    <row r="74" spans="1:10" ht="12.75" customHeight="1">
      <c r="A74" s="25"/>
      <c r="B74" s="60"/>
      <c r="C74" s="60"/>
      <c r="D74" s="60"/>
      <c r="E74" s="60"/>
      <c r="F74" s="60"/>
      <c r="G74" s="60"/>
      <c r="H74" s="60"/>
      <c r="I74" s="60"/>
      <c r="J74" s="60"/>
    </row>
    <row r="75" spans="1:10" ht="12.75" customHeight="1">
      <c r="A75" s="25"/>
      <c r="B75" s="60"/>
      <c r="C75" s="60"/>
      <c r="D75" s="60"/>
      <c r="E75" s="60"/>
      <c r="F75" s="60"/>
      <c r="G75" s="60"/>
      <c r="H75" s="60"/>
      <c r="I75" s="60"/>
      <c r="J75" s="60"/>
    </row>
    <row r="76" spans="1:10" ht="12.75" customHeight="1">
      <c r="A76" s="25"/>
      <c r="B76" s="60"/>
      <c r="C76" s="60"/>
      <c r="D76" s="60"/>
      <c r="E76" s="60"/>
      <c r="F76" s="60"/>
      <c r="G76" s="60"/>
      <c r="H76" s="60"/>
      <c r="I76" s="60"/>
      <c r="J76" s="60"/>
    </row>
    <row r="77" spans="1:10" ht="12.75" customHeight="1">
      <c r="A77" s="25"/>
      <c r="B77" s="60"/>
      <c r="C77" s="60"/>
      <c r="D77" s="60"/>
      <c r="E77" s="60"/>
      <c r="F77" s="60"/>
      <c r="G77" s="60"/>
      <c r="H77" s="60"/>
      <c r="I77" s="60"/>
      <c r="J77" s="60"/>
    </row>
    <row r="78" spans="1:10" ht="12.75" customHeight="1">
      <c r="A78" s="25"/>
      <c r="B78" s="60"/>
      <c r="C78" s="60"/>
      <c r="D78" s="60"/>
      <c r="E78" s="60"/>
      <c r="F78" s="60"/>
      <c r="G78" s="60"/>
      <c r="H78" s="60"/>
      <c r="I78" s="60"/>
      <c r="J78" s="60"/>
    </row>
    <row r="79" spans="1:10" ht="12.75" customHeight="1">
      <c r="B79" s="10"/>
      <c r="C79" s="10"/>
      <c r="D79" s="10"/>
      <c r="E79" s="10"/>
      <c r="F79" s="10"/>
      <c r="G79" s="10"/>
      <c r="H79" s="10"/>
      <c r="I79" s="10"/>
      <c r="J79" s="10"/>
    </row>
    <row r="80" spans="1:10" ht="12.75" customHeight="1">
      <c r="H80" s="26"/>
      <c r="I80" s="26"/>
      <c r="J80" s="33"/>
    </row>
  </sheetData>
  <phoneticPr fontId="9"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&amp;R&amp;"Arial,Fet"REGIONAL STATISTIK</odd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30B81-BAAE-4671-B9EC-F8928636613F}">
  <sheetPr codeName="Blad20">
    <pageSetUpPr fitToPage="1"/>
  </sheetPr>
  <dimension ref="A1:I29"/>
  <sheetViews>
    <sheetView showGridLines="0" zoomScaleNormal="100" workbookViewId="0"/>
  </sheetViews>
  <sheetFormatPr defaultColWidth="9.33203125" defaultRowHeight="12.75" customHeight="1"/>
  <cols>
    <col min="1" max="1" width="19" style="25" customWidth="1"/>
    <col min="2" max="2" width="12.44140625" style="25" customWidth="1"/>
    <col min="3" max="7" width="10.6640625" style="25" customWidth="1"/>
    <col min="8" max="16384" width="9.33203125" style="25"/>
  </cols>
  <sheetData>
    <row r="1" spans="1:9" ht="12.75" customHeight="1">
      <c r="A1" s="4" t="s">
        <v>588</v>
      </c>
      <c r="B1" s="3"/>
    </row>
    <row r="2" spans="1:9" ht="12.75" customHeight="1">
      <c r="A2" s="459" t="s">
        <v>589</v>
      </c>
      <c r="B2" s="13"/>
    </row>
    <row r="3" spans="1:9" ht="12.75" customHeight="1">
      <c r="A3" s="504"/>
      <c r="B3" s="13"/>
    </row>
    <row r="4" spans="1:9" ht="12.75" customHeight="1">
      <c r="A4" s="413"/>
      <c r="B4" s="413"/>
      <c r="C4" s="413"/>
      <c r="D4" s="413"/>
      <c r="E4" s="413"/>
      <c r="F4" s="413"/>
      <c r="G4" s="413"/>
    </row>
    <row r="5" spans="1:9" ht="12.75" customHeight="1">
      <c r="A5" s="25" t="s">
        <v>98</v>
      </c>
      <c r="B5" s="647" t="s">
        <v>107</v>
      </c>
      <c r="C5" s="647"/>
      <c r="D5" s="647"/>
      <c r="E5" s="647"/>
      <c r="F5" s="647"/>
      <c r="G5" s="33" t="s">
        <v>13</v>
      </c>
      <c r="H5" s="26"/>
    </row>
    <row r="6" spans="1:9" ht="12.75" customHeight="1">
      <c r="A6" s="413"/>
      <c r="B6" s="272" t="s">
        <v>323</v>
      </c>
      <c r="C6" s="272" t="s">
        <v>324</v>
      </c>
      <c r="D6" s="272" t="s">
        <v>325</v>
      </c>
      <c r="E6" s="272" t="s">
        <v>326</v>
      </c>
      <c r="F6" s="272" t="s">
        <v>327</v>
      </c>
      <c r="G6" s="272"/>
    </row>
    <row r="7" spans="1:9" s="60" customFormat="1" ht="12.75" customHeight="1">
      <c r="A7" s="486" t="s">
        <v>154</v>
      </c>
      <c r="B7" s="487">
        <v>48.488836274536794</v>
      </c>
      <c r="C7" s="487">
        <v>64.344446616461184</v>
      </c>
      <c r="D7" s="487">
        <v>77.916412108207624</v>
      </c>
      <c r="E7" s="487">
        <v>80.512323194096226</v>
      </c>
      <c r="F7" s="487">
        <v>74.902032348534334</v>
      </c>
      <c r="G7" s="487">
        <v>70.187946845150023</v>
      </c>
      <c r="I7" s="638"/>
    </row>
    <row r="8" spans="1:9" s="60" customFormat="1" ht="12.75" customHeight="1">
      <c r="A8" s="488" t="s">
        <v>155</v>
      </c>
      <c r="B8" s="489">
        <v>60.254737972838178</v>
      </c>
      <c r="C8" s="489">
        <v>71.105070025749384</v>
      </c>
      <c r="D8" s="489">
        <v>84.785656393069146</v>
      </c>
      <c r="E8" s="489">
        <v>87.327151747762613</v>
      </c>
      <c r="F8" s="489">
        <v>80.247738486842096</v>
      </c>
      <c r="G8" s="489">
        <v>77.121041526714677</v>
      </c>
      <c r="I8" s="638"/>
    </row>
    <row r="9" spans="1:9" s="60" customFormat="1" ht="12.75" customHeight="1">
      <c r="A9" s="488" t="s">
        <v>156</v>
      </c>
      <c r="B9" s="489">
        <v>60.104005109022893</v>
      </c>
      <c r="C9" s="489">
        <v>75.185433985501163</v>
      </c>
      <c r="D9" s="489">
        <v>84.930107526881713</v>
      </c>
      <c r="E9" s="489">
        <v>87.475896265396884</v>
      </c>
      <c r="F9" s="489">
        <v>80.056751258164681</v>
      </c>
      <c r="G9" s="489">
        <v>79.863955899458858</v>
      </c>
      <c r="I9" s="638"/>
    </row>
    <row r="10" spans="1:9" s="60" customFormat="1" ht="12.75" customHeight="1">
      <c r="A10" s="488" t="s">
        <v>157</v>
      </c>
      <c r="B10" s="489">
        <v>67.399205680587315</v>
      </c>
      <c r="C10" s="489">
        <v>77.040694170388775</v>
      </c>
      <c r="D10" s="489">
        <v>86.338310478494677</v>
      </c>
      <c r="E10" s="489">
        <v>88.118811881188122</v>
      </c>
      <c r="F10" s="489">
        <v>80.740148320488586</v>
      </c>
      <c r="G10" s="489">
        <v>81.159644664630889</v>
      </c>
      <c r="I10" s="638"/>
    </row>
    <row r="11" spans="1:9" s="60" customFormat="1" ht="12.75" customHeight="1">
      <c r="A11" s="488" t="s">
        <v>158</v>
      </c>
      <c r="B11" s="489">
        <v>70.952445012443661</v>
      </c>
      <c r="C11" s="489">
        <v>80.931393200894448</v>
      </c>
      <c r="D11" s="489">
        <v>87.695865531050828</v>
      </c>
      <c r="E11" s="489">
        <v>89.32379877054322</v>
      </c>
      <c r="F11" s="489">
        <v>81.048187901378725</v>
      </c>
      <c r="G11" s="489">
        <v>83.61186655317735</v>
      </c>
      <c r="I11" s="638"/>
    </row>
    <row r="12" spans="1:9" s="60" customFormat="1" ht="12.75" customHeight="1">
      <c r="A12" s="488" t="s">
        <v>159</v>
      </c>
      <c r="B12" s="489">
        <v>65.889043639740024</v>
      </c>
      <c r="C12" s="489">
        <v>76.877547820633424</v>
      </c>
      <c r="D12" s="489">
        <v>86.110302979926018</v>
      </c>
      <c r="E12" s="489">
        <v>89.273785666571243</v>
      </c>
      <c r="F12" s="489">
        <v>81.877904182022107</v>
      </c>
      <c r="G12" s="489">
        <v>81.289107094955</v>
      </c>
      <c r="I12" s="638"/>
    </row>
    <row r="13" spans="1:9" s="60" customFormat="1" ht="12.75" customHeight="1">
      <c r="A13" s="488" t="s">
        <v>160</v>
      </c>
      <c r="B13" s="489">
        <v>68.05682336832497</v>
      </c>
      <c r="C13" s="489">
        <v>80.574465437869918</v>
      </c>
      <c r="D13" s="489">
        <v>88.033854166666671</v>
      </c>
      <c r="E13" s="489">
        <v>89.959629023458803</v>
      </c>
      <c r="F13" s="489">
        <v>81.876153717066629</v>
      </c>
      <c r="G13" s="489">
        <v>84.056280820988178</v>
      </c>
      <c r="I13" s="638"/>
    </row>
    <row r="14" spans="1:9" s="60" customFormat="1" ht="12.75" customHeight="1">
      <c r="A14" s="488" t="s">
        <v>161</v>
      </c>
      <c r="B14" s="489">
        <v>64.371926687527932</v>
      </c>
      <c r="C14" s="489">
        <v>82.131451912365392</v>
      </c>
      <c r="D14" s="489">
        <v>90.415704387990758</v>
      </c>
      <c r="E14" s="489">
        <v>90.993840519394041</v>
      </c>
      <c r="F14" s="489">
        <v>83.299063285355274</v>
      </c>
      <c r="G14" s="489">
        <v>85.366000240394243</v>
      </c>
      <c r="I14" s="638"/>
    </row>
    <row r="15" spans="1:9" s="60" customFormat="1" ht="12.75" customHeight="1">
      <c r="A15" s="488" t="s">
        <v>162</v>
      </c>
      <c r="B15" s="489">
        <v>70.80412371134021</v>
      </c>
      <c r="C15" s="489">
        <v>80.472821019143211</v>
      </c>
      <c r="D15" s="489">
        <v>88.946351015489668</v>
      </c>
      <c r="E15" s="489">
        <v>90.659942994957248</v>
      </c>
      <c r="F15" s="489">
        <v>82.507726269315668</v>
      </c>
      <c r="G15" s="489">
        <v>84.583552957651193</v>
      </c>
      <c r="I15" s="638"/>
    </row>
    <row r="16" spans="1:9" s="60" customFormat="1" ht="12.75" customHeight="1">
      <c r="A16" s="488" t="s">
        <v>163</v>
      </c>
      <c r="B16" s="489">
        <v>58.591221143243345</v>
      </c>
      <c r="C16" s="489">
        <v>70.930269505949894</v>
      </c>
      <c r="D16" s="489">
        <v>82.855915084935532</v>
      </c>
      <c r="E16" s="489">
        <v>86.890436360766984</v>
      </c>
      <c r="F16" s="489">
        <v>81.158021083394217</v>
      </c>
      <c r="G16" s="489">
        <v>76.968887329582003</v>
      </c>
      <c r="I16" s="638"/>
    </row>
    <row r="17" spans="1:9" s="60" customFormat="1" ht="12.75" customHeight="1">
      <c r="A17" s="488" t="s">
        <v>164</v>
      </c>
      <c r="B17" s="489">
        <v>72.072604142058424</v>
      </c>
      <c r="C17" s="489">
        <v>83.148528574610793</v>
      </c>
      <c r="D17" s="489">
        <v>90.553878782934987</v>
      </c>
      <c r="E17" s="489">
        <v>92.416378316032294</v>
      </c>
      <c r="F17" s="489">
        <v>85.936475217839401</v>
      </c>
      <c r="G17" s="489">
        <v>86.600384599648123</v>
      </c>
      <c r="I17" s="638"/>
    </row>
    <row r="18" spans="1:9" s="60" customFormat="1" ht="12.75" customHeight="1">
      <c r="A18" s="488" t="s">
        <v>165</v>
      </c>
      <c r="B18" s="489">
        <v>61.559132038499222</v>
      </c>
      <c r="C18" s="489">
        <v>74.133838394373129</v>
      </c>
      <c r="D18" s="489">
        <v>85.086003451879151</v>
      </c>
      <c r="E18" s="489">
        <v>87.800295736143738</v>
      </c>
      <c r="F18" s="489">
        <v>80.92655128746307</v>
      </c>
      <c r="G18" s="489">
        <v>79.190325112606303</v>
      </c>
      <c r="I18" s="638"/>
    </row>
    <row r="19" spans="1:9" s="60" customFormat="1" ht="12.75" customHeight="1">
      <c r="A19" s="488" t="s">
        <v>166</v>
      </c>
      <c r="B19" s="489">
        <v>68.663402918898939</v>
      </c>
      <c r="C19" s="489">
        <v>80.484905035668064</v>
      </c>
      <c r="D19" s="489">
        <v>88.385996080256064</v>
      </c>
      <c r="E19" s="489">
        <v>90.227877248005086</v>
      </c>
      <c r="F19" s="489">
        <v>83.327362980400181</v>
      </c>
      <c r="G19" s="489">
        <v>84.201974316414791</v>
      </c>
      <c r="I19" s="638"/>
    </row>
    <row r="20" spans="1:9" s="60" customFormat="1" ht="12.75" customHeight="1">
      <c r="A20" s="488" t="s">
        <v>167</v>
      </c>
      <c r="B20" s="489">
        <v>67.051956530087182</v>
      </c>
      <c r="C20" s="489">
        <v>78.167578028600744</v>
      </c>
      <c r="D20" s="489">
        <v>86.695739593522447</v>
      </c>
      <c r="E20" s="489">
        <v>89.09454523192457</v>
      </c>
      <c r="F20" s="489">
        <v>82.525608547196825</v>
      </c>
      <c r="G20" s="489">
        <v>82.07677573102653</v>
      </c>
      <c r="I20" s="638"/>
    </row>
    <row r="21" spans="1:9" s="60" customFormat="1" ht="12.75" customHeight="1">
      <c r="A21" s="488" t="s">
        <v>168</v>
      </c>
      <c r="B21" s="489">
        <v>63.537699923838545</v>
      </c>
      <c r="C21" s="489">
        <v>76.726850145970914</v>
      </c>
      <c r="D21" s="489">
        <v>85.217568412936259</v>
      </c>
      <c r="E21" s="489">
        <v>86.722303074404223</v>
      </c>
      <c r="F21" s="489">
        <v>78.353885861772298</v>
      </c>
      <c r="G21" s="489">
        <v>80.222625136434573</v>
      </c>
      <c r="I21" s="638"/>
    </row>
    <row r="22" spans="1:9" s="60" customFormat="1" ht="12.75" customHeight="1">
      <c r="A22" s="488" t="s">
        <v>169</v>
      </c>
      <c r="B22" s="489">
        <v>67.941071519600342</v>
      </c>
      <c r="C22" s="489">
        <v>80.819450697883838</v>
      </c>
      <c r="D22" s="489">
        <v>89.44716505788773</v>
      </c>
      <c r="E22" s="489">
        <v>91.853250102792202</v>
      </c>
      <c r="F22" s="489">
        <v>85.674044265593565</v>
      </c>
      <c r="G22" s="489">
        <v>85.35262520246475</v>
      </c>
      <c r="I22" s="638"/>
    </row>
    <row r="23" spans="1:9" s="60" customFormat="1" ht="12.75" customHeight="1">
      <c r="A23" s="488" t="s">
        <v>170</v>
      </c>
      <c r="B23" s="489">
        <v>64.945054945054949</v>
      </c>
      <c r="C23" s="489">
        <v>78.448835418962375</v>
      </c>
      <c r="D23" s="489">
        <v>87.26527118082403</v>
      </c>
      <c r="E23" s="489">
        <v>89.378357636224095</v>
      </c>
      <c r="F23" s="489">
        <v>82.130748039838949</v>
      </c>
      <c r="G23" s="489">
        <v>82.766905033456638</v>
      </c>
      <c r="I23" s="638"/>
    </row>
    <row r="24" spans="1:9" s="60" customFormat="1" ht="12.75" customHeight="1">
      <c r="A24" s="488" t="s">
        <v>171</v>
      </c>
      <c r="B24" s="489">
        <v>70.036753981681343</v>
      </c>
      <c r="C24" s="489">
        <v>81.520084528734387</v>
      </c>
      <c r="D24" s="489">
        <v>89.193260975214656</v>
      </c>
      <c r="E24" s="489">
        <v>89.810807748952087</v>
      </c>
      <c r="F24" s="489">
        <v>80.872156671937717</v>
      </c>
      <c r="G24" s="489">
        <v>84.757305913860108</v>
      </c>
      <c r="I24" s="638"/>
    </row>
    <row r="25" spans="1:9" s="60" customFormat="1" ht="12.75" customHeight="1">
      <c r="A25" s="488" t="s">
        <v>172</v>
      </c>
      <c r="B25" s="489">
        <v>66.877331123083295</v>
      </c>
      <c r="C25" s="489">
        <v>81.824688054267668</v>
      </c>
      <c r="D25" s="489">
        <v>90.05392081343399</v>
      </c>
      <c r="E25" s="489">
        <v>90.949048391226427</v>
      </c>
      <c r="F25" s="489">
        <v>82.89473684210526</v>
      </c>
      <c r="G25" s="489">
        <v>85.085219229535113</v>
      </c>
      <c r="I25" s="638"/>
    </row>
    <row r="26" spans="1:9" s="60" customFormat="1" ht="12.75" customHeight="1">
      <c r="A26" s="488" t="s">
        <v>173</v>
      </c>
      <c r="B26" s="489">
        <v>71.209825344923843</v>
      </c>
      <c r="C26" s="489">
        <v>79.766017479870627</v>
      </c>
      <c r="D26" s="489">
        <v>90.146934427770304</v>
      </c>
      <c r="E26" s="489">
        <v>91.012672679529629</v>
      </c>
      <c r="F26" s="489">
        <v>81.411424621378742</v>
      </c>
      <c r="G26" s="489">
        <v>84.136768513957492</v>
      </c>
      <c r="I26" s="638"/>
    </row>
    <row r="27" spans="1:9" s="60" customFormat="1" ht="12.75" customHeight="1">
      <c r="A27" s="488" t="s">
        <v>174</v>
      </c>
      <c r="B27" s="489">
        <v>74.032867204246202</v>
      </c>
      <c r="C27" s="489">
        <v>81.572489888477094</v>
      </c>
      <c r="D27" s="489">
        <v>89.477137781476557</v>
      </c>
      <c r="E27" s="489">
        <v>90.071236767936796</v>
      </c>
      <c r="F27" s="489">
        <v>80.29214277300035</v>
      </c>
      <c r="G27" s="489">
        <v>85.055140816999426</v>
      </c>
      <c r="I27" s="638"/>
    </row>
    <row r="28" spans="1:9" s="60" customFormat="1" ht="12.75" customHeight="1">
      <c r="A28" s="490" t="s">
        <v>13</v>
      </c>
      <c r="B28" s="491">
        <v>60.986938472852813</v>
      </c>
      <c r="C28" s="491">
        <v>73.084552469014113</v>
      </c>
      <c r="D28" s="491">
        <v>84.313627724837957</v>
      </c>
      <c r="E28" s="491">
        <v>87.215217377411676</v>
      </c>
      <c r="F28" s="491">
        <v>80.382658449343779</v>
      </c>
      <c r="G28" s="491">
        <v>78.518167486532292</v>
      </c>
      <c r="I28" s="638"/>
    </row>
    <row r="29" spans="1:9" ht="10.199999999999999">
      <c r="A29" s="662"/>
      <c r="B29" s="662"/>
      <c r="C29" s="662"/>
      <c r="D29" s="662"/>
      <c r="E29" s="662"/>
      <c r="F29" s="662"/>
      <c r="G29" s="662"/>
    </row>
  </sheetData>
  <mergeCells count="2">
    <mergeCell ref="B5:F5"/>
    <mergeCell ref="A29:G29"/>
  </mergeCells>
  <pageMargins left="0.70866141732283472" right="0.15748031496062992" top="0.98425196850393704" bottom="0.55118110236220474" header="0.51181102362204722" footer="0.51181102362204722"/>
  <pageSetup paperSize="9" scale="92" orientation="portrait" r:id="rId1"/>
  <headerFooter alignWithMargins="0">
    <oddHeader xml:space="preserve">&amp;R&amp;"Arial,Fet"KÖRKORT
</odd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E582B-ACE2-4899-B3BF-518C6CCD19E9}">
  <sheetPr codeName="Blad23">
    <pageSetUpPr fitToPage="1"/>
  </sheetPr>
  <dimension ref="A1:G29"/>
  <sheetViews>
    <sheetView showGridLines="0" zoomScaleNormal="100" workbookViewId="0"/>
  </sheetViews>
  <sheetFormatPr defaultColWidth="9.33203125" defaultRowHeight="12.75" customHeight="1"/>
  <cols>
    <col min="1" max="1" width="16" style="25" customWidth="1"/>
    <col min="2" max="6" width="10.5546875" style="25" customWidth="1"/>
    <col min="7" max="7" width="15.44140625" style="25" customWidth="1"/>
    <col min="8" max="16384" width="9.33203125" style="25"/>
  </cols>
  <sheetData>
    <row r="1" spans="1:7" ht="12.75" customHeight="1">
      <c r="A1" s="4" t="s">
        <v>590</v>
      </c>
      <c r="B1" s="3"/>
    </row>
    <row r="2" spans="1:7" ht="12.75" customHeight="1">
      <c r="A2" s="459" t="s">
        <v>591</v>
      </c>
      <c r="B2" s="13"/>
    </row>
    <row r="3" spans="1:7" ht="12.75" customHeight="1">
      <c r="A3" s="504"/>
      <c r="B3" s="13"/>
    </row>
    <row r="4" spans="1:7" ht="12.75" customHeight="1">
      <c r="A4" s="413"/>
      <c r="B4" s="413"/>
      <c r="C4" s="413"/>
      <c r="D4" s="413"/>
      <c r="E4" s="413"/>
      <c r="F4" s="413"/>
      <c r="G4" s="413"/>
    </row>
    <row r="5" spans="1:7" ht="12.75" customHeight="1">
      <c r="A5" s="25" t="s">
        <v>98</v>
      </c>
      <c r="B5" s="647" t="s">
        <v>107</v>
      </c>
      <c r="C5" s="647"/>
      <c r="D5" s="647"/>
      <c r="E5" s="647"/>
      <c r="F5" s="647"/>
      <c r="G5" s="33" t="s">
        <v>13</v>
      </c>
    </row>
    <row r="6" spans="1:7" ht="12.75" customHeight="1">
      <c r="A6" s="413"/>
      <c r="B6" s="272" t="s">
        <v>323</v>
      </c>
      <c r="C6" s="272" t="s">
        <v>324</v>
      </c>
      <c r="D6" s="272" t="s">
        <v>325</v>
      </c>
      <c r="E6" s="272" t="s">
        <v>326</v>
      </c>
      <c r="F6" s="272" t="s">
        <v>327</v>
      </c>
      <c r="G6" s="272"/>
    </row>
    <row r="7" spans="1:7" s="60" customFormat="1" ht="12.75" customHeight="1">
      <c r="A7" s="486" t="s">
        <v>154</v>
      </c>
      <c r="B7" s="487">
        <v>0.83693527517000255</v>
      </c>
      <c r="C7" s="487">
        <v>3.2326899758997274</v>
      </c>
      <c r="D7" s="487">
        <v>10.072236654100172</v>
      </c>
      <c r="E7" s="487">
        <v>58.082893500841372</v>
      </c>
      <c r="F7" s="487">
        <v>69.533981328518195</v>
      </c>
      <c r="G7" s="487">
        <v>17.25644445441273</v>
      </c>
    </row>
    <row r="8" spans="1:7" s="60" customFormat="1" ht="12.75" customHeight="1">
      <c r="A8" s="488" t="s">
        <v>155</v>
      </c>
      <c r="B8" s="489">
        <v>1.0025831862707486</v>
      </c>
      <c r="C8" s="489">
        <v>4.1477135090033102</v>
      </c>
      <c r="D8" s="489">
        <v>12.871569078442969</v>
      </c>
      <c r="E8" s="489">
        <v>70.444966551285034</v>
      </c>
      <c r="F8" s="489">
        <v>76.12561677631578</v>
      </c>
      <c r="G8" s="489">
        <v>22.392319749710634</v>
      </c>
    </row>
    <row r="9" spans="1:7" s="60" customFormat="1" ht="12.75" customHeight="1">
      <c r="A9" s="488" t="s">
        <v>156</v>
      </c>
      <c r="B9" s="489">
        <v>1.382173159383268</v>
      </c>
      <c r="C9" s="489">
        <v>5.011615864752148</v>
      </c>
      <c r="D9" s="489">
        <v>15.051075268817204</v>
      </c>
      <c r="E9" s="489">
        <v>71.730746527094567</v>
      </c>
      <c r="F9" s="489">
        <v>75.69868294249919</v>
      </c>
      <c r="G9" s="489">
        <v>27.732682614339421</v>
      </c>
    </row>
    <row r="10" spans="1:7" s="60" customFormat="1" ht="12.75" customHeight="1">
      <c r="A10" s="488" t="s">
        <v>157</v>
      </c>
      <c r="B10" s="489">
        <v>1.3936695149837526</v>
      </c>
      <c r="C10" s="489">
        <v>5.2822337623737852</v>
      </c>
      <c r="D10" s="489">
        <v>15.69345966040035</v>
      </c>
      <c r="E10" s="489">
        <v>74.458254336071903</v>
      </c>
      <c r="F10" s="489">
        <v>77.144830594736078</v>
      </c>
      <c r="G10" s="489">
        <v>26.45556172457238</v>
      </c>
    </row>
    <row r="11" spans="1:7" s="60" customFormat="1" ht="12.75" customHeight="1">
      <c r="A11" s="488" t="s">
        <v>158</v>
      </c>
      <c r="B11" s="489">
        <v>1.5033295217596019</v>
      </c>
      <c r="C11" s="489">
        <v>6.3842888161519271</v>
      </c>
      <c r="D11" s="489">
        <v>16.698065316712732</v>
      </c>
      <c r="E11" s="489">
        <v>77.346452318224991</v>
      </c>
      <c r="F11" s="489">
        <v>77.765302914627028</v>
      </c>
      <c r="G11" s="489">
        <v>28.282020940162067</v>
      </c>
    </row>
    <row r="12" spans="1:7" s="60" customFormat="1" ht="12.75" customHeight="1">
      <c r="A12" s="488" t="s">
        <v>159</v>
      </c>
      <c r="B12" s="489">
        <v>0.93430826369545039</v>
      </c>
      <c r="C12" s="489">
        <v>5.3896205707118217</v>
      </c>
      <c r="D12" s="489">
        <v>16.121524458667551</v>
      </c>
      <c r="E12" s="489">
        <v>77.803225498616285</v>
      </c>
      <c r="F12" s="489">
        <v>78.112481974042623</v>
      </c>
      <c r="G12" s="489">
        <v>28.024230023019769</v>
      </c>
    </row>
    <row r="13" spans="1:7" s="60" customFormat="1" ht="12.75" customHeight="1">
      <c r="A13" s="488" t="s">
        <v>160</v>
      </c>
      <c r="B13" s="489">
        <v>1.5974440894568689</v>
      </c>
      <c r="C13" s="489">
        <v>6.3134320399566306</v>
      </c>
      <c r="D13" s="489">
        <v>18.040364583333332</v>
      </c>
      <c r="E13" s="489">
        <v>78.129841789416261</v>
      </c>
      <c r="F13" s="489">
        <v>77.960507915198292</v>
      </c>
      <c r="G13" s="489">
        <v>32.528364106147357</v>
      </c>
    </row>
    <row r="14" spans="1:7" s="60" customFormat="1" ht="12.75" customHeight="1">
      <c r="A14" s="488" t="s">
        <v>161</v>
      </c>
      <c r="B14" s="489">
        <v>1.8104604380867233</v>
      </c>
      <c r="C14" s="489">
        <v>7.2855551429632373</v>
      </c>
      <c r="D14" s="489">
        <v>18.559148062612266</v>
      </c>
      <c r="E14" s="489">
        <v>75.786582320625939</v>
      </c>
      <c r="F14" s="489">
        <v>79.415124514507653</v>
      </c>
      <c r="G14" s="489">
        <v>33.178412596658518</v>
      </c>
    </row>
    <row r="15" spans="1:7" s="60" customFormat="1" ht="12.75" customHeight="1">
      <c r="A15" s="488" t="s">
        <v>162</v>
      </c>
      <c r="B15" s="489">
        <v>1.5587628865979382</v>
      </c>
      <c r="C15" s="489">
        <v>6.4148977017168551</v>
      </c>
      <c r="D15" s="489">
        <v>18.208520573393919</v>
      </c>
      <c r="E15" s="489">
        <v>79.03603011035591</v>
      </c>
      <c r="F15" s="489">
        <v>78.419426048565128</v>
      </c>
      <c r="G15" s="489">
        <v>31.719520733846796</v>
      </c>
    </row>
    <row r="16" spans="1:7" s="60" customFormat="1" ht="12.75" customHeight="1">
      <c r="A16" s="488" t="s">
        <v>163</v>
      </c>
      <c r="B16" s="489">
        <v>1.1604951445950271</v>
      </c>
      <c r="C16" s="489">
        <v>4.6444629210864976</v>
      </c>
      <c r="D16" s="489">
        <v>14.430708336865614</v>
      </c>
      <c r="E16" s="489">
        <v>70.216700860096267</v>
      </c>
      <c r="F16" s="489">
        <v>76.393382736666311</v>
      </c>
      <c r="G16" s="489">
        <v>24.235587281453395</v>
      </c>
    </row>
    <row r="17" spans="1:7" s="60" customFormat="1" ht="12.75" customHeight="1">
      <c r="A17" s="488" t="s">
        <v>164</v>
      </c>
      <c r="B17" s="489">
        <v>1.5985510670131506</v>
      </c>
      <c r="C17" s="489">
        <v>6.5502561690963539</v>
      </c>
      <c r="D17" s="489">
        <v>17.756050947991564</v>
      </c>
      <c r="E17" s="489">
        <v>80.559760668973468</v>
      </c>
      <c r="F17" s="489">
        <v>82.460414129110831</v>
      </c>
      <c r="G17" s="489">
        <v>31.0026743437815</v>
      </c>
    </row>
    <row r="18" spans="1:7" s="60" customFormat="1" ht="12.75" customHeight="1">
      <c r="A18" s="488" t="s">
        <v>165</v>
      </c>
      <c r="B18" s="489">
        <v>1.3291741110022477</v>
      </c>
      <c r="C18" s="489">
        <v>4.8778300174796732</v>
      </c>
      <c r="D18" s="489">
        <v>14.79564640546665</v>
      </c>
      <c r="E18" s="489">
        <v>72.866012700180818</v>
      </c>
      <c r="F18" s="489">
        <v>76.740185732376531</v>
      </c>
      <c r="G18" s="489">
        <v>24.907339248124185</v>
      </c>
    </row>
    <row r="19" spans="1:7" s="60" customFormat="1" ht="12.75" customHeight="1">
      <c r="A19" s="488" t="s">
        <v>166</v>
      </c>
      <c r="B19" s="489">
        <v>1.233142434878995</v>
      </c>
      <c r="C19" s="489">
        <v>5.3772988592240312</v>
      </c>
      <c r="D19" s="489">
        <v>17.330062180110826</v>
      </c>
      <c r="E19" s="489">
        <v>78.385406328159107</v>
      </c>
      <c r="F19" s="489">
        <v>79.330638145437788</v>
      </c>
      <c r="G19" s="489">
        <v>31.115139337817769</v>
      </c>
    </row>
    <row r="20" spans="1:7" s="60" customFormat="1" ht="12.75" customHeight="1">
      <c r="A20" s="488" t="s">
        <v>167</v>
      </c>
      <c r="B20" s="489">
        <v>0.89858300372489541</v>
      </c>
      <c r="C20" s="489">
        <v>4.7875725734176724</v>
      </c>
      <c r="D20" s="489">
        <v>15.909955439626128</v>
      </c>
      <c r="E20" s="489">
        <v>75.972899618390713</v>
      </c>
      <c r="F20" s="489">
        <v>78.224474061019933</v>
      </c>
      <c r="G20" s="489">
        <v>27.542134773852446</v>
      </c>
    </row>
    <row r="21" spans="1:7" s="60" customFormat="1" ht="12.75" customHeight="1">
      <c r="A21" s="488" t="s">
        <v>168</v>
      </c>
      <c r="B21" s="489">
        <v>1.09006092916984</v>
      </c>
      <c r="C21" s="489">
        <v>4.6965788951560334</v>
      </c>
      <c r="D21" s="489">
        <v>14.185955162430714</v>
      </c>
      <c r="E21" s="489">
        <v>71.218391850100062</v>
      </c>
      <c r="F21" s="489">
        <v>74.379122454832242</v>
      </c>
      <c r="G21" s="489">
        <v>26.019989355848423</v>
      </c>
    </row>
    <row r="22" spans="1:7" s="60" customFormat="1" ht="12.75" customHeight="1">
      <c r="A22" s="488" t="s">
        <v>169</v>
      </c>
      <c r="B22" s="489">
        <v>1.325381047051027</v>
      </c>
      <c r="C22" s="489">
        <v>5.4089749362149186</v>
      </c>
      <c r="D22" s="489">
        <v>17.31819854502222</v>
      </c>
      <c r="E22" s="489">
        <v>80.880648899188884</v>
      </c>
      <c r="F22" s="489">
        <v>82.374245472837032</v>
      </c>
      <c r="G22" s="489">
        <v>33.106080673246865</v>
      </c>
    </row>
    <row r="23" spans="1:7" s="60" customFormat="1" ht="12.75" customHeight="1">
      <c r="A23" s="488" t="s">
        <v>170</v>
      </c>
      <c r="B23" s="489">
        <v>0.98901098901098894</v>
      </c>
      <c r="C23" s="489">
        <v>5.0794752969945813</v>
      </c>
      <c r="D23" s="489">
        <v>15.095824588534187</v>
      </c>
      <c r="E23" s="489">
        <v>75.460475825019188</v>
      </c>
      <c r="F23" s="489">
        <v>78.35346471710109</v>
      </c>
      <c r="G23" s="489">
        <v>29.950953394883719</v>
      </c>
    </row>
    <row r="24" spans="1:7" s="60" customFormat="1" ht="12.75" customHeight="1">
      <c r="A24" s="488" t="s">
        <v>171</v>
      </c>
      <c r="B24" s="489">
        <v>1.9310425296073741</v>
      </c>
      <c r="C24" s="489">
        <v>6.448897723813106</v>
      </c>
      <c r="D24" s="489">
        <v>16.253037421027052</v>
      </c>
      <c r="E24" s="489">
        <v>76.454061402515009</v>
      </c>
      <c r="F24" s="489">
        <v>75.757207152414551</v>
      </c>
      <c r="G24" s="489">
        <v>31.154147485495709</v>
      </c>
    </row>
    <row r="25" spans="1:7" s="60" customFormat="1" ht="12.75" customHeight="1">
      <c r="A25" s="488" t="s">
        <v>172</v>
      </c>
      <c r="B25" s="489">
        <v>2.0306672192291755</v>
      </c>
      <c r="C25" s="489">
        <v>6.4940722531661317</v>
      </c>
      <c r="D25" s="489">
        <v>15.975966723155139</v>
      </c>
      <c r="E25" s="489">
        <v>77.788683110011092</v>
      </c>
      <c r="F25" s="489">
        <v>78.259295026557226</v>
      </c>
      <c r="G25" s="489">
        <v>30.965817934731319</v>
      </c>
    </row>
    <row r="26" spans="1:7" s="60" customFormat="1" ht="12.75" customHeight="1">
      <c r="A26" s="488" t="s">
        <v>173</v>
      </c>
      <c r="B26" s="489">
        <v>2.1054310551080628</v>
      </c>
      <c r="C26" s="489">
        <v>5.6527424127726924</v>
      </c>
      <c r="D26" s="489">
        <v>16.81600300761302</v>
      </c>
      <c r="E26" s="489">
        <v>80.541157666400281</v>
      </c>
      <c r="F26" s="489">
        <v>77.395839879343924</v>
      </c>
      <c r="G26" s="489">
        <v>29.042520980300885</v>
      </c>
    </row>
    <row r="27" spans="1:7" s="60" customFormat="1" ht="12.75" customHeight="1">
      <c r="A27" s="488" t="s">
        <v>174</v>
      </c>
      <c r="B27" s="489">
        <v>1.7760538940491986</v>
      </c>
      <c r="C27" s="489">
        <v>5.3121456736220409</v>
      </c>
      <c r="D27" s="489">
        <v>14.839236272266056</v>
      </c>
      <c r="E27" s="489">
        <v>77.224207185814791</v>
      </c>
      <c r="F27" s="489">
        <v>75.5212628106962</v>
      </c>
      <c r="G27" s="489">
        <v>30.273563410709276</v>
      </c>
    </row>
    <row r="28" spans="1:7" s="14" customFormat="1" ht="12.75" customHeight="1">
      <c r="A28" s="490" t="s">
        <v>13</v>
      </c>
      <c r="B28" s="491">
        <v>1.2287195570385767</v>
      </c>
      <c r="C28" s="491">
        <v>4.6768642255516308</v>
      </c>
      <c r="D28" s="491">
        <v>14.222075584368943</v>
      </c>
      <c r="E28" s="491">
        <v>71.596763782999645</v>
      </c>
      <c r="F28" s="491">
        <v>76.023230135984221</v>
      </c>
      <c r="G28" s="491">
        <v>24.928390609036803</v>
      </c>
    </row>
    <row r="29" spans="1:7" ht="10.199999999999999">
      <c r="A29" s="662"/>
      <c r="B29" s="662"/>
      <c r="C29" s="662"/>
      <c r="D29" s="662"/>
      <c r="E29" s="662"/>
      <c r="F29" s="662"/>
      <c r="G29" s="662"/>
    </row>
  </sheetData>
  <mergeCells count="2">
    <mergeCell ref="B5:F5"/>
    <mergeCell ref="A29:G29"/>
  </mergeCells>
  <pageMargins left="0.70866141732283472" right="0.15748031496062992" top="0.98425196850393704" bottom="0.55118110236220474" header="0.51181102362204722" footer="0.51181102362204722"/>
  <pageSetup paperSize="9" scale="85" orientation="portrait" r:id="rId1"/>
  <headerFooter alignWithMargins="0">
    <oddHeader>&amp;R&amp;"Arial,Fet"KÖRKORT</odd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876F3-AF44-4043-B7CE-169849408084}">
  <sheetPr codeName="Blad24">
    <pageSetUpPr fitToPage="1"/>
  </sheetPr>
  <dimension ref="A1:AH56"/>
  <sheetViews>
    <sheetView showGridLines="0" zoomScaleNormal="100" workbookViewId="0"/>
  </sheetViews>
  <sheetFormatPr defaultColWidth="9.33203125" defaultRowHeight="12.75" customHeight="1"/>
  <cols>
    <col min="1" max="1" width="16.5546875" style="25" customWidth="1"/>
    <col min="2" max="2" width="10.5546875" style="25" customWidth="1"/>
    <col min="3" max="3" width="9.6640625" style="25" customWidth="1"/>
    <col min="4" max="4" width="2.6640625" style="25" customWidth="1"/>
    <col min="5" max="5" width="11.33203125" style="25" customWidth="1"/>
    <col min="6" max="6" width="9.33203125" style="25"/>
    <col min="7" max="7" width="1.5546875" style="25" customWidth="1"/>
    <col min="8" max="8" width="8.33203125" style="25" customWidth="1"/>
    <col min="9" max="9" width="9.33203125" style="25" customWidth="1"/>
    <col min="10" max="10" width="1.5546875" style="25" customWidth="1"/>
    <col min="11" max="11" width="6.33203125" style="25" customWidth="1"/>
    <col min="12" max="12" width="9.33203125" style="25"/>
    <col min="13" max="13" width="10.5546875" style="25" customWidth="1"/>
    <col min="14" max="16384" width="9.33203125" style="25"/>
  </cols>
  <sheetData>
    <row r="1" spans="1:34" ht="12.75" customHeight="1">
      <c r="A1" s="4" t="s">
        <v>426</v>
      </c>
    </row>
    <row r="2" spans="1:34" ht="12.75" customHeight="1">
      <c r="A2" s="459" t="s">
        <v>427</v>
      </c>
      <c r="B2" s="3"/>
      <c r="R2" s="60"/>
      <c r="S2" s="60"/>
      <c r="T2" s="60"/>
      <c r="U2" s="60"/>
      <c r="V2" s="60"/>
      <c r="W2" s="60"/>
      <c r="X2" s="60"/>
      <c r="Y2" s="60"/>
      <c r="Z2" s="60"/>
      <c r="AA2" s="60"/>
      <c r="AB2" s="60"/>
      <c r="AC2" s="60"/>
      <c r="AD2" s="60"/>
      <c r="AE2" s="60"/>
      <c r="AF2" s="60"/>
      <c r="AG2" s="60"/>
      <c r="AH2" s="60"/>
    </row>
    <row r="3" spans="1:34" ht="12.75" customHeight="1">
      <c r="B3" s="413"/>
      <c r="C3" s="413"/>
      <c r="D3" s="413"/>
      <c r="E3" s="413"/>
      <c r="F3" s="413"/>
      <c r="G3" s="413"/>
      <c r="H3" s="413"/>
      <c r="I3" s="413"/>
      <c r="J3" s="413"/>
      <c r="K3" s="413"/>
      <c r="L3" s="413"/>
      <c r="M3" s="413"/>
      <c r="N3" s="413"/>
      <c r="O3" s="413"/>
      <c r="P3" s="413"/>
      <c r="R3" s="60"/>
      <c r="S3" s="60"/>
      <c r="T3" s="60"/>
      <c r="U3" s="60"/>
      <c r="V3" s="60"/>
      <c r="W3" s="60"/>
      <c r="X3" s="60"/>
      <c r="Y3" s="60"/>
      <c r="Z3" s="60"/>
      <c r="AA3" s="60"/>
      <c r="AB3" s="60"/>
      <c r="AC3" s="60"/>
      <c r="AD3" s="60"/>
      <c r="AE3" s="60"/>
      <c r="AF3" s="60"/>
      <c r="AG3" s="60"/>
      <c r="AH3" s="60"/>
    </row>
    <row r="4" spans="1:34" ht="12.75" customHeight="1">
      <c r="A4" s="492" t="s">
        <v>98</v>
      </c>
      <c r="B4" s="647" t="s">
        <v>143</v>
      </c>
      <c r="C4" s="647"/>
      <c r="D4" s="647"/>
      <c r="E4" s="647"/>
      <c r="F4" s="647"/>
      <c r="G4" s="647"/>
      <c r="H4" s="647"/>
      <c r="I4" s="647"/>
      <c r="J4" s="492"/>
      <c r="K4" s="647" t="s">
        <v>144</v>
      </c>
      <c r="L4" s="647"/>
      <c r="M4" s="647"/>
      <c r="N4" s="647"/>
      <c r="O4" s="647"/>
      <c r="P4" s="647"/>
      <c r="R4" s="60"/>
      <c r="S4" s="60"/>
      <c r="T4" s="60"/>
      <c r="U4" s="60"/>
      <c r="V4" s="60"/>
      <c r="W4" s="60"/>
      <c r="X4" s="60"/>
      <c r="Y4" s="60"/>
      <c r="Z4" s="60"/>
      <c r="AA4" s="60"/>
      <c r="AB4" s="60"/>
      <c r="AC4" s="60"/>
      <c r="AD4" s="60"/>
      <c r="AE4" s="60"/>
      <c r="AF4" s="60"/>
      <c r="AG4" s="60"/>
      <c r="AH4" s="60"/>
    </row>
    <row r="5" spans="1:34" ht="12.75" customHeight="1">
      <c r="B5" s="647" t="s">
        <v>107</v>
      </c>
      <c r="C5" s="647"/>
      <c r="D5" s="647"/>
      <c r="E5" s="647"/>
      <c r="F5" s="647"/>
      <c r="G5" s="647"/>
      <c r="H5" s="647"/>
      <c r="I5" s="33" t="s">
        <v>13</v>
      </c>
      <c r="J5" s="33"/>
      <c r="K5" s="647" t="s">
        <v>107</v>
      </c>
      <c r="L5" s="647"/>
      <c r="M5" s="647"/>
      <c r="N5" s="647"/>
      <c r="O5" s="647"/>
      <c r="P5" s="33" t="s">
        <v>13</v>
      </c>
      <c r="Q5"/>
      <c r="R5"/>
      <c r="S5"/>
      <c r="T5" s="60"/>
      <c r="U5" s="60"/>
      <c r="V5" s="60"/>
      <c r="W5" s="60"/>
      <c r="X5" s="60"/>
      <c r="Y5" s="60"/>
      <c r="Z5" s="60"/>
      <c r="AA5" s="60"/>
      <c r="AB5" s="60"/>
      <c r="AC5" s="60"/>
      <c r="AD5" s="60"/>
      <c r="AE5" s="60"/>
      <c r="AF5" s="60"/>
      <c r="AG5" s="60"/>
      <c r="AH5" s="60"/>
    </row>
    <row r="6" spans="1:34" s="13" customFormat="1" ht="12.75" customHeight="1">
      <c r="A6" s="493"/>
      <c r="B6" s="272" t="s">
        <v>323</v>
      </c>
      <c r="C6" s="272" t="s">
        <v>324</v>
      </c>
      <c r="D6" s="272"/>
      <c r="E6" s="272" t="s">
        <v>325</v>
      </c>
      <c r="F6" s="272" t="s">
        <v>326</v>
      </c>
      <c r="G6" s="272"/>
      <c r="H6" s="272" t="s">
        <v>327</v>
      </c>
      <c r="I6" s="272"/>
      <c r="J6" s="272"/>
      <c r="K6" s="272" t="s">
        <v>323</v>
      </c>
      <c r="L6" s="272" t="s">
        <v>324</v>
      </c>
      <c r="M6" s="272" t="s">
        <v>325</v>
      </c>
      <c r="N6" s="272" t="s">
        <v>326</v>
      </c>
      <c r="O6" s="272" t="s">
        <v>327</v>
      </c>
      <c r="P6" s="272"/>
      <c r="Q6"/>
      <c r="R6"/>
      <c r="S6"/>
      <c r="T6" s="60"/>
      <c r="U6" s="60"/>
      <c r="V6" s="60"/>
      <c r="W6" s="60"/>
      <c r="X6" s="60"/>
      <c r="Y6" s="60"/>
      <c r="Z6" s="60"/>
      <c r="AA6" s="60"/>
      <c r="AB6" s="60"/>
      <c r="AC6" s="60"/>
      <c r="AD6" s="60"/>
      <c r="AE6" s="60"/>
      <c r="AF6" s="60"/>
      <c r="AG6" s="60"/>
      <c r="AH6" s="60"/>
    </row>
    <row r="7" spans="1:34" s="60" customFormat="1" ht="12.75" customHeight="1">
      <c r="A7" s="486" t="s">
        <v>154</v>
      </c>
      <c r="B7" s="494">
        <v>907</v>
      </c>
      <c r="C7" s="494">
        <v>15131</v>
      </c>
      <c r="D7" s="494"/>
      <c r="E7" s="494">
        <v>32688</v>
      </c>
      <c r="F7" s="494">
        <v>13652</v>
      </c>
      <c r="G7" s="494"/>
      <c r="H7" s="494">
        <v>706</v>
      </c>
      <c r="I7" s="390">
        <f>SUM(B7:H7)</f>
        <v>63084</v>
      </c>
      <c r="J7" s="390"/>
      <c r="K7" s="390">
        <v>20</v>
      </c>
      <c r="L7" s="495">
        <v>4164</v>
      </c>
      <c r="M7" s="495">
        <v>15143</v>
      </c>
      <c r="N7" s="494">
        <v>5559</v>
      </c>
      <c r="O7" s="527">
        <v>211</v>
      </c>
      <c r="P7" s="495">
        <f>SUM(K7:O7)</f>
        <v>25097</v>
      </c>
      <c r="Q7" s="177"/>
      <c r="R7"/>
      <c r="S7"/>
    </row>
    <row r="8" spans="1:34" s="60" customFormat="1" ht="12.75" customHeight="1">
      <c r="A8" s="488" t="s">
        <v>155</v>
      </c>
      <c r="B8" s="496">
        <v>434</v>
      </c>
      <c r="C8" s="496">
        <v>4497</v>
      </c>
      <c r="D8" s="496"/>
      <c r="E8" s="496">
        <v>7482</v>
      </c>
      <c r="F8" s="496">
        <v>3377</v>
      </c>
      <c r="G8" s="496"/>
      <c r="H8" s="496">
        <v>145</v>
      </c>
      <c r="I8" s="390">
        <f t="shared" ref="I8:I27" si="0">SUM(B8:H8)</f>
        <v>15935</v>
      </c>
      <c r="J8" s="496"/>
      <c r="K8" s="496">
        <v>5</v>
      </c>
      <c r="L8" s="495">
        <v>782</v>
      </c>
      <c r="M8" s="495">
        <v>2928</v>
      </c>
      <c r="N8" s="496">
        <v>1313</v>
      </c>
      <c r="O8" s="495">
        <v>43</v>
      </c>
      <c r="P8" s="495">
        <f t="shared" ref="P8:P27" si="1">SUM(K8:O8)</f>
        <v>5071</v>
      </c>
      <c r="Q8" s="177"/>
      <c r="R8"/>
      <c r="S8"/>
    </row>
    <row r="9" spans="1:34" s="60" customFormat="1" ht="12.75" customHeight="1">
      <c r="A9" s="488" t="s">
        <v>156</v>
      </c>
      <c r="B9" s="495">
        <v>377</v>
      </c>
      <c r="C9" s="495">
        <v>3394</v>
      </c>
      <c r="D9" s="495"/>
      <c r="E9" s="495">
        <v>5997</v>
      </c>
      <c r="F9" s="495">
        <v>2832</v>
      </c>
      <c r="G9" s="495"/>
      <c r="H9" s="495">
        <v>143</v>
      </c>
      <c r="I9" s="390">
        <f t="shared" si="0"/>
        <v>12743</v>
      </c>
      <c r="J9" s="495"/>
      <c r="K9" s="467" t="s">
        <v>377</v>
      </c>
      <c r="L9" s="495">
        <v>707</v>
      </c>
      <c r="M9" s="495">
        <v>2411</v>
      </c>
      <c r="N9" s="495">
        <v>1017</v>
      </c>
      <c r="O9" s="495">
        <v>43</v>
      </c>
      <c r="P9" s="495">
        <f t="shared" si="1"/>
        <v>4178</v>
      </c>
      <c r="Q9" s="177"/>
      <c r="R9"/>
      <c r="S9"/>
    </row>
    <row r="10" spans="1:34" s="60" customFormat="1" ht="12.75" customHeight="1">
      <c r="A10" s="488" t="s">
        <v>157</v>
      </c>
      <c r="B10" s="495">
        <v>516</v>
      </c>
      <c r="C10" s="495">
        <v>4713</v>
      </c>
      <c r="D10" s="495"/>
      <c r="E10" s="495">
        <v>8625</v>
      </c>
      <c r="F10" s="495">
        <v>3483</v>
      </c>
      <c r="G10" s="495"/>
      <c r="H10" s="495">
        <v>157</v>
      </c>
      <c r="I10" s="390">
        <f t="shared" si="0"/>
        <v>17494</v>
      </c>
      <c r="J10" s="495"/>
      <c r="K10" s="495">
        <v>14</v>
      </c>
      <c r="L10" s="495">
        <v>747</v>
      </c>
      <c r="M10" s="495">
        <v>4080</v>
      </c>
      <c r="N10" s="495">
        <v>1543</v>
      </c>
      <c r="O10" s="495">
        <v>67</v>
      </c>
      <c r="P10" s="495">
        <f t="shared" si="1"/>
        <v>6451</v>
      </c>
      <c r="Q10" s="177"/>
      <c r="R10"/>
      <c r="S10"/>
    </row>
    <row r="11" spans="1:34" s="60" customFormat="1" ht="12.75" customHeight="1">
      <c r="A11" s="488" t="s">
        <v>158</v>
      </c>
      <c r="B11" s="495">
        <v>524</v>
      </c>
      <c r="C11" s="495">
        <v>5421</v>
      </c>
      <c r="D11" s="495"/>
      <c r="E11" s="495">
        <v>8054</v>
      </c>
      <c r="F11" s="495">
        <v>3618</v>
      </c>
      <c r="G11" s="495"/>
      <c r="H11" s="495">
        <v>157</v>
      </c>
      <c r="I11" s="390">
        <f t="shared" si="0"/>
        <v>17774</v>
      </c>
      <c r="J11" s="495"/>
      <c r="K11" s="495">
        <v>12</v>
      </c>
      <c r="L11" s="495">
        <v>626</v>
      </c>
      <c r="M11" s="495">
        <v>3504</v>
      </c>
      <c r="N11" s="495">
        <v>1605</v>
      </c>
      <c r="O11" s="495">
        <v>61</v>
      </c>
      <c r="P11" s="495">
        <f t="shared" si="1"/>
        <v>5808</v>
      </c>
      <c r="Q11" s="177"/>
      <c r="R11"/>
      <c r="S11"/>
    </row>
    <row r="12" spans="1:34" s="60" customFormat="1" ht="12.75" customHeight="1">
      <c r="A12" s="488" t="s">
        <v>159</v>
      </c>
      <c r="B12" s="495">
        <v>304</v>
      </c>
      <c r="C12" s="495">
        <v>2721</v>
      </c>
      <c r="D12" s="495"/>
      <c r="E12" s="495">
        <v>4332</v>
      </c>
      <c r="F12" s="495">
        <v>1840</v>
      </c>
      <c r="G12" s="495"/>
      <c r="H12" s="495">
        <v>89</v>
      </c>
      <c r="I12" s="390">
        <f t="shared" si="0"/>
        <v>9286</v>
      </c>
      <c r="J12" s="495"/>
      <c r="K12" s="495">
        <v>5</v>
      </c>
      <c r="L12" s="495">
        <v>398</v>
      </c>
      <c r="M12" s="495">
        <v>1694</v>
      </c>
      <c r="N12" s="495">
        <v>770</v>
      </c>
      <c r="O12" s="495">
        <v>22</v>
      </c>
      <c r="P12" s="495">
        <f t="shared" si="1"/>
        <v>2889</v>
      </c>
      <c r="Q12" s="177"/>
      <c r="R12"/>
      <c r="S12"/>
    </row>
    <row r="13" spans="1:34" s="60" customFormat="1" ht="12.75" customHeight="1">
      <c r="A13" s="488" t="s">
        <v>160</v>
      </c>
      <c r="B13" s="495">
        <v>524</v>
      </c>
      <c r="C13" s="495">
        <v>3312</v>
      </c>
      <c r="D13" s="495"/>
      <c r="E13" s="495">
        <v>5491</v>
      </c>
      <c r="F13" s="495">
        <v>2697</v>
      </c>
      <c r="G13" s="495"/>
      <c r="H13" s="495">
        <v>125</v>
      </c>
      <c r="I13" s="390">
        <f t="shared" si="0"/>
        <v>12149</v>
      </c>
      <c r="J13" s="495"/>
      <c r="K13" s="495">
        <v>4</v>
      </c>
      <c r="L13" s="495">
        <v>447</v>
      </c>
      <c r="M13" s="495">
        <v>2379</v>
      </c>
      <c r="N13" s="495">
        <v>1126</v>
      </c>
      <c r="O13" s="495">
        <v>36</v>
      </c>
      <c r="P13" s="495">
        <f t="shared" si="1"/>
        <v>3992</v>
      </c>
      <c r="Q13" s="177"/>
      <c r="R13"/>
      <c r="S13"/>
    </row>
    <row r="14" spans="1:34" s="60" customFormat="1" ht="12.75" customHeight="1">
      <c r="A14" s="488" t="s">
        <v>161</v>
      </c>
      <c r="B14" s="495">
        <v>55</v>
      </c>
      <c r="C14" s="495">
        <v>822</v>
      </c>
      <c r="D14" s="495"/>
      <c r="E14" s="495">
        <v>1687</v>
      </c>
      <c r="F14" s="495">
        <v>863</v>
      </c>
      <c r="G14" s="495"/>
      <c r="H14" s="495">
        <v>48</v>
      </c>
      <c r="I14" s="390">
        <f t="shared" si="0"/>
        <v>3475</v>
      </c>
      <c r="J14" s="495"/>
      <c r="K14" s="495">
        <v>2</v>
      </c>
      <c r="L14" s="495">
        <v>64</v>
      </c>
      <c r="M14" s="495">
        <v>674</v>
      </c>
      <c r="N14" s="495">
        <v>351</v>
      </c>
      <c r="O14" s="495">
        <v>16</v>
      </c>
      <c r="P14" s="495">
        <f t="shared" si="1"/>
        <v>1107</v>
      </c>
      <c r="Q14" s="177"/>
      <c r="R14"/>
      <c r="S14"/>
    </row>
    <row r="15" spans="1:34" s="60" customFormat="1" ht="12.75" customHeight="1">
      <c r="A15" s="488" t="s">
        <v>162</v>
      </c>
      <c r="B15" s="495">
        <v>177</v>
      </c>
      <c r="C15" s="495">
        <v>2031</v>
      </c>
      <c r="D15" s="495"/>
      <c r="E15" s="495">
        <v>3529</v>
      </c>
      <c r="F15" s="495">
        <v>1474</v>
      </c>
      <c r="G15" s="495"/>
      <c r="H15" s="495">
        <v>79</v>
      </c>
      <c r="I15" s="390">
        <f t="shared" si="0"/>
        <v>7290</v>
      </c>
      <c r="J15" s="495"/>
      <c r="K15" s="495">
        <v>3</v>
      </c>
      <c r="L15" s="495">
        <v>221</v>
      </c>
      <c r="M15" s="495">
        <v>1348</v>
      </c>
      <c r="N15" s="495">
        <v>568</v>
      </c>
      <c r="O15" s="495">
        <v>21</v>
      </c>
      <c r="P15" s="495">
        <f t="shared" si="1"/>
        <v>2161</v>
      </c>
      <c r="Q15" s="177"/>
      <c r="R15"/>
      <c r="S15"/>
    </row>
    <row r="16" spans="1:34" s="60" customFormat="1" ht="12.75" customHeight="1">
      <c r="A16" s="488" t="s">
        <v>163</v>
      </c>
      <c r="B16" s="495">
        <v>1360</v>
      </c>
      <c r="C16" s="495">
        <v>13107</v>
      </c>
      <c r="D16" s="495"/>
      <c r="E16" s="495">
        <v>24185</v>
      </c>
      <c r="F16" s="495">
        <v>9628</v>
      </c>
      <c r="G16" s="495"/>
      <c r="H16" s="495">
        <v>462</v>
      </c>
      <c r="I16" s="390">
        <f t="shared" si="0"/>
        <v>48742</v>
      </c>
      <c r="J16" s="495"/>
      <c r="K16" s="495">
        <v>22</v>
      </c>
      <c r="L16" s="495">
        <v>2146</v>
      </c>
      <c r="M16" s="495">
        <v>9863</v>
      </c>
      <c r="N16" s="495">
        <v>3650</v>
      </c>
      <c r="O16" s="495">
        <v>161</v>
      </c>
      <c r="P16" s="495">
        <f t="shared" si="1"/>
        <v>15842</v>
      </c>
      <c r="Q16" s="177"/>
      <c r="R16"/>
      <c r="S16"/>
    </row>
    <row r="17" spans="1:34" s="60" customFormat="1" ht="12.75" customHeight="1">
      <c r="A17" s="488" t="s">
        <v>164</v>
      </c>
      <c r="B17" s="495">
        <v>351</v>
      </c>
      <c r="C17" s="495">
        <v>4058</v>
      </c>
      <c r="D17" s="495"/>
      <c r="E17" s="495">
        <v>8492</v>
      </c>
      <c r="F17" s="495">
        <v>4317</v>
      </c>
      <c r="G17" s="495"/>
      <c r="H17" s="495">
        <v>236</v>
      </c>
      <c r="I17" s="390">
        <f t="shared" si="0"/>
        <v>17454</v>
      </c>
      <c r="J17" s="495"/>
      <c r="K17" s="495">
        <v>3</v>
      </c>
      <c r="L17" s="495">
        <v>464</v>
      </c>
      <c r="M17" s="495">
        <v>2929</v>
      </c>
      <c r="N17" s="495">
        <v>1566</v>
      </c>
      <c r="O17" s="495">
        <v>92</v>
      </c>
      <c r="P17" s="495">
        <f t="shared" si="1"/>
        <v>5054</v>
      </c>
      <c r="Q17" s="177"/>
      <c r="R17"/>
      <c r="S17"/>
    </row>
    <row r="18" spans="1:34" s="60" customFormat="1" ht="12.75" customHeight="1">
      <c r="A18" s="488" t="s">
        <v>165</v>
      </c>
      <c r="B18" s="495">
        <v>1634</v>
      </c>
      <c r="C18" s="495">
        <v>18689</v>
      </c>
      <c r="D18" s="495"/>
      <c r="E18" s="495">
        <v>35862</v>
      </c>
      <c r="F18" s="495">
        <v>17389</v>
      </c>
      <c r="G18" s="495"/>
      <c r="H18" s="495">
        <v>904</v>
      </c>
      <c r="I18" s="390">
        <f t="shared" si="0"/>
        <v>74478</v>
      </c>
      <c r="J18" s="495"/>
      <c r="K18" s="495">
        <v>24</v>
      </c>
      <c r="L18" s="495">
        <v>3203</v>
      </c>
      <c r="M18" s="495">
        <v>14061</v>
      </c>
      <c r="N18" s="495">
        <v>6260</v>
      </c>
      <c r="O18" s="495">
        <v>298</v>
      </c>
      <c r="P18" s="495">
        <f t="shared" si="1"/>
        <v>23846</v>
      </c>
      <c r="Q18" s="177"/>
      <c r="R18"/>
      <c r="S18"/>
    </row>
    <row r="19" spans="1:34" s="60" customFormat="1" ht="12.75" customHeight="1">
      <c r="A19" s="488" t="s">
        <v>166</v>
      </c>
      <c r="B19" s="495">
        <v>508</v>
      </c>
      <c r="C19" s="495">
        <v>3831</v>
      </c>
      <c r="D19" s="495"/>
      <c r="E19" s="495">
        <v>7169</v>
      </c>
      <c r="F19" s="495">
        <v>3509</v>
      </c>
      <c r="G19" s="495"/>
      <c r="H19" s="495">
        <v>188</v>
      </c>
      <c r="I19" s="390">
        <f t="shared" si="0"/>
        <v>15205</v>
      </c>
      <c r="J19" s="495"/>
      <c r="K19" s="495">
        <v>4</v>
      </c>
      <c r="L19" s="495">
        <v>444</v>
      </c>
      <c r="M19" s="495">
        <v>2773</v>
      </c>
      <c r="N19" s="495">
        <v>1346</v>
      </c>
      <c r="O19" s="495">
        <v>71</v>
      </c>
      <c r="P19" s="495">
        <f t="shared" si="1"/>
        <v>4638</v>
      </c>
      <c r="Q19" s="177"/>
      <c r="R19"/>
      <c r="S19"/>
    </row>
    <row r="20" spans="1:34" s="60" customFormat="1" ht="12.75" customHeight="1">
      <c r="A20" s="488" t="s">
        <v>167</v>
      </c>
      <c r="B20" s="495">
        <v>482</v>
      </c>
      <c r="C20" s="495">
        <v>3729</v>
      </c>
      <c r="D20" s="495"/>
      <c r="E20" s="495">
        <v>5934</v>
      </c>
      <c r="F20" s="495">
        <v>2673</v>
      </c>
      <c r="G20" s="495"/>
      <c r="H20" s="495">
        <v>175</v>
      </c>
      <c r="I20" s="390">
        <f t="shared" si="0"/>
        <v>12993</v>
      </c>
      <c r="J20" s="495"/>
      <c r="K20" s="495">
        <v>9</v>
      </c>
      <c r="L20" s="495">
        <v>559</v>
      </c>
      <c r="M20" s="495">
        <v>2631</v>
      </c>
      <c r="N20" s="495">
        <v>1193</v>
      </c>
      <c r="O20" s="495">
        <v>79</v>
      </c>
      <c r="P20" s="495">
        <f t="shared" si="1"/>
        <v>4471</v>
      </c>
      <c r="Q20" s="177"/>
      <c r="R20"/>
      <c r="S20"/>
    </row>
    <row r="21" spans="1:34" s="60" customFormat="1" ht="12.75" customHeight="1">
      <c r="A21" s="488" t="s">
        <v>168</v>
      </c>
      <c r="B21" s="495">
        <v>304</v>
      </c>
      <c r="C21" s="495">
        <v>2900</v>
      </c>
      <c r="D21" s="495"/>
      <c r="E21" s="495">
        <v>5187</v>
      </c>
      <c r="F21" s="495">
        <v>2333</v>
      </c>
      <c r="G21" s="495"/>
      <c r="H21" s="495">
        <v>103</v>
      </c>
      <c r="I21" s="390">
        <f t="shared" si="0"/>
        <v>10827</v>
      </c>
      <c r="J21" s="495"/>
      <c r="K21" s="495">
        <v>2</v>
      </c>
      <c r="L21" s="495">
        <v>550</v>
      </c>
      <c r="M21" s="495">
        <v>1928</v>
      </c>
      <c r="N21" s="495">
        <v>849</v>
      </c>
      <c r="O21" s="495">
        <v>42</v>
      </c>
      <c r="P21" s="495">
        <f t="shared" si="1"/>
        <v>3371</v>
      </c>
      <c r="Q21" s="177"/>
      <c r="R21"/>
      <c r="S21"/>
    </row>
    <row r="22" spans="1:34" s="60" customFormat="1" ht="12.75" customHeight="1">
      <c r="A22" s="488" t="s">
        <v>169</v>
      </c>
      <c r="B22" s="495">
        <v>566</v>
      </c>
      <c r="C22" s="495">
        <v>4234</v>
      </c>
      <c r="D22" s="495"/>
      <c r="E22" s="495">
        <v>7614</v>
      </c>
      <c r="F22" s="495">
        <v>3904</v>
      </c>
      <c r="G22" s="495"/>
      <c r="H22" s="495">
        <v>207</v>
      </c>
      <c r="I22" s="390">
        <f t="shared" si="0"/>
        <v>16525</v>
      </c>
      <c r="J22" s="495"/>
      <c r="K22" s="467" t="s">
        <v>377</v>
      </c>
      <c r="L22" s="495">
        <v>455</v>
      </c>
      <c r="M22" s="495">
        <v>2788</v>
      </c>
      <c r="N22" s="495">
        <v>1470</v>
      </c>
      <c r="O22" s="495">
        <v>77</v>
      </c>
      <c r="P22" s="495">
        <f t="shared" si="1"/>
        <v>4790</v>
      </c>
      <c r="Q22" s="177"/>
      <c r="R22"/>
      <c r="S22"/>
    </row>
    <row r="23" spans="1:34" s="60" customFormat="1" ht="12.75" customHeight="1">
      <c r="A23" s="488" t="s">
        <v>170</v>
      </c>
      <c r="B23" s="495">
        <v>531</v>
      </c>
      <c r="C23" s="495">
        <v>3962</v>
      </c>
      <c r="D23" s="495"/>
      <c r="E23" s="495">
        <v>7284</v>
      </c>
      <c r="F23" s="495">
        <v>3467</v>
      </c>
      <c r="G23" s="495"/>
      <c r="H23" s="495">
        <v>131</v>
      </c>
      <c r="I23" s="390">
        <f t="shared" si="0"/>
        <v>15375</v>
      </c>
      <c r="J23" s="495"/>
      <c r="K23" s="495">
        <v>3</v>
      </c>
      <c r="L23" s="495">
        <v>522</v>
      </c>
      <c r="M23" s="495">
        <v>2324</v>
      </c>
      <c r="N23" s="495">
        <v>1214</v>
      </c>
      <c r="O23" s="495">
        <v>49</v>
      </c>
      <c r="P23" s="495">
        <f t="shared" si="1"/>
        <v>4112</v>
      </c>
      <c r="Q23" s="177"/>
      <c r="R23"/>
      <c r="S23"/>
    </row>
    <row r="24" spans="1:34" s="60" customFormat="1" ht="12.75" customHeight="1">
      <c r="A24" s="488" t="s">
        <v>171</v>
      </c>
      <c r="B24" s="495">
        <v>497</v>
      </c>
      <c r="C24" s="495">
        <v>3982</v>
      </c>
      <c r="D24" s="495"/>
      <c r="E24" s="495">
        <v>6802</v>
      </c>
      <c r="F24" s="495">
        <v>3172</v>
      </c>
      <c r="G24" s="495"/>
      <c r="H24" s="495">
        <v>141</v>
      </c>
      <c r="I24" s="390">
        <f t="shared" si="0"/>
        <v>14594</v>
      </c>
      <c r="J24" s="495"/>
      <c r="K24" s="495">
        <v>3</v>
      </c>
      <c r="L24" s="495">
        <v>332</v>
      </c>
      <c r="M24" s="495">
        <v>2091</v>
      </c>
      <c r="N24" s="495">
        <v>944</v>
      </c>
      <c r="O24" s="495">
        <v>41</v>
      </c>
      <c r="P24" s="495">
        <f t="shared" si="1"/>
        <v>3411</v>
      </c>
      <c r="Q24" s="177"/>
      <c r="R24"/>
      <c r="S24"/>
    </row>
    <row r="25" spans="1:34" s="60" customFormat="1" ht="12.75" customHeight="1">
      <c r="A25" s="488" t="s">
        <v>172</v>
      </c>
      <c r="B25" s="495">
        <v>394</v>
      </c>
      <c r="C25" s="495">
        <v>2337</v>
      </c>
      <c r="D25" s="495"/>
      <c r="E25" s="495">
        <v>4019</v>
      </c>
      <c r="F25" s="495">
        <v>1883</v>
      </c>
      <c r="G25" s="495"/>
      <c r="H25" s="495">
        <v>100</v>
      </c>
      <c r="I25" s="390">
        <f t="shared" si="0"/>
        <v>8733</v>
      </c>
      <c r="J25" s="495"/>
      <c r="K25" s="495">
        <v>2</v>
      </c>
      <c r="L25" s="495">
        <v>261</v>
      </c>
      <c r="M25" s="495">
        <v>1429</v>
      </c>
      <c r="N25" s="495">
        <v>695</v>
      </c>
      <c r="O25" s="495">
        <v>30</v>
      </c>
      <c r="P25" s="495">
        <f t="shared" si="1"/>
        <v>2417</v>
      </c>
      <c r="Q25" s="177"/>
      <c r="R25"/>
      <c r="S25"/>
    </row>
    <row r="26" spans="1:34" s="60" customFormat="1" ht="12.75" customHeight="1">
      <c r="A26" s="488" t="s">
        <v>173</v>
      </c>
      <c r="B26" s="495">
        <v>703</v>
      </c>
      <c r="C26" s="495">
        <v>4688</v>
      </c>
      <c r="D26" s="495"/>
      <c r="E26" s="495">
        <v>6888</v>
      </c>
      <c r="F26" s="495">
        <v>2738</v>
      </c>
      <c r="G26" s="495"/>
      <c r="H26" s="495">
        <v>114</v>
      </c>
      <c r="I26" s="390">
        <f t="shared" si="0"/>
        <v>15131</v>
      </c>
      <c r="J26" s="495"/>
      <c r="K26" s="495">
        <v>20</v>
      </c>
      <c r="L26" s="495">
        <v>625</v>
      </c>
      <c r="M26" s="495">
        <v>2777</v>
      </c>
      <c r="N26" s="495">
        <v>1120</v>
      </c>
      <c r="O26" s="495">
        <v>41</v>
      </c>
      <c r="P26" s="495">
        <f t="shared" si="1"/>
        <v>4583</v>
      </c>
      <c r="Q26" s="177"/>
      <c r="R26"/>
      <c r="S26"/>
    </row>
    <row r="27" spans="1:34" s="60" customFormat="1" ht="12.75" customHeight="1">
      <c r="A27" s="488" t="s">
        <v>174</v>
      </c>
      <c r="B27" s="495">
        <v>684</v>
      </c>
      <c r="C27" s="495">
        <v>5300</v>
      </c>
      <c r="D27" s="495"/>
      <c r="E27" s="495">
        <v>8233</v>
      </c>
      <c r="F27" s="495">
        <v>3620</v>
      </c>
      <c r="G27" s="495"/>
      <c r="H27" s="495">
        <v>150</v>
      </c>
      <c r="I27" s="390">
        <f t="shared" si="0"/>
        <v>17987</v>
      </c>
      <c r="J27" s="495"/>
      <c r="K27" s="495">
        <v>3</v>
      </c>
      <c r="L27" s="495">
        <v>387</v>
      </c>
      <c r="M27" s="495">
        <v>2866</v>
      </c>
      <c r="N27" s="495">
        <v>1285</v>
      </c>
      <c r="O27" s="495">
        <v>52</v>
      </c>
      <c r="P27" s="495">
        <f t="shared" si="1"/>
        <v>4593</v>
      </c>
      <c r="Q27" s="177"/>
      <c r="R27"/>
      <c r="S27"/>
    </row>
    <row r="28" spans="1:34" s="14" customFormat="1" ht="12.75" customHeight="1">
      <c r="A28" s="490" t="s">
        <v>13</v>
      </c>
      <c r="B28" s="490">
        <f>SUM(B7:B27)</f>
        <v>11832</v>
      </c>
      <c r="C28" s="490">
        <f t="shared" ref="C28:I28" si="2">SUM(C7:C27)</f>
        <v>112859</v>
      </c>
      <c r="D28" s="490"/>
      <c r="E28" s="490">
        <f t="shared" si="2"/>
        <v>205554</v>
      </c>
      <c r="F28" s="490">
        <f t="shared" si="2"/>
        <v>92469</v>
      </c>
      <c r="G28" s="490"/>
      <c r="H28" s="490">
        <f t="shared" si="2"/>
        <v>4560</v>
      </c>
      <c r="I28" s="490">
        <f t="shared" si="2"/>
        <v>427274</v>
      </c>
      <c r="J28" s="490"/>
      <c r="K28" s="490">
        <f>SUM(K7:K27)</f>
        <v>160</v>
      </c>
      <c r="L28" s="490">
        <f t="shared" ref="L28:P28" si="3">SUM(L7:L27)</f>
        <v>18104</v>
      </c>
      <c r="M28" s="490">
        <f t="shared" si="3"/>
        <v>82621</v>
      </c>
      <c r="N28" s="490">
        <f t="shared" si="3"/>
        <v>35444</v>
      </c>
      <c r="O28" s="490">
        <f t="shared" si="3"/>
        <v>1553</v>
      </c>
      <c r="P28" s="490">
        <f t="shared" si="3"/>
        <v>137882</v>
      </c>
      <c r="Q28" s="177"/>
      <c r="R28"/>
      <c r="S28"/>
      <c r="T28" s="60"/>
      <c r="U28" s="60"/>
      <c r="V28" s="60"/>
      <c r="W28" s="60"/>
      <c r="X28" s="60"/>
      <c r="Y28" s="60"/>
      <c r="Z28" s="60"/>
      <c r="AA28" s="60"/>
      <c r="AB28" s="60"/>
      <c r="AC28" s="60"/>
      <c r="AD28" s="60"/>
      <c r="AE28" s="60"/>
      <c r="AF28" s="60"/>
      <c r="AG28" s="60"/>
      <c r="AH28" s="60"/>
    </row>
    <row r="29" spans="1:34" ht="12.75" customHeight="1">
      <c r="A29" s="492"/>
      <c r="B29" s="497"/>
      <c r="C29" s="498"/>
      <c r="D29" s="498"/>
      <c r="E29" s="498"/>
      <c r="F29" s="498"/>
      <c r="G29" s="498"/>
      <c r="K29" s="57"/>
      <c r="Q29"/>
      <c r="R29"/>
      <c r="S29"/>
      <c r="T29" s="60"/>
      <c r="U29" s="60"/>
      <c r="V29" s="60"/>
      <c r="W29" s="60"/>
      <c r="X29" s="60"/>
      <c r="Y29" s="60"/>
      <c r="Z29" s="60"/>
      <c r="AA29" s="60"/>
      <c r="AB29" s="60"/>
      <c r="AC29" s="60"/>
      <c r="AD29" s="60"/>
      <c r="AE29" s="60"/>
      <c r="AF29" s="60"/>
      <c r="AG29" s="60"/>
      <c r="AH29" s="60"/>
    </row>
    <row r="30" spans="1:34" ht="12.75" customHeight="1">
      <c r="R30" s="60"/>
      <c r="S30" s="60"/>
      <c r="T30" s="60"/>
      <c r="U30" s="60"/>
      <c r="V30" s="60"/>
      <c r="W30" s="60"/>
      <c r="X30" s="60"/>
      <c r="Y30" s="60"/>
      <c r="Z30" s="60"/>
      <c r="AA30" s="60"/>
      <c r="AB30" s="60"/>
      <c r="AC30" s="60"/>
      <c r="AD30" s="60"/>
      <c r="AE30" s="60"/>
      <c r="AF30" s="60"/>
      <c r="AG30" s="60"/>
      <c r="AH30" s="60"/>
    </row>
    <row r="31" spans="1:34" ht="12.75" customHeight="1">
      <c r="R31" s="60"/>
      <c r="S31" s="60"/>
      <c r="T31" s="60"/>
      <c r="U31" s="60"/>
      <c r="V31" s="60"/>
      <c r="W31" s="60"/>
      <c r="X31" s="60"/>
      <c r="Y31" s="60"/>
      <c r="Z31" s="60"/>
      <c r="AA31" s="60"/>
      <c r="AB31" s="60"/>
      <c r="AC31" s="60"/>
      <c r="AD31" s="60"/>
      <c r="AE31" s="60"/>
      <c r="AF31" s="60"/>
      <c r="AG31" s="60"/>
      <c r="AH31" s="60"/>
    </row>
    <row r="32" spans="1:34" ht="12.75" customHeight="1">
      <c r="R32" s="60"/>
      <c r="S32" s="60"/>
      <c r="T32" s="60"/>
      <c r="U32" s="60"/>
      <c r="V32" s="60"/>
      <c r="W32" s="60"/>
      <c r="X32" s="60"/>
      <c r="Y32" s="60"/>
      <c r="Z32" s="60"/>
      <c r="AA32" s="60"/>
      <c r="AB32" s="60"/>
      <c r="AC32" s="60"/>
      <c r="AD32" s="60"/>
      <c r="AE32" s="60"/>
      <c r="AF32" s="60"/>
      <c r="AG32" s="60"/>
      <c r="AH32" s="60"/>
    </row>
    <row r="33" spans="1:30" ht="12.75" customHeight="1">
      <c r="A33" s="4" t="s">
        <v>428</v>
      </c>
    </row>
    <row r="34" spans="1:30" ht="12.75" customHeight="1">
      <c r="A34" s="459" t="s">
        <v>429</v>
      </c>
      <c r="B34" s="3"/>
    </row>
    <row r="35" spans="1:30" ht="12.75" customHeight="1">
      <c r="A35" s="504"/>
      <c r="B35" s="44"/>
      <c r="C35" s="44"/>
      <c r="E35" s="44"/>
      <c r="F35" s="44"/>
      <c r="H35" s="44"/>
      <c r="I35" s="44"/>
      <c r="K35" s="44"/>
      <c r="L35" s="44"/>
      <c r="O35" s="60"/>
      <c r="P35" s="60"/>
      <c r="Q35" s="60"/>
      <c r="R35" s="60"/>
      <c r="S35" s="60"/>
      <c r="T35" s="60"/>
      <c r="U35" s="60"/>
      <c r="V35" s="60"/>
      <c r="W35" s="60"/>
      <c r="X35" s="60"/>
      <c r="Y35" s="60"/>
      <c r="Z35" s="60"/>
      <c r="AA35" s="60"/>
    </row>
    <row r="36" spans="1:30" ht="12.75" customHeight="1">
      <c r="A36" s="492" t="s">
        <v>142</v>
      </c>
      <c r="B36" s="647" t="s">
        <v>145</v>
      </c>
      <c r="C36" s="647"/>
      <c r="D36" s="499"/>
      <c r="E36" s="647" t="s">
        <v>146</v>
      </c>
      <c r="F36" s="647"/>
      <c r="G36" s="500"/>
      <c r="H36" s="647" t="s">
        <v>143</v>
      </c>
      <c r="I36" s="647"/>
      <c r="J36" s="500"/>
      <c r="K36" s="647" t="s">
        <v>144</v>
      </c>
      <c r="L36" s="647"/>
      <c r="M36"/>
      <c r="N36"/>
      <c r="O36"/>
      <c r="P36"/>
      <c r="Q36" s="60"/>
      <c r="R36" s="60"/>
      <c r="S36" s="60"/>
      <c r="T36" s="60"/>
      <c r="U36" s="60"/>
      <c r="V36" s="60"/>
      <c r="W36" s="60"/>
      <c r="X36" s="60"/>
      <c r="Y36" s="60"/>
      <c r="Z36" s="60"/>
      <c r="AA36" s="60"/>
    </row>
    <row r="37" spans="1:30" s="13" customFormat="1" ht="12.75" customHeight="1">
      <c r="A37" s="44" t="s">
        <v>129</v>
      </c>
      <c r="B37" s="31" t="s">
        <v>108</v>
      </c>
      <c r="C37" s="31" t="s">
        <v>20</v>
      </c>
      <c r="D37" s="31"/>
      <c r="E37" s="31" t="s">
        <v>108</v>
      </c>
      <c r="F37" s="31" t="s">
        <v>20</v>
      </c>
      <c r="G37" s="31"/>
      <c r="H37" s="31" t="s">
        <v>108</v>
      </c>
      <c r="I37" s="31" t="s">
        <v>20</v>
      </c>
      <c r="J37" s="31"/>
      <c r="K37" s="31" t="s">
        <v>108</v>
      </c>
      <c r="L37" s="31" t="s">
        <v>20</v>
      </c>
      <c r="M37"/>
      <c r="N37"/>
      <c r="O37"/>
      <c r="P37"/>
      <c r="Q37" s="60"/>
      <c r="R37" s="60"/>
      <c r="S37" s="60"/>
      <c r="T37" s="60"/>
      <c r="U37" s="60"/>
      <c r="V37" s="60"/>
      <c r="W37" s="60"/>
      <c r="X37" s="60"/>
      <c r="Y37" s="60"/>
      <c r="Z37" s="60"/>
      <c r="AA37" s="60"/>
    </row>
    <row r="38" spans="1:30" s="60" customFormat="1" ht="12.75" customHeight="1">
      <c r="A38" s="501" t="s">
        <v>323</v>
      </c>
      <c r="B38" s="466">
        <v>231121</v>
      </c>
      <c r="C38" s="466">
        <v>270585</v>
      </c>
      <c r="D38" s="507"/>
      <c r="E38" s="466">
        <v>1032</v>
      </c>
      <c r="F38" s="466">
        <v>8331</v>
      </c>
      <c r="G38" s="507"/>
      <c r="H38" s="466">
        <v>3197</v>
      </c>
      <c r="I38" s="466">
        <v>8635</v>
      </c>
      <c r="J38" s="507"/>
      <c r="K38" s="466">
        <v>17</v>
      </c>
      <c r="L38" s="466">
        <v>143</v>
      </c>
      <c r="M38"/>
      <c r="N38"/>
      <c r="O38"/>
      <c r="P38"/>
      <c r="Q38"/>
      <c r="R38"/>
      <c r="S38"/>
      <c r="T38" s="177"/>
      <c r="U38"/>
      <c r="V38"/>
      <c r="W38"/>
      <c r="X38"/>
      <c r="Y38"/>
      <c r="Z38"/>
    </row>
    <row r="39" spans="1:30" s="60" customFormat="1" ht="12.75" customHeight="1">
      <c r="A39" s="501" t="s">
        <v>324</v>
      </c>
      <c r="B39" s="466">
        <v>948989</v>
      </c>
      <c r="C39" s="466">
        <v>1089937</v>
      </c>
      <c r="D39" s="507"/>
      <c r="E39" s="466">
        <v>16377</v>
      </c>
      <c r="F39" s="466">
        <v>113770</v>
      </c>
      <c r="G39" s="507"/>
      <c r="H39" s="466">
        <v>15506</v>
      </c>
      <c r="I39" s="466">
        <v>97353</v>
      </c>
      <c r="J39" s="507"/>
      <c r="K39" s="466">
        <v>2026</v>
      </c>
      <c r="L39" s="466">
        <v>16078</v>
      </c>
      <c r="M39"/>
      <c r="N39"/>
      <c r="O39"/>
      <c r="P39"/>
      <c r="Q39"/>
      <c r="R39"/>
      <c r="S39"/>
      <c r="T39"/>
      <c r="U39"/>
      <c r="V39"/>
      <c r="W39"/>
      <c r="X39"/>
      <c r="Y39"/>
      <c r="Z39"/>
    </row>
    <row r="40" spans="1:30" s="60" customFormat="1" ht="12.75" customHeight="1">
      <c r="A40" s="501" t="s">
        <v>325</v>
      </c>
      <c r="B40" s="466">
        <v>1020788</v>
      </c>
      <c r="C40" s="466">
        <v>1143687</v>
      </c>
      <c r="D40" s="507"/>
      <c r="E40" s="466">
        <v>54333</v>
      </c>
      <c r="F40" s="466">
        <v>310692</v>
      </c>
      <c r="G40" s="507"/>
      <c r="H40" s="466">
        <v>17006</v>
      </c>
      <c r="I40" s="466">
        <v>188548</v>
      </c>
      <c r="J40" s="507"/>
      <c r="K40" s="466">
        <v>8677</v>
      </c>
      <c r="L40" s="466">
        <v>73944</v>
      </c>
      <c r="M40"/>
      <c r="N40"/>
      <c r="O40"/>
      <c r="P40"/>
      <c r="Q40"/>
      <c r="R40"/>
      <c r="S40"/>
      <c r="T40"/>
      <c r="U40"/>
      <c r="V40"/>
      <c r="W40"/>
      <c r="X40"/>
      <c r="Y40"/>
      <c r="Z40"/>
    </row>
    <row r="41" spans="1:30" s="60" customFormat="1" ht="12.75" customHeight="1">
      <c r="A41" s="501" t="s">
        <v>326</v>
      </c>
      <c r="B41" s="466">
        <v>668337</v>
      </c>
      <c r="C41" s="466">
        <v>696398</v>
      </c>
      <c r="D41" s="507"/>
      <c r="E41" s="466">
        <v>523804</v>
      </c>
      <c r="F41" s="466">
        <v>596510</v>
      </c>
      <c r="G41" s="507"/>
      <c r="H41" s="466">
        <v>4693</v>
      </c>
      <c r="I41" s="466">
        <v>87776</v>
      </c>
      <c r="J41" s="507"/>
      <c r="K41" s="466">
        <v>2504</v>
      </c>
      <c r="L41" s="466">
        <v>32940</v>
      </c>
      <c r="M41"/>
      <c r="N41"/>
      <c r="O41"/>
      <c r="P41"/>
      <c r="Q41"/>
      <c r="R41"/>
      <c r="S41"/>
      <c r="T41"/>
      <c r="U41"/>
      <c r="V41"/>
      <c r="W41"/>
      <c r="X41"/>
      <c r="Y41"/>
      <c r="Z41"/>
    </row>
    <row r="42" spans="1:30" s="60" customFormat="1" ht="12.75" customHeight="1">
      <c r="A42" s="501" t="s">
        <v>327</v>
      </c>
      <c r="B42" s="466">
        <v>251113</v>
      </c>
      <c r="C42" s="466">
        <v>216993</v>
      </c>
      <c r="D42" s="507"/>
      <c r="E42" s="466">
        <v>234543</v>
      </c>
      <c r="F42" s="466">
        <v>208174</v>
      </c>
      <c r="G42" s="507"/>
      <c r="H42" s="466">
        <v>178</v>
      </c>
      <c r="I42" s="466">
        <v>4382</v>
      </c>
      <c r="J42" s="507"/>
      <c r="K42" s="466">
        <v>80</v>
      </c>
      <c r="L42" s="466">
        <v>1473</v>
      </c>
      <c r="M42"/>
      <c r="N42"/>
      <c r="O42"/>
      <c r="P42"/>
      <c r="Q42"/>
      <c r="R42"/>
      <c r="S42"/>
      <c r="T42"/>
      <c r="U42"/>
      <c r="V42"/>
      <c r="W42"/>
      <c r="X42"/>
      <c r="Y42"/>
      <c r="Z42"/>
    </row>
    <row r="43" spans="1:30" s="60" customFormat="1" ht="12.75" customHeight="1">
      <c r="A43" s="548" t="s">
        <v>436</v>
      </c>
      <c r="B43" s="467">
        <v>2</v>
      </c>
      <c r="C43" s="467">
        <v>13</v>
      </c>
      <c r="D43" s="467"/>
      <c r="E43" s="467">
        <v>2</v>
      </c>
      <c r="F43" s="467">
        <v>13</v>
      </c>
      <c r="G43" s="467"/>
      <c r="H43" s="467" t="s">
        <v>377</v>
      </c>
      <c r="I43" s="467">
        <v>1</v>
      </c>
      <c r="J43" s="467"/>
      <c r="K43" s="467" t="s">
        <v>377</v>
      </c>
      <c r="L43" s="467" t="s">
        <v>377</v>
      </c>
      <c r="M43"/>
      <c r="N43"/>
      <c r="O43"/>
      <c r="P43"/>
      <c r="Q43"/>
      <c r="R43"/>
      <c r="S43"/>
      <c r="T43"/>
      <c r="U43"/>
      <c r="V43"/>
      <c r="W43"/>
      <c r="X43"/>
      <c r="Y43"/>
      <c r="Z43"/>
    </row>
    <row r="44" spans="1:30" s="14" customFormat="1" ht="12.75" customHeight="1">
      <c r="A44" s="463" t="s">
        <v>13</v>
      </c>
      <c r="B44" s="502">
        <f>SUM(B38:B43)</f>
        <v>3120350</v>
      </c>
      <c r="C44" s="502">
        <f>SUM(C38:C43)</f>
        <v>3417613</v>
      </c>
      <c r="D44" s="502"/>
      <c r="E44" s="502">
        <f>SUM(E38:E43)</f>
        <v>830091</v>
      </c>
      <c r="F44" s="502">
        <f>SUM(F38:F43)</f>
        <v>1237490</v>
      </c>
      <c r="G44" s="502"/>
      <c r="H44" s="502">
        <f>SUM(H38:H43)</f>
        <v>40580</v>
      </c>
      <c r="I44" s="502">
        <f>SUM(I38:I43)</f>
        <v>386695</v>
      </c>
      <c r="J44" s="502"/>
      <c r="K44" s="502">
        <f>SUM(K38:K43)</f>
        <v>13304</v>
      </c>
      <c r="L44" s="502">
        <f>SUM(L38:L43)</f>
        <v>124578</v>
      </c>
      <c r="M44"/>
      <c r="N44"/>
      <c r="O44"/>
      <c r="P44"/>
      <c r="Q44"/>
      <c r="R44" s="60"/>
      <c r="S44" s="60"/>
      <c r="T44" s="60"/>
      <c r="U44" s="60"/>
      <c r="V44" s="60"/>
      <c r="W44" s="60"/>
      <c r="X44" s="60"/>
      <c r="Y44" s="60"/>
      <c r="Z44" s="60"/>
      <c r="AA44" s="60"/>
      <c r="AB44" s="60"/>
      <c r="AC44" s="60"/>
      <c r="AD44" s="60"/>
    </row>
    <row r="45" spans="1:30" ht="12.75" customHeight="1">
      <c r="A45" s="503"/>
      <c r="I45" s="60"/>
      <c r="J45" s="60"/>
      <c r="M45"/>
      <c r="N45"/>
      <c r="O45"/>
      <c r="P45"/>
      <c r="Q45"/>
      <c r="R45"/>
      <c r="S45"/>
      <c r="T45"/>
      <c r="U45"/>
      <c r="V45"/>
      <c r="W45" s="60"/>
      <c r="X45" s="60"/>
      <c r="Y45" s="60"/>
      <c r="Z45" s="60"/>
      <c r="AA45" s="60"/>
    </row>
    <row r="46" spans="1:30" ht="12.75" customHeight="1">
      <c r="M46"/>
      <c r="N46"/>
      <c r="O46"/>
      <c r="P46"/>
      <c r="Q46" s="60"/>
      <c r="R46" s="60"/>
      <c r="S46" s="60"/>
      <c r="T46" s="60"/>
      <c r="U46" s="60"/>
      <c r="V46" s="60"/>
      <c r="W46" s="60"/>
      <c r="X46" s="60"/>
      <c r="Y46" s="60"/>
      <c r="Z46" s="60"/>
      <c r="AA46" s="60"/>
    </row>
    <row r="47" spans="1:30" ht="12.75" customHeight="1">
      <c r="A47"/>
      <c r="B47"/>
      <c r="C47"/>
      <c r="D47"/>
      <c r="E47"/>
      <c r="F47"/>
      <c r="G47"/>
      <c r="H47"/>
      <c r="I47"/>
      <c r="J47"/>
      <c r="K47"/>
      <c r="L47"/>
      <c r="M47"/>
      <c r="N47"/>
      <c r="O47"/>
      <c r="P47"/>
      <c r="Q47" s="60"/>
      <c r="R47" s="60"/>
      <c r="S47" s="60"/>
      <c r="T47" s="60"/>
      <c r="U47" s="60"/>
      <c r="V47" s="60"/>
      <c r="W47" s="60"/>
      <c r="X47" s="60"/>
      <c r="Y47" s="60"/>
      <c r="Z47" s="60"/>
      <c r="AA47" s="60"/>
    </row>
    <row r="48" spans="1:30" ht="12.75" customHeight="1">
      <c r="A48"/>
      <c r="B48"/>
      <c r="C48"/>
      <c r="D48"/>
      <c r="E48"/>
      <c r="F48"/>
      <c r="G48"/>
      <c r="H48"/>
      <c r="I48"/>
      <c r="J48"/>
      <c r="K48"/>
      <c r="L48"/>
      <c r="M48"/>
      <c r="N48"/>
      <c r="O48" s="60"/>
      <c r="P48" s="60"/>
      <c r="Q48" s="60"/>
      <c r="R48" s="60"/>
      <c r="S48" s="60"/>
      <c r="T48" s="60"/>
      <c r="U48" s="60"/>
      <c r="V48" s="60"/>
      <c r="W48" s="60"/>
      <c r="X48" s="60"/>
      <c r="Y48" s="60"/>
      <c r="Z48" s="60"/>
      <c r="AA48" s="60"/>
    </row>
    <row r="49" spans="1:27" ht="12.75" customHeight="1">
      <c r="A49"/>
      <c r="B49"/>
      <c r="C49"/>
      <c r="D49"/>
      <c r="E49"/>
      <c r="F49"/>
      <c r="G49"/>
      <c r="H49"/>
      <c r="I49"/>
      <c r="J49"/>
      <c r="K49"/>
      <c r="L49"/>
      <c r="M49"/>
      <c r="N49"/>
      <c r="O49" s="60"/>
      <c r="P49" s="60"/>
      <c r="Q49" s="60"/>
      <c r="R49" s="60"/>
      <c r="S49" s="60"/>
      <c r="T49" s="60"/>
      <c r="U49" s="60"/>
      <c r="V49" s="60"/>
      <c r="W49" s="60"/>
      <c r="X49" s="60"/>
      <c r="Y49" s="60"/>
      <c r="Z49" s="60"/>
      <c r="AA49" s="60"/>
    </row>
    <row r="50" spans="1:27" ht="12.75" customHeight="1">
      <c r="A50"/>
      <c r="B50"/>
      <c r="C50"/>
      <c r="D50"/>
      <c r="E50"/>
      <c r="F50"/>
      <c r="G50"/>
      <c r="H50"/>
      <c r="I50"/>
      <c r="J50"/>
      <c r="K50"/>
      <c r="L50"/>
      <c r="M50"/>
      <c r="N50"/>
      <c r="O50" s="60"/>
      <c r="P50" s="60"/>
      <c r="Q50" s="60"/>
      <c r="R50" s="60"/>
      <c r="S50" s="60"/>
      <c r="T50" s="60"/>
      <c r="U50" s="60"/>
      <c r="V50" s="60"/>
      <c r="W50" s="60"/>
      <c r="X50" s="60"/>
      <c r="Y50" s="60"/>
      <c r="Z50" s="60"/>
      <c r="AA50" s="60"/>
    </row>
    <row r="51" spans="1:27" ht="12.75" customHeight="1">
      <c r="A51"/>
      <c r="B51"/>
      <c r="C51"/>
      <c r="D51"/>
      <c r="E51"/>
      <c r="F51"/>
      <c r="G51"/>
      <c r="H51"/>
      <c r="I51"/>
      <c r="J51"/>
      <c r="K51"/>
      <c r="L51"/>
      <c r="M51"/>
      <c r="N51"/>
      <c r="O51" s="60"/>
      <c r="P51" s="60"/>
      <c r="Q51" s="60"/>
      <c r="R51" s="60"/>
      <c r="S51" s="60"/>
      <c r="T51" s="60"/>
      <c r="U51" s="60"/>
      <c r="V51" s="60"/>
      <c r="W51" s="60"/>
      <c r="X51" s="60"/>
      <c r="Y51" s="60"/>
      <c r="Z51" s="60"/>
      <c r="AA51" s="60"/>
    </row>
    <row r="52" spans="1:27" ht="12.75" customHeight="1">
      <c r="A52"/>
      <c r="B52"/>
      <c r="C52"/>
      <c r="D52"/>
      <c r="E52"/>
      <c r="F52"/>
      <c r="G52"/>
      <c r="H52"/>
      <c r="I52"/>
      <c r="J52"/>
      <c r="K52"/>
      <c r="L52"/>
      <c r="M52"/>
      <c r="N52"/>
      <c r="O52" s="60"/>
      <c r="P52" s="60"/>
      <c r="Q52" s="60"/>
      <c r="R52" s="60"/>
      <c r="S52" s="60"/>
      <c r="T52" s="60"/>
      <c r="U52" s="60"/>
      <c r="V52" s="60"/>
      <c r="W52" s="60"/>
      <c r="X52" s="60"/>
      <c r="Y52" s="60"/>
      <c r="Z52" s="60"/>
      <c r="AA52" s="60"/>
    </row>
    <row r="53" spans="1:27" ht="12.75" customHeight="1">
      <c r="A53"/>
      <c r="B53"/>
      <c r="C53"/>
      <c r="D53"/>
      <c r="E53"/>
      <c r="F53"/>
      <c r="G53"/>
      <c r="H53"/>
      <c r="I53"/>
      <c r="J53"/>
      <c r="K53"/>
      <c r="L53"/>
      <c r="M53"/>
      <c r="N53"/>
      <c r="O53" s="60"/>
      <c r="P53" s="60"/>
      <c r="Q53" s="60"/>
      <c r="R53" s="60"/>
      <c r="S53" s="60"/>
      <c r="T53" s="60"/>
      <c r="U53" s="60"/>
      <c r="V53" s="60"/>
      <c r="W53" s="60"/>
      <c r="X53" s="60"/>
      <c r="Y53" s="60"/>
      <c r="Z53" s="60"/>
      <c r="AA53" s="60"/>
    </row>
    <row r="54" spans="1:27" ht="12.75" customHeight="1">
      <c r="A54"/>
      <c r="B54"/>
      <c r="C54"/>
      <c r="D54"/>
      <c r="E54"/>
      <c r="F54"/>
      <c r="G54"/>
      <c r="H54"/>
      <c r="I54"/>
      <c r="J54"/>
      <c r="K54"/>
      <c r="L54"/>
      <c r="M54"/>
      <c r="N54"/>
      <c r="O54" s="60"/>
      <c r="P54" s="60"/>
      <c r="Q54" s="60"/>
      <c r="R54" s="60"/>
      <c r="S54" s="60"/>
      <c r="T54" s="60"/>
      <c r="U54" s="60"/>
      <c r="V54" s="60"/>
      <c r="W54" s="60"/>
      <c r="X54" s="60"/>
      <c r="Y54" s="60"/>
      <c r="Z54" s="60"/>
      <c r="AA54" s="60"/>
    </row>
    <row r="55" spans="1:27" ht="12.75" customHeight="1">
      <c r="A55"/>
      <c r="B55"/>
      <c r="C55"/>
      <c r="D55"/>
      <c r="E55"/>
      <c r="F55"/>
      <c r="G55"/>
      <c r="H55"/>
      <c r="I55"/>
      <c r="J55"/>
      <c r="K55"/>
      <c r="L55"/>
      <c r="M55"/>
      <c r="N55"/>
      <c r="O55" s="60"/>
      <c r="P55" s="60"/>
      <c r="Q55" s="60"/>
      <c r="R55" s="60"/>
      <c r="S55" s="60"/>
      <c r="T55" s="60"/>
      <c r="U55" s="60"/>
      <c r="V55" s="60"/>
      <c r="W55" s="60"/>
      <c r="X55" s="60"/>
      <c r="Y55" s="60"/>
      <c r="Z55" s="60"/>
      <c r="AA55" s="60"/>
    </row>
    <row r="56" spans="1:27" ht="12.75" customHeight="1">
      <c r="A56"/>
      <c r="B56"/>
      <c r="C56"/>
      <c r="D56"/>
      <c r="E56"/>
      <c r="F56"/>
      <c r="G56"/>
      <c r="H56"/>
      <c r="I56"/>
      <c r="J56"/>
      <c r="K56"/>
      <c r="L56"/>
      <c r="M56"/>
      <c r="N56"/>
    </row>
  </sheetData>
  <mergeCells count="8">
    <mergeCell ref="B4:I4"/>
    <mergeCell ref="K4:P4"/>
    <mergeCell ref="B5:H5"/>
    <mergeCell ref="K5:O5"/>
    <mergeCell ref="B36:C36"/>
    <mergeCell ref="E36:F36"/>
    <mergeCell ref="H36:I36"/>
    <mergeCell ref="K36:L36"/>
  </mergeCells>
  <pageMargins left="0.70866141732283472" right="0.15748031496062992" top="0.98425196850393704" bottom="0.55118110236220474" header="0.51181102362204722" footer="0.51181102362204722"/>
  <pageSetup paperSize="9" scale="71" orientation="portrait" r:id="rId1"/>
  <headerFooter alignWithMargins="0">
    <oddHeader>&amp;R&amp;"Arial,Fet"KÖRKORT</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pageSetUpPr fitToPage="1"/>
  </sheetPr>
  <dimension ref="A1:F59"/>
  <sheetViews>
    <sheetView showGridLines="0" zoomScaleNormal="100" zoomScaleSheetLayoutView="100" workbookViewId="0"/>
  </sheetViews>
  <sheetFormatPr defaultRowHeight="13.2"/>
  <cols>
    <col min="1" max="1" width="100.6640625" style="618" customWidth="1"/>
  </cols>
  <sheetData>
    <row r="1" spans="1:1" ht="32.25" customHeight="1">
      <c r="A1" s="617" t="s">
        <v>494</v>
      </c>
    </row>
    <row r="2" spans="1:1" ht="14.4">
      <c r="A2" s="614"/>
    </row>
    <row r="3" spans="1:1" ht="14.4">
      <c r="A3" s="615" t="s">
        <v>499</v>
      </c>
    </row>
    <row r="4" spans="1:1" ht="14.4">
      <c r="A4" s="614" t="s">
        <v>500</v>
      </c>
    </row>
    <row r="5" spans="1:1" ht="14.4">
      <c r="A5" s="614" t="s">
        <v>501</v>
      </c>
    </row>
    <row r="6" spans="1:1" ht="14.4">
      <c r="A6" s="614" t="s">
        <v>502</v>
      </c>
    </row>
    <row r="7" spans="1:1" ht="14.4">
      <c r="A7" s="614"/>
    </row>
    <row r="8" spans="1:1" ht="14.4">
      <c r="A8" s="615" t="s">
        <v>572</v>
      </c>
    </row>
    <row r="9" spans="1:1" ht="43.2">
      <c r="A9" s="614" t="s">
        <v>573</v>
      </c>
    </row>
    <row r="10" spans="1:1" ht="14.4">
      <c r="A10" s="614"/>
    </row>
    <row r="11" spans="1:1" ht="14.4">
      <c r="A11" s="615" t="s">
        <v>495</v>
      </c>
    </row>
    <row r="12" spans="1:1" ht="14.4">
      <c r="A12" s="614" t="s">
        <v>496</v>
      </c>
    </row>
    <row r="13" spans="1:1" ht="14.4">
      <c r="A13" s="614"/>
    </row>
    <row r="14" spans="1:1" ht="14.4">
      <c r="A14" s="615" t="s">
        <v>497</v>
      </c>
    </row>
    <row r="15" spans="1:1" ht="43.2">
      <c r="A15" s="614" t="s">
        <v>498</v>
      </c>
    </row>
    <row r="16" spans="1:1" ht="14.4">
      <c r="A16" s="614"/>
    </row>
    <row r="17" spans="1:6" ht="14.4">
      <c r="A17" s="615" t="s">
        <v>574</v>
      </c>
    </row>
    <row r="18" spans="1:6" ht="28.8">
      <c r="A18" s="614" t="s">
        <v>575</v>
      </c>
    </row>
    <row r="19" spans="1:6" ht="14.4">
      <c r="A19" s="614"/>
    </row>
    <row r="20" spans="1:6" ht="14.4">
      <c r="A20" s="615" t="s">
        <v>576</v>
      </c>
    </row>
    <row r="21" spans="1:6" ht="14.4">
      <c r="A21" s="614" t="s">
        <v>577</v>
      </c>
    </row>
    <row r="22" spans="1:6" ht="14.4">
      <c r="A22" s="614"/>
      <c r="D22" s="26"/>
    </row>
    <row r="23" spans="1:6" ht="14.4">
      <c r="A23" s="634" t="s">
        <v>530</v>
      </c>
      <c r="D23" s="26"/>
    </row>
    <row r="24" spans="1:6" ht="187.2">
      <c r="A24" s="614" t="s">
        <v>531</v>
      </c>
    </row>
    <row r="25" spans="1:6" ht="14.4">
      <c r="A25" s="614"/>
    </row>
    <row r="26" spans="1:6" ht="14.4">
      <c r="A26" s="615" t="s">
        <v>519</v>
      </c>
    </row>
    <row r="27" spans="1:6" ht="28.8">
      <c r="A27" s="614" t="s">
        <v>520</v>
      </c>
    </row>
    <row r="28" spans="1:6" ht="28.8">
      <c r="A28" s="614" t="s">
        <v>521</v>
      </c>
    </row>
    <row r="29" spans="1:6" ht="43.2">
      <c r="A29" s="614" t="s">
        <v>522</v>
      </c>
      <c r="F29" s="286"/>
    </row>
    <row r="30" spans="1:6" ht="14.4">
      <c r="A30" s="614" t="s">
        <v>523</v>
      </c>
    </row>
    <row r="31" spans="1:6" ht="14.4">
      <c r="A31" s="614" t="s">
        <v>524</v>
      </c>
    </row>
    <row r="32" spans="1:6" ht="28.8">
      <c r="A32" s="614" t="s">
        <v>525</v>
      </c>
    </row>
    <row r="33" spans="1:1" ht="28.8">
      <c r="A33" s="614" t="s">
        <v>526</v>
      </c>
    </row>
    <row r="34" spans="1:1" ht="14.4">
      <c r="A34" s="614"/>
    </row>
    <row r="35" spans="1:1" ht="14.4">
      <c r="A35" s="615" t="s">
        <v>503</v>
      </c>
    </row>
    <row r="36" spans="1:1" ht="43.2">
      <c r="A36" s="614" t="s">
        <v>504</v>
      </c>
    </row>
    <row r="37" spans="1:1" ht="14.4">
      <c r="A37" s="614" t="s">
        <v>505</v>
      </c>
    </row>
    <row r="38" spans="1:1" ht="14.4">
      <c r="A38" s="616" t="s">
        <v>506</v>
      </c>
    </row>
    <row r="39" spans="1:1" ht="28.8">
      <c r="A39" s="616" t="s">
        <v>507</v>
      </c>
    </row>
    <row r="40" spans="1:1" ht="14.4">
      <c r="A40" s="616" t="s">
        <v>508</v>
      </c>
    </row>
    <row r="41" spans="1:1" ht="28.8">
      <c r="A41" s="616" t="s">
        <v>509</v>
      </c>
    </row>
    <row r="42" spans="1:1" ht="43.2">
      <c r="A42" s="616" t="s">
        <v>510</v>
      </c>
    </row>
    <row r="43" spans="1:1" ht="14.4">
      <c r="A43" s="616" t="s">
        <v>511</v>
      </c>
    </row>
    <row r="44" spans="1:1" ht="14.4">
      <c r="A44" s="616" t="s">
        <v>512</v>
      </c>
    </row>
    <row r="45" spans="1:1" ht="14.4">
      <c r="A45" s="616" t="s">
        <v>513</v>
      </c>
    </row>
    <row r="46" spans="1:1" ht="14.4">
      <c r="A46" s="614" t="s">
        <v>514</v>
      </c>
    </row>
    <row r="47" spans="1:1" ht="14.4">
      <c r="A47" s="615" t="s">
        <v>515</v>
      </c>
    </row>
    <row r="48" spans="1:1" ht="28.8">
      <c r="A48" s="614" t="s">
        <v>516</v>
      </c>
    </row>
    <row r="49" spans="1:1" ht="28.8">
      <c r="A49" s="614" t="s">
        <v>517</v>
      </c>
    </row>
    <row r="50" spans="1:1" ht="43.2">
      <c r="A50" s="614" t="s">
        <v>518</v>
      </c>
    </row>
    <row r="52" spans="1:1" ht="14.4">
      <c r="A52" s="634" t="s">
        <v>527</v>
      </c>
    </row>
    <row r="53" spans="1:1" ht="43.2">
      <c r="A53" s="614" t="s">
        <v>578</v>
      </c>
    </row>
    <row r="54" spans="1:1" ht="14.4">
      <c r="A54" s="614" t="s">
        <v>528</v>
      </c>
    </row>
    <row r="55" spans="1:1" ht="43.2">
      <c r="A55" s="614" t="s">
        <v>529</v>
      </c>
    </row>
    <row r="56" spans="1:1" ht="14.4">
      <c r="A56" s="614"/>
    </row>
    <row r="57" spans="1:1" ht="14.4">
      <c r="A57" s="634" t="s">
        <v>361</v>
      </c>
    </row>
    <row r="58" spans="1:1" ht="14.4">
      <c r="A58" s="614" t="s">
        <v>579</v>
      </c>
    </row>
    <row r="59" spans="1:1" ht="14.4">
      <c r="A59" s="614" t="s">
        <v>593</v>
      </c>
    </row>
  </sheetData>
  <pageMargins left="0.7" right="0.7" top="0.75" bottom="0.75" header="0.3" footer="0.3"/>
  <pageSetup paperSize="9" scale="6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3CD17-34C5-4B34-A7D6-F9906616FA6B}">
  <sheetPr codeName="Blad11"/>
  <dimension ref="A1:C11"/>
  <sheetViews>
    <sheetView zoomScaleNormal="100" zoomScaleSheetLayoutView="93" workbookViewId="0">
      <selection sqref="A1:C1"/>
    </sheetView>
  </sheetViews>
  <sheetFormatPr defaultColWidth="9.109375" defaultRowHeight="13.2"/>
  <cols>
    <col min="1" max="1" width="4.44140625" style="468" bestFit="1" customWidth="1"/>
    <col min="2" max="2" width="47.5546875" style="468" customWidth="1"/>
    <col min="3" max="3" width="49.88671875" style="468" customWidth="1"/>
    <col min="4" max="16384" width="9.109375" style="468"/>
  </cols>
  <sheetData>
    <row r="1" spans="1:3" ht="32.25" customHeight="1">
      <c r="A1" s="642" t="s">
        <v>368</v>
      </c>
      <c r="B1" s="642"/>
      <c r="C1" s="642"/>
    </row>
    <row r="3" spans="1:3">
      <c r="A3" s="469" t="s">
        <v>369</v>
      </c>
      <c r="C3" s="470" t="s">
        <v>370</v>
      </c>
    </row>
    <row r="4" spans="1:3">
      <c r="A4" s="471"/>
    </row>
    <row r="5" spans="1:3">
      <c r="A5" s="472" t="s">
        <v>371</v>
      </c>
      <c r="B5" s="468" t="s">
        <v>372</v>
      </c>
      <c r="C5" s="468" t="s">
        <v>373</v>
      </c>
    </row>
    <row r="6" spans="1:3">
      <c r="A6" s="472" t="s">
        <v>374</v>
      </c>
      <c r="B6" s="468" t="s">
        <v>375</v>
      </c>
      <c r="C6" s="468" t="s">
        <v>376</v>
      </c>
    </row>
    <row r="7" spans="1:3" ht="13.8">
      <c r="A7" s="473" t="s">
        <v>377</v>
      </c>
      <c r="B7" s="474" t="s">
        <v>378</v>
      </c>
      <c r="C7" s="468" t="s">
        <v>379</v>
      </c>
    </row>
    <row r="8" spans="1:3">
      <c r="A8" s="475">
        <v>0</v>
      </c>
      <c r="B8" s="468" t="s">
        <v>380</v>
      </c>
      <c r="C8" s="468" t="s">
        <v>381</v>
      </c>
    </row>
    <row r="9" spans="1:3">
      <c r="A9" s="472" t="s">
        <v>382</v>
      </c>
      <c r="B9" s="474" t="s">
        <v>383</v>
      </c>
      <c r="C9" s="468" t="s">
        <v>384</v>
      </c>
    </row>
    <row r="10" spans="1:3">
      <c r="A10" s="472" t="s">
        <v>385</v>
      </c>
      <c r="B10" s="474" t="s">
        <v>386</v>
      </c>
      <c r="C10" s="468" t="s">
        <v>387</v>
      </c>
    </row>
    <row r="11" spans="1:3" ht="26.4">
      <c r="A11" s="476" t="s">
        <v>388</v>
      </c>
      <c r="B11" s="477" t="s">
        <v>389</v>
      </c>
      <c r="C11" s="478" t="s">
        <v>390</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A1:AS41"/>
  <sheetViews>
    <sheetView showGridLines="0" zoomScaleNormal="100" zoomScaleSheetLayoutView="115" workbookViewId="0"/>
  </sheetViews>
  <sheetFormatPr defaultColWidth="9.33203125" defaultRowHeight="12.75" customHeight="1"/>
  <cols>
    <col min="1" max="1" width="7.33203125" style="63" customWidth="1"/>
    <col min="2" max="2" width="11" style="63" customWidth="1"/>
    <col min="3" max="3" width="11" style="21" customWidth="1"/>
    <col min="4" max="4" width="12.6640625" style="21" bestFit="1" customWidth="1"/>
    <col min="5" max="5" width="1.6640625" style="63" customWidth="1"/>
    <col min="6" max="6" width="11" style="63" customWidth="1"/>
    <col min="7" max="7" width="1.6640625" style="63" customWidth="1"/>
    <col min="8" max="8" width="11" style="63" customWidth="1"/>
    <col min="9" max="9" width="1.6640625" style="63" customWidth="1"/>
    <col min="10" max="10" width="11" style="63" customWidth="1"/>
    <col min="11" max="11" width="1.6640625" style="63" customWidth="1"/>
    <col min="12" max="12" width="11" style="63" customWidth="1"/>
    <col min="13" max="13" width="1.6640625" style="63" customWidth="1"/>
    <col min="14" max="14" width="11" style="63" customWidth="1"/>
    <col min="15" max="29" width="8.6640625" customWidth="1"/>
    <col min="30" max="16384" width="9.33203125" style="63"/>
  </cols>
  <sheetData>
    <row r="1" spans="1:32" s="5" customFormat="1" ht="12.75" customHeight="1">
      <c r="A1" s="5" t="s">
        <v>448</v>
      </c>
      <c r="C1" s="4"/>
      <c r="D1" s="4"/>
      <c r="O1"/>
      <c r="P1"/>
      <c r="Q1"/>
      <c r="R1"/>
      <c r="S1"/>
      <c r="T1"/>
      <c r="U1"/>
      <c r="V1"/>
      <c r="W1"/>
      <c r="X1"/>
      <c r="Y1"/>
      <c r="Z1"/>
      <c r="AA1"/>
      <c r="AB1"/>
      <c r="AC1"/>
    </row>
    <row r="2" spans="1:32" s="64" customFormat="1" ht="12.75" customHeight="1">
      <c r="A2" s="458" t="s">
        <v>471</v>
      </c>
      <c r="C2" s="24"/>
      <c r="D2" s="24"/>
      <c r="O2"/>
      <c r="P2"/>
      <c r="Q2"/>
      <c r="R2"/>
      <c r="S2"/>
      <c r="T2"/>
      <c r="U2"/>
      <c r="V2"/>
      <c r="W2"/>
      <c r="X2"/>
      <c r="Y2"/>
      <c r="Z2"/>
      <c r="AA2"/>
      <c r="AB2"/>
      <c r="AC2"/>
    </row>
    <row r="3" spans="1:32" s="67" customFormat="1" ht="12.75" customHeight="1">
      <c r="A3" s="65"/>
      <c r="B3" s="65"/>
      <c r="C3" s="66"/>
      <c r="D3" s="66"/>
      <c r="E3" s="350"/>
      <c r="F3" s="65"/>
      <c r="G3" s="65"/>
      <c r="H3" s="65"/>
      <c r="I3" s="65"/>
      <c r="J3" s="65"/>
      <c r="K3" s="65"/>
      <c r="L3" s="65"/>
      <c r="M3" s="65"/>
      <c r="N3" s="65"/>
      <c r="O3"/>
      <c r="P3"/>
      <c r="Q3"/>
      <c r="R3"/>
      <c r="S3"/>
      <c r="T3"/>
      <c r="U3"/>
      <c r="V3"/>
      <c r="W3"/>
      <c r="X3"/>
      <c r="Y3"/>
      <c r="Z3"/>
      <c r="AA3"/>
      <c r="AB3"/>
      <c r="AC3"/>
    </row>
    <row r="4" spans="1:32" s="6" customFormat="1" ht="12.75" customHeight="1">
      <c r="B4" s="16" t="s">
        <v>1</v>
      </c>
      <c r="C4" s="68"/>
      <c r="D4" s="68"/>
      <c r="E4" s="7"/>
      <c r="F4" s="17" t="s">
        <v>2</v>
      </c>
      <c r="G4" s="17"/>
      <c r="H4" s="69"/>
      <c r="I4" s="17"/>
      <c r="J4" s="69"/>
      <c r="K4" s="17"/>
      <c r="L4" s="70"/>
      <c r="M4" s="17"/>
      <c r="N4" s="68"/>
      <c r="O4"/>
      <c r="P4"/>
      <c r="Q4"/>
      <c r="R4"/>
      <c r="S4"/>
      <c r="T4"/>
      <c r="U4"/>
      <c r="V4"/>
      <c r="W4"/>
      <c r="X4"/>
      <c r="Y4"/>
      <c r="Z4"/>
      <c r="AA4"/>
      <c r="AB4"/>
      <c r="AC4"/>
    </row>
    <row r="5" spans="1:32" s="7" customFormat="1" ht="26.25" customHeight="1">
      <c r="A5" s="71"/>
      <c r="C5" s="33" t="s">
        <v>581</v>
      </c>
      <c r="D5" s="33" t="s">
        <v>581</v>
      </c>
      <c r="E5" s="8"/>
      <c r="F5" s="8" t="s">
        <v>3</v>
      </c>
      <c r="G5" s="8"/>
      <c r="I5" s="8"/>
      <c r="K5" s="8"/>
      <c r="L5" s="30" t="s">
        <v>6</v>
      </c>
      <c r="M5" s="8"/>
      <c r="N5" s="30"/>
      <c r="O5"/>
      <c r="P5"/>
      <c r="Q5"/>
      <c r="R5"/>
      <c r="S5"/>
      <c r="T5"/>
      <c r="U5"/>
      <c r="V5"/>
      <c r="W5"/>
      <c r="X5"/>
      <c r="Y5"/>
      <c r="Z5"/>
      <c r="AA5"/>
      <c r="AB5"/>
      <c r="AC5"/>
    </row>
    <row r="6" spans="1:32" s="7" customFormat="1" ht="12.75" customHeight="1">
      <c r="C6" s="8" t="s">
        <v>7</v>
      </c>
      <c r="D6" s="33" t="s">
        <v>181</v>
      </c>
      <c r="E6" s="8"/>
      <c r="F6" s="8" t="s">
        <v>8</v>
      </c>
      <c r="G6" s="8"/>
      <c r="H6" s="8" t="s">
        <v>4</v>
      </c>
      <c r="I6" s="8"/>
      <c r="J6" s="8" t="s">
        <v>5</v>
      </c>
      <c r="K6" s="8"/>
      <c r="L6" s="8" t="s">
        <v>10</v>
      </c>
      <c r="M6" s="8"/>
      <c r="N6" s="8"/>
      <c r="O6"/>
      <c r="P6"/>
      <c r="Q6"/>
      <c r="R6"/>
      <c r="S6"/>
      <c r="T6"/>
      <c r="U6"/>
      <c r="V6"/>
      <c r="W6"/>
      <c r="X6"/>
      <c r="Y6"/>
      <c r="Z6"/>
      <c r="AA6"/>
      <c r="AB6"/>
      <c r="AC6"/>
    </row>
    <row r="7" spans="1:32" s="7" customFormat="1" ht="12.75" customHeight="1">
      <c r="A7" s="69" t="s">
        <v>0</v>
      </c>
      <c r="B7" s="72" t="s">
        <v>13</v>
      </c>
      <c r="C7" s="72" t="s">
        <v>11</v>
      </c>
      <c r="D7" s="31" t="s">
        <v>182</v>
      </c>
      <c r="E7" s="72"/>
      <c r="F7" s="72" t="s">
        <v>9</v>
      </c>
      <c r="G7" s="72"/>
      <c r="H7" s="72" t="s">
        <v>9</v>
      </c>
      <c r="I7" s="72"/>
      <c r="J7" s="72" t="s">
        <v>9</v>
      </c>
      <c r="K7" s="72"/>
      <c r="L7" s="72" t="s">
        <v>12</v>
      </c>
      <c r="M7" s="72"/>
      <c r="N7" s="72" t="s">
        <v>13</v>
      </c>
      <c r="O7"/>
      <c r="P7"/>
      <c r="Q7"/>
      <c r="R7"/>
      <c r="S7"/>
      <c r="T7"/>
      <c r="U7"/>
      <c r="V7"/>
      <c r="W7"/>
      <c r="X7"/>
      <c r="Y7"/>
      <c r="Z7"/>
      <c r="AA7"/>
      <c r="AB7"/>
      <c r="AC7"/>
    </row>
    <row r="8" spans="1:32" s="7" customFormat="1" ht="12.75" customHeight="1">
      <c r="A8" s="73">
        <v>2013</v>
      </c>
      <c r="B8" s="56">
        <v>292178</v>
      </c>
      <c r="C8" s="56">
        <v>19914</v>
      </c>
      <c r="D8" s="56">
        <v>15684</v>
      </c>
      <c r="E8" s="56"/>
      <c r="F8" s="56">
        <v>94179</v>
      </c>
      <c r="G8" s="207" t="s">
        <v>183</v>
      </c>
      <c r="H8" s="56">
        <v>177191</v>
      </c>
      <c r="I8" s="56"/>
      <c r="J8" s="205">
        <v>271370</v>
      </c>
      <c r="K8" s="56"/>
      <c r="L8" s="205">
        <v>24221</v>
      </c>
      <c r="M8" s="56"/>
      <c r="N8" s="205">
        <v>295591</v>
      </c>
      <c r="O8" s="177"/>
      <c r="P8"/>
      <c r="Q8"/>
      <c r="R8"/>
      <c r="S8"/>
      <c r="T8"/>
      <c r="U8"/>
      <c r="V8"/>
      <c r="W8"/>
      <c r="X8"/>
      <c r="Y8"/>
      <c r="Z8"/>
      <c r="AA8"/>
      <c r="AB8"/>
      <c r="AC8"/>
      <c r="AD8" s="29"/>
      <c r="AE8" s="29"/>
      <c r="AF8" s="29"/>
    </row>
    <row r="9" spans="1:32" s="7" customFormat="1" ht="12.75" customHeight="1">
      <c r="A9" s="9">
        <v>2014</v>
      </c>
      <c r="B9" s="36">
        <v>324037</v>
      </c>
      <c r="C9" s="36">
        <v>16972</v>
      </c>
      <c r="D9" s="36">
        <v>13356</v>
      </c>
      <c r="E9" s="183"/>
      <c r="F9" s="36">
        <v>8493</v>
      </c>
      <c r="G9" s="183"/>
      <c r="H9" s="36">
        <v>173611</v>
      </c>
      <c r="I9" s="183"/>
      <c r="J9" s="41">
        <v>182104</v>
      </c>
      <c r="K9" s="183"/>
      <c r="L9" s="41">
        <v>26440</v>
      </c>
      <c r="M9" s="183"/>
      <c r="N9" s="41">
        <v>208544</v>
      </c>
      <c r="O9" s="177"/>
      <c r="P9"/>
      <c r="Q9"/>
      <c r="R9"/>
      <c r="S9"/>
      <c r="T9"/>
      <c r="U9"/>
      <c r="V9"/>
      <c r="W9"/>
      <c r="X9"/>
      <c r="Y9"/>
      <c r="Z9"/>
      <c r="AA9"/>
      <c r="AB9"/>
      <c r="AC9"/>
      <c r="AD9" s="29"/>
      <c r="AE9" s="29"/>
      <c r="AF9" s="29"/>
    </row>
    <row r="10" spans="1:32" s="7" customFormat="1" ht="12.75" customHeight="1">
      <c r="A10" s="9">
        <v>2015</v>
      </c>
      <c r="B10" s="36">
        <v>361932</v>
      </c>
      <c r="C10" s="36">
        <v>14014</v>
      </c>
      <c r="D10" s="36">
        <v>11030</v>
      </c>
      <c r="E10" s="36"/>
      <c r="F10" s="36">
        <v>7249</v>
      </c>
      <c r="G10" s="36"/>
      <c r="H10" s="36">
        <v>176175</v>
      </c>
      <c r="I10" s="36"/>
      <c r="J10" s="36">
        <v>183424</v>
      </c>
      <c r="K10" s="36"/>
      <c r="L10" s="41">
        <v>31551</v>
      </c>
      <c r="M10" s="36"/>
      <c r="N10" s="41">
        <v>214975</v>
      </c>
      <c r="O10" s="177"/>
      <c r="P10"/>
      <c r="Q10"/>
      <c r="R10"/>
      <c r="S10"/>
      <c r="T10"/>
      <c r="U10"/>
      <c r="V10"/>
      <c r="W10"/>
      <c r="X10"/>
      <c r="Y10"/>
      <c r="Z10"/>
      <c r="AA10"/>
      <c r="AB10"/>
      <c r="AC10"/>
      <c r="AD10" s="29"/>
      <c r="AE10" s="29"/>
      <c r="AF10" s="29"/>
    </row>
    <row r="11" spans="1:32" s="7" customFormat="1" ht="12.75" customHeight="1">
      <c r="A11" s="9">
        <v>2016</v>
      </c>
      <c r="B11" s="36">
        <v>388014</v>
      </c>
      <c r="C11" s="36">
        <v>12848</v>
      </c>
      <c r="D11" s="36">
        <v>10190</v>
      </c>
      <c r="E11" s="183"/>
      <c r="F11" s="36">
        <v>7211</v>
      </c>
      <c r="G11" s="183"/>
      <c r="H11" s="36">
        <v>173291</v>
      </c>
      <c r="I11" s="183"/>
      <c r="J11" s="36">
        <v>180502</v>
      </c>
      <c r="K11" s="183"/>
      <c r="L11" s="41">
        <v>39456</v>
      </c>
      <c r="M11" s="183"/>
      <c r="N11" s="41">
        <v>219958</v>
      </c>
      <c r="O11" s="177"/>
      <c r="P11"/>
      <c r="Q11"/>
      <c r="R11"/>
      <c r="S11"/>
      <c r="T11"/>
      <c r="U11"/>
      <c r="V11"/>
      <c r="W11"/>
      <c r="X11"/>
      <c r="Y11"/>
      <c r="Z11"/>
      <c r="AA11"/>
      <c r="AB11"/>
      <c r="AC11"/>
      <c r="AD11" s="29"/>
      <c r="AE11" s="29"/>
      <c r="AF11" s="29"/>
    </row>
    <row r="12" spans="1:32" s="7" customFormat="1" ht="12.75" customHeight="1">
      <c r="A12" s="9">
        <v>2017</v>
      </c>
      <c r="B12" s="36">
        <v>392728</v>
      </c>
      <c r="C12" s="36">
        <v>11168</v>
      </c>
      <c r="D12" s="36">
        <v>8716</v>
      </c>
      <c r="E12" s="183"/>
      <c r="F12" s="36">
        <v>7081</v>
      </c>
      <c r="G12" s="183"/>
      <c r="H12" s="36">
        <v>179047</v>
      </c>
      <c r="I12" s="183"/>
      <c r="J12" s="36">
        <v>186128</v>
      </c>
      <c r="K12" s="183"/>
      <c r="L12" s="41">
        <v>64390</v>
      </c>
      <c r="M12" s="183"/>
      <c r="N12" s="41">
        <v>250518</v>
      </c>
      <c r="O12" s="177"/>
      <c r="P12"/>
      <c r="Q12"/>
      <c r="R12"/>
      <c r="S12"/>
      <c r="T12"/>
      <c r="U12"/>
      <c r="V12"/>
      <c r="W12"/>
      <c r="X12"/>
      <c r="Y12"/>
      <c r="Z12"/>
      <c r="AA12"/>
      <c r="AB12"/>
      <c r="AC12"/>
      <c r="AD12" s="29"/>
      <c r="AE12" s="29"/>
      <c r="AF12" s="29"/>
    </row>
    <row r="13" spans="1:32" s="7" customFormat="1" ht="12.75" customHeight="1">
      <c r="A13" s="9">
        <v>2018</v>
      </c>
      <c r="B13" s="36">
        <v>365535</v>
      </c>
      <c r="C13" s="36">
        <v>9810</v>
      </c>
      <c r="D13" s="36">
        <v>7685</v>
      </c>
      <c r="E13" s="183"/>
      <c r="F13" s="36">
        <v>9135</v>
      </c>
      <c r="G13" s="183"/>
      <c r="H13" s="36">
        <v>189896</v>
      </c>
      <c r="I13" s="183"/>
      <c r="J13" s="36">
        <v>199031</v>
      </c>
      <c r="K13" s="183"/>
      <c r="L13" s="41">
        <v>105541</v>
      </c>
      <c r="M13" s="183"/>
      <c r="N13" s="41">
        <v>304572</v>
      </c>
      <c r="O13" s="177"/>
      <c r="P13"/>
      <c r="Q13"/>
      <c r="R13"/>
      <c r="S13"/>
      <c r="T13"/>
      <c r="U13"/>
      <c r="V13"/>
      <c r="W13"/>
      <c r="X13"/>
      <c r="Y13"/>
      <c r="Z13"/>
      <c r="AA13"/>
      <c r="AB13"/>
      <c r="AC13"/>
      <c r="AD13" s="29"/>
      <c r="AE13" s="29"/>
      <c r="AF13" s="29"/>
    </row>
    <row r="14" spans="1:32" s="7" customFormat="1" ht="12.75" customHeight="1">
      <c r="A14" s="9">
        <v>2019</v>
      </c>
      <c r="B14" s="36">
        <v>366961</v>
      </c>
      <c r="C14" s="36">
        <v>9302</v>
      </c>
      <c r="D14" s="36">
        <v>7376</v>
      </c>
      <c r="E14" s="183"/>
      <c r="F14" s="36">
        <v>14314</v>
      </c>
      <c r="G14" s="183"/>
      <c r="H14" s="36">
        <v>172047</v>
      </c>
      <c r="I14" s="183"/>
      <c r="J14" s="36">
        <v>186361</v>
      </c>
      <c r="K14" s="183"/>
      <c r="L14" s="41">
        <v>117416</v>
      </c>
      <c r="M14" s="183"/>
      <c r="N14" s="41">
        <v>303777</v>
      </c>
      <c r="O14" s="177"/>
      <c r="P14"/>
      <c r="Q14"/>
      <c r="R14"/>
      <c r="S14"/>
      <c r="T14"/>
      <c r="U14"/>
      <c r="V14"/>
      <c r="W14"/>
      <c r="X14"/>
      <c r="Y14"/>
      <c r="Z14"/>
      <c r="AA14"/>
      <c r="AB14"/>
      <c r="AC14"/>
      <c r="AD14" s="29"/>
      <c r="AE14" s="29"/>
      <c r="AF14" s="29"/>
    </row>
    <row r="15" spans="1:32" s="7" customFormat="1" ht="12.75" customHeight="1">
      <c r="A15" s="9">
        <v>2020</v>
      </c>
      <c r="B15" s="36">
        <v>303196</v>
      </c>
      <c r="C15" s="36">
        <v>9413</v>
      </c>
      <c r="D15" s="36">
        <v>7446</v>
      </c>
      <c r="E15" s="36"/>
      <c r="F15" s="36">
        <v>11446</v>
      </c>
      <c r="G15" s="36"/>
      <c r="H15" s="36">
        <v>160942</v>
      </c>
      <c r="I15" s="36"/>
      <c r="J15" s="36">
        <v>172388</v>
      </c>
      <c r="K15" s="36"/>
      <c r="L15" s="41">
        <v>105986</v>
      </c>
      <c r="M15" s="36"/>
      <c r="N15" s="41">
        <v>278374</v>
      </c>
      <c r="O15" s="177"/>
      <c r="P15"/>
      <c r="Q15"/>
      <c r="R15"/>
      <c r="S15"/>
      <c r="T15"/>
      <c r="U15"/>
      <c r="V15"/>
      <c r="W15"/>
      <c r="X15"/>
      <c r="Y15"/>
      <c r="Z15"/>
      <c r="AA15"/>
      <c r="AB15"/>
      <c r="AC15"/>
      <c r="AD15" s="29"/>
      <c r="AE15" s="29"/>
      <c r="AF15" s="29"/>
    </row>
    <row r="16" spans="1:32" s="7" customFormat="1" ht="12.75" customHeight="1">
      <c r="A16" s="9">
        <v>2021</v>
      </c>
      <c r="B16" s="36">
        <v>314313</v>
      </c>
      <c r="C16" s="36">
        <v>10386</v>
      </c>
      <c r="D16" s="36">
        <v>8063</v>
      </c>
      <c r="E16" s="36"/>
      <c r="F16" s="36">
        <v>10862</v>
      </c>
      <c r="G16" s="36"/>
      <c r="H16" s="36">
        <v>159228</v>
      </c>
      <c r="I16" s="36"/>
      <c r="J16" s="36">
        <v>170090</v>
      </c>
      <c r="K16" s="36"/>
      <c r="L16" s="41">
        <v>91926</v>
      </c>
      <c r="M16" s="36"/>
      <c r="N16" s="41">
        <v>262016</v>
      </c>
      <c r="O16" s="177"/>
      <c r="P16"/>
      <c r="Q16"/>
      <c r="R16"/>
      <c r="S16"/>
      <c r="T16"/>
      <c r="U16"/>
      <c r="V16"/>
      <c r="W16"/>
      <c r="X16"/>
      <c r="Y16"/>
      <c r="Z16"/>
      <c r="AA16"/>
      <c r="AB16"/>
      <c r="AC16"/>
      <c r="AD16" s="29"/>
      <c r="AE16" s="29"/>
      <c r="AF16" s="29"/>
    </row>
    <row r="17" spans="1:42" s="7" customFormat="1" ht="12.75" customHeight="1">
      <c r="A17" s="17">
        <v>2022</v>
      </c>
      <c r="B17" s="200">
        <v>299220</v>
      </c>
      <c r="C17" s="200">
        <v>9425</v>
      </c>
      <c r="D17" s="200">
        <v>7510</v>
      </c>
      <c r="E17" s="333"/>
      <c r="F17" s="200">
        <v>10211</v>
      </c>
      <c r="G17" s="333"/>
      <c r="H17" s="200">
        <v>146186</v>
      </c>
      <c r="I17" s="333"/>
      <c r="J17" s="200">
        <v>156397</v>
      </c>
      <c r="K17" s="333"/>
      <c r="L17" s="200">
        <v>108188</v>
      </c>
      <c r="M17" s="333"/>
      <c r="N17" s="200">
        <v>264585</v>
      </c>
      <c r="O17" s="177"/>
      <c r="P17" s="282"/>
      <c r="Q17"/>
      <c r="R17"/>
      <c r="S17"/>
      <c r="T17" s="177"/>
      <c r="U17"/>
      <c r="V17"/>
      <c r="W17"/>
      <c r="X17"/>
      <c r="Y17"/>
      <c r="Z17"/>
      <c r="AA17"/>
      <c r="AB17"/>
      <c r="AC17"/>
      <c r="AD17"/>
      <c r="AE17"/>
      <c r="AF17"/>
      <c r="AG17"/>
      <c r="AH17"/>
      <c r="AI17"/>
      <c r="AJ17"/>
      <c r="AK17"/>
      <c r="AL17"/>
      <c r="AM17"/>
      <c r="AN17" s="29"/>
      <c r="AO17" s="29"/>
      <c r="AP17" s="29"/>
    </row>
    <row r="18" spans="1:42" s="7" customFormat="1" ht="12.75" customHeight="1">
      <c r="A18" s="174" t="s">
        <v>184</v>
      </c>
      <c r="C18" s="2"/>
      <c r="D18" s="2"/>
      <c r="E18" s="8"/>
      <c r="F18" s="8"/>
      <c r="G18" s="8"/>
      <c r="H18" s="8"/>
      <c r="I18" s="8"/>
      <c r="J18" s="8"/>
      <c r="K18" s="8"/>
      <c r="L18" s="8"/>
      <c r="M18" s="8"/>
      <c r="N18" s="8"/>
      <c r="O18"/>
      <c r="P18"/>
      <c r="Q18"/>
      <c r="R18"/>
      <c r="S18"/>
      <c r="T18"/>
      <c r="U18"/>
      <c r="V18"/>
      <c r="W18"/>
      <c r="X18"/>
      <c r="Y18"/>
      <c r="Z18"/>
      <c r="AA18"/>
      <c r="AB18"/>
      <c r="AC18"/>
    </row>
    <row r="19" spans="1:42" s="7" customFormat="1" ht="12.75" customHeight="1">
      <c r="A19" s="174" t="s">
        <v>185</v>
      </c>
      <c r="C19" s="2"/>
      <c r="D19" s="2"/>
      <c r="E19" s="8"/>
      <c r="F19" s="8"/>
      <c r="G19" s="8"/>
      <c r="H19" s="8"/>
      <c r="I19" s="8"/>
      <c r="J19" s="8"/>
      <c r="K19" s="8"/>
      <c r="L19" s="8"/>
      <c r="M19" s="8"/>
      <c r="N19" s="8"/>
      <c r="O19" s="40"/>
      <c r="P19"/>
      <c r="Q19"/>
      <c r="R19"/>
      <c r="S19"/>
      <c r="T19"/>
      <c r="U19"/>
      <c r="V19"/>
      <c r="W19"/>
      <c r="X19"/>
      <c r="Y19"/>
      <c r="Z19"/>
      <c r="AA19"/>
      <c r="AB19"/>
      <c r="AC19"/>
    </row>
    <row r="20" spans="1:42" s="7" customFormat="1" ht="12.75" customHeight="1">
      <c r="A20" s="7" t="s">
        <v>14</v>
      </c>
      <c r="C20" s="2"/>
      <c r="D20" s="2"/>
      <c r="E20" s="2"/>
      <c r="F20" s="2"/>
      <c r="G20" s="2"/>
      <c r="H20" s="2"/>
      <c r="I20" s="2"/>
      <c r="J20" s="2"/>
      <c r="K20" s="2"/>
      <c r="L20" s="2"/>
      <c r="M20" s="2"/>
      <c r="N20" s="2"/>
      <c r="O20"/>
      <c r="P20"/>
      <c r="Q20"/>
      <c r="R20"/>
      <c r="S20"/>
      <c r="T20"/>
      <c r="U20"/>
      <c r="V20"/>
      <c r="W20"/>
      <c r="X20"/>
      <c r="Y20"/>
      <c r="Z20"/>
      <c r="AA20"/>
      <c r="AB20"/>
      <c r="AC20"/>
    </row>
    <row r="21" spans="1:42" ht="12.75" customHeight="1">
      <c r="B21" s="2"/>
      <c r="C21" s="2"/>
      <c r="E21" s="2"/>
      <c r="F21" s="2"/>
      <c r="G21" s="2"/>
      <c r="H21" s="21"/>
      <c r="I21" s="2"/>
      <c r="J21" s="10"/>
      <c r="K21" s="2"/>
      <c r="L21" s="10"/>
      <c r="M21" s="2"/>
      <c r="N21" s="10"/>
      <c r="O21" s="10"/>
      <c r="P21" s="10"/>
      <c r="Q21" s="10"/>
      <c r="R21" s="10"/>
      <c r="AD21"/>
      <c r="AE21"/>
      <c r="AF21"/>
      <c r="AG21"/>
    </row>
    <row r="22" spans="1:42" ht="12.75" customHeight="1">
      <c r="E22" s="21"/>
      <c r="F22" s="21"/>
      <c r="G22" s="21"/>
      <c r="H22" s="21"/>
      <c r="I22" s="21"/>
      <c r="J22" s="21"/>
      <c r="K22" s="21"/>
      <c r="L22" s="21"/>
      <c r="M22" s="21"/>
      <c r="N22" s="186"/>
    </row>
    <row r="23" spans="1:42" ht="12.75" customHeight="1">
      <c r="A23" s="5" t="s">
        <v>449</v>
      </c>
      <c r="B23" s="4"/>
      <c r="C23" s="4"/>
      <c r="D23" s="4"/>
      <c r="E23" s="4"/>
      <c r="F23" s="4"/>
      <c r="G23" s="4"/>
      <c r="H23" s="1"/>
      <c r="I23" s="4"/>
      <c r="J23" s="1"/>
      <c r="K23" s="4"/>
      <c r="L23" s="1"/>
      <c r="M23" s="4"/>
      <c r="N23" s="1"/>
    </row>
    <row r="24" spans="1:42" ht="12.75" customHeight="1">
      <c r="A24" s="458" t="s">
        <v>472</v>
      </c>
      <c r="B24" s="24"/>
      <c r="C24" s="24"/>
      <c r="D24" s="24"/>
      <c r="E24" s="24"/>
      <c r="F24" s="24"/>
      <c r="G24" s="24"/>
      <c r="H24" s="24"/>
      <c r="I24" s="24"/>
      <c r="J24" s="21"/>
      <c r="K24" s="24"/>
      <c r="L24" s="21"/>
      <c r="M24" s="24"/>
      <c r="N24" s="21"/>
    </row>
    <row r="25" spans="1:42" ht="12.75" customHeight="1">
      <c r="A25" s="75"/>
      <c r="B25" s="76"/>
      <c r="C25" s="76"/>
      <c r="D25" s="76"/>
      <c r="E25" s="76"/>
      <c r="F25" s="76"/>
      <c r="G25" s="76"/>
      <c r="H25" s="76"/>
      <c r="I25" s="76"/>
      <c r="J25" s="76"/>
      <c r="K25" s="76"/>
      <c r="L25" s="76"/>
      <c r="M25" s="21"/>
      <c r="N25" s="21"/>
    </row>
    <row r="26" spans="1:42" s="7" customFormat="1" ht="12.75" customHeight="1">
      <c r="B26" s="16" t="s">
        <v>27</v>
      </c>
      <c r="C26" s="77"/>
      <c r="D26" s="2"/>
      <c r="E26" s="351"/>
      <c r="F26" s="16" t="s">
        <v>28</v>
      </c>
      <c r="G26" s="16"/>
      <c r="H26" s="16"/>
      <c r="I26" s="351"/>
      <c r="J26" s="8" t="s">
        <v>5</v>
      </c>
      <c r="K26" s="351"/>
      <c r="L26" s="8" t="s">
        <v>16</v>
      </c>
      <c r="O26"/>
      <c r="P26"/>
      <c r="Q26"/>
      <c r="R26"/>
      <c r="S26"/>
      <c r="T26"/>
      <c r="U26"/>
      <c r="V26"/>
      <c r="W26"/>
      <c r="X26"/>
      <c r="Y26"/>
      <c r="Z26"/>
      <c r="AA26"/>
      <c r="AB26"/>
      <c r="AC26"/>
    </row>
    <row r="27" spans="1:42" s="7" customFormat="1" ht="12.75" customHeight="1">
      <c r="A27" s="7" t="s">
        <v>15</v>
      </c>
      <c r="C27" s="2"/>
      <c r="D27" s="2"/>
      <c r="E27" s="8"/>
      <c r="F27" s="8"/>
      <c r="G27" s="8"/>
      <c r="H27" s="275" t="s">
        <v>580</v>
      </c>
      <c r="I27" s="8"/>
      <c r="J27" s="8" t="s">
        <v>147</v>
      </c>
      <c r="K27" s="8"/>
      <c r="L27" s="33" t="s">
        <v>235</v>
      </c>
      <c r="M27" s="8"/>
      <c r="O27"/>
      <c r="P27"/>
      <c r="Q27"/>
      <c r="R27"/>
      <c r="S27"/>
      <c r="T27"/>
      <c r="U27"/>
      <c r="V27"/>
      <c r="W27"/>
      <c r="X27"/>
      <c r="Y27"/>
      <c r="Z27"/>
      <c r="AA27"/>
      <c r="AB27"/>
      <c r="AC27"/>
    </row>
    <row r="28" spans="1:42" s="7" customFormat="1" ht="12.75" customHeight="1">
      <c r="A28" s="6" t="s">
        <v>17</v>
      </c>
      <c r="C28" s="2"/>
      <c r="D28" s="8"/>
      <c r="E28" s="8"/>
      <c r="F28" s="8"/>
      <c r="G28" s="8"/>
      <c r="H28" s="275" t="s">
        <v>214</v>
      </c>
      <c r="I28" s="8"/>
      <c r="J28" s="8" t="s">
        <v>22</v>
      </c>
      <c r="K28" s="8"/>
      <c r="L28" s="33" t="s">
        <v>234</v>
      </c>
      <c r="M28" s="8"/>
      <c r="O28"/>
      <c r="P28"/>
      <c r="Q28"/>
      <c r="R28"/>
      <c r="S28"/>
      <c r="T28"/>
      <c r="U28"/>
      <c r="V28"/>
      <c r="W28"/>
      <c r="X28"/>
      <c r="Y28"/>
      <c r="Z28"/>
      <c r="AA28"/>
      <c r="AB28"/>
      <c r="AC28"/>
    </row>
    <row r="29" spans="1:42" s="7" customFormat="1" ht="12.75" customHeight="1">
      <c r="A29" s="69" t="s">
        <v>18</v>
      </c>
      <c r="B29" s="15" t="s">
        <v>19</v>
      </c>
      <c r="C29" s="15" t="s">
        <v>20</v>
      </c>
      <c r="D29" s="15"/>
      <c r="E29" s="15"/>
      <c r="F29" s="15" t="s">
        <v>13</v>
      </c>
      <c r="G29" s="15"/>
      <c r="H29" s="274" t="s">
        <v>213</v>
      </c>
      <c r="I29" s="15"/>
      <c r="J29" s="15"/>
      <c r="K29" s="15"/>
      <c r="L29" s="27" t="s">
        <v>236</v>
      </c>
      <c r="M29" s="30"/>
      <c r="O29"/>
      <c r="P29"/>
      <c r="Q29"/>
      <c r="R29"/>
      <c r="S29"/>
      <c r="T29"/>
      <c r="U29"/>
      <c r="V29"/>
      <c r="W29"/>
      <c r="X29"/>
      <c r="Y29"/>
      <c r="Z29"/>
      <c r="AA29"/>
      <c r="AB29"/>
      <c r="AC29"/>
    </row>
    <row r="30" spans="1:42" s="7" customFormat="1" ht="12.75" customHeight="1">
      <c r="A30" s="9">
        <v>2013</v>
      </c>
      <c r="B30" s="37">
        <v>1232911</v>
      </c>
      <c r="C30" s="37">
        <v>2309129</v>
      </c>
      <c r="D30" s="37"/>
      <c r="E30" s="37"/>
      <c r="F30" s="37">
        <v>953433</v>
      </c>
      <c r="G30" s="37"/>
      <c r="H30" s="37">
        <v>505054</v>
      </c>
      <c r="I30" s="37"/>
      <c r="J30" s="37">
        <v>4495473</v>
      </c>
      <c r="K30" s="37"/>
      <c r="L30" s="37">
        <v>467</v>
      </c>
      <c r="M30" s="22"/>
      <c r="N30" s="29"/>
      <c r="O30"/>
      <c r="P30"/>
      <c r="Q30"/>
      <c r="R30"/>
      <c r="S30"/>
      <c r="T30"/>
      <c r="U30"/>
      <c r="V30"/>
      <c r="W30"/>
      <c r="X30"/>
      <c r="Y30"/>
      <c r="Z30"/>
      <c r="AA30"/>
      <c r="AB30"/>
      <c r="AC30"/>
    </row>
    <row r="31" spans="1:42" s="7" customFormat="1" ht="12.75" customHeight="1">
      <c r="A31" s="9">
        <v>2014</v>
      </c>
      <c r="B31" s="37">
        <v>1257473</v>
      </c>
      <c r="C31" s="37">
        <v>2347817</v>
      </c>
      <c r="D31" s="37"/>
      <c r="E31" s="37"/>
      <c r="F31" s="37">
        <v>980229</v>
      </c>
      <c r="G31" s="37"/>
      <c r="H31" s="37">
        <v>518902</v>
      </c>
      <c r="I31" s="37"/>
      <c r="J31" s="37">
        <v>4585519</v>
      </c>
      <c r="K31" s="37"/>
      <c r="L31" s="37">
        <v>471</v>
      </c>
      <c r="M31" s="22"/>
      <c r="N31" s="29"/>
      <c r="O31"/>
      <c r="P31"/>
      <c r="Q31"/>
      <c r="R31"/>
      <c r="S31"/>
      <c r="T31"/>
      <c r="U31"/>
      <c r="V31"/>
      <c r="W31"/>
      <c r="X31"/>
      <c r="Y31"/>
      <c r="Z31"/>
      <c r="AA31"/>
      <c r="AB31"/>
      <c r="AC31"/>
    </row>
    <row r="32" spans="1:42" s="7" customFormat="1" ht="12.75" customHeight="1">
      <c r="A32" s="73">
        <v>2015</v>
      </c>
      <c r="B32" s="47">
        <v>1284335</v>
      </c>
      <c r="C32" s="47">
        <v>2385690</v>
      </c>
      <c r="D32" s="47"/>
      <c r="E32" s="47"/>
      <c r="F32" s="47">
        <v>999038</v>
      </c>
      <c r="G32" s="47"/>
      <c r="H32" s="47">
        <v>523491</v>
      </c>
      <c r="I32" s="47"/>
      <c r="J32" s="47">
        <v>4669063</v>
      </c>
      <c r="K32" s="47"/>
      <c r="L32" s="47">
        <v>475</v>
      </c>
      <c r="M32" s="22"/>
      <c r="N32" s="29"/>
      <c r="O32"/>
      <c r="P32"/>
      <c r="Q32"/>
      <c r="R32"/>
      <c r="S32"/>
      <c r="T32"/>
      <c r="U32"/>
      <c r="V32"/>
      <c r="W32"/>
      <c r="X32"/>
      <c r="Y32"/>
      <c r="Z32"/>
      <c r="AA32"/>
      <c r="AB32"/>
      <c r="AC32"/>
    </row>
    <row r="33" spans="1:45" s="7" customFormat="1" ht="12.75" customHeight="1">
      <c r="A33" s="73">
        <v>2016</v>
      </c>
      <c r="B33" s="47">
        <v>1312966</v>
      </c>
      <c r="C33" s="47">
        <v>2434474</v>
      </c>
      <c r="D33" s="47"/>
      <c r="E33" s="47"/>
      <c r="F33" s="47">
        <v>1020620</v>
      </c>
      <c r="G33" s="47"/>
      <c r="H33" s="47">
        <v>523907</v>
      </c>
      <c r="I33" s="47"/>
      <c r="J33" s="47">
        <v>4768060</v>
      </c>
      <c r="K33" s="47"/>
      <c r="L33" s="47">
        <v>478.35409736530329</v>
      </c>
      <c r="M33" s="22"/>
      <c r="N33" s="29"/>
      <c r="O33"/>
      <c r="P33"/>
      <c r="Q33"/>
      <c r="R33"/>
      <c r="S33"/>
      <c r="T33"/>
      <c r="U33"/>
      <c r="V33"/>
      <c r="W33"/>
      <c r="X33"/>
      <c r="Y33"/>
      <c r="Z33"/>
      <c r="AA33"/>
      <c r="AB33"/>
      <c r="AC33"/>
    </row>
    <row r="34" spans="1:45" s="7" customFormat="1" ht="12.75" customHeight="1">
      <c r="A34" s="9">
        <v>2017</v>
      </c>
      <c r="B34" s="37">
        <v>1339710</v>
      </c>
      <c r="C34" s="37">
        <v>2472180</v>
      </c>
      <c r="D34" s="37"/>
      <c r="E34" s="37"/>
      <c r="F34" s="37">
        <v>1033719</v>
      </c>
      <c r="G34" s="37"/>
      <c r="H34" s="37">
        <v>518486</v>
      </c>
      <c r="I34" s="37"/>
      <c r="J34" s="37">
        <v>4845609</v>
      </c>
      <c r="K34" s="37"/>
      <c r="L34" s="37">
        <v>480</v>
      </c>
      <c r="M34" s="22"/>
      <c r="N34" s="29"/>
      <c r="O34"/>
      <c r="P34"/>
      <c r="Q34"/>
      <c r="R34"/>
      <c r="S34"/>
      <c r="T34"/>
      <c r="U34"/>
      <c r="V34"/>
      <c r="W34"/>
      <c r="X34"/>
      <c r="Y34"/>
      <c r="Z34"/>
      <c r="AA34"/>
      <c r="AB34"/>
      <c r="AC34"/>
    </row>
    <row r="35" spans="1:45" s="7" customFormat="1" ht="12.75" customHeight="1">
      <c r="A35" s="9">
        <v>2018</v>
      </c>
      <c r="B35" s="37">
        <v>1352489</v>
      </c>
      <c r="C35" s="37">
        <v>2486192</v>
      </c>
      <c r="D35" s="37"/>
      <c r="E35" s="37"/>
      <c r="F35" s="37">
        <v>1032102</v>
      </c>
      <c r="G35" s="37"/>
      <c r="H35" s="37">
        <v>513714</v>
      </c>
      <c r="I35" s="37"/>
      <c r="J35" s="37">
        <v>4870783</v>
      </c>
      <c r="K35" s="37"/>
      <c r="L35" s="37">
        <v>476.81210622214172</v>
      </c>
      <c r="M35" s="22"/>
      <c r="N35" s="29"/>
      <c r="O35"/>
      <c r="P35"/>
      <c r="Q35"/>
      <c r="R35"/>
      <c r="S35"/>
      <c r="T35"/>
      <c r="U35"/>
      <c r="V35"/>
      <c r="W35"/>
      <c r="X35"/>
      <c r="Y35"/>
      <c r="Z35"/>
      <c r="AA35"/>
      <c r="AB35"/>
      <c r="AC35"/>
    </row>
    <row r="36" spans="1:45" s="7" customFormat="1" ht="12.75" customHeight="1">
      <c r="A36" s="9">
        <v>2019</v>
      </c>
      <c r="B36" s="37">
        <v>1360541</v>
      </c>
      <c r="C36" s="37">
        <v>2492772</v>
      </c>
      <c r="D36" s="37"/>
      <c r="E36" s="37"/>
      <c r="F36" s="37">
        <v>1034591</v>
      </c>
      <c r="G36" s="37"/>
      <c r="H36" s="37">
        <v>504762</v>
      </c>
      <c r="I36" s="37"/>
      <c r="J36" s="37">
        <v>4887904</v>
      </c>
      <c r="K36" s="37"/>
      <c r="L36" s="37">
        <v>474</v>
      </c>
      <c r="M36" s="22"/>
      <c r="N36" s="29"/>
      <c r="O36"/>
      <c r="P36"/>
      <c r="Q36"/>
      <c r="R36"/>
      <c r="S36"/>
      <c r="T36"/>
      <c r="U36"/>
      <c r="V36"/>
      <c r="W36"/>
      <c r="X36"/>
      <c r="Y36"/>
      <c r="Z36"/>
      <c r="AA36"/>
      <c r="AB36"/>
      <c r="AC36"/>
    </row>
    <row r="37" spans="1:45" s="7" customFormat="1" ht="12.75" customHeight="1">
      <c r="A37" s="9">
        <v>2020</v>
      </c>
      <c r="B37" s="37">
        <v>1392155</v>
      </c>
      <c r="C37" s="37">
        <v>2530845</v>
      </c>
      <c r="D37" s="37"/>
      <c r="E37" s="37"/>
      <c r="F37" s="37">
        <v>1021067</v>
      </c>
      <c r="G37" s="37"/>
      <c r="H37" s="37">
        <v>501840</v>
      </c>
      <c r="I37" s="37"/>
      <c r="J37" s="37">
        <v>4944067</v>
      </c>
      <c r="K37" s="37"/>
      <c r="L37" s="37">
        <v>476</v>
      </c>
      <c r="M37" s="22"/>
      <c r="N37" s="29"/>
      <c r="O37"/>
      <c r="P37"/>
      <c r="Q37"/>
      <c r="R37"/>
      <c r="S37"/>
      <c r="T37"/>
      <c r="U37"/>
      <c r="V37"/>
      <c r="W37"/>
      <c r="X37"/>
      <c r="Y37"/>
      <c r="Z37"/>
      <c r="AA37"/>
      <c r="AB37"/>
      <c r="AC37"/>
    </row>
    <row r="38" spans="1:45" s="7" customFormat="1" ht="12.75" customHeight="1">
      <c r="A38" s="9">
        <v>2021</v>
      </c>
      <c r="B38" s="37">
        <v>1415237</v>
      </c>
      <c r="C38" s="37">
        <v>2551941</v>
      </c>
      <c r="D38" s="37"/>
      <c r="E38" s="37"/>
      <c r="F38" s="37">
        <v>1019572</v>
      </c>
      <c r="G38" s="37"/>
      <c r="H38" s="37">
        <v>495888</v>
      </c>
      <c r="I38" s="37"/>
      <c r="J38" s="37">
        <v>4986750</v>
      </c>
      <c r="K38" s="37"/>
      <c r="L38" s="37">
        <v>477</v>
      </c>
      <c r="M38" s="22"/>
      <c r="N38" s="29"/>
      <c r="O38"/>
      <c r="P38"/>
      <c r="Q38"/>
      <c r="R38"/>
      <c r="S38"/>
      <c r="T38"/>
      <c r="U38"/>
      <c r="V38"/>
      <c r="W38"/>
      <c r="X38"/>
      <c r="Y38"/>
      <c r="Z38"/>
      <c r="AA38"/>
      <c r="AB38"/>
      <c r="AC38"/>
    </row>
    <row r="39" spans="1:45" s="7" customFormat="1" ht="12.75" customHeight="1">
      <c r="A39" s="17">
        <v>2022</v>
      </c>
      <c r="B39" s="200">
        <v>1413299</v>
      </c>
      <c r="C39" s="200">
        <v>2530974</v>
      </c>
      <c r="D39" s="332"/>
      <c r="E39" s="332"/>
      <c r="F39" s="332">
        <v>1036270</v>
      </c>
      <c r="G39" s="332"/>
      <c r="H39" s="332">
        <v>490243</v>
      </c>
      <c r="I39" s="332"/>
      <c r="J39" s="200">
        <v>4980543</v>
      </c>
      <c r="K39" s="332"/>
      <c r="L39" s="511">
        <v>473.67342864797439</v>
      </c>
      <c r="M39" s="60"/>
      <c r="N39" s="622"/>
      <c r="O39" s="282"/>
      <c r="P39" s="282"/>
      <c r="Q39"/>
      <c r="R39"/>
      <c r="S39"/>
      <c r="T39"/>
      <c r="U39"/>
      <c r="V39" s="29"/>
      <c r="W39"/>
      <c r="X39"/>
      <c r="Y39"/>
      <c r="Z39"/>
      <c r="AA39"/>
      <c r="AB39"/>
      <c r="AC39"/>
      <c r="AD39" s="21"/>
      <c r="AE39"/>
      <c r="AF39"/>
      <c r="AG39"/>
      <c r="AH39"/>
      <c r="AI39"/>
      <c r="AJ39"/>
      <c r="AK39"/>
      <c r="AL39"/>
      <c r="AM39"/>
      <c r="AN39"/>
      <c r="AO39"/>
      <c r="AP39"/>
      <c r="AQ39"/>
      <c r="AR39"/>
      <c r="AS39"/>
    </row>
    <row r="40" spans="1:45" s="285" customFormat="1" ht="12.75" customHeight="1">
      <c r="A40" s="26" t="s">
        <v>215</v>
      </c>
      <c r="C40" s="282"/>
      <c r="D40" s="282"/>
      <c r="E40" s="282"/>
      <c r="F40" s="282"/>
      <c r="G40" s="282"/>
      <c r="H40" s="385"/>
      <c r="I40" s="282"/>
      <c r="K40" s="282"/>
      <c r="M40" s="282"/>
      <c r="N40" s="29"/>
      <c r="O40"/>
      <c r="P40"/>
      <c r="Q40"/>
      <c r="R40"/>
      <c r="S40"/>
      <c r="T40"/>
      <c r="U40"/>
      <c r="V40" s="282"/>
      <c r="W40" s="282"/>
      <c r="X40" s="282"/>
      <c r="Y40" s="282"/>
      <c r="Z40" s="282"/>
      <c r="AA40" s="282"/>
      <c r="AB40" s="282"/>
      <c r="AC40" s="282"/>
    </row>
    <row r="41" spans="1:45" ht="12.75" customHeight="1">
      <c r="N41" s="177"/>
    </row>
  </sheetData>
  <phoneticPr fontId="9" type="noConversion"/>
  <pageMargins left="0.70866141732283472" right="0.15748031496062992" top="0.98425196850393704" bottom="0.55118110236220474" header="0.51181102362204722" footer="0.51181102362204722"/>
  <pageSetup paperSize="9" scale="91" orientation="portrait" r:id="rId1"/>
  <headerFooter alignWithMargins="0">
    <oddHeader>&amp;R&amp;"Arial,Fet"PERSONBILAR</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pageSetUpPr fitToPage="1"/>
  </sheetPr>
  <dimension ref="A1:BX41"/>
  <sheetViews>
    <sheetView showGridLines="0" zoomScaleNormal="100" zoomScaleSheetLayoutView="145" workbookViewId="0"/>
  </sheetViews>
  <sheetFormatPr defaultColWidth="9.33203125" defaultRowHeight="12.75" customHeight="1"/>
  <cols>
    <col min="1" max="1" width="11.33203125" style="21" customWidth="1"/>
    <col min="2" max="2" width="11" style="21" customWidth="1"/>
    <col min="3" max="3" width="1.6640625" style="21" customWidth="1"/>
    <col min="4" max="4" width="11" style="21" customWidth="1"/>
    <col min="5" max="5" width="1.6640625" style="21" customWidth="1"/>
    <col min="6" max="6" width="11" style="21" customWidth="1"/>
    <col min="7" max="7" width="1.6640625" style="21" customWidth="1"/>
    <col min="8" max="8" width="11" style="21" customWidth="1"/>
    <col min="9" max="9" width="1.6640625" style="21" customWidth="1"/>
    <col min="10" max="10" width="11.5546875" style="21" customWidth="1"/>
    <col min="11" max="11" width="1.6640625" style="21" customWidth="1"/>
    <col min="12" max="12" width="9.6640625" style="21" customWidth="1"/>
    <col min="13" max="13" width="12.33203125" style="21" customWidth="1"/>
    <col min="14" max="16384" width="9.33203125" style="21"/>
  </cols>
  <sheetData>
    <row r="1" spans="1:15" s="24" customFormat="1" ht="12.75" customHeight="1">
      <c r="A1" s="5" t="s">
        <v>544</v>
      </c>
      <c r="B1" s="4"/>
      <c r="C1" s="4"/>
      <c r="D1" s="4"/>
      <c r="E1" s="4"/>
      <c r="F1" s="4"/>
      <c r="G1" s="4"/>
      <c r="H1" s="4"/>
      <c r="I1" s="4"/>
      <c r="J1" s="4"/>
      <c r="K1" s="4"/>
      <c r="L1" s="4"/>
      <c r="M1" s="4"/>
    </row>
    <row r="2" spans="1:15" s="24" customFormat="1" ht="12.75" customHeight="1">
      <c r="A2" s="458" t="s">
        <v>473</v>
      </c>
    </row>
    <row r="3" spans="1:15" ht="12.75" customHeight="1">
      <c r="A3" s="75"/>
      <c r="B3" s="76"/>
      <c r="C3" s="76"/>
      <c r="D3" s="76"/>
      <c r="E3" s="76"/>
      <c r="F3" s="76"/>
      <c r="G3" s="76"/>
      <c r="H3" s="76"/>
      <c r="I3" s="76"/>
      <c r="J3" s="76"/>
    </row>
    <row r="4" spans="1:15" s="2" customFormat="1" ht="12.75" customHeight="1">
      <c r="B4" s="77" t="s">
        <v>27</v>
      </c>
      <c r="D4" s="77"/>
      <c r="F4" s="77" t="s">
        <v>28</v>
      </c>
      <c r="H4" s="77"/>
      <c r="J4" s="8" t="s">
        <v>13</v>
      </c>
      <c r="L4" s="8"/>
    </row>
    <row r="5" spans="1:15" s="2" customFormat="1" ht="12.75" customHeight="1">
      <c r="A5" s="71"/>
      <c r="C5" s="352"/>
      <c r="G5" s="352"/>
      <c r="H5" s="275" t="s">
        <v>580</v>
      </c>
      <c r="J5" s="8"/>
      <c r="L5" s="18"/>
    </row>
    <row r="6" spans="1:15" s="2" customFormat="1" ht="12.75" customHeight="1">
      <c r="A6" s="7" t="s">
        <v>24</v>
      </c>
      <c r="F6" s="13"/>
      <c r="H6" s="275" t="s">
        <v>214</v>
      </c>
      <c r="J6" s="8"/>
      <c r="L6" s="18"/>
    </row>
    <row r="7" spans="1:15" s="2" customFormat="1" ht="12.75" customHeight="1">
      <c r="A7" s="17" t="s">
        <v>18</v>
      </c>
      <c r="B7" s="72" t="s">
        <v>19</v>
      </c>
      <c r="C7" s="12"/>
      <c r="D7" s="72" t="s">
        <v>20</v>
      </c>
      <c r="E7" s="12"/>
      <c r="F7" s="72" t="s">
        <v>13</v>
      </c>
      <c r="G7" s="12"/>
      <c r="H7" s="274" t="s">
        <v>213</v>
      </c>
      <c r="I7" s="12"/>
      <c r="J7" s="72"/>
      <c r="L7" s="8"/>
    </row>
    <row r="8" spans="1:15" s="2" customFormat="1" ht="12.75" customHeight="1">
      <c r="A8" s="9">
        <v>2013</v>
      </c>
      <c r="B8" s="37">
        <v>154374</v>
      </c>
      <c r="C8" s="36"/>
      <c r="D8" s="37">
        <v>621365</v>
      </c>
      <c r="E8" s="36"/>
      <c r="F8" s="36">
        <v>324192</v>
      </c>
      <c r="G8" s="36"/>
      <c r="H8" s="36">
        <v>196675</v>
      </c>
      <c r="I8" s="36"/>
      <c r="J8" s="37">
        <v>1099931</v>
      </c>
      <c r="K8" s="10"/>
      <c r="L8" s="386"/>
    </row>
    <row r="9" spans="1:15" s="2" customFormat="1" ht="12.75" customHeight="1">
      <c r="A9" s="9">
        <v>2014</v>
      </c>
      <c r="B9" s="37">
        <v>155008</v>
      </c>
      <c r="C9" s="37"/>
      <c r="D9" s="37">
        <v>639283</v>
      </c>
      <c r="E9" s="37"/>
      <c r="F9" s="37">
        <v>330467</v>
      </c>
      <c r="G9" s="37"/>
      <c r="H9" s="37">
        <v>202329</v>
      </c>
      <c r="I9" s="37"/>
      <c r="J9" s="37">
        <v>1124758</v>
      </c>
      <c r="K9" s="22"/>
      <c r="L9" s="386"/>
    </row>
    <row r="10" spans="1:15" s="2" customFormat="1" ht="12.75" customHeight="1">
      <c r="A10" s="9">
        <v>2015</v>
      </c>
      <c r="B10" s="37">
        <v>161957</v>
      </c>
      <c r="C10" s="37"/>
      <c r="D10" s="37">
        <v>672690</v>
      </c>
      <c r="E10" s="37"/>
      <c r="F10" s="37">
        <v>351642</v>
      </c>
      <c r="G10" s="37"/>
      <c r="H10" s="37">
        <v>211490</v>
      </c>
      <c r="I10" s="37"/>
      <c r="J10" s="37">
        <v>1186289</v>
      </c>
      <c r="K10" s="22"/>
      <c r="L10" s="386"/>
    </row>
    <row r="11" spans="1:15" s="2" customFormat="1" ht="12.75" customHeight="1">
      <c r="A11" s="73">
        <v>2016</v>
      </c>
      <c r="B11" s="47">
        <v>169747</v>
      </c>
      <c r="C11" s="56"/>
      <c r="D11" s="47">
        <v>712037</v>
      </c>
      <c r="E11" s="56"/>
      <c r="F11" s="56">
        <v>371719</v>
      </c>
      <c r="G11" s="56"/>
      <c r="H11" s="56">
        <v>217905</v>
      </c>
      <c r="I11" s="56"/>
      <c r="J11" s="47">
        <v>1253503</v>
      </c>
      <c r="K11" s="10"/>
      <c r="L11" s="386"/>
    </row>
    <row r="12" spans="1:15" s="2" customFormat="1" ht="12.75" customHeight="1">
      <c r="A12" s="9">
        <v>2017</v>
      </c>
      <c r="B12" s="37">
        <v>175790</v>
      </c>
      <c r="C12" s="37"/>
      <c r="D12" s="37">
        <v>747364</v>
      </c>
      <c r="E12" s="37"/>
      <c r="F12" s="37">
        <v>393283</v>
      </c>
      <c r="G12" s="37"/>
      <c r="H12" s="37">
        <v>224315</v>
      </c>
      <c r="I12" s="37"/>
      <c r="J12" s="37">
        <v>1316437</v>
      </c>
      <c r="K12" s="22"/>
      <c r="L12" s="386"/>
    </row>
    <row r="13" spans="1:15" s="2" customFormat="1" ht="12.75" customHeight="1">
      <c r="A13" s="9">
        <v>2018</v>
      </c>
      <c r="B13" s="37">
        <v>180858</v>
      </c>
      <c r="C13" s="37"/>
      <c r="D13" s="37">
        <v>774854</v>
      </c>
      <c r="E13" s="37"/>
      <c r="F13" s="37">
        <v>394581</v>
      </c>
      <c r="G13" s="37"/>
      <c r="H13" s="37">
        <v>230804</v>
      </c>
      <c r="I13" s="37"/>
      <c r="J13" s="37">
        <v>1350293</v>
      </c>
      <c r="K13" s="22"/>
      <c r="L13" s="386"/>
    </row>
    <row r="14" spans="1:15" s="2" customFormat="1" ht="12.75" customHeight="1">
      <c r="A14" s="9">
        <v>2019</v>
      </c>
      <c r="B14" s="37">
        <v>181652</v>
      </c>
      <c r="C14" s="37"/>
      <c r="D14" s="37">
        <v>785507</v>
      </c>
      <c r="E14" s="37"/>
      <c r="F14" s="37">
        <v>426128</v>
      </c>
      <c r="G14" s="37"/>
      <c r="H14" s="37">
        <v>233236</v>
      </c>
      <c r="I14" s="37"/>
      <c r="J14" s="37">
        <v>1393287</v>
      </c>
      <c r="K14" s="22"/>
      <c r="L14" s="386"/>
      <c r="M14"/>
      <c r="N14"/>
      <c r="O14"/>
    </row>
    <row r="15" spans="1:15" s="2" customFormat="1" ht="12.75" customHeight="1">
      <c r="A15" s="9">
        <v>2020</v>
      </c>
      <c r="B15" s="37">
        <v>173981</v>
      </c>
      <c r="C15" s="37"/>
      <c r="D15" s="37">
        <v>777595</v>
      </c>
      <c r="E15" s="37"/>
      <c r="F15" s="37">
        <v>403418</v>
      </c>
      <c r="G15" s="37"/>
      <c r="H15" s="37">
        <v>229204</v>
      </c>
      <c r="I15" s="37"/>
      <c r="J15" s="37">
        <v>1354994</v>
      </c>
      <c r="K15" s="22"/>
      <c r="L15" s="386"/>
      <c r="M15"/>
      <c r="N15"/>
      <c r="O15"/>
    </row>
    <row r="16" spans="1:15" s="2" customFormat="1" ht="12.75" customHeight="1">
      <c r="A16" s="9">
        <v>2021</v>
      </c>
      <c r="B16" s="37">
        <v>173134</v>
      </c>
      <c r="C16" s="37"/>
      <c r="D16" s="37">
        <v>782768</v>
      </c>
      <c r="E16" s="37"/>
      <c r="F16" s="37">
        <v>396457</v>
      </c>
      <c r="G16" s="37"/>
      <c r="H16" s="37">
        <v>226338</v>
      </c>
      <c r="I16" s="37"/>
      <c r="J16" s="37">
        <v>1352359</v>
      </c>
      <c r="K16" s="22"/>
      <c r="L16" s="386"/>
      <c r="M16"/>
      <c r="N16"/>
      <c r="O16"/>
    </row>
    <row r="17" spans="1:56" s="2" customFormat="1" ht="12.75" customHeight="1">
      <c r="A17" s="74">
        <v>2022</v>
      </c>
      <c r="B17" s="19">
        <v>173446</v>
      </c>
      <c r="C17" s="296"/>
      <c r="D17" s="296">
        <v>786212</v>
      </c>
      <c r="E17" s="296"/>
      <c r="F17" s="19">
        <v>423911</v>
      </c>
      <c r="G17" s="296"/>
      <c r="H17" s="296">
        <v>225726</v>
      </c>
      <c r="I17" s="296"/>
      <c r="J17" s="19">
        <v>1383569</v>
      </c>
      <c r="K17" s="22"/>
      <c r="L17" s="386"/>
      <c r="M17"/>
      <c r="N17"/>
      <c r="O17"/>
      <c r="P17"/>
      <c r="Q17"/>
      <c r="R17"/>
      <c r="S17"/>
      <c r="V17"/>
      <c r="W17"/>
      <c r="X17"/>
      <c r="Y17"/>
      <c r="Z17"/>
      <c r="AA17"/>
      <c r="AB17"/>
      <c r="AC17"/>
      <c r="AD17"/>
      <c r="AE17"/>
      <c r="AF17"/>
      <c r="AG17"/>
      <c r="AH17" s="22"/>
      <c r="AI17" s="22"/>
      <c r="AK17" s="22"/>
      <c r="AL17" s="22"/>
      <c r="AM17" s="22"/>
      <c r="AN17" s="22"/>
      <c r="AO17" s="22"/>
      <c r="AP17" s="22"/>
      <c r="AQ17" s="22"/>
      <c r="AR17" s="22"/>
      <c r="AS17" s="22"/>
      <c r="AZ17" s="10"/>
      <c r="BD17" s="10"/>
    </row>
    <row r="18" spans="1:56" s="2" customFormat="1" ht="12.75" customHeight="1">
      <c r="A18" s="7"/>
      <c r="B18" s="22"/>
      <c r="C18" s="22"/>
      <c r="D18" s="22"/>
      <c r="E18" s="22"/>
      <c r="F18" s="22"/>
      <c r="G18" s="22"/>
      <c r="H18" s="22"/>
      <c r="I18" s="22"/>
      <c r="J18" s="22"/>
      <c r="K18" s="22"/>
      <c r="L18"/>
      <c r="M18"/>
      <c r="N18"/>
      <c r="O18"/>
      <c r="P18" s="22"/>
      <c r="Q18" s="22"/>
      <c r="X18" s="10"/>
      <c r="AB18" s="10"/>
    </row>
    <row r="19" spans="1:56" ht="12.75" customHeight="1">
      <c r="A19" s="7"/>
      <c r="B19" s="24"/>
      <c r="C19" s="24"/>
      <c r="D19" s="22"/>
      <c r="E19" s="24"/>
      <c r="F19" s="24"/>
      <c r="G19" s="24"/>
      <c r="H19" s="24"/>
      <c r="I19" s="24"/>
      <c r="J19" s="24"/>
      <c r="K19" s="24"/>
      <c r="L19"/>
      <c r="M19"/>
      <c r="N19"/>
      <c r="O19"/>
    </row>
    <row r="20" spans="1:56" ht="12.75" customHeight="1">
      <c r="A20" s="7"/>
      <c r="B20" s="24"/>
      <c r="C20" s="24"/>
      <c r="D20" s="24"/>
      <c r="E20" s="24"/>
      <c r="F20" s="24"/>
      <c r="G20" s="24"/>
      <c r="H20" s="24"/>
      <c r="I20" s="24"/>
      <c r="J20" s="24"/>
      <c r="K20" s="24"/>
      <c r="L20" s="2"/>
      <c r="M20" s="2"/>
      <c r="O20" s="24"/>
    </row>
    <row r="21" spans="1:56" ht="12.75" customHeight="1">
      <c r="A21" s="7"/>
      <c r="B21" s="24"/>
      <c r="C21" s="24"/>
      <c r="D21" s="24"/>
      <c r="E21" s="24"/>
      <c r="F21" s="24"/>
      <c r="G21" s="24"/>
      <c r="H21" s="24"/>
      <c r="I21" s="24"/>
      <c r="J21" s="24"/>
      <c r="K21" s="24"/>
      <c r="L21" s="24"/>
      <c r="M21" s="24"/>
    </row>
    <row r="22" spans="1:56" s="79" customFormat="1" ht="12.75" customHeight="1">
      <c r="A22" s="5" t="s">
        <v>450</v>
      </c>
      <c r="R22" s="80"/>
      <c r="S22" s="80"/>
      <c r="X22" s="80"/>
      <c r="Y22" s="80"/>
    </row>
    <row r="23" spans="1:56" s="80" customFormat="1" ht="12.75" customHeight="1">
      <c r="A23" s="458" t="s">
        <v>532</v>
      </c>
    </row>
    <row r="24" spans="1:56" ht="12.75" customHeight="1">
      <c r="A24" s="75"/>
      <c r="B24" s="76"/>
      <c r="C24" s="76"/>
      <c r="D24" s="76"/>
      <c r="E24" s="76"/>
      <c r="F24" s="76"/>
      <c r="G24" s="76"/>
      <c r="H24" s="76"/>
      <c r="I24" s="76"/>
      <c r="J24" s="76"/>
      <c r="K24" s="76"/>
      <c r="L24" s="76"/>
    </row>
    <row r="25" spans="1:56" s="2" customFormat="1" ht="12.75" customHeight="1">
      <c r="B25" s="77" t="s">
        <v>26</v>
      </c>
      <c r="C25" s="77"/>
      <c r="D25" s="77"/>
      <c r="E25" s="77"/>
      <c r="F25" s="77"/>
      <c r="G25" s="352"/>
      <c r="H25" s="316" t="s">
        <v>582</v>
      </c>
      <c r="I25" s="77"/>
      <c r="J25" s="77"/>
      <c r="K25" s="77"/>
      <c r="L25" s="77"/>
    </row>
    <row r="26" spans="1:56" s="81" customFormat="1" ht="12.75" customHeight="1">
      <c r="A26" s="7" t="s">
        <v>25</v>
      </c>
      <c r="B26" s="30" t="s">
        <v>130</v>
      </c>
      <c r="C26" s="30"/>
      <c r="D26" s="30" t="s">
        <v>90</v>
      </c>
      <c r="E26" s="30"/>
      <c r="G26" s="30"/>
      <c r="H26" s="30" t="s">
        <v>130</v>
      </c>
      <c r="I26" s="30"/>
      <c r="J26" s="30" t="s">
        <v>90</v>
      </c>
      <c r="K26" s="30"/>
    </row>
    <row r="27" spans="1:56" s="2" customFormat="1" ht="12.75" customHeight="1">
      <c r="A27" s="17" t="s">
        <v>18</v>
      </c>
      <c r="B27" s="72" t="s">
        <v>131</v>
      </c>
      <c r="C27" s="12"/>
      <c r="D27" s="72" t="s">
        <v>131</v>
      </c>
      <c r="E27" s="12"/>
      <c r="F27" s="15" t="s">
        <v>13</v>
      </c>
      <c r="G27" s="12"/>
      <c r="H27" s="72" t="s">
        <v>131</v>
      </c>
      <c r="I27" s="12"/>
      <c r="J27" s="72" t="s">
        <v>131</v>
      </c>
      <c r="K27" s="12"/>
      <c r="L27" s="15" t="s">
        <v>13</v>
      </c>
    </row>
    <row r="28" spans="1:56" s="7" customFormat="1" ht="12.75" customHeight="1">
      <c r="A28" s="9">
        <v>2013</v>
      </c>
      <c r="B28" s="37">
        <v>19056</v>
      </c>
      <c r="C28" s="37"/>
      <c r="D28" s="37">
        <v>296746</v>
      </c>
      <c r="E28" s="37"/>
      <c r="F28" s="37">
        <v>315802</v>
      </c>
      <c r="G28" s="37"/>
      <c r="H28" s="37">
        <v>7541</v>
      </c>
      <c r="I28" s="37"/>
      <c r="J28" s="37">
        <v>95778</v>
      </c>
      <c r="K28" s="37"/>
      <c r="L28" s="37">
        <v>103319</v>
      </c>
      <c r="M28"/>
      <c r="N28"/>
      <c r="O28"/>
      <c r="P28"/>
      <c r="Q28"/>
      <c r="R28"/>
      <c r="S28"/>
      <c r="T28" s="22"/>
      <c r="U28" s="22"/>
      <c r="V28" s="22"/>
      <c r="W28" s="22"/>
      <c r="X28" s="22"/>
      <c r="Y28" s="8"/>
    </row>
    <row r="29" spans="1:56" s="7" customFormat="1" ht="12.75" customHeight="1">
      <c r="A29" s="9">
        <v>2014</v>
      </c>
      <c r="B29" s="37">
        <v>28447</v>
      </c>
      <c r="C29" s="37"/>
      <c r="D29" s="37">
        <v>303918</v>
      </c>
      <c r="E29" s="37"/>
      <c r="F29" s="37">
        <v>332365</v>
      </c>
      <c r="G29" s="37"/>
      <c r="H29" s="37">
        <v>13814</v>
      </c>
      <c r="I29" s="37"/>
      <c r="J29" s="37">
        <v>106667</v>
      </c>
      <c r="K29" s="37"/>
      <c r="L29" s="37">
        <v>120481</v>
      </c>
      <c r="M29"/>
      <c r="N29"/>
      <c r="O29"/>
      <c r="P29"/>
      <c r="Q29"/>
      <c r="R29"/>
      <c r="S29"/>
      <c r="T29" s="22"/>
      <c r="U29" s="22"/>
      <c r="V29" s="29"/>
      <c r="W29" s="29"/>
      <c r="X29" s="29"/>
    </row>
    <row r="30" spans="1:56" s="7" customFormat="1" ht="12.75" customHeight="1">
      <c r="A30" s="9">
        <v>2015</v>
      </c>
      <c r="B30" s="37">
        <v>47943</v>
      </c>
      <c r="C30" s="37"/>
      <c r="D30" s="37">
        <v>317902</v>
      </c>
      <c r="E30" s="37"/>
      <c r="F30" s="37">
        <v>365845</v>
      </c>
      <c r="G30" s="37"/>
      <c r="H30" s="37">
        <v>24120</v>
      </c>
      <c r="I30" s="37"/>
      <c r="J30" s="37">
        <v>118985</v>
      </c>
      <c r="K30" s="37"/>
      <c r="L30" s="37">
        <v>143105</v>
      </c>
      <c r="M30"/>
      <c r="N30"/>
      <c r="O30"/>
      <c r="P30"/>
      <c r="Q30"/>
      <c r="R30"/>
      <c r="S30"/>
      <c r="T30" s="22"/>
      <c r="U30" s="22"/>
      <c r="V30" s="29"/>
      <c r="W30" s="29"/>
    </row>
    <row r="31" spans="1:56" s="7" customFormat="1" ht="12.75" customHeight="1">
      <c r="A31" s="73">
        <v>2016</v>
      </c>
      <c r="B31" s="47">
        <v>84561</v>
      </c>
      <c r="C31" s="47"/>
      <c r="D31" s="47">
        <v>339678</v>
      </c>
      <c r="E31" s="47"/>
      <c r="F31" s="47">
        <v>424239</v>
      </c>
      <c r="G31" s="47"/>
      <c r="H31" s="47">
        <v>43981</v>
      </c>
      <c r="I31" s="47"/>
      <c r="J31" s="47">
        <v>124304</v>
      </c>
      <c r="K31" s="47"/>
      <c r="L31" s="47">
        <v>168285</v>
      </c>
      <c r="M31"/>
      <c r="N31"/>
      <c r="O31"/>
      <c r="P31"/>
      <c r="Q31"/>
      <c r="R31"/>
      <c r="S31"/>
      <c r="T31" s="22"/>
      <c r="U31" s="22"/>
      <c r="V31" s="29"/>
      <c r="W31" s="29"/>
    </row>
    <row r="32" spans="1:56" s="7" customFormat="1" ht="12.75" customHeight="1">
      <c r="A32" s="9">
        <v>2017</v>
      </c>
      <c r="B32" s="37">
        <v>111286</v>
      </c>
      <c r="C32" s="37"/>
      <c r="D32" s="37">
        <v>359577</v>
      </c>
      <c r="E32" s="37"/>
      <c r="F32" s="37">
        <v>470863</v>
      </c>
      <c r="G32" s="37"/>
      <c r="H32" s="37">
        <v>41353</v>
      </c>
      <c r="I32" s="37"/>
      <c r="J32" s="37">
        <v>134685</v>
      </c>
      <c r="K32" s="37"/>
      <c r="L32" s="37">
        <v>176038</v>
      </c>
      <c r="M32"/>
      <c r="N32"/>
      <c r="O32"/>
      <c r="P32"/>
      <c r="Q32"/>
      <c r="R32"/>
      <c r="S32"/>
      <c r="T32" s="22"/>
      <c r="U32" s="22"/>
      <c r="V32" s="29"/>
      <c r="W32" s="29"/>
      <c r="X32" s="10"/>
    </row>
    <row r="33" spans="1:76" s="2" customFormat="1" ht="12.75" customHeight="1">
      <c r="A33" s="9">
        <v>2018</v>
      </c>
      <c r="B33" s="37">
        <v>131001</v>
      </c>
      <c r="C33" s="37"/>
      <c r="D33" s="37">
        <v>364033</v>
      </c>
      <c r="E33" s="37"/>
      <c r="F33" s="37">
        <v>495034</v>
      </c>
      <c r="G33" s="37"/>
      <c r="H33" s="37">
        <v>44413</v>
      </c>
      <c r="I33" s="37"/>
      <c r="J33" s="37">
        <v>124594</v>
      </c>
      <c r="K33" s="37"/>
      <c r="L33" s="37">
        <v>169007</v>
      </c>
      <c r="M33"/>
      <c r="N33"/>
      <c r="O33"/>
      <c r="P33"/>
      <c r="Q33"/>
      <c r="R33"/>
      <c r="S33"/>
      <c r="T33" s="22"/>
      <c r="U33" s="22"/>
      <c r="V33" s="29"/>
      <c r="W33" s="29"/>
      <c r="X33" s="10"/>
      <c r="Z33" s="10"/>
    </row>
    <row r="34" spans="1:76" s="2" customFormat="1" ht="12.75" customHeight="1">
      <c r="A34" s="9">
        <v>2019</v>
      </c>
      <c r="B34" s="37">
        <v>138872</v>
      </c>
      <c r="C34" s="37"/>
      <c r="D34" s="37">
        <v>370215</v>
      </c>
      <c r="E34" s="37"/>
      <c r="F34" s="37">
        <v>509087</v>
      </c>
      <c r="G34" s="37"/>
      <c r="H34" s="37">
        <v>52160</v>
      </c>
      <c r="I34" s="37"/>
      <c r="J34" s="37">
        <v>127884</v>
      </c>
      <c r="K34" s="37"/>
      <c r="L34" s="37">
        <v>180044</v>
      </c>
      <c r="M34"/>
      <c r="N34"/>
      <c r="O34"/>
      <c r="P34"/>
      <c r="Q34"/>
      <c r="R34"/>
      <c r="S34"/>
      <c r="T34" s="22"/>
      <c r="U34" s="22"/>
      <c r="V34" s="29"/>
      <c r="W34" s="29"/>
      <c r="X34" s="10"/>
      <c r="Z34" s="10"/>
    </row>
    <row r="35" spans="1:76" s="2" customFormat="1" ht="12.75" customHeight="1">
      <c r="A35" s="73">
        <v>2020</v>
      </c>
      <c r="B35" s="47">
        <v>151572</v>
      </c>
      <c r="C35" s="47"/>
      <c r="D35" s="47">
        <v>361254</v>
      </c>
      <c r="E35" s="47"/>
      <c r="F35" s="47">
        <v>512826</v>
      </c>
      <c r="G35" s="47"/>
      <c r="H35" s="47">
        <v>52036</v>
      </c>
      <c r="I35" s="47"/>
      <c r="J35" s="47">
        <v>112733</v>
      </c>
      <c r="K35" s="47"/>
      <c r="L35" s="47">
        <v>164769</v>
      </c>
      <c r="M35"/>
      <c r="N35"/>
      <c r="O35"/>
      <c r="P35"/>
      <c r="Q35"/>
      <c r="R35"/>
      <c r="S35"/>
      <c r="T35" s="22"/>
      <c r="U35" s="22"/>
      <c r="V35" s="29"/>
      <c r="W35" s="29"/>
      <c r="X35" s="10"/>
      <c r="Z35" s="10"/>
    </row>
    <row r="36" spans="1:76" s="2" customFormat="1" ht="12.75" customHeight="1">
      <c r="A36" s="9">
        <v>2021</v>
      </c>
      <c r="B36" s="37">
        <v>175251</v>
      </c>
      <c r="C36" s="37"/>
      <c r="D36" s="37">
        <v>350770</v>
      </c>
      <c r="E36" s="37"/>
      <c r="F36" s="37">
        <v>526021</v>
      </c>
      <c r="G36" s="37"/>
      <c r="H36" s="37">
        <v>67136</v>
      </c>
      <c r="I36" s="37"/>
      <c r="J36" s="37">
        <v>110714</v>
      </c>
      <c r="K36" s="37"/>
      <c r="L36" s="37">
        <v>177850</v>
      </c>
      <c r="M36"/>
      <c r="N36"/>
      <c r="O36"/>
      <c r="P36"/>
      <c r="Q36"/>
      <c r="R36"/>
      <c r="S36"/>
      <c r="T36" s="22"/>
      <c r="U36" s="22"/>
      <c r="V36" s="29"/>
      <c r="W36" s="29"/>
      <c r="X36" s="10"/>
      <c r="Z36" s="10"/>
    </row>
    <row r="37" spans="1:76" s="2" customFormat="1" ht="12.75" customHeight="1">
      <c r="A37" s="74">
        <v>2022</v>
      </c>
      <c r="B37" s="19">
        <v>190064</v>
      </c>
      <c r="C37" s="296"/>
      <c r="D37" s="296">
        <v>357933</v>
      </c>
      <c r="E37" s="296"/>
      <c r="F37" s="19">
        <v>547997</v>
      </c>
      <c r="G37" s="296"/>
      <c r="H37" s="296">
        <v>69874</v>
      </c>
      <c r="I37" s="296"/>
      <c r="J37" s="19">
        <v>102054</v>
      </c>
      <c r="K37" s="296"/>
      <c r="L37" s="296">
        <v>171928</v>
      </c>
      <c r="M37"/>
      <c r="N37"/>
      <c r="O37"/>
      <c r="P37"/>
      <c r="Q37"/>
      <c r="R37"/>
      <c r="S37"/>
      <c r="T37"/>
      <c r="U37"/>
      <c r="V37"/>
      <c r="W37"/>
      <c r="X37"/>
      <c r="Y37"/>
      <c r="Z37"/>
      <c r="AA37"/>
      <c r="AB37"/>
      <c r="AC37"/>
      <c r="AD37"/>
      <c r="AE37"/>
      <c r="AF37"/>
      <c r="AG37"/>
      <c r="AH37"/>
      <c r="AI37"/>
      <c r="AJ37"/>
      <c r="AK37"/>
      <c r="AL37"/>
      <c r="AM37"/>
      <c r="AN37"/>
      <c r="AO37"/>
      <c r="AP37" s="22"/>
      <c r="AQ37" s="22"/>
      <c r="AR37" s="22"/>
      <c r="AS37" s="22"/>
      <c r="AU37" s="22"/>
      <c r="AW37" s="22"/>
      <c r="AX37" s="22"/>
      <c r="AY37" s="22"/>
      <c r="AZ37" s="22"/>
      <c r="BA37" s="22"/>
      <c r="BB37" s="22"/>
      <c r="BC37" s="22"/>
      <c r="BH37" s="22"/>
      <c r="BI37" s="22"/>
      <c r="BJ37" s="22"/>
      <c r="BK37" s="22"/>
      <c r="BL37" s="22"/>
      <c r="BM37" s="22"/>
      <c r="BN37" s="22"/>
      <c r="BO37" s="22"/>
      <c r="BP37" s="22"/>
      <c r="BQ37" s="22"/>
      <c r="BT37" s="29"/>
      <c r="BU37" s="29"/>
      <c r="BV37" s="10"/>
      <c r="BX37" s="10"/>
    </row>
    <row r="38" spans="1:76" ht="12.75" customHeight="1">
      <c r="A38" s="7"/>
      <c r="B38" s="24"/>
      <c r="C38" s="24"/>
      <c r="D38" s="24"/>
      <c r="E38" s="24"/>
      <c r="F38" s="24"/>
      <c r="G38" s="24"/>
      <c r="H38" s="24"/>
      <c r="I38" s="24"/>
      <c r="J38" s="24"/>
      <c r="K38" s="24"/>
      <c r="L38" s="24"/>
      <c r="M38"/>
      <c r="N38"/>
      <c r="O38"/>
      <c r="P38"/>
      <c r="Q38"/>
      <c r="R38"/>
      <c r="S38"/>
    </row>
    <row r="39" spans="1:76" ht="12.75" customHeight="1">
      <c r="M39"/>
      <c r="N39"/>
      <c r="O39"/>
      <c r="P39"/>
      <c r="Q39"/>
      <c r="R39"/>
      <c r="S39"/>
    </row>
    <row r="40" spans="1:76" ht="12.75" customHeight="1">
      <c r="M40" s="22"/>
      <c r="N40" s="22"/>
      <c r="O40" s="22"/>
      <c r="P40" s="22"/>
      <c r="Q40" s="22"/>
      <c r="R40" s="22"/>
      <c r="S40" s="22"/>
    </row>
    <row r="41" spans="1:76" ht="12.75" customHeight="1">
      <c r="M41" s="22"/>
      <c r="N41" s="22"/>
      <c r="O41" s="22"/>
      <c r="P41" s="22"/>
      <c r="Q41" s="22"/>
      <c r="R41" s="22"/>
      <c r="S41" s="22"/>
    </row>
  </sheetData>
  <phoneticPr fontId="9" type="noConversion"/>
  <pageMargins left="0.70866141732283472" right="0.15748031496062992" top="0.98425196850393704" bottom="0.55118110236220474" header="0.51181102362204722" footer="0.51181102362204722"/>
  <pageSetup paperSize="9" orientation="portrait" r:id="rId1"/>
  <headerFooter alignWithMargins="0">
    <oddHeader>&amp;R&amp;"Arial,Fet"PERSONBILAR</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pageSetUpPr fitToPage="1"/>
  </sheetPr>
  <dimension ref="A1:AT38"/>
  <sheetViews>
    <sheetView showGridLines="0" zoomScaleNormal="100" zoomScaleSheetLayoutView="96" workbookViewId="0"/>
  </sheetViews>
  <sheetFormatPr defaultColWidth="9.33203125" defaultRowHeight="12.75" customHeight="1"/>
  <cols>
    <col min="1" max="2" width="8.109375" style="21" customWidth="1"/>
    <col min="3" max="3" width="1.6640625" style="21" customWidth="1"/>
    <col min="4" max="4" width="8.109375" style="21" customWidth="1"/>
    <col min="5" max="5" width="1.6640625" style="21" customWidth="1"/>
    <col min="6" max="6" width="9.5546875" style="21" customWidth="1"/>
    <col min="7" max="7" width="1.6640625" style="21" customWidth="1"/>
    <col min="8" max="8" width="11.44140625" style="21" bestFit="1" customWidth="1"/>
    <col min="9" max="9" width="11.6640625" style="21" bestFit="1" customWidth="1"/>
    <col min="10" max="10" width="7.5546875" style="21" customWidth="1"/>
    <col min="11" max="11" width="1.6640625" style="21" customWidth="1"/>
    <col min="12" max="12" width="11.44140625" style="21" bestFit="1" customWidth="1"/>
    <col min="13" max="13" width="11.6640625" style="21" bestFit="1" customWidth="1"/>
    <col min="14" max="14" width="8.6640625" style="21" bestFit="1" customWidth="1"/>
    <col min="15" max="15" width="1.6640625" style="21" customWidth="1"/>
    <col min="16" max="16" width="8" style="21" customWidth="1"/>
    <col min="17" max="17" width="1.6640625" style="21" customWidth="1"/>
    <col min="18" max="18" width="6.5546875" style="21" bestFit="1" customWidth="1"/>
    <col min="19" max="19" width="1.6640625" style="21" customWidth="1"/>
    <col min="20" max="20" width="7.6640625" customWidth="1"/>
    <col min="21" max="21" width="1.6640625" customWidth="1"/>
    <col min="22" max="22" width="9.109375" customWidth="1"/>
    <col min="23" max="23" width="1.6640625" customWidth="1"/>
    <col min="24" max="24" width="10.6640625" customWidth="1"/>
    <col min="25" max="25" width="13.44140625" customWidth="1"/>
    <col min="30" max="16384" width="9.33203125" style="21"/>
  </cols>
  <sheetData>
    <row r="1" spans="1:46" s="25" customFormat="1" ht="12.75" customHeight="1">
      <c r="A1" s="4" t="s">
        <v>451</v>
      </c>
      <c r="T1"/>
      <c r="U1"/>
      <c r="V1"/>
      <c r="W1"/>
      <c r="X1"/>
      <c r="Y1"/>
      <c r="Z1"/>
      <c r="AA1"/>
      <c r="AB1"/>
      <c r="AC1"/>
    </row>
    <row r="2" spans="1:46" s="25" customFormat="1" ht="12.75" customHeight="1">
      <c r="A2" s="459" t="s">
        <v>474</v>
      </c>
      <c r="T2"/>
      <c r="U2"/>
      <c r="V2"/>
      <c r="W2"/>
      <c r="X2"/>
      <c r="Y2"/>
      <c r="Z2"/>
      <c r="AA2"/>
      <c r="AB2"/>
      <c r="AC2"/>
    </row>
    <row r="3" spans="1:46" customFormat="1" ht="21.75" customHeight="1">
      <c r="A3" s="300"/>
      <c r="B3" s="300"/>
      <c r="C3" s="300"/>
      <c r="D3" s="300"/>
      <c r="E3" s="635"/>
      <c r="F3" s="300"/>
      <c r="G3" s="300"/>
      <c r="H3" s="300"/>
      <c r="I3" s="300"/>
      <c r="J3" s="300"/>
      <c r="K3" s="300"/>
      <c r="L3" s="300"/>
      <c r="M3" s="300"/>
      <c r="N3" s="300"/>
      <c r="O3" s="300"/>
      <c r="P3" s="300"/>
      <c r="Q3" s="300"/>
      <c r="R3" s="300"/>
      <c r="S3" s="300"/>
      <c r="T3" s="300"/>
      <c r="U3" s="300"/>
      <c r="V3" s="300"/>
      <c r="W3" s="300"/>
      <c r="X3" s="300"/>
      <c r="Y3" s="300"/>
      <c r="Z3" s="300"/>
    </row>
    <row r="4" spans="1:46" s="13" customFormat="1" ht="32.25" customHeight="1">
      <c r="A4" s="389"/>
      <c r="B4" s="239" t="s">
        <v>34</v>
      </c>
      <c r="C4" s="239"/>
      <c r="D4" s="239" t="s">
        <v>36</v>
      </c>
      <c r="E4" s="239"/>
      <c r="F4" s="239" t="s">
        <v>31</v>
      </c>
      <c r="G4" s="239"/>
      <c r="H4" s="643" t="s">
        <v>335</v>
      </c>
      <c r="I4" s="643"/>
      <c r="J4" s="643"/>
      <c r="K4" s="239"/>
      <c r="L4" s="643" t="s">
        <v>178</v>
      </c>
      <c r="M4" s="643"/>
      <c r="N4" s="643"/>
      <c r="O4" s="239"/>
      <c r="P4" s="239" t="s">
        <v>35</v>
      </c>
      <c r="Q4" s="239"/>
      <c r="R4" s="239" t="s">
        <v>227</v>
      </c>
      <c r="S4" s="239"/>
      <c r="T4" s="239" t="s">
        <v>68</v>
      </c>
      <c r="U4" s="239"/>
      <c r="V4" s="239" t="s">
        <v>13</v>
      </c>
      <c r="W4" s="396"/>
      <c r="X4" s="644" t="s">
        <v>342</v>
      </c>
      <c r="Y4" s="644"/>
      <c r="Z4" s="644"/>
      <c r="AA4" s="645"/>
      <c r="AB4" s="236"/>
      <c r="AC4" s="236"/>
      <c r="AD4" s="236"/>
      <c r="AE4" s="236"/>
      <c r="AF4" s="230"/>
      <c r="AG4" s="230"/>
      <c r="AH4" s="230"/>
      <c r="AI4" s="230"/>
      <c r="AJ4" s="230"/>
      <c r="AK4" s="230"/>
      <c r="AL4" s="230"/>
      <c r="AM4" s="230"/>
    </row>
    <row r="5" spans="1:46" s="60" customFormat="1" ht="12.75" customHeight="1">
      <c r="A5" s="53" t="s">
        <v>49</v>
      </c>
      <c r="B5" s="239"/>
      <c r="C5" s="239"/>
      <c r="D5" s="239"/>
      <c r="E5" s="239"/>
      <c r="F5" s="239"/>
      <c r="G5" s="239"/>
      <c r="H5" s="442" t="s">
        <v>336</v>
      </c>
      <c r="I5" s="442" t="s">
        <v>337</v>
      </c>
      <c r="J5" s="442" t="s">
        <v>13</v>
      </c>
      <c r="K5" s="239"/>
      <c r="L5" s="442" t="s">
        <v>336</v>
      </c>
      <c r="M5" s="442" t="s">
        <v>337</v>
      </c>
      <c r="N5" s="442" t="s">
        <v>13</v>
      </c>
      <c r="O5" s="239"/>
      <c r="P5" s="239"/>
      <c r="Q5" s="239"/>
      <c r="R5" s="239"/>
      <c r="S5" s="239"/>
      <c r="T5" s="239"/>
      <c r="U5" s="239"/>
      <c r="V5" s="239"/>
      <c r="W5" s="242"/>
      <c r="X5" s="444" t="s">
        <v>31</v>
      </c>
      <c r="Y5" s="444" t="s">
        <v>178</v>
      </c>
      <c r="Z5" s="239" t="s">
        <v>227</v>
      </c>
      <c r="AA5" s="445" t="s">
        <v>13</v>
      </c>
      <c r="AB5" s="236"/>
      <c r="AC5" s="236"/>
      <c r="AD5" s="236"/>
      <c r="AE5" s="236"/>
      <c r="AF5" s="230"/>
      <c r="AG5" s="230"/>
      <c r="AH5" s="230"/>
      <c r="AI5" s="230"/>
      <c r="AJ5" s="230"/>
      <c r="AK5" s="230"/>
      <c r="AL5" s="230"/>
      <c r="AM5" s="230"/>
    </row>
    <row r="6" spans="1:46" s="60" customFormat="1" ht="12.75" customHeight="1">
      <c r="A6" s="88" t="s">
        <v>50</v>
      </c>
      <c r="B6" s="392"/>
      <c r="C6" s="392"/>
      <c r="D6" s="392"/>
      <c r="E6" s="392"/>
      <c r="F6" s="392"/>
      <c r="G6" s="392"/>
      <c r="H6" s="443" t="s">
        <v>338</v>
      </c>
      <c r="I6" s="443" t="s">
        <v>339</v>
      </c>
      <c r="J6" s="443" t="s">
        <v>69</v>
      </c>
      <c r="K6" s="392"/>
      <c r="L6" s="443" t="s">
        <v>338</v>
      </c>
      <c r="M6" s="443" t="s">
        <v>339</v>
      </c>
      <c r="N6" s="443" t="s">
        <v>69</v>
      </c>
      <c r="O6" s="392"/>
      <c r="P6" s="391"/>
      <c r="Q6" s="392"/>
      <c r="R6" s="391"/>
      <c r="S6" s="392"/>
      <c r="T6" s="392"/>
      <c r="U6" s="392"/>
      <c r="V6" s="392"/>
      <c r="W6" s="357"/>
      <c r="X6" s="446" t="s">
        <v>340</v>
      </c>
      <c r="Y6" s="446" t="s">
        <v>341</v>
      </c>
      <c r="Z6" s="446" t="s">
        <v>227</v>
      </c>
      <c r="AA6" s="447" t="s">
        <v>69</v>
      </c>
      <c r="AB6" s="236"/>
      <c r="AC6" s="236"/>
      <c r="AD6" s="236"/>
      <c r="AE6" s="236"/>
      <c r="AF6" s="230"/>
      <c r="AG6" s="230"/>
      <c r="AH6" s="230"/>
      <c r="AI6" s="230"/>
      <c r="AJ6" s="230"/>
      <c r="AK6" s="230"/>
      <c r="AL6" s="230"/>
      <c r="AM6" s="230"/>
    </row>
    <row r="7" spans="1:46" s="60" customFormat="1" ht="12.75" customHeight="1">
      <c r="A7" s="393">
        <v>2013</v>
      </c>
      <c r="B7" s="390">
        <v>3130151</v>
      </c>
      <c r="C7" s="395"/>
      <c r="D7" s="390">
        <v>1068038</v>
      </c>
      <c r="E7" s="390"/>
      <c r="F7" s="390">
        <v>1010</v>
      </c>
      <c r="G7" s="395"/>
      <c r="H7" s="394" t="s">
        <v>377</v>
      </c>
      <c r="I7" s="394" t="s">
        <v>377</v>
      </c>
      <c r="J7" s="394">
        <v>28357</v>
      </c>
      <c r="K7" s="395"/>
      <c r="L7" s="394" t="s">
        <v>377</v>
      </c>
      <c r="M7" s="394" t="s">
        <v>377</v>
      </c>
      <c r="N7" s="394">
        <v>1637</v>
      </c>
      <c r="O7" s="395"/>
      <c r="P7" s="390">
        <v>228726</v>
      </c>
      <c r="Q7" s="395"/>
      <c r="R7" s="390">
        <v>37325</v>
      </c>
      <c r="S7" s="395"/>
      <c r="T7" s="390">
        <v>229</v>
      </c>
      <c r="U7" s="395"/>
      <c r="V7" s="390">
        <v>4495473</v>
      </c>
      <c r="W7" s="395"/>
      <c r="X7" s="394" t="s">
        <v>377</v>
      </c>
      <c r="Y7" s="394" t="s">
        <v>377</v>
      </c>
      <c r="Z7" s="394" t="s">
        <v>377</v>
      </c>
      <c r="AA7" s="394" t="s">
        <v>377</v>
      </c>
      <c r="AB7" s="236"/>
      <c r="AC7" s="236"/>
      <c r="AD7" s="236"/>
      <c r="AE7" s="236"/>
      <c r="AF7" s="248"/>
      <c r="AG7" s="248"/>
      <c r="AH7" s="248"/>
      <c r="AI7" s="248"/>
      <c r="AJ7" s="248"/>
      <c r="AK7" s="248"/>
      <c r="AL7" s="248"/>
      <c r="AM7" s="248"/>
    </row>
    <row r="8" spans="1:46" s="60" customFormat="1" ht="12.75" customHeight="1">
      <c r="A8" s="393">
        <v>2014</v>
      </c>
      <c r="B8" s="390">
        <v>3049225</v>
      </c>
      <c r="C8" s="395"/>
      <c r="D8" s="394">
        <v>1224290</v>
      </c>
      <c r="E8" s="394"/>
      <c r="F8" s="390">
        <v>2172</v>
      </c>
      <c r="G8" s="395"/>
      <c r="H8" s="394" t="s">
        <v>377</v>
      </c>
      <c r="I8" s="394" t="s">
        <v>377</v>
      </c>
      <c r="J8" s="394">
        <v>34930</v>
      </c>
      <c r="K8" s="395"/>
      <c r="L8" s="394" t="s">
        <v>377</v>
      </c>
      <c r="M8" s="394" t="s">
        <v>377</v>
      </c>
      <c r="N8" s="394">
        <v>4922</v>
      </c>
      <c r="O8" s="395"/>
      <c r="P8" s="390">
        <v>229621</v>
      </c>
      <c r="Q8" s="395"/>
      <c r="R8" s="390">
        <v>40092</v>
      </c>
      <c r="S8" s="395"/>
      <c r="T8" s="390">
        <v>267</v>
      </c>
      <c r="U8" s="395"/>
      <c r="V8" s="390">
        <v>4585519</v>
      </c>
      <c r="W8" s="395"/>
      <c r="X8" s="394" t="s">
        <v>377</v>
      </c>
      <c r="Y8" s="394" t="s">
        <v>377</v>
      </c>
      <c r="Z8" s="394" t="s">
        <v>377</v>
      </c>
      <c r="AA8" s="394" t="s">
        <v>377</v>
      </c>
      <c r="AB8" s="236"/>
      <c r="AC8" s="236"/>
      <c r="AD8" s="236"/>
      <c r="AE8" s="236"/>
      <c r="AF8" s="248"/>
      <c r="AG8" s="248"/>
      <c r="AH8" s="248"/>
      <c r="AI8" s="248"/>
      <c r="AJ8" s="248"/>
      <c r="AK8" s="248"/>
      <c r="AL8" s="248"/>
      <c r="AM8" s="248"/>
    </row>
    <row r="9" spans="1:46" s="60" customFormat="1" ht="12.75" customHeight="1">
      <c r="A9" s="393">
        <v>2015</v>
      </c>
      <c r="B9" s="390">
        <v>2958846</v>
      </c>
      <c r="C9" s="395"/>
      <c r="D9" s="394">
        <v>1381784</v>
      </c>
      <c r="E9" s="394"/>
      <c r="F9" s="390">
        <v>4765</v>
      </c>
      <c r="G9" s="395"/>
      <c r="H9" s="394">
        <v>41642</v>
      </c>
      <c r="I9" s="394">
        <v>1136</v>
      </c>
      <c r="J9" s="394">
        <v>42778</v>
      </c>
      <c r="K9" s="395"/>
      <c r="L9" s="394">
        <v>8280</v>
      </c>
      <c r="M9" s="394">
        <v>1500</v>
      </c>
      <c r="N9" s="394">
        <v>9780</v>
      </c>
      <c r="O9" s="395"/>
      <c r="P9" s="390">
        <v>228175</v>
      </c>
      <c r="Q9" s="395"/>
      <c r="R9" s="390">
        <v>42671</v>
      </c>
      <c r="S9" s="395"/>
      <c r="T9" s="390">
        <v>264</v>
      </c>
      <c r="U9" s="395"/>
      <c r="V9" s="390">
        <v>4669063</v>
      </c>
      <c r="W9" s="395"/>
      <c r="X9" s="394" t="s">
        <v>377</v>
      </c>
      <c r="Y9" s="394" t="s">
        <v>377</v>
      </c>
      <c r="Z9" s="394" t="s">
        <v>377</v>
      </c>
      <c r="AA9" s="394" t="s">
        <v>377</v>
      </c>
      <c r="AB9" s="236"/>
      <c r="AC9" s="236"/>
      <c r="AD9" s="236"/>
      <c r="AE9" s="236"/>
      <c r="AF9" s="248"/>
      <c r="AG9" s="248"/>
      <c r="AH9" s="248"/>
      <c r="AI9" s="248"/>
      <c r="AJ9" s="248"/>
      <c r="AK9" s="248"/>
      <c r="AL9" s="248"/>
      <c r="AM9" s="248"/>
    </row>
    <row r="10" spans="1:46" s="60" customFormat="1" ht="12.75" customHeight="1">
      <c r="A10" s="393">
        <v>2016</v>
      </c>
      <c r="B10" s="394">
        <v>2887978</v>
      </c>
      <c r="C10" s="395"/>
      <c r="D10" s="394">
        <v>1529744</v>
      </c>
      <c r="E10" s="394"/>
      <c r="F10" s="394">
        <v>7532</v>
      </c>
      <c r="G10" s="395"/>
      <c r="H10" s="394">
        <v>54090</v>
      </c>
      <c r="I10" s="394">
        <v>1113</v>
      </c>
      <c r="J10" s="394">
        <v>55203</v>
      </c>
      <c r="K10" s="395"/>
      <c r="L10" s="394">
        <v>16366</v>
      </c>
      <c r="M10" s="394">
        <v>2478</v>
      </c>
      <c r="N10" s="394">
        <v>18844</v>
      </c>
      <c r="O10" s="395"/>
      <c r="P10" s="394">
        <v>224788</v>
      </c>
      <c r="Q10" s="395"/>
      <c r="R10" s="390">
        <v>43693</v>
      </c>
      <c r="S10" s="395"/>
      <c r="T10" s="390">
        <v>278</v>
      </c>
      <c r="U10" s="395"/>
      <c r="V10" s="390">
        <v>4768060</v>
      </c>
      <c r="W10" s="395"/>
      <c r="X10" s="394" t="s">
        <v>377</v>
      </c>
      <c r="Y10" s="394" t="s">
        <v>377</v>
      </c>
      <c r="Z10" s="394" t="s">
        <v>377</v>
      </c>
      <c r="AA10" s="394" t="s">
        <v>377</v>
      </c>
      <c r="AB10" s="236"/>
      <c r="AC10" s="236"/>
      <c r="AD10" s="236"/>
      <c r="AE10" s="236"/>
      <c r="AF10" s="248"/>
      <c r="AG10" s="248"/>
      <c r="AH10" s="248"/>
      <c r="AI10" s="248"/>
      <c r="AJ10" s="248"/>
      <c r="AK10" s="248"/>
      <c r="AL10" s="248"/>
      <c r="AM10" s="248"/>
    </row>
    <row r="11" spans="1:46" s="60" customFormat="1" ht="12.75" customHeight="1">
      <c r="A11" s="393">
        <v>2017</v>
      </c>
      <c r="B11" s="394">
        <v>2821771</v>
      </c>
      <c r="C11" s="395"/>
      <c r="D11" s="394">
        <v>1644862</v>
      </c>
      <c r="E11" s="394"/>
      <c r="F11" s="390">
        <v>11034</v>
      </c>
      <c r="G11" s="395"/>
      <c r="H11" s="394">
        <v>70506</v>
      </c>
      <c r="I11" s="394">
        <v>968</v>
      </c>
      <c r="J11" s="394">
        <v>71474</v>
      </c>
      <c r="K11" s="395"/>
      <c r="L11" s="394">
        <v>29024</v>
      </c>
      <c r="M11" s="394">
        <v>3229</v>
      </c>
      <c r="N11" s="394">
        <v>32253</v>
      </c>
      <c r="O11" s="395"/>
      <c r="P11" s="394">
        <v>220223</v>
      </c>
      <c r="Q11" s="395"/>
      <c r="R11" s="390">
        <v>43706</v>
      </c>
      <c r="S11" s="395"/>
      <c r="T11" s="390">
        <v>286</v>
      </c>
      <c r="U11" s="395"/>
      <c r="V11" s="390">
        <v>4845609</v>
      </c>
      <c r="W11" s="395"/>
      <c r="X11" s="394" t="s">
        <v>377</v>
      </c>
      <c r="Y11" s="394" t="s">
        <v>377</v>
      </c>
      <c r="Z11" s="394" t="s">
        <v>377</v>
      </c>
      <c r="AA11" s="394" t="s">
        <v>377</v>
      </c>
      <c r="AB11" s="236"/>
      <c r="AC11" s="236"/>
      <c r="AD11" s="236"/>
      <c r="AE11" s="236"/>
      <c r="AF11" s="248"/>
      <c r="AG11" s="248"/>
      <c r="AH11" s="248"/>
      <c r="AI11" s="248"/>
      <c r="AJ11" s="248"/>
      <c r="AK11" s="248"/>
      <c r="AL11" s="248"/>
      <c r="AM11" s="248"/>
    </row>
    <row r="12" spans="1:46" s="60" customFormat="1" ht="12.75" customHeight="1">
      <c r="A12" s="393">
        <v>2018</v>
      </c>
      <c r="B12" s="390">
        <v>2754872</v>
      </c>
      <c r="C12" s="395"/>
      <c r="D12" s="394">
        <v>1704457</v>
      </c>
      <c r="E12" s="394"/>
      <c r="F12" s="390">
        <v>16664</v>
      </c>
      <c r="G12" s="395"/>
      <c r="H12" s="394">
        <v>89357</v>
      </c>
      <c r="I12" s="394">
        <v>916</v>
      </c>
      <c r="J12" s="394">
        <v>90273</v>
      </c>
      <c r="K12" s="395"/>
      <c r="L12" s="390">
        <v>45449</v>
      </c>
      <c r="M12" s="394">
        <v>3945</v>
      </c>
      <c r="N12" s="390">
        <v>49394</v>
      </c>
      <c r="O12" s="395"/>
      <c r="P12" s="390">
        <v>212385</v>
      </c>
      <c r="Q12" s="395"/>
      <c r="R12" s="390">
        <v>42463</v>
      </c>
      <c r="S12" s="395"/>
      <c r="T12" s="390">
        <v>275</v>
      </c>
      <c r="U12" s="395"/>
      <c r="V12" s="390">
        <v>4870783</v>
      </c>
      <c r="W12" s="395"/>
      <c r="X12" s="394">
        <v>4775</v>
      </c>
      <c r="Y12" s="394">
        <v>10381</v>
      </c>
      <c r="Z12" s="394">
        <v>1350</v>
      </c>
      <c r="AA12" s="394">
        <v>16506</v>
      </c>
      <c r="AB12" s="236"/>
      <c r="AC12" s="236"/>
      <c r="AD12" s="236"/>
      <c r="AE12" s="236"/>
      <c r="AF12" s="248"/>
      <c r="AG12" s="248"/>
      <c r="AH12" s="248"/>
      <c r="AI12" s="248"/>
      <c r="AJ12" s="248"/>
      <c r="AK12" s="248"/>
      <c r="AL12" s="248"/>
      <c r="AM12" s="248"/>
    </row>
    <row r="13" spans="1:46" customFormat="1" ht="13.2">
      <c r="A13" s="393">
        <v>2019</v>
      </c>
      <c r="B13" s="390">
        <v>2696496</v>
      </c>
      <c r="C13" s="395"/>
      <c r="D13" s="394">
        <v>1739904</v>
      </c>
      <c r="E13" s="394"/>
      <c r="F13" s="390">
        <v>30343</v>
      </c>
      <c r="G13" s="395"/>
      <c r="H13" s="394">
        <v>110031</v>
      </c>
      <c r="I13" s="394">
        <v>921</v>
      </c>
      <c r="J13" s="390">
        <v>110952</v>
      </c>
      <c r="K13" s="395"/>
      <c r="L13" s="390">
        <v>62373</v>
      </c>
      <c r="M13" s="394">
        <v>4236</v>
      </c>
      <c r="N13" s="390">
        <v>66609</v>
      </c>
      <c r="O13" s="395"/>
      <c r="P13" s="390">
        <v>201714</v>
      </c>
      <c r="Q13" s="395"/>
      <c r="R13" s="390">
        <v>41633</v>
      </c>
      <c r="S13" s="395"/>
      <c r="T13" s="394">
        <v>253</v>
      </c>
      <c r="U13" s="395"/>
      <c r="V13" s="390">
        <v>4887904</v>
      </c>
      <c r="W13" s="395"/>
      <c r="X13" s="390">
        <v>19422</v>
      </c>
      <c r="Y13" s="390">
        <v>31691</v>
      </c>
      <c r="Z13" s="390">
        <v>6094</v>
      </c>
      <c r="AA13" s="390">
        <v>57207</v>
      </c>
      <c r="AB13" s="236"/>
      <c r="AC13" s="236"/>
      <c r="AD13" s="236"/>
      <c r="AE13" s="236"/>
      <c r="AF13" s="248"/>
      <c r="AG13" s="248"/>
      <c r="AH13" s="248"/>
      <c r="AI13" s="248"/>
      <c r="AJ13" s="248"/>
      <c r="AK13" s="248"/>
      <c r="AL13" s="248"/>
      <c r="AM13" s="248"/>
    </row>
    <row r="14" spans="1:46" ht="12.75" customHeight="1">
      <c r="A14" s="393">
        <v>2020</v>
      </c>
      <c r="B14" s="390">
        <v>2658004</v>
      </c>
      <c r="C14" s="395"/>
      <c r="D14" s="394">
        <v>1742365</v>
      </c>
      <c r="E14" s="394"/>
      <c r="F14" s="512">
        <v>55790</v>
      </c>
      <c r="G14" s="395"/>
      <c r="H14" s="394">
        <v>129524</v>
      </c>
      <c r="I14" s="394">
        <v>881</v>
      </c>
      <c r="J14" s="512">
        <v>130405</v>
      </c>
      <c r="K14" s="395"/>
      <c r="L14" s="390">
        <v>115738</v>
      </c>
      <c r="M14" s="394">
        <v>6552</v>
      </c>
      <c r="N14" s="390">
        <v>122290</v>
      </c>
      <c r="O14" s="395"/>
      <c r="P14" s="390">
        <v>193904</v>
      </c>
      <c r="Q14" s="395"/>
      <c r="R14" s="390">
        <v>41047</v>
      </c>
      <c r="S14" s="395"/>
      <c r="T14" s="394">
        <v>262</v>
      </c>
      <c r="U14" s="395"/>
      <c r="V14" s="390">
        <v>4944067</v>
      </c>
      <c r="W14" s="395"/>
      <c r="X14" s="390">
        <v>45141</v>
      </c>
      <c r="Y14" s="390">
        <v>90006</v>
      </c>
      <c r="Z14" s="390">
        <v>9135</v>
      </c>
      <c r="AA14" s="390">
        <v>144282</v>
      </c>
      <c r="AD14"/>
      <c r="AE14"/>
      <c r="AF14"/>
      <c r="AG14"/>
      <c r="AH14"/>
      <c r="AI14" s="248"/>
      <c r="AJ14" s="248"/>
      <c r="AK14" s="248"/>
      <c r="AL14" s="248"/>
      <c r="AM14" s="248"/>
    </row>
    <row r="15" spans="1:46" ht="12.75" customHeight="1">
      <c r="A15" s="393">
        <v>2021</v>
      </c>
      <c r="B15" s="390">
        <v>2583001</v>
      </c>
      <c r="C15" s="390"/>
      <c r="D15" s="394">
        <v>1726114</v>
      </c>
      <c r="E15" s="394"/>
      <c r="F15" s="512">
        <v>110177</v>
      </c>
      <c r="G15" s="513"/>
      <c r="H15" s="514">
        <v>151882</v>
      </c>
      <c r="I15" s="514">
        <v>856</v>
      </c>
      <c r="J15" s="514">
        <v>152738</v>
      </c>
      <c r="K15" s="513"/>
      <c r="L15" s="390">
        <v>179427</v>
      </c>
      <c r="M15" s="394">
        <v>10071</v>
      </c>
      <c r="N15" s="390">
        <v>189498</v>
      </c>
      <c r="O15" s="390"/>
      <c r="P15" s="390">
        <v>185415</v>
      </c>
      <c r="Q15" s="390"/>
      <c r="R15" s="390">
        <v>39542</v>
      </c>
      <c r="S15" s="390"/>
      <c r="T15" s="390">
        <v>265</v>
      </c>
      <c r="U15" s="390"/>
      <c r="V15" s="390">
        <v>4986750</v>
      </c>
      <c r="W15" s="390"/>
      <c r="X15" s="390">
        <v>99272</v>
      </c>
      <c r="Y15" s="390">
        <v>157215</v>
      </c>
      <c r="Z15" s="390">
        <v>10554</v>
      </c>
      <c r="AA15" s="390">
        <v>267041</v>
      </c>
      <c r="AD15"/>
      <c r="AE15"/>
      <c r="AF15"/>
      <c r="AG15"/>
      <c r="AH15"/>
      <c r="AI15" s="248"/>
      <c r="AJ15" s="248"/>
      <c r="AK15" s="248"/>
      <c r="AL15" s="248"/>
      <c r="AM15" s="248"/>
    </row>
    <row r="16" spans="1:46" ht="12" customHeight="1">
      <c r="A16" s="603">
        <v>2022</v>
      </c>
      <c r="B16" s="604">
        <v>2485975</v>
      </c>
      <c r="C16" s="605"/>
      <c r="D16" s="606">
        <v>1667176</v>
      </c>
      <c r="E16" s="605"/>
      <c r="F16" s="606">
        <v>197709</v>
      </c>
      <c r="G16" s="605"/>
      <c r="H16" s="606">
        <v>172665</v>
      </c>
      <c r="I16" s="606">
        <v>811</v>
      </c>
      <c r="J16" s="606">
        <v>173476</v>
      </c>
      <c r="K16" s="605"/>
      <c r="L16" s="607">
        <v>227729</v>
      </c>
      <c r="M16" s="607">
        <v>11802</v>
      </c>
      <c r="N16" s="607">
        <v>239531</v>
      </c>
      <c r="O16" s="608"/>
      <c r="P16" s="607">
        <v>178316</v>
      </c>
      <c r="Q16" s="609"/>
      <c r="R16" s="607">
        <v>38086</v>
      </c>
      <c r="S16" s="608"/>
      <c r="T16" s="606">
        <v>274</v>
      </c>
      <c r="U16" s="607"/>
      <c r="V16" s="606">
        <v>4980543</v>
      </c>
      <c r="W16" s="606"/>
      <c r="X16" s="606">
        <v>111388</v>
      </c>
      <c r="Y16" s="606">
        <v>161441</v>
      </c>
      <c r="Z16" s="606">
        <v>10261</v>
      </c>
      <c r="AA16" s="606">
        <v>283090</v>
      </c>
      <c r="AD16"/>
      <c r="AE16"/>
      <c r="AF16"/>
      <c r="AG16"/>
      <c r="AH16"/>
      <c r="AI16" s="236"/>
      <c r="AJ16" s="236"/>
      <c r="AK16" s="236"/>
      <c r="AL16" s="236"/>
      <c r="AM16" s="236"/>
      <c r="AN16" s="236"/>
      <c r="AO16" s="236"/>
      <c r="AP16" s="236"/>
      <c r="AQ16" s="236"/>
      <c r="AR16" s="236"/>
      <c r="AS16" s="236"/>
      <c r="AT16" s="236"/>
    </row>
    <row r="17" spans="1:44" s="282" customFormat="1" ht="12.75" customHeight="1">
      <c r="A17"/>
      <c r="B17"/>
      <c r="C17"/>
      <c r="D17"/>
      <c r="E17"/>
      <c r="F17"/>
      <c r="G17"/>
      <c r="H17"/>
      <c r="I17"/>
      <c r="J17"/>
      <c r="K17"/>
      <c r="L17"/>
      <c r="M17"/>
      <c r="N17"/>
      <c r="O17"/>
      <c r="P17"/>
      <c r="Q17"/>
      <c r="R17"/>
      <c r="S17"/>
      <c r="T17"/>
      <c r="U17"/>
      <c r="V17"/>
      <c r="W17"/>
      <c r="X17"/>
      <c r="Y17"/>
      <c r="Z17"/>
      <c r="AA17"/>
      <c r="AB17"/>
      <c r="AC17" s="602"/>
      <c r="AD17" s="602"/>
      <c r="AE17" s="602"/>
      <c r="AF17" s="602"/>
      <c r="AG17" s="602"/>
      <c r="AH17" s="602"/>
      <c r="AP17" s="602"/>
      <c r="AQ17" s="602"/>
    </row>
    <row r="18" spans="1:44" ht="12.75" customHeight="1">
      <c r="A18"/>
      <c r="B18" s="346"/>
      <c r="C18" s="346"/>
      <c r="D18" s="346"/>
      <c r="E18" s="346"/>
      <c r="F18" s="346"/>
      <c r="G18" s="346"/>
      <c r="H18" s="346"/>
      <c r="I18" s="346"/>
      <c r="J18" s="346"/>
      <c r="K18" s="346"/>
      <c r="L18" s="346"/>
      <c r="M18" s="346"/>
      <c r="N18" s="346"/>
      <c r="O18" s="346"/>
      <c r="P18" s="346"/>
      <c r="Q18" s="346"/>
      <c r="R18" s="346"/>
      <c r="S18"/>
    </row>
    <row r="19" spans="1:44" ht="12.75" customHeight="1">
      <c r="A19"/>
      <c r="B19"/>
      <c r="C19"/>
      <c r="D19"/>
      <c r="E19"/>
      <c r="F19" s="623"/>
      <c r="G19"/>
      <c r="H19"/>
      <c r="I19"/>
      <c r="J19"/>
      <c r="K19"/>
      <c r="L19"/>
      <c r="M19"/>
      <c r="N19"/>
      <c r="O19"/>
      <c r="P19"/>
      <c r="Q19"/>
      <c r="R19"/>
      <c r="S19"/>
    </row>
    <row r="20" spans="1:44" s="25" customFormat="1" ht="13.2">
      <c r="A20"/>
      <c r="B20"/>
      <c r="C20"/>
      <c r="D20"/>
      <c r="E20"/>
      <c r="F20"/>
      <c r="G20"/>
      <c r="H20"/>
      <c r="I20"/>
      <c r="J20"/>
      <c r="K20"/>
      <c r="L20"/>
      <c r="M20"/>
      <c r="N20"/>
      <c r="O20"/>
      <c r="P20"/>
      <c r="Q20"/>
      <c r="R20"/>
      <c r="S20"/>
      <c r="T20"/>
      <c r="U20"/>
      <c r="V20"/>
      <c r="W20"/>
      <c r="X20"/>
      <c r="AI20"/>
      <c r="AJ20"/>
      <c r="AK20"/>
      <c r="AL20"/>
      <c r="AM20" s="177"/>
      <c r="AN20"/>
      <c r="AO20"/>
      <c r="AP20"/>
      <c r="AQ20"/>
      <c r="AR20"/>
    </row>
    <row r="21" spans="1:44" s="25" customFormat="1" ht="42.75" customHeight="1">
      <c r="A21"/>
      <c r="B21"/>
      <c r="C21"/>
      <c r="D21"/>
      <c r="E21"/>
      <c r="F21"/>
      <c r="G21"/>
      <c r="H21"/>
      <c r="I21"/>
      <c r="J21"/>
      <c r="K21"/>
      <c r="L21"/>
      <c r="M21"/>
      <c r="N21"/>
      <c r="O21"/>
      <c r="P21"/>
      <c r="Q21"/>
      <c r="R21"/>
      <c r="S21"/>
      <c r="T21"/>
      <c r="U21"/>
      <c r="V21"/>
      <c r="W21"/>
      <c r="X21"/>
    </row>
    <row r="22" spans="1:44" s="13" customFormat="1" ht="12.75" customHeight="1">
      <c r="A22"/>
      <c r="B22"/>
      <c r="C22"/>
      <c r="D22"/>
      <c r="E22"/>
      <c r="F22"/>
      <c r="G22"/>
      <c r="H22"/>
      <c r="I22"/>
      <c r="J22"/>
      <c r="K22"/>
      <c r="L22"/>
      <c r="M22"/>
      <c r="N22"/>
      <c r="O22"/>
      <c r="P22"/>
      <c r="Q22"/>
      <c r="R22"/>
      <c r="S22"/>
      <c r="T22"/>
      <c r="U22"/>
      <c r="V22"/>
      <c r="W22"/>
      <c r="X22"/>
    </row>
    <row r="23" spans="1:44" s="60" customFormat="1" ht="12.75" customHeight="1">
      <c r="A23"/>
      <c r="B23"/>
      <c r="C23"/>
      <c r="D23"/>
      <c r="E23"/>
      <c r="F23"/>
      <c r="G23"/>
      <c r="H23"/>
      <c r="I23"/>
      <c r="J23"/>
      <c r="K23"/>
      <c r="L23"/>
      <c r="M23"/>
      <c r="N23"/>
      <c r="O23"/>
      <c r="P23"/>
      <c r="Q23"/>
      <c r="R23"/>
      <c r="S23"/>
      <c r="T23"/>
      <c r="U23"/>
      <c r="V23"/>
      <c r="W23"/>
      <c r="X23"/>
    </row>
    <row r="24" spans="1:44" s="60" customFormat="1" ht="12.75" customHeight="1">
      <c r="A24"/>
      <c r="B24"/>
      <c r="C24"/>
      <c r="D24"/>
      <c r="E24"/>
      <c r="F24"/>
      <c r="G24"/>
      <c r="H24"/>
      <c r="I24"/>
      <c r="J24"/>
      <c r="K24"/>
      <c r="L24"/>
      <c r="M24"/>
      <c r="N24"/>
      <c r="O24"/>
      <c r="P24"/>
      <c r="Q24"/>
      <c r="R24"/>
      <c r="S24"/>
      <c r="T24"/>
      <c r="U24"/>
      <c r="V24"/>
      <c r="W24"/>
      <c r="X24"/>
    </row>
    <row r="25" spans="1:44" s="60" customFormat="1" ht="12.75" customHeight="1">
      <c r="A25"/>
      <c r="B25"/>
      <c r="C25"/>
      <c r="D25"/>
      <c r="E25"/>
      <c r="F25"/>
      <c r="G25"/>
      <c r="H25"/>
      <c r="I25"/>
      <c r="J25"/>
      <c r="K25"/>
      <c r="L25"/>
      <c r="M25"/>
      <c r="N25"/>
      <c r="O25"/>
      <c r="P25"/>
      <c r="Q25"/>
      <c r="R25"/>
      <c r="S25"/>
      <c r="T25"/>
      <c r="U25"/>
      <c r="V25"/>
      <c r="W25"/>
      <c r="X25"/>
    </row>
    <row r="26" spans="1:44" s="60" customFormat="1" ht="12.75" customHeight="1">
      <c r="A26"/>
      <c r="B26"/>
      <c r="C26"/>
      <c r="D26"/>
      <c r="E26"/>
      <c r="F26"/>
      <c r="G26"/>
      <c r="H26"/>
      <c r="I26"/>
      <c r="J26"/>
      <c r="K26"/>
      <c r="L26"/>
      <c r="M26"/>
      <c r="N26"/>
      <c r="O26"/>
      <c r="P26"/>
      <c r="Q26"/>
      <c r="R26"/>
      <c r="S26"/>
      <c r="T26"/>
      <c r="U26"/>
      <c r="V26"/>
      <c r="W26"/>
      <c r="X26"/>
    </row>
    <row r="27" spans="1:44" s="60" customFormat="1" ht="12.75" customHeight="1">
      <c r="A27"/>
      <c r="B27"/>
      <c r="C27"/>
      <c r="D27"/>
      <c r="E27"/>
      <c r="F27"/>
      <c r="G27"/>
      <c r="H27"/>
      <c r="I27"/>
      <c r="J27"/>
      <c r="K27"/>
      <c r="L27"/>
      <c r="M27"/>
      <c r="N27"/>
      <c r="O27"/>
      <c r="P27"/>
      <c r="Q27"/>
      <c r="R27"/>
      <c r="S27"/>
      <c r="T27"/>
      <c r="U27"/>
      <c r="V27"/>
      <c r="W27"/>
      <c r="X27"/>
    </row>
    <row r="28" spans="1:44" s="60" customFormat="1" ht="12.75" customHeight="1">
      <c r="A28"/>
      <c r="B28"/>
      <c r="C28"/>
      <c r="D28"/>
      <c r="E28"/>
      <c r="F28"/>
      <c r="G28"/>
      <c r="H28"/>
      <c r="I28"/>
      <c r="J28"/>
      <c r="K28"/>
      <c r="L28"/>
      <c r="M28"/>
      <c r="N28"/>
      <c r="O28"/>
      <c r="P28"/>
      <c r="Q28"/>
      <c r="R28"/>
      <c r="S28"/>
      <c r="T28"/>
      <c r="U28"/>
      <c r="V28"/>
      <c r="W28"/>
      <c r="X28"/>
    </row>
    <row r="29" spans="1:44" s="60" customFormat="1" ht="12.75" customHeight="1">
      <c r="A29"/>
      <c r="B29"/>
      <c r="C29"/>
      <c r="D29"/>
      <c r="E29"/>
      <c r="F29"/>
      <c r="G29"/>
      <c r="H29"/>
      <c r="I29"/>
      <c r="J29"/>
      <c r="K29"/>
      <c r="L29"/>
      <c r="M29"/>
      <c r="N29"/>
      <c r="O29"/>
      <c r="P29"/>
      <c r="Q29"/>
      <c r="R29"/>
      <c r="S29"/>
      <c r="T29"/>
      <c r="U29"/>
      <c r="V29"/>
      <c r="W29"/>
      <c r="X29"/>
    </row>
    <row r="30" spans="1:44" s="60" customFormat="1" ht="12.75" customHeight="1">
      <c r="A30"/>
      <c r="B30"/>
      <c r="C30"/>
      <c r="D30"/>
      <c r="E30"/>
      <c r="F30"/>
      <c r="G30"/>
      <c r="H30"/>
      <c r="I30"/>
      <c r="J30"/>
      <c r="K30"/>
      <c r="L30"/>
      <c r="M30"/>
      <c r="N30"/>
      <c r="O30"/>
      <c r="P30"/>
      <c r="Q30"/>
      <c r="R30"/>
      <c r="S30"/>
      <c r="T30"/>
      <c r="U30"/>
      <c r="V30"/>
      <c r="W30"/>
      <c r="X30"/>
    </row>
    <row r="31" spans="1:44" s="60" customFormat="1" ht="12.75" customHeight="1">
      <c r="A31"/>
      <c r="B31"/>
      <c r="C31"/>
      <c r="D31"/>
      <c r="E31"/>
      <c r="F31"/>
      <c r="G31"/>
      <c r="H31"/>
      <c r="I31"/>
      <c r="J31"/>
      <c r="K31"/>
      <c r="L31"/>
      <c r="M31"/>
      <c r="N31"/>
      <c r="O31"/>
      <c r="P31"/>
      <c r="Q31"/>
      <c r="R31"/>
      <c r="S31"/>
      <c r="T31"/>
      <c r="U31"/>
      <c r="V31"/>
      <c r="W31"/>
      <c r="X31"/>
      <c r="Y31" s="21"/>
      <c r="Z31" s="21"/>
      <c r="AA31"/>
    </row>
    <row r="32" spans="1:44" ht="12.75" customHeight="1">
      <c r="A32"/>
      <c r="B32"/>
      <c r="C32"/>
      <c r="D32"/>
      <c r="E32"/>
      <c r="F32"/>
      <c r="G32"/>
      <c r="H32"/>
      <c r="I32"/>
      <c r="J32"/>
      <c r="K32"/>
      <c r="L32"/>
      <c r="M32"/>
      <c r="N32"/>
      <c r="O32"/>
      <c r="P32"/>
      <c r="Q32"/>
      <c r="R32"/>
      <c r="S32"/>
      <c r="Y32" s="21"/>
      <c r="Z32" s="21"/>
      <c r="AA32" s="21"/>
      <c r="AB32" s="21"/>
      <c r="AC32" s="21"/>
    </row>
    <row r="33" spans="1:29" ht="12.75" customHeight="1">
      <c r="A33"/>
      <c r="B33"/>
      <c r="C33"/>
      <c r="D33"/>
      <c r="E33"/>
      <c r="F33"/>
      <c r="G33"/>
      <c r="H33"/>
      <c r="I33"/>
      <c r="J33"/>
      <c r="K33"/>
      <c r="L33"/>
      <c r="M33"/>
      <c r="N33"/>
      <c r="O33"/>
      <c r="P33"/>
      <c r="Q33"/>
      <c r="R33"/>
      <c r="S33"/>
      <c r="Y33" s="21"/>
      <c r="Z33" s="21"/>
      <c r="AA33" s="21"/>
      <c r="AB33" s="21"/>
      <c r="AC33" s="21"/>
    </row>
    <row r="34" spans="1:29" ht="12.75" customHeight="1">
      <c r="A34"/>
      <c r="B34"/>
      <c r="C34"/>
      <c r="D34"/>
      <c r="E34"/>
      <c r="F34"/>
      <c r="G34"/>
      <c r="H34"/>
      <c r="I34"/>
      <c r="J34"/>
      <c r="K34"/>
      <c r="L34"/>
      <c r="M34"/>
      <c r="N34"/>
      <c r="O34"/>
      <c r="P34"/>
      <c r="Q34"/>
      <c r="R34"/>
      <c r="S34"/>
      <c r="Z34" s="21"/>
      <c r="AA34" s="21"/>
      <c r="AB34" s="21"/>
      <c r="AC34" s="21"/>
    </row>
    <row r="35" spans="1:29" ht="12.75" customHeight="1">
      <c r="A35"/>
      <c r="B35"/>
      <c r="C35"/>
      <c r="D35"/>
      <c r="E35"/>
      <c r="F35"/>
      <c r="G35"/>
      <c r="H35"/>
      <c r="I35"/>
      <c r="J35"/>
      <c r="K35"/>
      <c r="L35"/>
      <c r="M35"/>
      <c r="N35"/>
      <c r="O35"/>
      <c r="P35"/>
      <c r="Q35"/>
      <c r="R35"/>
      <c r="S35"/>
      <c r="Z35" s="21"/>
      <c r="AA35" s="21"/>
      <c r="AB35" s="21"/>
      <c r="AC35" s="21"/>
    </row>
    <row r="36" spans="1:29" ht="12.75" customHeight="1">
      <c r="A36"/>
      <c r="B36"/>
      <c r="C36"/>
      <c r="D36"/>
      <c r="E36"/>
      <c r="F36"/>
      <c r="G36"/>
      <c r="H36"/>
      <c r="I36"/>
      <c r="J36"/>
      <c r="K36"/>
      <c r="L36"/>
      <c r="M36"/>
      <c r="N36"/>
      <c r="O36"/>
      <c r="P36"/>
      <c r="Q36"/>
      <c r="R36"/>
      <c r="S36"/>
      <c r="Z36" s="21"/>
      <c r="AA36" s="21"/>
      <c r="AB36" s="448"/>
      <c r="AC36" s="21"/>
    </row>
    <row r="37" spans="1:29" ht="12.75" customHeight="1">
      <c r="A37"/>
      <c r="B37"/>
      <c r="C37"/>
      <c r="D37"/>
      <c r="E37"/>
      <c r="F37"/>
      <c r="G37"/>
      <c r="H37"/>
      <c r="I37"/>
      <c r="J37"/>
      <c r="K37"/>
      <c r="L37"/>
      <c r="M37"/>
      <c r="N37"/>
      <c r="O37"/>
      <c r="P37"/>
      <c r="Q37"/>
      <c r="R37"/>
      <c r="S37"/>
    </row>
    <row r="38" spans="1:29" ht="12.75" customHeight="1">
      <c r="A38"/>
      <c r="B38"/>
      <c r="C38"/>
      <c r="D38"/>
      <c r="E38"/>
      <c r="F38"/>
      <c r="G38"/>
      <c r="H38"/>
      <c r="I38"/>
      <c r="J38"/>
      <c r="K38"/>
      <c r="L38"/>
      <c r="M38"/>
      <c r="N38"/>
      <c r="O38"/>
      <c r="P38"/>
      <c r="Q38"/>
      <c r="R38"/>
      <c r="S38"/>
    </row>
  </sheetData>
  <mergeCells count="3">
    <mergeCell ref="H4:J4"/>
    <mergeCell ref="L4:N4"/>
    <mergeCell ref="X4:AA4"/>
  </mergeCells>
  <phoneticPr fontId="9" type="noConversion"/>
  <pageMargins left="0.70866141732283472" right="0.15748031496062992" top="0.98425196850393704" bottom="0.55118110236220474" header="0.51181102362204722" footer="0.51181102362204722"/>
  <pageSetup paperSize="9" scale="48" orientation="portrait" r:id="rId1"/>
  <headerFooter alignWithMargins="0">
    <oddHeader>&amp;R&amp;"Arial,Fet"PERSONBILAR</oddHeader>
  </headerFooter>
  <rowBreaks count="1" manualBreakCount="1">
    <brk id="1"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pageSetUpPr fitToPage="1"/>
  </sheetPr>
  <dimension ref="A1:CO61"/>
  <sheetViews>
    <sheetView showGridLines="0" zoomScaleNormal="100" zoomScaleSheetLayoutView="106" workbookViewId="0"/>
  </sheetViews>
  <sheetFormatPr defaultColWidth="9.33203125" defaultRowHeight="12.75" customHeight="1"/>
  <cols>
    <col min="1" max="1" width="13.6640625" style="7" customWidth="1"/>
    <col min="2" max="2" width="8.33203125" style="2" customWidth="1"/>
    <col min="3" max="3" width="1.6640625" style="2" customWidth="1"/>
    <col min="4" max="4" width="8.33203125" style="2" customWidth="1"/>
    <col min="5" max="5" width="9.33203125" style="2" customWidth="1"/>
    <col min="6" max="6" width="8.6640625" style="2" customWidth="1"/>
    <col min="7" max="7" width="11.109375" style="2" customWidth="1"/>
    <col min="8" max="8" width="1.6640625" style="2" customWidth="1"/>
    <col min="9" max="9" width="7.6640625" style="2" customWidth="1"/>
    <col min="10" max="10" width="8.33203125" style="2" customWidth="1"/>
    <col min="11" max="11" width="9.33203125" style="2"/>
    <col min="12" max="12" width="10.6640625" style="2" customWidth="1"/>
    <col min="13" max="13" width="8.5546875" style="2" customWidth="1"/>
    <col min="14" max="14" width="8.33203125" customWidth="1"/>
    <col min="15" max="15" width="9.33203125" style="2" customWidth="1"/>
    <col min="16" max="16" width="13.6640625" style="2" customWidth="1"/>
    <col min="17" max="17" width="5.33203125" style="2" customWidth="1"/>
    <col min="18" max="19" width="7.6640625" style="2" customWidth="1"/>
    <col min="20" max="20" width="7.88671875" style="24" bestFit="1" customWidth="1"/>
    <col min="21" max="21" width="7.88671875" style="2" bestFit="1" customWidth="1"/>
    <col min="22" max="22" width="4.33203125" style="2" customWidth="1"/>
    <col min="23" max="23" width="8.109375" style="2" customWidth="1"/>
    <col min="24" max="24" width="6.6640625" style="2" customWidth="1"/>
    <col min="25" max="25" width="8.33203125" style="2" customWidth="1"/>
    <col min="26" max="26" width="5" style="2" bestFit="1" customWidth="1"/>
    <col min="27" max="32" width="6.6640625" style="2" customWidth="1"/>
    <col min="33" max="16384" width="9.33203125" style="2"/>
  </cols>
  <sheetData>
    <row r="1" spans="1:93" s="4" customFormat="1" ht="12.75" customHeight="1">
      <c r="A1" s="5" t="s">
        <v>396</v>
      </c>
      <c r="N1"/>
    </row>
    <row r="2" spans="1:93" s="80" customFormat="1" ht="12.75" customHeight="1">
      <c r="A2" s="458" t="s">
        <v>397</v>
      </c>
      <c r="K2"/>
      <c r="N2"/>
    </row>
    <row r="3" spans="1:93" ht="12.75" customHeight="1">
      <c r="A3" s="17"/>
      <c r="B3" s="12"/>
      <c r="C3" s="12"/>
      <c r="D3" s="12"/>
      <c r="E3" s="12"/>
      <c r="F3" s="12"/>
      <c r="G3" s="12"/>
      <c r="H3" s="12"/>
      <c r="I3" s="12"/>
      <c r="J3" s="12"/>
      <c r="K3"/>
      <c r="L3" s="8"/>
    </row>
    <row r="4" spans="1:93" s="81" customFormat="1" ht="12.75" customHeight="1">
      <c r="B4" s="16" t="s">
        <v>89</v>
      </c>
      <c r="C4" s="77"/>
      <c r="D4" s="77"/>
      <c r="F4" s="16" t="s">
        <v>28</v>
      </c>
      <c r="G4" s="353"/>
      <c r="J4" s="30" t="s">
        <v>13</v>
      </c>
      <c r="K4"/>
      <c r="L4"/>
      <c r="M4"/>
      <c r="N4"/>
      <c r="O4"/>
      <c r="P4"/>
      <c r="Q4"/>
      <c r="R4"/>
      <c r="S4"/>
      <c r="T4" s="90"/>
    </row>
    <row r="5" spans="1:93" s="81" customFormat="1" ht="12.75" customHeight="1">
      <c r="B5" s="30"/>
      <c r="C5" s="2"/>
      <c r="D5" s="2"/>
      <c r="F5" s="30"/>
      <c r="G5" s="275" t="s">
        <v>580</v>
      </c>
      <c r="J5" s="30"/>
      <c r="L5"/>
      <c r="M5"/>
      <c r="N5"/>
      <c r="O5"/>
      <c r="P5"/>
      <c r="Q5"/>
      <c r="R5"/>
      <c r="S5"/>
      <c r="T5" s="90"/>
    </row>
    <row r="6" spans="1:93" ht="12.75" customHeight="1">
      <c r="A6" s="6" t="s">
        <v>133</v>
      </c>
      <c r="G6" s="275" t="s">
        <v>214</v>
      </c>
      <c r="K6"/>
      <c r="L6"/>
      <c r="M6"/>
      <c r="O6"/>
      <c r="P6"/>
      <c r="Q6"/>
      <c r="R6"/>
      <c r="S6"/>
      <c r="T6"/>
    </row>
    <row r="7" spans="1:93" ht="12.75" customHeight="1">
      <c r="A7" s="12" t="s">
        <v>134</v>
      </c>
      <c r="B7" s="72" t="s">
        <v>19</v>
      </c>
      <c r="C7" s="72"/>
      <c r="D7" s="72" t="s">
        <v>20</v>
      </c>
      <c r="E7" s="12"/>
      <c r="F7" s="72" t="s">
        <v>13</v>
      </c>
      <c r="G7" s="274" t="s">
        <v>213</v>
      </c>
      <c r="H7" s="12"/>
      <c r="I7" s="12"/>
      <c r="J7" s="12"/>
      <c r="K7"/>
      <c r="L7"/>
      <c r="M7"/>
      <c r="O7"/>
      <c r="P7"/>
      <c r="Q7"/>
    </row>
    <row r="8" spans="1:93" ht="12.75" customHeight="1">
      <c r="A8" s="273" t="s">
        <v>398</v>
      </c>
      <c r="B8" s="28">
        <v>160742</v>
      </c>
      <c r="C8" s="507"/>
      <c r="D8" s="277">
        <v>413154</v>
      </c>
      <c r="E8" s="507"/>
      <c r="F8" s="277">
        <v>107008</v>
      </c>
      <c r="G8" s="277">
        <v>98348</v>
      </c>
      <c r="H8" s="507"/>
      <c r="I8" s="507"/>
      <c r="J8" s="28">
        <v>680904</v>
      </c>
      <c r="K8"/>
      <c r="L8"/>
      <c r="M8"/>
      <c r="O8"/>
      <c r="P8"/>
      <c r="Q8"/>
      <c r="R8"/>
      <c r="S8" s="10"/>
      <c r="T8"/>
      <c r="U8"/>
      <c r="V8"/>
      <c r="W8"/>
      <c r="X8"/>
      <c r="Y8"/>
      <c r="Z8"/>
      <c r="AA8"/>
      <c r="AB8"/>
      <c r="AC8"/>
      <c r="AD8"/>
      <c r="AE8"/>
      <c r="AF8"/>
      <c r="AG8"/>
      <c r="AH8"/>
      <c r="AI8"/>
      <c r="AJ8"/>
      <c r="AK8"/>
      <c r="AL8"/>
      <c r="AM8"/>
      <c r="AN8"/>
      <c r="AO8"/>
      <c r="AP8"/>
      <c r="AQ8" s="22"/>
      <c r="AR8" s="22"/>
      <c r="AS8" s="22"/>
      <c r="AT8" s="22"/>
      <c r="AU8" s="22"/>
      <c r="AV8" s="78"/>
      <c r="AW8" s="10"/>
      <c r="AX8" s="10"/>
      <c r="AY8" s="10"/>
      <c r="AZ8" s="10"/>
      <c r="BA8" s="10"/>
      <c r="BB8" s="10"/>
      <c r="BC8" s="10"/>
      <c r="BD8" s="10"/>
      <c r="BE8" s="10"/>
      <c r="BF8" s="10"/>
      <c r="BG8" s="10"/>
      <c r="BI8" s="10"/>
      <c r="BJ8" s="10"/>
      <c r="BK8" s="10"/>
      <c r="BL8" s="10"/>
      <c r="BM8" s="13"/>
    </row>
    <row r="9" spans="1:93" ht="12.75" customHeight="1">
      <c r="A9" s="9">
        <v>2004</v>
      </c>
      <c r="B9" s="37">
        <v>37579</v>
      </c>
      <c r="C9" s="531"/>
      <c r="D9" s="262">
        <v>69616</v>
      </c>
      <c r="E9" s="531"/>
      <c r="F9" s="262">
        <v>14756</v>
      </c>
      <c r="G9" s="262">
        <v>13132</v>
      </c>
      <c r="H9" s="531"/>
      <c r="I9" s="531"/>
      <c r="J9" s="37">
        <v>121951</v>
      </c>
      <c r="K9"/>
      <c r="L9"/>
      <c r="M9"/>
      <c r="O9"/>
      <c r="P9"/>
      <c r="Q9"/>
      <c r="R9"/>
      <c r="S9" s="10"/>
      <c r="T9"/>
      <c r="U9"/>
      <c r="V9"/>
      <c r="W9"/>
      <c r="X9"/>
      <c r="Y9"/>
      <c r="Z9"/>
      <c r="AA9"/>
      <c r="AB9"/>
      <c r="AC9"/>
      <c r="AD9"/>
      <c r="AE9"/>
      <c r="AF9"/>
      <c r="AG9"/>
      <c r="AH9"/>
      <c r="AI9"/>
      <c r="AJ9"/>
      <c r="AK9"/>
      <c r="AL9"/>
      <c r="AM9"/>
      <c r="AN9"/>
      <c r="AO9"/>
      <c r="AP9"/>
      <c r="AQ9" s="22"/>
      <c r="AR9" s="22"/>
      <c r="AS9" s="22"/>
      <c r="AT9" s="22"/>
      <c r="AU9" s="22"/>
      <c r="AV9" s="91"/>
      <c r="AW9" s="22"/>
      <c r="AX9" s="22"/>
      <c r="AY9" s="22"/>
      <c r="AZ9" s="22"/>
      <c r="BA9" s="22"/>
      <c r="BB9" s="22"/>
      <c r="BC9" s="22"/>
      <c r="BD9" s="22"/>
      <c r="BE9" s="22"/>
      <c r="BF9" s="22"/>
      <c r="BG9" s="22"/>
      <c r="BH9" s="22"/>
      <c r="BI9" s="22"/>
      <c r="BK9" s="22"/>
      <c r="BL9" s="22"/>
      <c r="BM9" s="10"/>
      <c r="BN9" s="10"/>
      <c r="BO9" s="13"/>
    </row>
    <row r="10" spans="1:93" ht="12.75" customHeight="1">
      <c r="A10" s="9">
        <v>2005</v>
      </c>
      <c r="B10" s="37">
        <v>44944</v>
      </c>
      <c r="C10" s="531"/>
      <c r="D10" s="262">
        <v>81948</v>
      </c>
      <c r="E10" s="531"/>
      <c r="F10" s="262">
        <v>17908</v>
      </c>
      <c r="G10" s="262">
        <v>15809</v>
      </c>
      <c r="H10" s="531"/>
      <c r="I10" s="531"/>
      <c r="J10" s="37">
        <v>144800</v>
      </c>
      <c r="K10"/>
      <c r="L10"/>
      <c r="M10"/>
      <c r="O10"/>
      <c r="P10"/>
      <c r="Q10"/>
      <c r="R10"/>
      <c r="S10" s="10"/>
      <c r="T10"/>
      <c r="U10"/>
      <c r="V10"/>
      <c r="W10"/>
      <c r="X10"/>
      <c r="Y10"/>
      <c r="Z10"/>
      <c r="AA10"/>
      <c r="AB10"/>
      <c r="AC10"/>
      <c r="AD10"/>
      <c r="AE10"/>
      <c r="AF10"/>
      <c r="AG10"/>
      <c r="AH10"/>
      <c r="AI10"/>
      <c r="AJ10"/>
      <c r="AK10"/>
      <c r="AL10"/>
      <c r="AM10"/>
      <c r="AN10"/>
      <c r="AO10"/>
      <c r="AP10"/>
      <c r="AQ10" s="22"/>
      <c r="AR10" s="22"/>
      <c r="AS10" s="22"/>
      <c r="AT10" s="22"/>
      <c r="AU10" s="22"/>
      <c r="AV10" s="91"/>
      <c r="AW10" s="22"/>
      <c r="AX10" s="22"/>
      <c r="AY10" s="22"/>
      <c r="AZ10" s="22"/>
      <c r="BA10" s="22"/>
      <c r="BB10" s="22"/>
      <c r="BC10" s="22"/>
      <c r="BD10" s="22"/>
      <c r="BE10" s="22"/>
      <c r="BF10" s="22"/>
      <c r="BG10" s="22"/>
      <c r="BH10" s="22"/>
      <c r="BI10" s="22"/>
      <c r="BK10" s="22"/>
      <c r="BL10" s="22"/>
      <c r="BM10" s="22"/>
      <c r="BN10" s="22"/>
      <c r="BO10" s="22"/>
      <c r="BP10" s="22"/>
      <c r="BQ10" s="22"/>
      <c r="BR10" s="10"/>
      <c r="BS10" s="10"/>
      <c r="BT10" s="10"/>
      <c r="BU10" s="10"/>
      <c r="BV10" s="22"/>
      <c r="BW10" s="22"/>
      <c r="BX10" s="22"/>
      <c r="BY10" s="22"/>
      <c r="BZ10" s="22"/>
      <c r="CD10" s="10"/>
      <c r="CF10" s="10"/>
      <c r="CG10" s="10"/>
      <c r="CH10" s="10"/>
      <c r="CI10" s="10"/>
      <c r="CJ10" s="10"/>
      <c r="CK10" s="10"/>
      <c r="CL10" s="10"/>
      <c r="CN10" s="92"/>
      <c r="CO10" s="10"/>
    </row>
    <row r="11" spans="1:93" ht="12.75" customHeight="1">
      <c r="A11" s="9">
        <v>2006</v>
      </c>
      <c r="B11" s="37">
        <v>51962</v>
      </c>
      <c r="C11" s="531"/>
      <c r="D11" s="262">
        <v>90274</v>
      </c>
      <c r="E11" s="531"/>
      <c r="F11" s="262">
        <v>20603</v>
      </c>
      <c r="G11" s="262">
        <v>18118</v>
      </c>
      <c r="H11" s="531"/>
      <c r="I11" s="531"/>
      <c r="J11" s="37">
        <v>162839</v>
      </c>
      <c r="K11"/>
      <c r="L11"/>
      <c r="M11"/>
      <c r="O11"/>
      <c r="P11"/>
      <c r="Q11"/>
      <c r="R11"/>
      <c r="S11" s="10"/>
      <c r="T11"/>
      <c r="U11"/>
      <c r="V11"/>
      <c r="W11"/>
      <c r="X11"/>
      <c r="Y11"/>
      <c r="Z11"/>
      <c r="AA11"/>
      <c r="AB11"/>
      <c r="AC11"/>
      <c r="AD11"/>
      <c r="AE11"/>
      <c r="AF11"/>
      <c r="AG11"/>
      <c r="AH11"/>
      <c r="AI11"/>
      <c r="AJ11"/>
      <c r="AK11"/>
      <c r="AL11"/>
      <c r="AM11"/>
      <c r="AN11"/>
      <c r="AO11"/>
      <c r="AP11"/>
      <c r="AQ11" s="22"/>
      <c r="AR11" s="22"/>
      <c r="AS11" s="22"/>
      <c r="AT11" s="22"/>
      <c r="AU11" s="22"/>
      <c r="AV11" s="91"/>
      <c r="AW11" s="22"/>
      <c r="AX11" s="22"/>
      <c r="AY11" s="22"/>
      <c r="AZ11" s="22"/>
      <c r="BA11" s="22"/>
      <c r="BB11" s="22"/>
      <c r="BC11" s="22"/>
      <c r="BD11" s="22"/>
      <c r="BE11" s="22"/>
      <c r="BF11" s="22"/>
      <c r="BG11" s="22"/>
      <c r="BH11" s="22"/>
      <c r="BI11" s="22"/>
      <c r="BK11" s="22"/>
      <c r="BL11" s="22"/>
      <c r="BM11" s="22"/>
      <c r="BN11" s="22"/>
      <c r="BO11" s="22"/>
      <c r="BP11" s="22"/>
      <c r="BQ11" s="22"/>
      <c r="BR11" s="10"/>
      <c r="BS11" s="10"/>
      <c r="BT11" s="10"/>
      <c r="BU11" s="10"/>
      <c r="BV11" s="22"/>
      <c r="BW11" s="22"/>
      <c r="BX11" s="22"/>
      <c r="BY11" s="22"/>
      <c r="BZ11" s="22"/>
      <c r="CD11" s="10"/>
      <c r="CF11" s="10"/>
      <c r="CG11" s="10"/>
      <c r="CH11" s="10"/>
      <c r="CI11" s="10"/>
      <c r="CJ11" s="22"/>
      <c r="CK11" s="10"/>
      <c r="CL11" s="10"/>
      <c r="CM11" s="10"/>
      <c r="CN11" s="92"/>
    </row>
    <row r="12" spans="1:93" ht="12.75" customHeight="1">
      <c r="A12" s="9">
        <v>2007</v>
      </c>
      <c r="B12" s="37">
        <v>61174</v>
      </c>
      <c r="C12" s="531"/>
      <c r="D12" s="262">
        <v>106063</v>
      </c>
      <c r="E12" s="531"/>
      <c r="F12" s="262">
        <v>24893</v>
      </c>
      <c r="G12" s="262">
        <v>21641</v>
      </c>
      <c r="H12" s="531"/>
      <c r="I12" s="531"/>
      <c r="J12" s="37">
        <v>192130</v>
      </c>
      <c r="K12"/>
      <c r="L12"/>
      <c r="M12"/>
      <c r="O12"/>
      <c r="P12"/>
      <c r="Q12"/>
      <c r="R12"/>
      <c r="S12" s="10"/>
      <c r="T12"/>
      <c r="U12"/>
      <c r="V12"/>
      <c r="W12"/>
      <c r="X12"/>
      <c r="Y12"/>
      <c r="Z12"/>
      <c r="AA12"/>
      <c r="AB12"/>
      <c r="AC12"/>
      <c r="AD12"/>
      <c r="AE12"/>
      <c r="AF12"/>
      <c r="AG12"/>
      <c r="AH12"/>
      <c r="AI12"/>
      <c r="AJ12"/>
      <c r="AK12"/>
      <c r="AL12"/>
      <c r="AM12"/>
      <c r="AN12"/>
      <c r="AO12"/>
      <c r="AP12"/>
      <c r="AQ12" s="22"/>
      <c r="AR12" s="22"/>
      <c r="AS12" s="22"/>
      <c r="AT12" s="22"/>
      <c r="AU12" s="22"/>
      <c r="AV12" s="91"/>
      <c r="AW12" s="22"/>
      <c r="AX12" s="22"/>
      <c r="AY12" s="22"/>
      <c r="AZ12" s="22"/>
      <c r="BA12" s="22"/>
      <c r="BB12" s="22"/>
      <c r="BC12" s="22"/>
      <c r="BD12" s="22"/>
      <c r="BE12" s="22"/>
      <c r="BF12" s="22"/>
      <c r="BG12" s="22"/>
      <c r="BH12" s="22"/>
      <c r="BI12" s="22"/>
      <c r="BK12" s="22"/>
      <c r="BL12" s="22"/>
      <c r="BM12" s="22"/>
      <c r="BN12" s="22"/>
      <c r="BO12" s="22"/>
      <c r="BP12" s="22"/>
      <c r="BQ12" s="22"/>
      <c r="BR12" s="10"/>
      <c r="BS12" s="10"/>
      <c r="BT12" s="10"/>
      <c r="BU12" s="10"/>
      <c r="BV12" s="22"/>
      <c r="BW12" s="22"/>
      <c r="BX12" s="22"/>
      <c r="BY12" s="22"/>
      <c r="BZ12" s="22"/>
      <c r="CD12" s="10"/>
      <c r="CG12" s="10"/>
      <c r="CH12" s="10"/>
      <c r="CI12" s="10"/>
      <c r="CJ12" s="10"/>
    </row>
    <row r="13" spans="1:93" ht="12.75" customHeight="1">
      <c r="A13" s="9">
        <v>2008</v>
      </c>
      <c r="B13" s="37">
        <v>53457</v>
      </c>
      <c r="C13" s="531"/>
      <c r="D13" s="262">
        <v>91611</v>
      </c>
      <c r="E13" s="531"/>
      <c r="F13" s="262">
        <v>20935</v>
      </c>
      <c r="G13" s="262">
        <v>17902</v>
      </c>
      <c r="H13" s="531"/>
      <c r="I13" s="531"/>
      <c r="J13" s="37">
        <v>166003</v>
      </c>
      <c r="K13"/>
      <c r="L13"/>
      <c r="M13"/>
      <c r="O13"/>
      <c r="P13"/>
      <c r="Q13"/>
      <c r="R13"/>
      <c r="S13" s="10"/>
      <c r="T13"/>
      <c r="U13"/>
      <c r="V13"/>
      <c r="W13"/>
      <c r="X13"/>
      <c r="Y13"/>
      <c r="Z13"/>
      <c r="AA13"/>
      <c r="AB13"/>
      <c r="AC13"/>
      <c r="AD13"/>
      <c r="AE13"/>
      <c r="AF13"/>
      <c r="AG13"/>
      <c r="AH13"/>
      <c r="AI13"/>
      <c r="AJ13"/>
      <c r="AK13"/>
      <c r="AL13"/>
      <c r="AM13"/>
      <c r="AN13"/>
      <c r="AO13"/>
      <c r="AP13"/>
      <c r="AQ13" s="22"/>
      <c r="AR13" s="22"/>
      <c r="AS13" s="22"/>
      <c r="AT13" s="22"/>
      <c r="AU13" s="22"/>
      <c r="AV13" s="91"/>
      <c r="AW13" s="93"/>
      <c r="AX13" s="93"/>
      <c r="AY13" s="93"/>
      <c r="AZ13" s="22"/>
      <c r="BA13" s="22"/>
      <c r="BB13" s="22"/>
      <c r="BC13" s="22"/>
      <c r="BD13" s="22"/>
      <c r="BE13" s="22"/>
      <c r="BF13" s="22"/>
      <c r="BG13" s="22"/>
      <c r="BH13" s="22"/>
      <c r="BI13" s="22"/>
      <c r="BK13" s="22"/>
      <c r="BL13" s="22"/>
      <c r="BM13" s="22"/>
      <c r="BN13" s="22"/>
      <c r="BO13" s="22"/>
      <c r="BP13" s="22"/>
      <c r="BQ13" s="22"/>
      <c r="BR13" s="10"/>
      <c r="BS13" s="10"/>
      <c r="BT13" s="10"/>
      <c r="BU13" s="10"/>
      <c r="BV13" s="22"/>
      <c r="BW13" s="22"/>
      <c r="BX13" s="22"/>
      <c r="BY13" s="22"/>
      <c r="BZ13" s="22"/>
      <c r="CD13" s="10"/>
      <c r="CF13" s="10"/>
      <c r="CG13" s="10"/>
      <c r="CH13" s="10"/>
      <c r="CI13" s="10"/>
      <c r="CJ13" s="10"/>
      <c r="CK13" s="10"/>
      <c r="CL13" s="10"/>
      <c r="CM13" s="10"/>
      <c r="CN13" s="92"/>
    </row>
    <row r="14" spans="1:93" ht="12.75" customHeight="1">
      <c r="A14" s="9">
        <v>2009</v>
      </c>
      <c r="B14" s="37">
        <v>47831</v>
      </c>
      <c r="C14" s="531"/>
      <c r="D14" s="262">
        <v>78426</v>
      </c>
      <c r="E14" s="531"/>
      <c r="F14" s="262">
        <v>17431</v>
      </c>
      <c r="G14" s="262">
        <v>14710</v>
      </c>
      <c r="H14" s="531"/>
      <c r="I14" s="531"/>
      <c r="J14" s="37">
        <v>143688</v>
      </c>
      <c r="K14"/>
      <c r="L14"/>
      <c r="M14"/>
      <c r="O14"/>
      <c r="P14"/>
      <c r="Q14"/>
      <c r="R14"/>
      <c r="S14" s="10"/>
      <c r="T14"/>
      <c r="U14"/>
      <c r="V14"/>
      <c r="W14"/>
      <c r="X14"/>
      <c r="Y14"/>
      <c r="Z14"/>
      <c r="AA14"/>
      <c r="AB14"/>
      <c r="AC14"/>
      <c r="AD14"/>
      <c r="AE14"/>
      <c r="AF14"/>
      <c r="AG14"/>
      <c r="AH14"/>
      <c r="AI14"/>
      <c r="AJ14"/>
      <c r="AK14"/>
      <c r="AL14"/>
      <c r="AM14"/>
      <c r="AN14"/>
      <c r="AO14"/>
      <c r="AP14"/>
      <c r="AQ14" s="22"/>
      <c r="AR14" s="22"/>
      <c r="AS14" s="22"/>
      <c r="AT14" s="22"/>
      <c r="AU14" s="22"/>
      <c r="AV14" s="24"/>
      <c r="AW14" s="93"/>
      <c r="AY14" s="93"/>
      <c r="AZ14" s="22"/>
      <c r="BA14" s="22"/>
      <c r="BB14" s="22"/>
      <c r="BC14" s="22"/>
      <c r="BD14" s="22"/>
      <c r="BE14" s="22"/>
      <c r="BF14" s="22"/>
      <c r="BG14" s="22"/>
      <c r="BH14" s="22"/>
      <c r="BI14" s="22"/>
      <c r="BK14" s="22"/>
      <c r="BL14" s="22"/>
      <c r="BM14" s="22"/>
      <c r="BN14" s="22"/>
      <c r="BO14" s="22"/>
      <c r="BP14" s="22"/>
      <c r="BQ14" s="22"/>
      <c r="BR14" s="10"/>
      <c r="BS14" s="10"/>
      <c r="BT14" s="10"/>
      <c r="BU14" s="10"/>
      <c r="BV14" s="22"/>
      <c r="BW14" s="22"/>
      <c r="BX14" s="22"/>
      <c r="BY14" s="22"/>
      <c r="BZ14" s="22"/>
      <c r="CD14" s="10"/>
      <c r="CF14" s="10"/>
      <c r="CG14" s="10"/>
      <c r="CH14" s="10"/>
      <c r="CI14" s="10"/>
      <c r="CJ14" s="22"/>
      <c r="CK14" s="10"/>
      <c r="CL14" s="10"/>
      <c r="CM14" s="10"/>
      <c r="CN14" s="92"/>
    </row>
    <row r="15" spans="1:93" ht="12.75" customHeight="1">
      <c r="A15" s="9">
        <v>2010</v>
      </c>
      <c r="B15" s="37">
        <v>75811</v>
      </c>
      <c r="C15" s="531"/>
      <c r="D15" s="262">
        <v>121262</v>
      </c>
      <c r="E15" s="531"/>
      <c r="F15" s="262">
        <v>28439</v>
      </c>
      <c r="G15" s="262">
        <v>23995</v>
      </c>
      <c r="H15" s="531"/>
      <c r="I15" s="531"/>
      <c r="J15" s="37">
        <v>225512</v>
      </c>
      <c r="K15"/>
      <c r="L15"/>
      <c r="M15"/>
      <c r="O15"/>
      <c r="P15"/>
      <c r="Q15"/>
      <c r="R15"/>
      <c r="S15" s="10"/>
      <c r="T15"/>
      <c r="U15"/>
      <c r="V15"/>
      <c r="W15"/>
      <c r="X15"/>
      <c r="Y15"/>
      <c r="Z15"/>
      <c r="AA15"/>
      <c r="AB15"/>
      <c r="AC15"/>
      <c r="AD15"/>
      <c r="AE15"/>
      <c r="AF15"/>
      <c r="AG15"/>
      <c r="AH15"/>
      <c r="AI15"/>
      <c r="AJ15"/>
      <c r="AK15"/>
      <c r="AL15"/>
      <c r="AM15"/>
      <c r="AN15"/>
      <c r="AO15"/>
      <c r="AP15"/>
      <c r="AQ15" s="22"/>
      <c r="AR15" s="22"/>
      <c r="AS15" s="22"/>
      <c r="AT15" s="22"/>
      <c r="AU15" s="22"/>
      <c r="AV15" s="91"/>
      <c r="AW15" s="93"/>
      <c r="AX15" s="93"/>
      <c r="AY15" s="93"/>
      <c r="AZ15" s="22"/>
      <c r="BA15" s="22"/>
      <c r="BB15" s="22"/>
      <c r="BC15" s="22"/>
      <c r="BD15" s="22"/>
      <c r="BE15" s="22"/>
      <c r="BF15" s="22"/>
      <c r="BG15" s="22"/>
      <c r="BH15" s="22"/>
      <c r="BI15" s="22"/>
      <c r="BK15" s="22"/>
      <c r="BL15" s="22"/>
      <c r="BM15" s="22"/>
      <c r="BN15" s="22"/>
      <c r="BO15" s="22"/>
      <c r="BP15" s="22"/>
      <c r="BQ15" s="22"/>
      <c r="BR15" s="10"/>
      <c r="BS15" s="10"/>
      <c r="BT15" s="10"/>
      <c r="BU15" s="10"/>
      <c r="BV15" s="22"/>
      <c r="BW15" s="22"/>
      <c r="BX15" s="22"/>
      <c r="BY15" s="22"/>
      <c r="BZ15" s="22"/>
      <c r="CD15" s="10"/>
      <c r="CF15" s="10"/>
      <c r="CG15" s="10"/>
      <c r="CH15" s="10"/>
      <c r="CI15" s="10"/>
      <c r="CJ15" s="10"/>
      <c r="CK15" s="10"/>
      <c r="CL15" s="10"/>
      <c r="CM15" s="10"/>
      <c r="CN15" s="92"/>
    </row>
    <row r="16" spans="1:93" ht="12.75" customHeight="1">
      <c r="A16" s="9">
        <v>2011</v>
      </c>
      <c r="B16" s="37">
        <v>81303</v>
      </c>
      <c r="C16" s="531"/>
      <c r="D16" s="262">
        <v>133731</v>
      </c>
      <c r="E16" s="531"/>
      <c r="F16" s="262">
        <v>31313</v>
      </c>
      <c r="G16" s="262">
        <v>25946</v>
      </c>
      <c r="H16" s="531"/>
      <c r="I16" s="531"/>
      <c r="J16" s="37">
        <v>246347</v>
      </c>
      <c r="K16"/>
      <c r="L16"/>
      <c r="M16"/>
      <c r="O16"/>
      <c r="P16"/>
      <c r="Q16"/>
      <c r="R16"/>
      <c r="S16" s="10"/>
      <c r="T16"/>
      <c r="U16"/>
      <c r="V16"/>
      <c r="W16"/>
      <c r="X16"/>
      <c r="Y16"/>
      <c r="Z16"/>
      <c r="AA16"/>
      <c r="AB16"/>
      <c r="AC16"/>
      <c r="AD16"/>
      <c r="AE16"/>
      <c r="AF16"/>
      <c r="AG16"/>
      <c r="AH16"/>
      <c r="AI16"/>
      <c r="AJ16"/>
      <c r="AK16"/>
      <c r="AL16"/>
      <c r="AM16"/>
      <c r="AN16"/>
      <c r="AO16"/>
      <c r="AP16"/>
      <c r="AQ16" s="22"/>
      <c r="AR16" s="22"/>
      <c r="AS16" s="22"/>
      <c r="AT16" s="22"/>
      <c r="AU16" s="22"/>
      <c r="AV16" s="91"/>
      <c r="AW16" s="93"/>
      <c r="AX16" s="93"/>
      <c r="AY16" s="93"/>
      <c r="AZ16" s="22"/>
      <c r="BA16" s="22"/>
      <c r="BB16" s="22"/>
      <c r="BC16" s="22"/>
      <c r="BD16" s="22"/>
      <c r="BE16" s="22"/>
      <c r="BF16" s="22"/>
      <c r="BG16" s="22"/>
      <c r="BH16" s="22"/>
      <c r="BI16" s="22"/>
      <c r="BK16" s="22"/>
      <c r="BL16" s="22"/>
      <c r="BM16" s="22"/>
      <c r="BN16" s="22"/>
      <c r="BO16" s="22"/>
      <c r="BP16" s="22"/>
      <c r="BQ16" s="22"/>
      <c r="BR16" s="10"/>
      <c r="BS16" s="10"/>
      <c r="BT16" s="10"/>
      <c r="BU16" s="10"/>
      <c r="BV16" s="22"/>
      <c r="BW16" s="22"/>
      <c r="BX16" s="22"/>
      <c r="BY16" s="22"/>
      <c r="BZ16" s="22"/>
      <c r="CD16" s="10"/>
      <c r="CF16" s="10"/>
      <c r="CG16" s="10"/>
      <c r="CH16" s="10"/>
      <c r="CI16" s="10"/>
      <c r="CJ16" s="10"/>
      <c r="CK16" s="10"/>
      <c r="CL16" s="10"/>
      <c r="CM16" s="10"/>
      <c r="CN16" s="92"/>
    </row>
    <row r="17" spans="1:92" ht="12.75" customHeight="1">
      <c r="A17" s="9">
        <v>2012</v>
      </c>
      <c r="B17" s="37">
        <v>73357</v>
      </c>
      <c r="C17" s="531"/>
      <c r="D17" s="262">
        <v>118926</v>
      </c>
      <c r="E17" s="531"/>
      <c r="F17" s="262">
        <v>28715</v>
      </c>
      <c r="G17" s="262">
        <v>22983</v>
      </c>
      <c r="H17" s="531"/>
      <c r="I17" s="531"/>
      <c r="J17" s="37">
        <v>220998</v>
      </c>
      <c r="K17"/>
      <c r="L17"/>
      <c r="M17"/>
      <c r="O17"/>
      <c r="P17"/>
      <c r="Q17"/>
      <c r="R17"/>
      <c r="S17" s="10"/>
      <c r="T17"/>
      <c r="U17"/>
      <c r="V17"/>
      <c r="W17"/>
      <c r="X17"/>
      <c r="Y17"/>
      <c r="Z17"/>
      <c r="AA17"/>
      <c r="AB17"/>
      <c r="AC17"/>
      <c r="AD17"/>
      <c r="AE17"/>
      <c r="AF17"/>
      <c r="AG17"/>
      <c r="AH17"/>
      <c r="AI17"/>
      <c r="AJ17"/>
      <c r="AK17"/>
      <c r="AL17"/>
      <c r="AM17"/>
      <c r="AN17"/>
      <c r="AO17"/>
      <c r="AP17"/>
      <c r="AQ17" s="22"/>
      <c r="AR17" s="22"/>
      <c r="AS17" s="22"/>
      <c r="AT17" s="22"/>
      <c r="AU17" s="22"/>
      <c r="AV17" s="91"/>
      <c r="AW17" s="93"/>
      <c r="AX17" s="93"/>
      <c r="AY17" s="93"/>
      <c r="AZ17" s="22"/>
      <c r="BA17" s="22"/>
      <c r="BB17" s="22"/>
      <c r="BC17" s="22"/>
      <c r="BD17" s="22"/>
      <c r="BE17" s="22"/>
      <c r="BF17" s="22"/>
      <c r="BG17" s="22"/>
      <c r="BH17" s="22"/>
      <c r="BI17" s="22"/>
      <c r="BK17" s="22"/>
      <c r="BL17" s="22"/>
      <c r="BM17" s="22"/>
      <c r="BN17" s="22"/>
      <c r="BO17" s="22"/>
      <c r="BP17" s="22"/>
      <c r="BQ17" s="22"/>
      <c r="BR17" s="10"/>
      <c r="BS17" s="10"/>
      <c r="BT17" s="10"/>
      <c r="BU17" s="10"/>
      <c r="BV17" s="22"/>
      <c r="BW17" s="22"/>
      <c r="BX17" s="22"/>
      <c r="BY17" s="22"/>
      <c r="BZ17" s="22"/>
      <c r="CD17" s="10"/>
      <c r="CF17" s="10"/>
      <c r="CG17" s="10"/>
      <c r="CH17" s="10"/>
      <c r="CI17" s="10"/>
      <c r="CJ17" s="10"/>
      <c r="CK17" s="10"/>
      <c r="CL17" s="10"/>
      <c r="CM17" s="10"/>
      <c r="CN17" s="92"/>
    </row>
    <row r="18" spans="1:92" ht="12.75" customHeight="1">
      <c r="A18" s="9">
        <v>2013</v>
      </c>
      <c r="B18" s="37">
        <v>77035</v>
      </c>
      <c r="C18" s="531"/>
      <c r="D18" s="262">
        <v>120793</v>
      </c>
      <c r="E18" s="531"/>
      <c r="F18" s="262">
        <v>29178</v>
      </c>
      <c r="G18" s="262">
        <v>22848</v>
      </c>
      <c r="H18" s="531"/>
      <c r="I18" s="531"/>
      <c r="J18" s="37">
        <v>227006</v>
      </c>
      <c r="K18"/>
      <c r="L18"/>
      <c r="M18"/>
      <c r="O18"/>
      <c r="P18"/>
      <c r="Q18"/>
      <c r="R18"/>
      <c r="S18" s="10"/>
      <c r="T18"/>
      <c r="U18"/>
      <c r="V18"/>
      <c r="W18"/>
      <c r="X18"/>
      <c r="Y18"/>
      <c r="Z18"/>
      <c r="AA18"/>
      <c r="AB18"/>
      <c r="AC18"/>
      <c r="AD18"/>
      <c r="AE18"/>
      <c r="AF18"/>
      <c r="AG18"/>
      <c r="AH18"/>
      <c r="AI18"/>
      <c r="AJ18"/>
      <c r="AK18"/>
      <c r="AL18"/>
      <c r="AM18"/>
      <c r="AN18"/>
      <c r="AO18"/>
      <c r="AP18"/>
      <c r="AQ18" s="22"/>
      <c r="AR18" s="22"/>
      <c r="AS18" s="22"/>
      <c r="AT18" s="22"/>
      <c r="AU18" s="22"/>
      <c r="AV18" s="91"/>
      <c r="AW18" s="93"/>
      <c r="AX18" s="93"/>
      <c r="AY18" s="93"/>
      <c r="AZ18" s="22"/>
      <c r="BA18" s="22"/>
      <c r="BB18" s="22"/>
      <c r="BC18" s="22"/>
      <c r="BD18" s="22"/>
      <c r="BE18" s="22"/>
      <c r="BF18" s="22"/>
      <c r="BG18" s="22"/>
      <c r="BH18" s="22"/>
      <c r="BI18" s="22"/>
      <c r="BK18" s="22"/>
      <c r="BL18" s="22"/>
      <c r="BM18" s="22"/>
      <c r="BN18" s="22"/>
      <c r="BO18" s="22"/>
      <c r="BP18" s="22"/>
      <c r="BQ18" s="22"/>
      <c r="BR18" s="10"/>
      <c r="BS18" s="10"/>
      <c r="BT18" s="10"/>
      <c r="BU18" s="10"/>
      <c r="BV18" s="22"/>
      <c r="BW18" s="22"/>
      <c r="BX18" s="22"/>
      <c r="BY18" s="22"/>
      <c r="BZ18" s="22"/>
      <c r="CD18" s="10"/>
      <c r="CG18" s="10"/>
      <c r="CH18" s="10"/>
      <c r="CI18" s="10"/>
      <c r="CJ18" s="10"/>
    </row>
    <row r="19" spans="1:92" ht="12.75" customHeight="1">
      <c r="A19" s="9">
        <v>2014</v>
      </c>
      <c r="B19" s="37">
        <v>86796</v>
      </c>
      <c r="C19" s="531"/>
      <c r="D19" s="262">
        <v>139155</v>
      </c>
      <c r="E19" s="531"/>
      <c r="F19" s="262">
        <v>34663</v>
      </c>
      <c r="G19" s="262">
        <v>25730</v>
      </c>
      <c r="H19" s="531"/>
      <c r="I19" s="531"/>
      <c r="J19" s="37">
        <v>260614</v>
      </c>
      <c r="K19"/>
      <c r="L19"/>
      <c r="M19"/>
      <c r="O19"/>
      <c r="P19"/>
      <c r="Q19"/>
      <c r="R19"/>
      <c r="S19" s="10"/>
      <c r="T19"/>
      <c r="U19"/>
      <c r="V19"/>
      <c r="W19"/>
      <c r="X19"/>
      <c r="Y19"/>
      <c r="Z19"/>
      <c r="AA19"/>
      <c r="AB19"/>
      <c r="AC19"/>
      <c r="AD19"/>
      <c r="AE19"/>
      <c r="AF19"/>
      <c r="AG19"/>
      <c r="AH19"/>
      <c r="AI19"/>
      <c r="AJ19"/>
      <c r="AK19"/>
      <c r="AL19"/>
      <c r="AM19"/>
      <c r="AN19"/>
      <c r="AO19"/>
      <c r="AP19"/>
      <c r="AQ19" s="22"/>
      <c r="AR19" s="22"/>
      <c r="AS19" s="22"/>
      <c r="AT19" s="22"/>
      <c r="AU19" s="22"/>
      <c r="AV19" s="91"/>
      <c r="AW19" s="93"/>
      <c r="AX19" s="93"/>
      <c r="AY19" s="93"/>
      <c r="AZ19" s="22"/>
      <c r="BA19" s="22"/>
      <c r="BB19" s="22"/>
      <c r="BC19" s="22"/>
      <c r="BD19" s="22"/>
      <c r="BE19" s="22"/>
      <c r="BF19" s="22"/>
      <c r="BG19" s="22"/>
      <c r="BH19" s="22"/>
      <c r="BI19" s="22"/>
      <c r="BK19" s="22"/>
      <c r="BL19" s="22"/>
      <c r="BM19" s="22"/>
      <c r="BN19" s="22"/>
      <c r="BO19" s="22"/>
      <c r="BP19" s="22"/>
      <c r="BQ19" s="22"/>
      <c r="BR19" s="10"/>
      <c r="BS19" s="10"/>
      <c r="BT19" s="10"/>
      <c r="BU19" s="10"/>
      <c r="BV19" s="22"/>
      <c r="BW19" s="22"/>
      <c r="BX19" s="22"/>
      <c r="BY19" s="22"/>
      <c r="BZ19" s="22"/>
      <c r="CD19" s="10"/>
      <c r="CF19" s="10"/>
      <c r="CG19" s="10"/>
      <c r="CH19" s="10"/>
      <c r="CI19" s="10"/>
      <c r="CJ19" s="10"/>
      <c r="CK19" s="10"/>
      <c r="CL19" s="10"/>
      <c r="CM19" s="10"/>
      <c r="CN19" s="92"/>
    </row>
    <row r="20" spans="1:92" ht="12.75" customHeight="1">
      <c r="A20" s="9">
        <v>2015</v>
      </c>
      <c r="B20" s="37">
        <v>94797</v>
      </c>
      <c r="C20" s="531"/>
      <c r="D20" s="262">
        <v>155797</v>
      </c>
      <c r="E20" s="531"/>
      <c r="F20" s="262">
        <v>41481</v>
      </c>
      <c r="G20" s="262">
        <v>28921</v>
      </c>
      <c r="H20" s="531"/>
      <c r="I20" s="531"/>
      <c r="J20" s="37">
        <v>292075</v>
      </c>
      <c r="K20"/>
      <c r="L20"/>
      <c r="M20"/>
      <c r="O20"/>
      <c r="P20"/>
      <c r="Q20"/>
      <c r="R20"/>
      <c r="S20" s="10"/>
      <c r="T20"/>
      <c r="U20"/>
      <c r="V20"/>
      <c r="W20"/>
      <c r="X20"/>
      <c r="Y20"/>
      <c r="Z20"/>
      <c r="AA20"/>
      <c r="AB20"/>
      <c r="AC20"/>
      <c r="AD20"/>
      <c r="AE20"/>
      <c r="AF20"/>
      <c r="AG20"/>
      <c r="AH20"/>
      <c r="AI20"/>
      <c r="AJ20"/>
      <c r="AK20"/>
      <c r="AL20"/>
      <c r="AM20"/>
      <c r="AN20"/>
      <c r="AO20"/>
      <c r="AP20"/>
      <c r="AQ20" s="22"/>
      <c r="AR20" s="22"/>
      <c r="AS20" s="22"/>
      <c r="AT20" s="22"/>
      <c r="AU20" s="22"/>
      <c r="AV20" s="91"/>
      <c r="AW20" s="22"/>
      <c r="AX20" s="22"/>
      <c r="AY20" s="22"/>
      <c r="AZ20" s="22"/>
      <c r="BA20" s="22"/>
      <c r="BB20" s="22"/>
      <c r="BC20" s="22"/>
      <c r="BD20" s="22"/>
      <c r="BE20" s="22"/>
      <c r="BF20" s="22"/>
      <c r="BG20" s="22"/>
      <c r="BH20" s="22"/>
      <c r="BI20" s="22"/>
      <c r="BK20" s="22"/>
      <c r="BL20" s="22"/>
      <c r="BM20" s="22"/>
      <c r="BN20" s="22"/>
      <c r="BO20" s="22"/>
      <c r="BP20" s="22"/>
      <c r="BQ20" s="22"/>
      <c r="BR20" s="10"/>
      <c r="BS20" s="10"/>
      <c r="BT20" s="10"/>
      <c r="BU20" s="10"/>
      <c r="BV20" s="22"/>
      <c r="BW20" s="22"/>
      <c r="BX20" s="22"/>
      <c r="BY20" s="22"/>
      <c r="BZ20" s="22"/>
      <c r="CD20" s="10"/>
      <c r="CF20" s="10"/>
      <c r="CG20" s="10"/>
      <c r="CH20" s="10"/>
      <c r="CI20" s="10"/>
      <c r="CJ20" s="10"/>
      <c r="CK20" s="10"/>
      <c r="CL20" s="10"/>
      <c r="CM20" s="10"/>
      <c r="CN20" s="92"/>
    </row>
    <row r="21" spans="1:92" ht="12.75" customHeight="1">
      <c r="A21" s="9">
        <v>2016</v>
      </c>
      <c r="B21" s="37">
        <v>102980</v>
      </c>
      <c r="C21" s="531"/>
      <c r="D21" s="262">
        <v>168366</v>
      </c>
      <c r="E21" s="531"/>
      <c r="F21" s="262">
        <v>49117</v>
      </c>
      <c r="G21" s="262">
        <v>30163</v>
      </c>
      <c r="H21" s="531"/>
      <c r="I21" s="531"/>
      <c r="J21" s="37">
        <v>320463</v>
      </c>
      <c r="K21"/>
      <c r="L21"/>
      <c r="M21"/>
      <c r="O21"/>
      <c r="P21"/>
      <c r="Q21"/>
      <c r="R21"/>
      <c r="S21" s="10"/>
      <c r="T21"/>
      <c r="U21"/>
      <c r="V21"/>
      <c r="W21"/>
      <c r="X21"/>
      <c r="Y21"/>
      <c r="Z21"/>
      <c r="AA21"/>
      <c r="AB21"/>
      <c r="AC21"/>
      <c r="AD21"/>
      <c r="AE21"/>
      <c r="AF21"/>
      <c r="AG21"/>
      <c r="AH21"/>
      <c r="AI21"/>
      <c r="AJ21"/>
      <c r="AK21"/>
      <c r="AL21"/>
      <c r="AM21"/>
      <c r="AN21"/>
      <c r="AO21"/>
      <c r="AP21"/>
      <c r="AQ21" s="22"/>
      <c r="AR21" s="22"/>
      <c r="AS21" s="22"/>
      <c r="AT21" s="22"/>
      <c r="AU21" s="22"/>
      <c r="AV21" s="91"/>
      <c r="AW21" s="22"/>
      <c r="AX21" s="22"/>
      <c r="AY21" s="22"/>
      <c r="AZ21" s="22"/>
      <c r="BA21" s="22"/>
      <c r="BB21" s="22"/>
      <c r="BC21" s="22"/>
      <c r="BD21" s="22"/>
      <c r="BE21" s="22"/>
      <c r="BF21" s="22"/>
      <c r="BG21" s="22"/>
      <c r="BH21" s="22"/>
      <c r="BI21" s="22"/>
      <c r="BK21" s="22"/>
      <c r="BL21" s="22"/>
      <c r="BM21" s="22"/>
      <c r="BN21" s="22"/>
      <c r="BO21" s="22"/>
      <c r="BP21" s="22"/>
      <c r="BQ21" s="22"/>
      <c r="BR21" s="10"/>
      <c r="BS21" s="10"/>
      <c r="BT21" s="10"/>
      <c r="BU21" s="10"/>
      <c r="BV21" s="22"/>
      <c r="BW21" s="22"/>
      <c r="BX21" s="22"/>
      <c r="BY21" s="22"/>
      <c r="BZ21" s="22"/>
      <c r="CD21" s="10"/>
      <c r="CF21" s="10"/>
      <c r="CG21" s="10"/>
      <c r="CH21" s="10"/>
      <c r="CI21" s="10"/>
      <c r="CJ21" s="10"/>
      <c r="CK21" s="10"/>
      <c r="CL21" s="10"/>
      <c r="CM21" s="10"/>
      <c r="CN21" s="92"/>
    </row>
    <row r="22" spans="1:92" ht="12.75" customHeight="1">
      <c r="A22" s="9">
        <v>2017</v>
      </c>
      <c r="B22" s="37">
        <v>90448</v>
      </c>
      <c r="C22" s="531"/>
      <c r="D22" s="262">
        <v>157090</v>
      </c>
      <c r="E22" s="531"/>
      <c r="F22" s="262">
        <v>54477</v>
      </c>
      <c r="G22" s="262">
        <v>27584</v>
      </c>
      <c r="H22" s="531"/>
      <c r="I22" s="531"/>
      <c r="J22" s="37">
        <v>302015</v>
      </c>
      <c r="K22"/>
      <c r="L22"/>
      <c r="M22"/>
      <c r="O22"/>
      <c r="P22"/>
      <c r="Q22"/>
      <c r="R22"/>
      <c r="S22" s="10"/>
      <c r="T22"/>
      <c r="U22"/>
      <c r="V22"/>
      <c r="W22"/>
      <c r="X22"/>
      <c r="Y22"/>
      <c r="Z22"/>
      <c r="AA22"/>
      <c r="AB22"/>
      <c r="AC22"/>
      <c r="AD22"/>
      <c r="AE22"/>
      <c r="AF22"/>
      <c r="AG22"/>
      <c r="AH22"/>
      <c r="AI22"/>
      <c r="AJ22"/>
      <c r="AK22"/>
      <c r="AL22"/>
      <c r="AM22"/>
      <c r="AN22"/>
      <c r="AO22"/>
      <c r="AP22"/>
      <c r="AQ22" s="22"/>
      <c r="AR22" s="22"/>
      <c r="AS22" s="22"/>
      <c r="AT22" s="22"/>
      <c r="AU22" s="22"/>
      <c r="AV22" s="91"/>
      <c r="AW22" s="22"/>
      <c r="AX22" s="22"/>
      <c r="AY22" s="22"/>
      <c r="AZ22" s="22"/>
      <c r="BA22" s="22"/>
      <c r="BB22" s="22"/>
      <c r="BC22" s="22"/>
      <c r="BD22" s="22"/>
      <c r="BE22" s="22"/>
      <c r="BF22" s="22"/>
      <c r="BG22" s="22"/>
      <c r="BH22" s="22"/>
      <c r="BI22" s="22"/>
      <c r="BK22" s="22"/>
      <c r="BL22" s="22"/>
      <c r="BM22" s="22"/>
      <c r="BN22" s="22"/>
      <c r="BO22" s="22"/>
      <c r="BP22" s="22"/>
      <c r="BQ22" s="22"/>
      <c r="BR22" s="10"/>
      <c r="BS22" s="10"/>
      <c r="BT22" s="10"/>
      <c r="BU22" s="10"/>
      <c r="BV22" s="22"/>
      <c r="BW22" s="22"/>
      <c r="BX22" s="22"/>
      <c r="BY22" s="22"/>
      <c r="BZ22" s="22"/>
      <c r="CD22" s="10"/>
      <c r="CF22" s="10"/>
      <c r="CG22" s="10"/>
      <c r="CH22" s="10"/>
      <c r="CI22" s="10"/>
      <c r="CJ22" s="10"/>
      <c r="CK22" s="10"/>
      <c r="CL22" s="10"/>
      <c r="CM22" s="10"/>
      <c r="CN22" s="92"/>
    </row>
    <row r="23" spans="1:92" ht="12.75" customHeight="1">
      <c r="A23" s="9">
        <v>2018</v>
      </c>
      <c r="B23" s="37">
        <v>77802</v>
      </c>
      <c r="C23" s="531"/>
      <c r="D23" s="262">
        <v>133731</v>
      </c>
      <c r="E23" s="531"/>
      <c r="F23" s="262">
        <v>61961</v>
      </c>
      <c r="G23" s="262">
        <v>22441</v>
      </c>
      <c r="H23" s="531"/>
      <c r="I23" s="531"/>
      <c r="J23" s="37">
        <v>273494</v>
      </c>
      <c r="K23"/>
      <c r="L23"/>
      <c r="M23"/>
      <c r="O23"/>
      <c r="P23"/>
      <c r="Q23"/>
      <c r="R23"/>
      <c r="S23" s="10"/>
      <c r="T23"/>
      <c r="U23"/>
      <c r="V23"/>
      <c r="W23"/>
      <c r="X23"/>
      <c r="Y23"/>
      <c r="Z23"/>
      <c r="AA23"/>
      <c r="AB23"/>
      <c r="AC23"/>
      <c r="AD23"/>
      <c r="AE23"/>
      <c r="AF23"/>
      <c r="AG23"/>
      <c r="AH23"/>
      <c r="AI23"/>
      <c r="AJ23"/>
      <c r="AK23"/>
      <c r="AL23"/>
      <c r="AM23"/>
      <c r="AN23"/>
      <c r="AO23"/>
      <c r="AP23"/>
      <c r="AQ23" s="22"/>
      <c r="AR23" s="22"/>
      <c r="AS23" s="22"/>
      <c r="AT23" s="22"/>
      <c r="AU23" s="22"/>
      <c r="AV23" s="91"/>
      <c r="AW23" s="22"/>
      <c r="AX23" s="22"/>
      <c r="AY23" s="22"/>
      <c r="AZ23" s="22"/>
      <c r="BA23" s="22"/>
      <c r="BB23" s="22"/>
      <c r="BC23" s="22"/>
      <c r="BD23" s="22"/>
      <c r="BE23" s="22"/>
      <c r="BF23" s="22"/>
      <c r="BG23" s="22"/>
      <c r="BH23" s="22"/>
      <c r="BI23" s="22"/>
      <c r="BK23" s="22"/>
      <c r="BL23" s="22"/>
      <c r="BM23" s="22"/>
      <c r="BN23" s="22"/>
      <c r="BO23" s="22"/>
      <c r="BP23" s="22"/>
      <c r="BQ23" s="22"/>
      <c r="BR23" s="10"/>
      <c r="BS23" s="10"/>
      <c r="BT23" s="10"/>
      <c r="BU23" s="10"/>
      <c r="BV23" s="22"/>
      <c r="BW23" s="22"/>
      <c r="BX23" s="22"/>
      <c r="BY23" s="22"/>
      <c r="BZ23" s="22"/>
      <c r="CD23" s="10"/>
      <c r="CF23" s="10"/>
      <c r="CG23" s="10"/>
      <c r="CH23" s="10"/>
      <c r="CI23" s="10"/>
      <c r="CJ23" s="10"/>
      <c r="CK23" s="10"/>
      <c r="CL23" s="10"/>
      <c r="CM23" s="10"/>
      <c r="CN23" s="92"/>
    </row>
    <row r="24" spans="1:92" ht="12.75" customHeight="1">
      <c r="A24" s="9">
        <v>2019</v>
      </c>
      <c r="B24" s="36">
        <v>66452</v>
      </c>
      <c r="C24" s="532"/>
      <c r="D24" s="297">
        <v>116660</v>
      </c>
      <c r="E24" s="532"/>
      <c r="F24" s="297">
        <v>93370</v>
      </c>
      <c r="G24" s="297">
        <v>20019</v>
      </c>
      <c r="H24" s="532"/>
      <c r="I24" s="532"/>
      <c r="J24" s="36">
        <v>276482</v>
      </c>
      <c r="K24"/>
      <c r="L24"/>
      <c r="M24"/>
      <c r="O24"/>
      <c r="P24"/>
      <c r="Q24"/>
      <c r="R24"/>
      <c r="S24" s="10"/>
      <c r="T24"/>
      <c r="U24"/>
      <c r="V24"/>
      <c r="W24"/>
      <c r="X24"/>
      <c r="Y24"/>
      <c r="Z24"/>
      <c r="AA24"/>
      <c r="AB24"/>
      <c r="AC24"/>
      <c r="AD24"/>
      <c r="AE24"/>
      <c r="AF24"/>
      <c r="AG24"/>
      <c r="AH24"/>
      <c r="AI24"/>
      <c r="AJ24"/>
      <c r="AK24"/>
      <c r="AL24"/>
      <c r="AM24"/>
      <c r="AN24"/>
      <c r="AO24"/>
      <c r="AP24"/>
      <c r="AQ24" s="22"/>
      <c r="AR24" s="22"/>
      <c r="AS24" s="22"/>
      <c r="AT24" s="22"/>
      <c r="AU24" s="22"/>
      <c r="AV24" s="91"/>
      <c r="AW24" s="22"/>
      <c r="AX24" s="22"/>
      <c r="AY24" s="22"/>
      <c r="AZ24" s="22"/>
      <c r="BA24" s="22"/>
      <c r="BB24" s="22"/>
      <c r="BC24" s="22"/>
      <c r="BD24" s="22"/>
      <c r="BE24" s="22"/>
      <c r="BF24" s="22"/>
      <c r="BG24" s="22"/>
      <c r="BH24" s="22"/>
      <c r="BI24" s="22"/>
      <c r="BK24" s="22"/>
      <c r="BL24" s="22"/>
      <c r="BM24" s="22"/>
      <c r="BN24" s="22"/>
      <c r="BO24" s="22"/>
      <c r="BP24" s="22"/>
      <c r="BQ24" s="22"/>
      <c r="BR24" s="10"/>
      <c r="BS24" s="10"/>
      <c r="BT24" s="10"/>
      <c r="BU24" s="10"/>
      <c r="BV24" s="22"/>
      <c r="BW24" s="22"/>
      <c r="BX24" s="22"/>
      <c r="BY24" s="8"/>
      <c r="BZ24" s="22"/>
      <c r="CD24" s="10"/>
      <c r="CG24" s="10"/>
      <c r="CH24" s="10"/>
      <c r="CI24" s="10"/>
      <c r="CJ24" s="10"/>
    </row>
    <row r="25" spans="1:92" ht="12.75" customHeight="1">
      <c r="A25" s="9">
        <v>2020</v>
      </c>
      <c r="B25" s="56">
        <v>51070</v>
      </c>
      <c r="C25" s="533"/>
      <c r="D25" s="298">
        <v>86339</v>
      </c>
      <c r="E25" s="533"/>
      <c r="F25" s="298">
        <v>109534</v>
      </c>
      <c r="G25" s="298">
        <v>14554</v>
      </c>
      <c r="H25" s="533"/>
      <c r="I25" s="533"/>
      <c r="J25" s="56">
        <v>246943</v>
      </c>
      <c r="K25"/>
      <c r="L25"/>
      <c r="M25"/>
      <c r="O25"/>
      <c r="P25"/>
      <c r="Q25"/>
      <c r="R25"/>
      <c r="S25" s="10"/>
      <c r="T25"/>
      <c r="U25"/>
      <c r="V25"/>
      <c r="W25"/>
      <c r="X25"/>
      <c r="Y25"/>
      <c r="Z25"/>
      <c r="AA25"/>
      <c r="AB25"/>
      <c r="AC25"/>
      <c r="AD25"/>
      <c r="AE25"/>
      <c r="AF25"/>
      <c r="AG25"/>
      <c r="AH25"/>
      <c r="AI25"/>
      <c r="AJ25"/>
      <c r="AK25"/>
      <c r="AL25"/>
      <c r="AM25"/>
      <c r="AN25"/>
      <c r="AO25"/>
      <c r="AP25"/>
      <c r="AQ25" s="10"/>
      <c r="AR25" s="10"/>
      <c r="AS25" s="10"/>
      <c r="AT25" s="10"/>
      <c r="AU25" s="10"/>
      <c r="AV25" s="91"/>
      <c r="AW25" s="22"/>
      <c r="AX25" s="22"/>
      <c r="AY25" s="22"/>
      <c r="AZ25" s="22"/>
      <c r="BA25" s="22"/>
      <c r="BB25" s="22"/>
      <c r="BC25" s="22"/>
      <c r="BD25" s="22"/>
      <c r="BE25" s="22"/>
      <c r="BF25" s="22"/>
      <c r="BG25" s="22"/>
      <c r="BH25" s="22"/>
      <c r="BI25" s="22"/>
      <c r="BK25" s="22"/>
      <c r="BL25" s="22"/>
      <c r="BM25" s="22"/>
      <c r="BN25" s="22"/>
      <c r="BO25" s="22"/>
      <c r="BP25" s="22"/>
      <c r="BQ25" s="22"/>
      <c r="BR25" s="10"/>
      <c r="BS25" s="10"/>
      <c r="BT25" s="10"/>
      <c r="BU25" s="10"/>
      <c r="BV25" s="22"/>
      <c r="BW25" s="22"/>
      <c r="BX25" s="22"/>
      <c r="BY25" s="22"/>
      <c r="BZ25" s="22"/>
      <c r="CD25" s="10"/>
      <c r="CF25" s="10"/>
      <c r="CG25" s="10"/>
      <c r="CH25" s="10"/>
      <c r="CI25" s="10"/>
      <c r="CJ25" s="10"/>
      <c r="CK25" s="10"/>
      <c r="CL25" s="10"/>
      <c r="CM25" s="10"/>
      <c r="CN25" s="92"/>
    </row>
    <row r="26" spans="1:92" ht="12.75" customHeight="1">
      <c r="A26" s="9">
        <v>2021</v>
      </c>
      <c r="B26" s="56">
        <v>46329</v>
      </c>
      <c r="C26" s="533"/>
      <c r="D26" s="298">
        <v>84039</v>
      </c>
      <c r="E26" s="533"/>
      <c r="F26" s="298">
        <v>123338</v>
      </c>
      <c r="G26" s="298">
        <v>13955</v>
      </c>
      <c r="H26" s="533"/>
      <c r="I26" s="533"/>
      <c r="J26" s="56">
        <v>253706</v>
      </c>
      <c r="K26"/>
      <c r="L26"/>
      <c r="M26"/>
      <c r="O26"/>
      <c r="P26"/>
      <c r="Q26"/>
      <c r="R26"/>
      <c r="S26" s="10"/>
      <c r="T26"/>
      <c r="U26"/>
      <c r="V26"/>
      <c r="W26"/>
      <c r="X26"/>
      <c r="Y26"/>
      <c r="Z26"/>
      <c r="AA26"/>
      <c r="AB26"/>
      <c r="AC26"/>
      <c r="AD26"/>
      <c r="AE26"/>
      <c r="AF26"/>
      <c r="AG26"/>
      <c r="AH26"/>
      <c r="AI26"/>
      <c r="AJ26"/>
      <c r="AK26"/>
      <c r="AL26"/>
      <c r="AM26"/>
      <c r="AN26"/>
      <c r="AO26"/>
      <c r="AP26"/>
      <c r="AQ26" s="10"/>
      <c r="AR26" s="10"/>
      <c r="AS26" s="10"/>
      <c r="AT26" s="10"/>
      <c r="AU26" s="10"/>
      <c r="AV26" s="78"/>
      <c r="AW26" s="10"/>
      <c r="AX26" s="10"/>
      <c r="AY26" s="10"/>
      <c r="AZ26" s="22"/>
      <c r="BA26" s="22"/>
      <c r="BB26" s="22"/>
      <c r="BC26" s="22"/>
      <c r="BD26" s="22"/>
      <c r="BE26" s="22"/>
      <c r="BF26" s="22"/>
      <c r="BG26" s="22"/>
      <c r="BH26" s="22"/>
      <c r="BI26" s="22"/>
      <c r="BK26" s="22"/>
      <c r="BL26" s="22"/>
      <c r="BM26" s="22"/>
      <c r="BN26" s="22"/>
      <c r="BO26" s="22"/>
      <c r="BP26" s="10"/>
      <c r="BQ26" s="10"/>
      <c r="BR26" s="10"/>
      <c r="BS26" s="10"/>
      <c r="BT26" s="10"/>
      <c r="BU26" s="10"/>
      <c r="BV26" s="10"/>
      <c r="BW26" s="10"/>
      <c r="BX26" s="10"/>
      <c r="BY26" s="10"/>
      <c r="BZ26" s="10"/>
      <c r="CD26" s="10"/>
      <c r="CF26" s="10"/>
      <c r="CG26" s="10"/>
      <c r="CH26" s="10"/>
      <c r="CI26" s="10"/>
      <c r="CJ26" s="10"/>
      <c r="CK26" s="10"/>
      <c r="CL26" s="10"/>
      <c r="CM26" s="10"/>
      <c r="CN26" s="92"/>
    </row>
    <row r="27" spans="1:92" ht="12.75" customHeight="1">
      <c r="A27" s="9">
        <v>2022</v>
      </c>
      <c r="B27" s="298">
        <v>31430</v>
      </c>
      <c r="C27" s="298"/>
      <c r="D27" s="298">
        <v>63992</v>
      </c>
      <c r="E27" s="298"/>
      <c r="F27" s="298">
        <v>127149</v>
      </c>
      <c r="G27" s="298">
        <v>11444</v>
      </c>
      <c r="H27" s="298"/>
      <c r="I27" s="298"/>
      <c r="J27" s="298">
        <v>222571</v>
      </c>
      <c r="K27" s="623"/>
      <c r="L27"/>
      <c r="M27"/>
      <c r="O27"/>
      <c r="P27"/>
      <c r="Q27"/>
      <c r="R27"/>
      <c r="S27" s="10"/>
      <c r="T27"/>
      <c r="U27"/>
      <c r="V27"/>
      <c r="W27"/>
      <c r="X27"/>
      <c r="Y27"/>
      <c r="Z27" s="40"/>
      <c r="AA27"/>
      <c r="AB27"/>
      <c r="AC27"/>
      <c r="AD27"/>
      <c r="AE27"/>
      <c r="AF27"/>
      <c r="AG27"/>
      <c r="AH27"/>
      <c r="AI27"/>
      <c r="AJ27"/>
      <c r="AK27"/>
      <c r="AL27"/>
      <c r="AM27"/>
      <c r="AN27"/>
      <c r="AO27"/>
      <c r="AP27"/>
      <c r="AQ27" s="10"/>
      <c r="AR27" s="10"/>
      <c r="AS27" s="10"/>
      <c r="AT27" s="10"/>
      <c r="AU27" s="10"/>
      <c r="AV27" s="78"/>
      <c r="AW27" s="10"/>
      <c r="AX27" s="10"/>
      <c r="AY27" s="10"/>
      <c r="BF27" s="22"/>
      <c r="BM27" s="22"/>
      <c r="BN27" s="22"/>
      <c r="BO27" s="22"/>
      <c r="BP27" s="22"/>
      <c r="BQ27" s="22"/>
      <c r="BR27" s="22"/>
      <c r="BS27" s="22"/>
      <c r="BT27" s="22"/>
      <c r="BU27" s="22"/>
      <c r="BV27" s="22"/>
      <c r="BW27" s="94"/>
    </row>
    <row r="28" spans="1:92" ht="12.75" customHeight="1">
      <c r="A28" s="73" t="s">
        <v>32</v>
      </c>
      <c r="B28" s="47" t="s">
        <v>377</v>
      </c>
      <c r="C28" s="47"/>
      <c r="D28" s="47">
        <v>1</v>
      </c>
      <c r="E28" s="47"/>
      <c r="F28" s="47">
        <v>1</v>
      </c>
      <c r="G28" s="47" t="s">
        <v>377</v>
      </c>
      <c r="H28" s="47"/>
      <c r="I28" s="47"/>
      <c r="J28" s="47">
        <v>2</v>
      </c>
      <c r="K28"/>
      <c r="L28"/>
      <c r="M28"/>
      <c r="O28"/>
      <c r="P28"/>
      <c r="Q28"/>
      <c r="R28"/>
      <c r="S28" s="10"/>
      <c r="T28"/>
      <c r="U28"/>
      <c r="V28"/>
      <c r="W28"/>
      <c r="X28"/>
      <c r="Y28"/>
      <c r="Z28" s="40"/>
      <c r="AA28"/>
      <c r="AB28"/>
      <c r="AC28"/>
      <c r="AD28"/>
      <c r="AE28"/>
      <c r="AF28"/>
      <c r="AG28"/>
      <c r="AK28"/>
      <c r="AL28"/>
      <c r="AM28"/>
      <c r="AN28"/>
      <c r="AO28"/>
      <c r="AP28"/>
      <c r="AV28" s="95"/>
      <c r="AW28" s="96"/>
      <c r="AX28" s="97"/>
      <c r="AY28" s="96"/>
      <c r="AZ28" s="98"/>
      <c r="BA28" s="97"/>
      <c r="BF28" s="22"/>
      <c r="BM28" s="22"/>
      <c r="BN28" s="22"/>
      <c r="BO28" s="22"/>
      <c r="BP28" s="22"/>
      <c r="BQ28" s="22"/>
      <c r="BR28" s="22"/>
      <c r="BS28" s="22"/>
      <c r="BT28" s="22"/>
      <c r="BU28" s="22"/>
      <c r="BV28" s="22"/>
      <c r="BW28" s="94"/>
    </row>
    <row r="29" spans="1:92" ht="12.75" customHeight="1">
      <c r="A29" s="99" t="s">
        <v>13</v>
      </c>
      <c r="B29" s="42">
        <f>SUM(B8:B28)</f>
        <v>1413299</v>
      </c>
      <c r="C29" s="42"/>
      <c r="D29" s="42">
        <f t="shared" ref="D29:J29" si="0">SUM(D8:D28)</f>
        <v>2530974</v>
      </c>
      <c r="E29" s="42"/>
      <c r="F29" s="42">
        <f t="shared" si="0"/>
        <v>1036270</v>
      </c>
      <c r="G29" s="42">
        <f t="shared" si="0"/>
        <v>490243</v>
      </c>
      <c r="H29" s="42"/>
      <c r="I29" s="42"/>
      <c r="J29" s="42">
        <f t="shared" si="0"/>
        <v>4980543</v>
      </c>
      <c r="K29"/>
      <c r="L29"/>
      <c r="M29"/>
      <c r="O29"/>
      <c r="P29"/>
      <c r="Q29"/>
      <c r="R29"/>
      <c r="S29"/>
      <c r="T29"/>
      <c r="U29"/>
      <c r="V29"/>
      <c r="Y29" s="22"/>
      <c r="AF29" s="22"/>
      <c r="AG29" s="22"/>
      <c r="AH29" s="22"/>
      <c r="AI29" s="22"/>
      <c r="AJ29" s="22"/>
      <c r="AK29" s="22"/>
      <c r="AL29" s="22"/>
      <c r="AM29" s="22"/>
      <c r="AN29" s="22"/>
      <c r="AO29" s="22"/>
      <c r="AP29" s="94"/>
    </row>
    <row r="30" spans="1:92" s="3" customFormat="1" ht="12.75" customHeight="1">
      <c r="L30"/>
      <c r="M30"/>
      <c r="N30"/>
      <c r="O30"/>
      <c r="P30"/>
      <c r="Q30"/>
      <c r="R30"/>
      <c r="S30"/>
      <c r="T30"/>
      <c r="U30"/>
      <c r="V30"/>
      <c r="W30"/>
      <c r="X30" s="14"/>
      <c r="AA30" s="14"/>
      <c r="AC30" s="100"/>
      <c r="AD30" s="14"/>
    </row>
    <row r="31" spans="1:92" ht="12.75" customHeight="1">
      <c r="F31" s="40"/>
      <c r="L31"/>
      <c r="M31"/>
      <c r="O31"/>
      <c r="P31"/>
      <c r="Q31"/>
      <c r="R31"/>
      <c r="S31"/>
      <c r="T31"/>
      <c r="U31"/>
      <c r="V31"/>
    </row>
    <row r="32" spans="1:92" ht="12.75" customHeight="1">
      <c r="E32" s="10"/>
      <c r="P32"/>
      <c r="Q32"/>
      <c r="R32"/>
      <c r="S32"/>
      <c r="T32"/>
      <c r="U32"/>
      <c r="V32"/>
    </row>
    <row r="33" spans="1:32" ht="12.75" customHeight="1">
      <c r="E33" s="10"/>
      <c r="P33"/>
      <c r="Q33"/>
      <c r="R33"/>
      <c r="S33"/>
      <c r="T33"/>
      <c r="U33"/>
      <c r="V33"/>
    </row>
    <row r="34" spans="1:32" s="4" customFormat="1" ht="12.75" customHeight="1">
      <c r="A34" s="5" t="s">
        <v>399</v>
      </c>
      <c r="M34" s="24"/>
      <c r="N34"/>
      <c r="O34"/>
      <c r="P34"/>
      <c r="Q34"/>
      <c r="R34"/>
      <c r="S34"/>
      <c r="T34"/>
      <c r="U34"/>
      <c r="V34"/>
      <c r="W34"/>
      <c r="X34"/>
      <c r="Y34"/>
      <c r="Z34"/>
      <c r="AA34"/>
    </row>
    <row r="35" spans="1:32" s="24" customFormat="1" ht="12.75" customHeight="1">
      <c r="A35" s="458" t="s">
        <v>400</v>
      </c>
      <c r="N35"/>
      <c r="O35"/>
      <c r="P35"/>
      <c r="Q35"/>
      <c r="R35"/>
      <c r="S35"/>
      <c r="T35"/>
      <c r="U35"/>
      <c r="V35"/>
      <c r="W35"/>
      <c r="X35"/>
      <c r="Y35"/>
      <c r="Z35"/>
      <c r="AA35"/>
    </row>
    <row r="36" spans="1:32" ht="12.75" customHeight="1">
      <c r="A36" s="17"/>
      <c r="B36" s="12"/>
      <c r="C36" s="12"/>
      <c r="D36" s="12"/>
      <c r="E36" s="12"/>
      <c r="F36" s="12"/>
      <c r="G36" s="12"/>
      <c r="H36" s="12"/>
      <c r="I36" s="12"/>
      <c r="J36" s="12"/>
      <c r="K36" s="12"/>
      <c r="L36" s="12"/>
      <c r="O36"/>
      <c r="P36"/>
      <c r="Q36"/>
      <c r="R36"/>
      <c r="S36"/>
      <c r="T36"/>
      <c r="U36"/>
      <c r="V36"/>
      <c r="W36"/>
      <c r="X36"/>
      <c r="Y36"/>
      <c r="Z36"/>
      <c r="AA36"/>
    </row>
    <row r="37" spans="1:32" ht="12.75" customHeight="1">
      <c r="B37" s="77" t="s">
        <v>37</v>
      </c>
      <c r="C37" s="77"/>
      <c r="D37" s="77"/>
      <c r="E37" s="77"/>
      <c r="F37" s="77"/>
      <c r="G37" s="77"/>
      <c r="H37" s="77"/>
      <c r="I37" s="77"/>
      <c r="J37" s="77"/>
      <c r="K37" s="30" t="s">
        <v>13</v>
      </c>
      <c r="L37" s="8" t="s">
        <v>140</v>
      </c>
      <c r="M37"/>
      <c r="O37"/>
      <c r="P37"/>
      <c r="Q37"/>
      <c r="R37"/>
      <c r="S37"/>
      <c r="T37"/>
      <c r="U37"/>
      <c r="V37"/>
      <c r="W37"/>
      <c r="X37"/>
      <c r="Y37"/>
      <c r="Z37"/>
      <c r="AA37"/>
    </row>
    <row r="38" spans="1:32" ht="12.75" customHeight="1">
      <c r="B38" s="8"/>
      <c r="C38" s="8"/>
      <c r="D38" s="33" t="s">
        <v>431</v>
      </c>
      <c r="E38" s="33" t="s">
        <v>432</v>
      </c>
      <c r="F38" s="33" t="s">
        <v>433</v>
      </c>
      <c r="G38" s="33" t="s">
        <v>434</v>
      </c>
      <c r="H38" s="8"/>
      <c r="I38" s="8"/>
      <c r="L38" s="8" t="s">
        <v>139</v>
      </c>
      <c r="M38"/>
      <c r="O38"/>
      <c r="P38"/>
      <c r="Q38"/>
      <c r="R38"/>
      <c r="S38"/>
      <c r="T38"/>
      <c r="U38"/>
      <c r="V38"/>
      <c r="W38"/>
      <c r="X38"/>
      <c r="Y38"/>
      <c r="Z38"/>
      <c r="AA38"/>
    </row>
    <row r="39" spans="1:32" s="6" customFormat="1" ht="12.75" customHeight="1">
      <c r="A39" s="101" t="s">
        <v>87</v>
      </c>
      <c r="B39" s="27" t="s">
        <v>430</v>
      </c>
      <c r="C39" s="15"/>
      <c r="D39" s="15">
        <v>2004</v>
      </c>
      <c r="E39" s="15">
        <v>2009</v>
      </c>
      <c r="F39" s="15">
        <v>2014</v>
      </c>
      <c r="G39" s="15">
        <v>2019</v>
      </c>
      <c r="H39" s="15"/>
      <c r="I39" s="27" t="s">
        <v>435</v>
      </c>
      <c r="J39" s="27" t="s">
        <v>32</v>
      </c>
      <c r="K39" s="69"/>
      <c r="L39" s="69"/>
      <c r="M39"/>
      <c r="N39"/>
      <c r="O39"/>
      <c r="P39"/>
      <c r="Q39"/>
      <c r="R39"/>
      <c r="S39"/>
      <c r="T39"/>
      <c r="U39"/>
      <c r="V39"/>
      <c r="W39"/>
      <c r="X39"/>
      <c r="Y39"/>
      <c r="Z39"/>
      <c r="AA39"/>
    </row>
    <row r="40" spans="1:32" ht="12.75" customHeight="1">
      <c r="A40" s="102" t="s">
        <v>243</v>
      </c>
      <c r="B40" s="87">
        <v>16258</v>
      </c>
      <c r="C40" s="535"/>
      <c r="D40" s="301">
        <v>1137</v>
      </c>
      <c r="E40" s="301">
        <v>3954</v>
      </c>
      <c r="F40" s="301">
        <v>498</v>
      </c>
      <c r="G40" s="87">
        <v>70</v>
      </c>
      <c r="H40" s="535"/>
      <c r="I40" s="87">
        <v>29</v>
      </c>
      <c r="J40" s="394" t="s">
        <v>377</v>
      </c>
      <c r="K40" s="87">
        <v>21946</v>
      </c>
      <c r="L40" s="204">
        <f>K40/$K$54*100</f>
        <v>0.44063468581638587</v>
      </c>
      <c r="M40" s="177"/>
      <c r="O40"/>
      <c r="P40"/>
      <c r="Q40"/>
      <c r="R40"/>
      <c r="S40"/>
      <c r="T40"/>
      <c r="U40"/>
      <c r="V40"/>
      <c r="W40"/>
      <c r="X40"/>
      <c r="Y40"/>
      <c r="Z40"/>
      <c r="AA40"/>
    </row>
    <row r="41" spans="1:32" ht="12.75" customHeight="1">
      <c r="A41" s="103" t="s">
        <v>253</v>
      </c>
      <c r="B41" s="37">
        <v>13845</v>
      </c>
      <c r="C41" s="531"/>
      <c r="D41" s="262">
        <v>5513</v>
      </c>
      <c r="E41" s="262">
        <v>19033</v>
      </c>
      <c r="F41" s="262">
        <v>27152</v>
      </c>
      <c r="G41" s="37">
        <v>14837</v>
      </c>
      <c r="H41" s="531"/>
      <c r="I41" s="37">
        <v>2647</v>
      </c>
      <c r="J41" s="394" t="s">
        <v>377</v>
      </c>
      <c r="K41" s="37">
        <v>83027</v>
      </c>
      <c r="L41" s="204">
        <f t="shared" ref="L41:L53" si="1">K41/$K$54*100</f>
        <v>1.667027069136839</v>
      </c>
      <c r="M41" s="177"/>
      <c r="O41"/>
      <c r="P41"/>
      <c r="Q41"/>
      <c r="R41"/>
      <c r="S41"/>
      <c r="T41"/>
      <c r="U41"/>
      <c r="V41"/>
      <c r="W41"/>
      <c r="X41"/>
      <c r="Y41"/>
      <c r="Z41"/>
      <c r="AA41"/>
      <c r="AF41" s="24"/>
    </row>
    <row r="42" spans="1:32" ht="12.75" customHeight="1">
      <c r="A42" s="103" t="s">
        <v>244</v>
      </c>
      <c r="B42" s="37">
        <v>27948</v>
      </c>
      <c r="C42" s="531"/>
      <c r="D42" s="262">
        <v>32421</v>
      </c>
      <c r="E42" s="262">
        <v>36779</v>
      </c>
      <c r="F42" s="262">
        <v>45107</v>
      </c>
      <c r="G42" s="37">
        <v>15308</v>
      </c>
      <c r="H42" s="531"/>
      <c r="I42" s="37">
        <v>7707</v>
      </c>
      <c r="J42" s="394" t="s">
        <v>377</v>
      </c>
      <c r="K42" s="37">
        <v>165270</v>
      </c>
      <c r="L42" s="204">
        <f t="shared" si="1"/>
        <v>3.3183128827519406</v>
      </c>
      <c r="M42" s="177"/>
      <c r="O42"/>
      <c r="P42"/>
      <c r="Q42"/>
      <c r="R42"/>
      <c r="S42"/>
      <c r="T42"/>
      <c r="U42"/>
      <c r="V42"/>
      <c r="W42"/>
      <c r="X42"/>
      <c r="Y42"/>
      <c r="Z42"/>
      <c r="AA42"/>
      <c r="AF42" s="24"/>
    </row>
    <row r="43" spans="1:32" ht="12.75" customHeight="1">
      <c r="A43" s="103" t="s">
        <v>245</v>
      </c>
      <c r="B43" s="37">
        <v>32046</v>
      </c>
      <c r="C43" s="531"/>
      <c r="D43" s="262">
        <v>34847</v>
      </c>
      <c r="E43" s="262">
        <v>58866</v>
      </c>
      <c r="F43" s="262">
        <v>104658</v>
      </c>
      <c r="G43" s="37">
        <v>118697</v>
      </c>
      <c r="H43" s="531"/>
      <c r="I43" s="37">
        <v>19604</v>
      </c>
      <c r="J43" s="394" t="s">
        <v>377</v>
      </c>
      <c r="K43" s="37">
        <v>368718</v>
      </c>
      <c r="L43" s="204">
        <f t="shared" si="1"/>
        <v>7.4031686906427669</v>
      </c>
      <c r="M43" s="177"/>
      <c r="O43"/>
      <c r="P43"/>
      <c r="Q43"/>
      <c r="R43"/>
      <c r="S43"/>
      <c r="T43"/>
      <c r="U43"/>
      <c r="V43"/>
      <c r="W43"/>
      <c r="X43"/>
      <c r="Y43"/>
      <c r="Z43"/>
      <c r="AA43"/>
      <c r="AF43" s="24"/>
    </row>
    <row r="44" spans="1:32" ht="12.75" customHeight="1">
      <c r="A44" s="103" t="s">
        <v>246</v>
      </c>
      <c r="B44" s="37">
        <v>34062</v>
      </c>
      <c r="C44" s="531"/>
      <c r="D44" s="262">
        <v>46862</v>
      </c>
      <c r="E44" s="262">
        <v>64760</v>
      </c>
      <c r="F44" s="262">
        <v>78255</v>
      </c>
      <c r="G44" s="37">
        <v>96223</v>
      </c>
      <c r="H44" s="531"/>
      <c r="I44" s="37">
        <v>31399</v>
      </c>
      <c r="J44" s="394" t="s">
        <v>377</v>
      </c>
      <c r="K44" s="37">
        <v>351561</v>
      </c>
      <c r="L44" s="204">
        <f t="shared" si="1"/>
        <v>7.0586881791804625</v>
      </c>
      <c r="M44" s="177"/>
      <c r="O44"/>
      <c r="P44"/>
      <c r="Q44"/>
      <c r="R44"/>
      <c r="S44"/>
      <c r="T44"/>
      <c r="U44"/>
      <c r="V44"/>
      <c r="W44"/>
      <c r="X44"/>
      <c r="Y44"/>
      <c r="Z44"/>
      <c r="AA44"/>
      <c r="AF44" s="24"/>
    </row>
    <row r="45" spans="1:32" ht="12.75" customHeight="1">
      <c r="A45" s="103" t="s">
        <v>247</v>
      </c>
      <c r="B45" s="37">
        <v>47674</v>
      </c>
      <c r="C45" s="531"/>
      <c r="D45" s="262">
        <v>67307</v>
      </c>
      <c r="E45" s="262">
        <v>154450</v>
      </c>
      <c r="F45" s="262">
        <v>124908</v>
      </c>
      <c r="G45" s="37">
        <v>136310</v>
      </c>
      <c r="H45" s="531"/>
      <c r="I45" s="37">
        <v>50250</v>
      </c>
      <c r="J45" s="262">
        <v>1</v>
      </c>
      <c r="K45" s="37">
        <v>580900</v>
      </c>
      <c r="L45" s="204">
        <f t="shared" si="1"/>
        <v>11.663386903797438</v>
      </c>
      <c r="M45" s="177"/>
      <c r="O45"/>
      <c r="P45"/>
      <c r="Q45"/>
      <c r="R45"/>
      <c r="S45"/>
      <c r="T45"/>
      <c r="U45"/>
      <c r="V45"/>
      <c r="W45"/>
      <c r="X45"/>
      <c r="Y45"/>
      <c r="Z45"/>
      <c r="AA45"/>
      <c r="AF45" s="24"/>
    </row>
    <row r="46" spans="1:32" ht="12.75" customHeight="1">
      <c r="A46" s="103" t="s">
        <v>248</v>
      </c>
      <c r="B46" s="37">
        <v>63465</v>
      </c>
      <c r="C46" s="531"/>
      <c r="D46" s="262">
        <v>52083</v>
      </c>
      <c r="E46" s="262">
        <v>86334</v>
      </c>
      <c r="F46" s="262">
        <v>159588</v>
      </c>
      <c r="G46" s="37">
        <v>177861</v>
      </c>
      <c r="H46" s="531"/>
      <c r="I46" s="37">
        <v>64267</v>
      </c>
      <c r="J46" s="394" t="s">
        <v>377</v>
      </c>
      <c r="K46" s="37">
        <v>603598</v>
      </c>
      <c r="L46" s="204">
        <f t="shared" si="1"/>
        <v>12.119120344910183</v>
      </c>
      <c r="M46" s="177"/>
      <c r="O46"/>
      <c r="P46"/>
      <c r="Q46"/>
      <c r="R46"/>
      <c r="S46"/>
      <c r="T46"/>
      <c r="U46"/>
      <c r="V46"/>
      <c r="W46"/>
      <c r="X46"/>
      <c r="Y46"/>
      <c r="Z46"/>
      <c r="AA46"/>
      <c r="AF46" s="24"/>
    </row>
    <row r="47" spans="1:32" ht="12.75" customHeight="1">
      <c r="A47" s="103" t="s">
        <v>249</v>
      </c>
      <c r="B47" s="37">
        <v>56017</v>
      </c>
      <c r="C47" s="531"/>
      <c r="D47" s="262">
        <v>73810</v>
      </c>
      <c r="E47" s="262">
        <v>157198</v>
      </c>
      <c r="F47" s="262">
        <v>138048</v>
      </c>
      <c r="G47" s="37">
        <v>155906</v>
      </c>
      <c r="H47" s="531"/>
      <c r="I47" s="37">
        <v>33932</v>
      </c>
      <c r="J47" s="394" t="s">
        <v>377</v>
      </c>
      <c r="K47" s="37">
        <v>614911</v>
      </c>
      <c r="L47" s="204">
        <f t="shared" si="1"/>
        <v>12.346264252713008</v>
      </c>
      <c r="M47" s="177"/>
      <c r="O47"/>
      <c r="P47"/>
      <c r="Q47"/>
      <c r="R47"/>
      <c r="S47"/>
      <c r="T47"/>
      <c r="U47"/>
      <c r="V47"/>
      <c r="W47"/>
      <c r="X47"/>
      <c r="Y47"/>
      <c r="Z47"/>
      <c r="AA47"/>
      <c r="AF47" s="24"/>
    </row>
    <row r="48" spans="1:32" ht="12.75" customHeight="1">
      <c r="A48" s="103" t="s">
        <v>250</v>
      </c>
      <c r="B48" s="37">
        <v>21209</v>
      </c>
      <c r="C48" s="531"/>
      <c r="D48" s="262">
        <v>78288</v>
      </c>
      <c r="E48" s="262">
        <v>136154</v>
      </c>
      <c r="F48" s="262">
        <v>184144</v>
      </c>
      <c r="G48" s="37">
        <v>142554</v>
      </c>
      <c r="H48" s="531"/>
      <c r="I48" s="37">
        <v>86600</v>
      </c>
      <c r="J48" s="394" t="s">
        <v>377</v>
      </c>
      <c r="K48" s="37">
        <v>648949</v>
      </c>
      <c r="L48" s="204">
        <f t="shared" si="1"/>
        <v>13.029683711193741</v>
      </c>
      <c r="M48" s="177"/>
      <c r="O48"/>
      <c r="P48"/>
      <c r="Q48"/>
      <c r="R48"/>
      <c r="S48"/>
      <c r="T48"/>
      <c r="U48"/>
      <c r="V48"/>
      <c r="W48"/>
      <c r="X48"/>
      <c r="Y48"/>
      <c r="Z48"/>
      <c r="AA48"/>
      <c r="AF48" s="24"/>
    </row>
    <row r="49" spans="1:34" ht="12.75" customHeight="1">
      <c r="A49" s="103" t="s">
        <v>251</v>
      </c>
      <c r="B49" s="37">
        <v>35322</v>
      </c>
      <c r="C49" s="531"/>
      <c r="D49" s="262">
        <v>29356</v>
      </c>
      <c r="E49" s="262">
        <v>68716</v>
      </c>
      <c r="F49" s="262">
        <v>280248</v>
      </c>
      <c r="G49" s="37">
        <v>492339</v>
      </c>
      <c r="H49" s="531"/>
      <c r="I49" s="37">
        <v>223208</v>
      </c>
      <c r="J49" s="394" t="s">
        <v>377</v>
      </c>
      <c r="K49" s="37">
        <v>1129189</v>
      </c>
      <c r="L49" s="204">
        <f t="shared" si="1"/>
        <v>22.672005843539552</v>
      </c>
      <c r="M49" s="177"/>
      <c r="O49"/>
      <c r="P49"/>
      <c r="Q49"/>
      <c r="R49"/>
      <c r="S49"/>
      <c r="T49"/>
      <c r="U49"/>
      <c r="V49"/>
      <c r="W49"/>
      <c r="X49"/>
      <c r="Y49"/>
      <c r="Z49"/>
      <c r="AA49"/>
      <c r="AF49" s="24"/>
    </row>
    <row r="50" spans="1:34" ht="12.75" customHeight="1">
      <c r="A50" s="103" t="s">
        <v>252</v>
      </c>
      <c r="B50" s="37">
        <v>23197</v>
      </c>
      <c r="C50" s="531"/>
      <c r="D50" s="262">
        <v>6314</v>
      </c>
      <c r="E50" s="262">
        <v>18895</v>
      </c>
      <c r="F50" s="262">
        <v>32265</v>
      </c>
      <c r="G50" s="37">
        <v>97319</v>
      </c>
      <c r="H50" s="531"/>
      <c r="I50" s="37">
        <v>182031</v>
      </c>
      <c r="J50" s="262">
        <v>1</v>
      </c>
      <c r="K50" s="37">
        <v>360022</v>
      </c>
      <c r="L50" s="204">
        <f t="shared" si="1"/>
        <v>7.2285692543965592</v>
      </c>
      <c r="M50" s="177"/>
      <c r="O50"/>
      <c r="P50"/>
      <c r="Q50"/>
      <c r="R50"/>
      <c r="S50"/>
      <c r="T50"/>
      <c r="U50"/>
      <c r="V50"/>
      <c r="W50"/>
      <c r="X50"/>
      <c r="Y50"/>
      <c r="Z50"/>
      <c r="AA50"/>
      <c r="AF50" s="24"/>
    </row>
    <row r="51" spans="1:34" ht="12.75" customHeight="1">
      <c r="A51" s="103" t="s">
        <v>242</v>
      </c>
      <c r="B51" s="37">
        <v>1419</v>
      </c>
      <c r="C51" s="531"/>
      <c r="D51" s="262">
        <v>1052</v>
      </c>
      <c r="E51" s="262">
        <v>2757</v>
      </c>
      <c r="F51" s="262">
        <v>3696</v>
      </c>
      <c r="G51" s="37">
        <v>13313</v>
      </c>
      <c r="H51" s="531"/>
      <c r="I51" s="37">
        <v>20514</v>
      </c>
      <c r="J51" s="394" t="s">
        <v>377</v>
      </c>
      <c r="K51" s="37">
        <v>42751</v>
      </c>
      <c r="L51" s="204">
        <f t="shared" si="1"/>
        <v>0.85836022297167192</v>
      </c>
      <c r="M51" s="177"/>
      <c r="O51"/>
      <c r="P51"/>
      <c r="Q51"/>
      <c r="R51"/>
      <c r="S51"/>
      <c r="T51"/>
      <c r="U51"/>
      <c r="V51"/>
      <c r="W51"/>
      <c r="X51"/>
      <c r="Y51"/>
      <c r="Z51"/>
      <c r="AA51"/>
      <c r="AF51" s="24"/>
    </row>
    <row r="52" spans="1:34" ht="12.75" customHeight="1">
      <c r="A52" s="103" t="s">
        <v>241</v>
      </c>
      <c r="B52" s="37">
        <v>846</v>
      </c>
      <c r="C52" s="531"/>
      <c r="D52" s="262">
        <v>555</v>
      </c>
      <c r="E52" s="262">
        <v>1564</v>
      </c>
      <c r="F52" s="262">
        <v>1910</v>
      </c>
      <c r="G52" s="37">
        <v>3792</v>
      </c>
      <c r="H52" s="531"/>
      <c r="I52" s="37">
        <v>1032</v>
      </c>
      <c r="J52" s="394" t="s">
        <v>377</v>
      </c>
      <c r="K52" s="37">
        <v>9699</v>
      </c>
      <c r="L52" s="204">
        <f t="shared" si="1"/>
        <v>0.19473780268536986</v>
      </c>
      <c r="M52" s="177"/>
      <c r="O52"/>
      <c r="P52"/>
      <c r="Q52"/>
      <c r="R52"/>
      <c r="S52"/>
      <c r="T52"/>
      <c r="U52"/>
      <c r="V52"/>
      <c r="W52"/>
      <c r="X52"/>
      <c r="Y52"/>
      <c r="Z52"/>
      <c r="AA52"/>
      <c r="AF52" s="24"/>
    </row>
    <row r="53" spans="1:34" ht="12.75" customHeight="1">
      <c r="A53" s="104" t="s">
        <v>32</v>
      </c>
      <c r="B53" s="47">
        <v>2</v>
      </c>
      <c r="C53" s="534"/>
      <c r="D53" s="394" t="s">
        <v>377</v>
      </c>
      <c r="E53" s="394" t="s">
        <v>377</v>
      </c>
      <c r="F53" s="394" t="s">
        <v>377</v>
      </c>
      <c r="G53" s="394" t="s">
        <v>377</v>
      </c>
      <c r="H53" s="534"/>
      <c r="I53" s="394" t="s">
        <v>377</v>
      </c>
      <c r="J53" s="394" t="s">
        <v>377</v>
      </c>
      <c r="K53" s="243">
        <v>2</v>
      </c>
      <c r="L53" s="204">
        <f t="shared" si="1"/>
        <v>4.0156264086064513E-5</v>
      </c>
      <c r="M53" s="177"/>
      <c r="O53"/>
      <c r="P53"/>
      <c r="Q53"/>
      <c r="R53"/>
      <c r="S53"/>
      <c r="T53"/>
      <c r="U53"/>
      <c r="V53"/>
      <c r="W53"/>
      <c r="X53"/>
      <c r="Y53"/>
      <c r="Z53"/>
      <c r="AA53"/>
      <c r="AB53"/>
      <c r="AC53"/>
      <c r="AD53" s="22"/>
      <c r="AE53" s="10"/>
      <c r="AH53" s="24"/>
    </row>
    <row r="54" spans="1:34" s="3" customFormat="1" ht="12.75" customHeight="1">
      <c r="A54" s="105" t="s">
        <v>38</v>
      </c>
      <c r="B54" s="42">
        <f>SUM(B40:B53)</f>
        <v>373310</v>
      </c>
      <c r="C54" s="42"/>
      <c r="D54" s="42">
        <f t="shared" ref="D54:K54" si="2">SUM(D40:D53)</f>
        <v>429545</v>
      </c>
      <c r="E54" s="42">
        <f t="shared" si="2"/>
        <v>809460</v>
      </c>
      <c r="F54" s="42">
        <f t="shared" si="2"/>
        <v>1180477</v>
      </c>
      <c r="G54" s="42">
        <f t="shared" si="2"/>
        <v>1464529</v>
      </c>
      <c r="H54" s="42"/>
      <c r="I54" s="42">
        <f t="shared" si="2"/>
        <v>723220</v>
      </c>
      <c r="J54" s="42">
        <f t="shared" si="2"/>
        <v>2</v>
      </c>
      <c r="K54" s="42">
        <f t="shared" si="2"/>
        <v>4980543</v>
      </c>
      <c r="L54" s="42">
        <f>SUM(L40:L53)</f>
        <v>100.00000000000001</v>
      </c>
      <c r="M54" s="177"/>
      <c r="N54"/>
      <c r="O54"/>
      <c r="P54"/>
      <c r="Q54"/>
      <c r="R54"/>
      <c r="S54"/>
      <c r="T54"/>
      <c r="U54"/>
      <c r="V54"/>
      <c r="W54"/>
      <c r="X54"/>
      <c r="Y54"/>
      <c r="Z54"/>
      <c r="AA54"/>
    </row>
    <row r="55" spans="1:34" ht="12.75" customHeight="1">
      <c r="B55" s="8"/>
      <c r="C55" s="8"/>
      <c r="D55" s="8"/>
      <c r="E55" s="8"/>
      <c r="M55"/>
      <c r="O55"/>
      <c r="P55"/>
      <c r="Q55"/>
      <c r="R55"/>
      <c r="S55"/>
      <c r="T55"/>
      <c r="U55"/>
      <c r="V55"/>
      <c r="W55"/>
      <c r="X55"/>
      <c r="Y55"/>
      <c r="Z55"/>
      <c r="AA55"/>
    </row>
    <row r="56" spans="1:34" ht="12.75" customHeight="1">
      <c r="B56" s="8"/>
      <c r="C56" s="8"/>
      <c r="D56" s="8"/>
      <c r="E56" s="8"/>
      <c r="F56" s="8"/>
      <c r="M56"/>
      <c r="O56"/>
      <c r="P56"/>
      <c r="Q56"/>
      <c r="R56"/>
      <c r="S56"/>
      <c r="T56"/>
      <c r="U56"/>
      <c r="V56"/>
      <c r="W56"/>
      <c r="X56"/>
      <c r="Y56"/>
      <c r="Z56"/>
      <c r="AA56"/>
    </row>
    <row r="57" spans="1:34" ht="12.75" customHeight="1">
      <c r="A57" s="2"/>
      <c r="M57"/>
      <c r="O57"/>
      <c r="P57"/>
      <c r="Q57"/>
      <c r="R57"/>
      <c r="S57"/>
      <c r="T57"/>
      <c r="U57"/>
      <c r="V57"/>
      <c r="W57"/>
      <c r="X57"/>
      <c r="Y57"/>
      <c r="Z57"/>
      <c r="AA57"/>
    </row>
    <row r="58" spans="1:34" ht="12.75" customHeight="1">
      <c r="M58"/>
      <c r="O58"/>
      <c r="P58"/>
      <c r="Q58"/>
      <c r="R58"/>
      <c r="S58"/>
      <c r="T58"/>
      <c r="U58"/>
      <c r="V58"/>
      <c r="W58"/>
      <c r="X58"/>
      <c r="Y58"/>
      <c r="Z58"/>
      <c r="AA58"/>
    </row>
    <row r="59" spans="1:34" ht="12.75" customHeight="1">
      <c r="M59"/>
      <c r="O59"/>
      <c r="P59"/>
      <c r="Q59"/>
      <c r="R59"/>
      <c r="S59"/>
      <c r="T59"/>
      <c r="U59"/>
      <c r="V59"/>
      <c r="W59"/>
      <c r="X59"/>
      <c r="Y59"/>
      <c r="Z59"/>
      <c r="AA59"/>
    </row>
    <row r="60" spans="1:34" ht="12.75" customHeight="1">
      <c r="M60"/>
      <c r="O60"/>
    </row>
    <row r="61" spans="1:34" ht="12.75" customHeight="1">
      <c r="M61"/>
      <c r="O61"/>
    </row>
  </sheetData>
  <phoneticPr fontId="9" type="noConversion"/>
  <pageMargins left="0.70866141732283472" right="0.15748031496062992" top="0.98425196850393704" bottom="0.55118110236220474" header="0.51181102362204722" footer="0.51181102362204722"/>
  <pageSetup paperSize="9" scale="98" orientation="portrait" r:id="rId1"/>
  <headerFooter alignWithMargins="0">
    <oddHeader>&amp;R&amp;"Arial,Fet"PERSONBILAR</oddHeader>
  </headerFooter>
  <ignoredErrors>
    <ignoredError sqref="AE40:IU4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39</vt:i4>
      </vt:variant>
      <vt:variant>
        <vt:lpstr>Namngivna områden</vt:lpstr>
      </vt:variant>
      <vt:variant>
        <vt:i4>15</vt:i4>
      </vt:variant>
    </vt:vector>
  </HeadingPairs>
  <TitlesOfParts>
    <vt:vector size="54" baseType="lpstr">
      <vt:lpstr>Titel _ Title</vt:lpstr>
      <vt:lpstr>Innehåll _ Content</vt:lpstr>
      <vt:lpstr>Kort om statistiken</vt:lpstr>
      <vt:lpstr>Definitioner</vt:lpstr>
      <vt:lpstr>Teckenförklaring _ Legends</vt:lpstr>
      <vt:lpstr>PB Tab 1-2</vt:lpstr>
      <vt:lpstr>PB Tab 3-4</vt:lpstr>
      <vt:lpstr>PB Tab 5</vt:lpstr>
      <vt:lpstr>PB Tab 6-7</vt:lpstr>
      <vt:lpstr>PB Tab 8</vt:lpstr>
      <vt:lpstr>PB Tab 9</vt:lpstr>
      <vt:lpstr>LB Tab 1</vt:lpstr>
      <vt:lpstr>LB Tab 2-3</vt:lpstr>
      <vt:lpstr>LB Tab 4-5</vt:lpstr>
      <vt:lpstr>LB Tab 6-7</vt:lpstr>
      <vt:lpstr>LB Tab 8-9</vt:lpstr>
      <vt:lpstr>LB Tab 10</vt:lpstr>
      <vt:lpstr>LB Tab 11-12</vt:lpstr>
      <vt:lpstr>LB Tab 13-14</vt:lpstr>
      <vt:lpstr>BU Tab 1-3</vt:lpstr>
      <vt:lpstr>BU Tab 4-5</vt:lpstr>
      <vt:lpstr>MC Tab 1-2</vt:lpstr>
      <vt:lpstr>MC Tab 3-4</vt:lpstr>
      <vt:lpstr>MP Tab 1-2</vt:lpstr>
      <vt:lpstr>MP Tab 3</vt:lpstr>
      <vt:lpstr>TR Tab 1-2</vt:lpstr>
      <vt:lpstr>TR Tab 3-4</vt:lpstr>
      <vt:lpstr>TS Tab 1-3</vt:lpstr>
      <vt:lpstr>SL Tab 1-2</vt:lpstr>
      <vt:lpstr>SL Tab 3-4</vt:lpstr>
      <vt:lpstr>RS Tab 1</vt:lpstr>
      <vt:lpstr>RS Tab 2</vt:lpstr>
      <vt:lpstr>RS Tab 3</vt:lpstr>
      <vt:lpstr>RS Tab 4</vt:lpstr>
      <vt:lpstr>RS Tab 5</vt:lpstr>
      <vt:lpstr>RS Tab 6</vt:lpstr>
      <vt:lpstr>KÖ Tab 1 </vt:lpstr>
      <vt:lpstr>KÖ Tab 2</vt:lpstr>
      <vt:lpstr>KÖ Tab 3-4</vt:lpstr>
      <vt:lpstr>Tabell_RS3._Avställda_fordon_efter_län_och_fordonsslag_vid_slutet_av_år_2021.</vt:lpstr>
      <vt:lpstr>Table_RS3._Vehicles_not_in_use_by_county_and_kind_of_vehicle_at_the_end_of_year_2021.</vt:lpstr>
      <vt:lpstr>'BU Tab 1-3'!Utskriftsområde</vt:lpstr>
      <vt:lpstr>'Innehåll _ Content'!Utskriftsområde</vt:lpstr>
      <vt:lpstr>'Kort om statistiken'!Utskriftsområde</vt:lpstr>
      <vt:lpstr>'LB Tab 1'!Utskriftsområde</vt:lpstr>
      <vt:lpstr>'LB Tab 10'!Utskriftsområde</vt:lpstr>
      <vt:lpstr>'LB Tab 11-12'!Utskriftsområde</vt:lpstr>
      <vt:lpstr>'MC Tab 1-2'!Utskriftsområde</vt:lpstr>
      <vt:lpstr>'SL Tab 1-2'!Utskriftsområde</vt:lpstr>
      <vt:lpstr>'SL Tab 3-4'!Utskriftsområde</vt:lpstr>
      <vt:lpstr>'Teckenförklaring _ Legends'!Utskriftsområde</vt:lpstr>
      <vt:lpstr>'Titel _ Title'!Utskriftsområde</vt:lpstr>
      <vt:lpstr>'TR Tab 1-2'!Utskriftsområde</vt:lpstr>
      <vt:lpstr>'TS Tab 1-3'!Utskriftsområde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Johan Landin</cp:lastModifiedBy>
  <cp:lastPrinted>2023-01-23T06:25:45Z</cp:lastPrinted>
  <dcterms:created xsi:type="dcterms:W3CDTF">2007-06-06T17:47:08Z</dcterms:created>
  <dcterms:modified xsi:type="dcterms:W3CDTF">2023-02-28T14:30:43Z</dcterms:modified>
</cp:coreProperties>
</file>